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CLionProjects/Matrix-RPQ/exp/"/>
    </mc:Choice>
  </mc:AlternateContent>
  <xr:revisionPtr revIDLastSave="0" documentId="13_ncr:1_{85ECA230-637F-3048-B170-61FAD2265ED0}" xr6:coauthVersionLast="47" xr6:coauthVersionMax="47" xr10:uidLastSave="{00000000-0000-0000-0000-000000000000}"/>
  <bookViews>
    <workbookView xWindow="1100" yWindow="820" windowWidth="28040" windowHeight="17120" activeTab="3" xr2:uid="{7AFD78B7-43EC-6A45-959D-69E1B9DDA4F4}"/>
  </bookViews>
  <sheets>
    <sheet name="Originales" sheetId="1" r:id="rId1"/>
    <sheet name="Baseline" sheetId="4" r:id="rId2"/>
    <sheet name="Hoja3" sheetId="12" r:id="rId3"/>
    <sheet name="Filtrados" sheetId="2" r:id="rId4"/>
    <sheet name="Hoja2" sheetId="11" r:id="rId5"/>
    <sheet name="v or star c" sheetId="7" r:id="rId6"/>
    <sheet name="Hoja6" sheetId="9" r:id="rId7"/>
    <sheet name="v conc c" sheetId="8" r:id="rId8"/>
    <sheet name="c star v" sheetId="10" r:id="rId9"/>
    <sheet name="v star c" sheetId="6" r:id="rId10"/>
    <sheet name="Hoja1" sheetId="3" r:id="rId11"/>
    <sheet name="BASE" sheetId="5" r:id="rId12"/>
  </sheets>
  <definedNames>
    <definedName name="_xlnm._FilterDatabase" localSheetId="3" hidden="1">Filtrados!$B$1:$J$1519</definedName>
    <definedName name="_xlnm._FilterDatabase" localSheetId="0" hidden="1">Originales!$B$3:$N$2113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2" l="1"/>
  <c r="A24" i="2"/>
  <c r="A25" i="2"/>
  <c r="A26" i="2"/>
  <c r="A27" i="2"/>
  <c r="A28" i="2"/>
  <c r="A29" i="2"/>
  <c r="A30" i="2"/>
  <c r="A31" i="2"/>
  <c r="A32" i="2"/>
  <c r="A14" i="2"/>
  <c r="A15" i="2"/>
  <c r="A16" i="2"/>
  <c r="A17" i="2"/>
  <c r="A18" i="2"/>
  <c r="A19" i="2"/>
  <c r="A20" i="2"/>
  <c r="A21" i="2"/>
  <c r="A22" i="2"/>
  <c r="A13" i="2"/>
  <c r="I2" i="12"/>
  <c r="G2" i="12"/>
  <c r="I1" i="12"/>
  <c r="G1" i="12"/>
  <c r="F1133" i="12"/>
  <c r="F1134" i="12"/>
  <c r="F1135" i="12"/>
  <c r="F1136" i="12"/>
  <c r="F1137" i="12"/>
  <c r="F1138" i="12"/>
  <c r="F1139" i="12"/>
  <c r="F1140" i="12"/>
  <c r="F1141" i="12"/>
  <c r="F1142" i="12"/>
  <c r="F1143" i="12"/>
  <c r="F1144" i="12"/>
  <c r="F1145" i="12"/>
  <c r="F1146" i="12"/>
  <c r="F1147" i="12"/>
  <c r="F1148" i="12"/>
  <c r="F1149" i="12"/>
  <c r="F1150" i="12"/>
  <c r="F1151" i="12"/>
  <c r="F1152" i="12"/>
  <c r="F1153" i="12"/>
  <c r="F1154" i="12"/>
  <c r="F1155" i="12"/>
  <c r="F1156" i="12"/>
  <c r="F1157" i="12"/>
  <c r="F1158" i="12"/>
  <c r="F1159" i="12"/>
  <c r="F1160" i="12"/>
  <c r="F1161" i="12"/>
  <c r="F1162" i="12"/>
  <c r="F1163" i="12"/>
  <c r="F1164" i="12"/>
  <c r="F1165" i="12"/>
  <c r="F1166" i="12"/>
  <c r="F1167" i="12"/>
  <c r="F1168" i="12"/>
  <c r="F1169" i="12"/>
  <c r="F1170" i="12"/>
  <c r="F1171" i="12"/>
  <c r="F1172" i="12"/>
  <c r="F1173" i="12"/>
  <c r="F1174" i="12"/>
  <c r="F1175" i="12"/>
  <c r="F1176" i="12"/>
  <c r="F1177" i="12"/>
  <c r="F1178" i="12"/>
  <c r="F1179" i="12"/>
  <c r="F1180" i="12"/>
  <c r="F1181" i="12"/>
  <c r="F1182" i="12"/>
  <c r="F1183" i="12"/>
  <c r="F1184" i="12"/>
  <c r="F1185" i="12"/>
  <c r="F1186" i="12"/>
  <c r="F1187" i="12"/>
  <c r="F1188" i="12"/>
  <c r="F1189" i="12"/>
  <c r="F1190" i="12"/>
  <c r="F1191" i="12"/>
  <c r="F1192" i="12"/>
  <c r="F1193" i="12"/>
  <c r="F1194" i="12"/>
  <c r="F1195" i="12"/>
  <c r="F1196" i="12"/>
  <c r="F1197" i="12"/>
  <c r="F1198" i="12"/>
  <c r="F1199" i="12"/>
  <c r="F1200" i="12"/>
  <c r="F1201" i="12"/>
  <c r="F1202" i="12"/>
  <c r="F1203" i="12"/>
  <c r="F1204" i="12"/>
  <c r="F1205" i="12"/>
  <c r="F1206" i="12"/>
  <c r="F1207" i="12"/>
  <c r="F1208" i="12"/>
  <c r="F1209" i="12"/>
  <c r="F1210" i="12"/>
  <c r="F1211" i="12"/>
  <c r="F1212" i="12"/>
  <c r="F1213" i="12"/>
  <c r="F1214" i="12"/>
  <c r="F1215" i="12"/>
  <c r="F1216" i="12"/>
  <c r="F1217" i="12"/>
  <c r="F1218" i="12"/>
  <c r="F1219" i="12"/>
  <c r="F1220" i="12"/>
  <c r="F1221" i="12"/>
  <c r="F1222" i="12"/>
  <c r="F1223" i="12"/>
  <c r="F1224" i="12"/>
  <c r="F1225" i="12"/>
  <c r="F1226" i="12"/>
  <c r="F1227" i="12"/>
  <c r="F1228" i="12"/>
  <c r="F1229" i="12"/>
  <c r="F1230" i="12"/>
  <c r="F1231" i="12"/>
  <c r="F1232" i="12"/>
  <c r="F1233" i="12"/>
  <c r="F1234" i="12"/>
  <c r="F1235" i="12"/>
  <c r="F1236" i="12"/>
  <c r="F1237" i="12"/>
  <c r="F1238" i="12"/>
  <c r="F1239" i="12"/>
  <c r="F1240" i="12"/>
  <c r="F1241" i="12"/>
  <c r="F1242" i="12"/>
  <c r="F1243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F1091" i="12"/>
  <c r="F1092" i="12"/>
  <c r="F1093" i="12"/>
  <c r="F1094" i="12"/>
  <c r="F1095" i="12"/>
  <c r="F1096" i="12"/>
  <c r="F1097" i="12"/>
  <c r="F1098" i="12"/>
  <c r="F1099" i="12"/>
  <c r="F1100" i="12"/>
  <c r="F1101" i="12"/>
  <c r="F1102" i="12"/>
  <c r="F1103" i="12"/>
  <c r="F1104" i="12"/>
  <c r="F1105" i="12"/>
  <c r="F1106" i="12"/>
  <c r="F1107" i="12"/>
  <c r="F1108" i="12"/>
  <c r="F1109" i="12"/>
  <c r="F1110" i="12"/>
  <c r="F1111" i="12"/>
  <c r="F1112" i="12"/>
  <c r="F1113" i="12"/>
  <c r="F1114" i="12"/>
  <c r="F1115" i="12"/>
  <c r="F1116" i="12"/>
  <c r="F1117" i="12"/>
  <c r="F1118" i="12"/>
  <c r="F1119" i="12"/>
  <c r="F1120" i="12"/>
  <c r="F1121" i="12"/>
  <c r="F1122" i="12"/>
  <c r="F1123" i="12"/>
  <c r="F1124" i="12"/>
  <c r="F1125" i="12"/>
  <c r="F1126" i="12"/>
  <c r="F1127" i="12"/>
  <c r="F1128" i="12"/>
  <c r="F1129" i="12"/>
  <c r="F1130" i="12"/>
  <c r="F1131" i="12"/>
  <c r="F1132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" i="12"/>
  <c r="F4" i="11"/>
  <c r="F3" i="11"/>
  <c r="E4" i="11"/>
  <c r="E3" i="11"/>
  <c r="C1" i="9"/>
  <c r="C2" i="9"/>
  <c r="B2" i="9"/>
  <c r="B1" i="9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G27" i="6"/>
  <c r="F27" i="6"/>
  <c r="C27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" i="6"/>
  <c r="G9" i="10"/>
  <c r="C9" i="10"/>
  <c r="F9" i="10"/>
  <c r="F3" i="10"/>
  <c r="F4" i="10"/>
  <c r="F5" i="10"/>
  <c r="F6" i="10"/>
  <c r="F7" i="10"/>
  <c r="F8" i="10"/>
  <c r="F2" i="10"/>
  <c r="D27" i="6"/>
  <c r="E3" i="10"/>
  <c r="E4" i="10"/>
  <c r="E5" i="10"/>
  <c r="E6" i="10"/>
  <c r="E7" i="10"/>
  <c r="E8" i="10"/>
  <c r="E2" i="10"/>
  <c r="A3" i="10"/>
  <c r="O8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3" i="8"/>
  <c r="D4" i="7"/>
  <c r="D5" i="7"/>
  <c r="D6" i="7"/>
  <c r="D7" i="7"/>
  <c r="D3" i="7"/>
  <c r="H4" i="8"/>
  <c r="G5" i="8"/>
  <c r="H6" i="8"/>
  <c r="G7" i="8"/>
  <c r="H8" i="8"/>
  <c r="G9" i="8"/>
  <c r="G10" i="8"/>
  <c r="H10" i="8"/>
  <c r="G11" i="8"/>
  <c r="H12" i="8"/>
  <c r="G13" i="8"/>
  <c r="G14" i="8"/>
  <c r="H14" i="8"/>
  <c r="G15" i="8"/>
  <c r="G16" i="8"/>
  <c r="H16" i="8"/>
  <c r="G17" i="8"/>
  <c r="G18" i="8"/>
  <c r="H18" i="8"/>
  <c r="H3" i="8"/>
  <c r="M2" i="8"/>
  <c r="M4" i="8" s="1"/>
  <c r="L2" i="8"/>
  <c r="L4" i="8" s="1"/>
  <c r="K2" i="8"/>
  <c r="K4" i="8" s="1"/>
  <c r="A3" i="8"/>
  <c r="H5" i="8" s="1"/>
  <c r="A3" i="7"/>
  <c r="H2" i="6"/>
  <c r="I4" i="6"/>
  <c r="J4" i="6"/>
  <c r="I3" i="6"/>
  <c r="J3" i="6"/>
  <c r="H4" i="6"/>
  <c r="H3" i="6"/>
  <c r="J2" i="6"/>
  <c r="I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" i="6"/>
  <c r="A3" i="6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2" i="2"/>
  <c r="C1" i="5"/>
  <c r="D1" i="5"/>
  <c r="E1" i="5"/>
  <c r="F1" i="5"/>
  <c r="G1" i="5"/>
  <c r="H1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4" i="5"/>
  <c r="B1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H2" i="2"/>
  <c r="G2" i="2"/>
  <c r="F2" i="2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2" i="2"/>
  <c r="A11" i="1"/>
  <c r="A8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" i="3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I1155" i="1"/>
  <c r="K1155" i="1"/>
  <c r="I1156" i="1"/>
  <c r="K1156" i="1"/>
  <c r="I1157" i="1"/>
  <c r="K1157" i="1"/>
  <c r="I1158" i="1"/>
  <c r="K1158" i="1"/>
  <c r="I1159" i="1"/>
  <c r="K1159" i="1"/>
  <c r="I1160" i="1"/>
  <c r="K1160" i="1"/>
  <c r="I1161" i="1"/>
  <c r="K1161" i="1"/>
  <c r="I1162" i="1"/>
  <c r="K1162" i="1"/>
  <c r="I1163" i="1"/>
  <c r="K1163" i="1"/>
  <c r="I1164" i="1"/>
  <c r="K1164" i="1"/>
  <c r="I1165" i="1"/>
  <c r="K1165" i="1"/>
  <c r="I1166" i="1"/>
  <c r="K1166" i="1"/>
  <c r="I1167" i="1"/>
  <c r="K1167" i="1"/>
  <c r="I1168" i="1"/>
  <c r="K1168" i="1"/>
  <c r="I1169" i="1"/>
  <c r="K1169" i="1"/>
  <c r="I1170" i="1"/>
  <c r="K1170" i="1"/>
  <c r="I1171" i="1"/>
  <c r="K1171" i="1"/>
  <c r="I1172" i="1"/>
  <c r="K1172" i="1"/>
  <c r="I1173" i="1"/>
  <c r="K1173" i="1"/>
  <c r="I1174" i="1"/>
  <c r="K1174" i="1"/>
  <c r="I1175" i="1"/>
  <c r="K1175" i="1"/>
  <c r="I1176" i="1"/>
  <c r="K1176" i="1"/>
  <c r="I1177" i="1"/>
  <c r="K1177" i="1"/>
  <c r="I1178" i="1"/>
  <c r="K1178" i="1"/>
  <c r="I1179" i="1"/>
  <c r="K1179" i="1"/>
  <c r="I1180" i="1"/>
  <c r="K1180" i="1"/>
  <c r="I1181" i="1"/>
  <c r="K1181" i="1"/>
  <c r="I1182" i="1"/>
  <c r="K1182" i="1"/>
  <c r="I1183" i="1"/>
  <c r="K1183" i="1"/>
  <c r="I1184" i="1"/>
  <c r="K1184" i="1"/>
  <c r="I1185" i="1"/>
  <c r="K1185" i="1"/>
  <c r="I1186" i="1"/>
  <c r="K1186" i="1"/>
  <c r="I1187" i="1"/>
  <c r="K1187" i="1"/>
  <c r="I1188" i="1"/>
  <c r="K1188" i="1"/>
  <c r="I1189" i="1"/>
  <c r="K1189" i="1"/>
  <c r="I1190" i="1"/>
  <c r="K1190" i="1"/>
  <c r="I1191" i="1"/>
  <c r="K1191" i="1"/>
  <c r="I1192" i="1"/>
  <c r="K1192" i="1"/>
  <c r="I1193" i="1"/>
  <c r="K1193" i="1"/>
  <c r="I1194" i="1"/>
  <c r="K1194" i="1"/>
  <c r="I1195" i="1"/>
  <c r="K1195" i="1"/>
  <c r="I1196" i="1"/>
  <c r="K1196" i="1"/>
  <c r="I1197" i="1"/>
  <c r="K1197" i="1"/>
  <c r="I1198" i="1"/>
  <c r="K1198" i="1"/>
  <c r="I1199" i="1"/>
  <c r="K1199" i="1"/>
  <c r="I1200" i="1"/>
  <c r="K1200" i="1"/>
  <c r="I1201" i="1"/>
  <c r="K1201" i="1"/>
  <c r="I1202" i="1"/>
  <c r="K1202" i="1"/>
  <c r="I1203" i="1"/>
  <c r="K1203" i="1"/>
  <c r="I1204" i="1"/>
  <c r="K1204" i="1"/>
  <c r="I1205" i="1"/>
  <c r="K1205" i="1"/>
  <c r="I1206" i="1"/>
  <c r="K1206" i="1"/>
  <c r="I1207" i="1"/>
  <c r="K1207" i="1"/>
  <c r="I1208" i="1"/>
  <c r="K1208" i="1"/>
  <c r="I1209" i="1"/>
  <c r="K1209" i="1"/>
  <c r="I1210" i="1"/>
  <c r="K1210" i="1"/>
  <c r="I1211" i="1"/>
  <c r="K1211" i="1"/>
  <c r="I1212" i="1"/>
  <c r="K1212" i="1"/>
  <c r="I1213" i="1"/>
  <c r="K1213" i="1"/>
  <c r="I1214" i="1"/>
  <c r="K1214" i="1"/>
  <c r="I1215" i="1"/>
  <c r="K1215" i="1"/>
  <c r="I1216" i="1"/>
  <c r="K1216" i="1"/>
  <c r="I1217" i="1"/>
  <c r="K1217" i="1"/>
  <c r="I1218" i="1"/>
  <c r="K1218" i="1"/>
  <c r="I1219" i="1"/>
  <c r="K1219" i="1"/>
  <c r="I1220" i="1"/>
  <c r="K1220" i="1"/>
  <c r="I1221" i="1"/>
  <c r="K1221" i="1"/>
  <c r="I1222" i="1"/>
  <c r="K1222" i="1"/>
  <c r="I1223" i="1"/>
  <c r="K1223" i="1"/>
  <c r="I1224" i="1"/>
  <c r="K1224" i="1"/>
  <c r="I1225" i="1"/>
  <c r="K1225" i="1"/>
  <c r="I1226" i="1"/>
  <c r="K1226" i="1"/>
  <c r="I1227" i="1"/>
  <c r="K1227" i="1"/>
  <c r="I1228" i="1"/>
  <c r="K1228" i="1"/>
  <c r="I1229" i="1"/>
  <c r="K1229" i="1"/>
  <c r="I1230" i="1"/>
  <c r="K1230" i="1"/>
  <c r="I1231" i="1"/>
  <c r="K1231" i="1"/>
  <c r="I1232" i="1"/>
  <c r="K1232" i="1"/>
  <c r="I1233" i="1"/>
  <c r="K1233" i="1"/>
  <c r="I1234" i="1"/>
  <c r="K1234" i="1"/>
  <c r="I1235" i="1"/>
  <c r="K1235" i="1"/>
  <c r="I1236" i="1"/>
  <c r="K1236" i="1"/>
  <c r="I1237" i="1"/>
  <c r="K1237" i="1"/>
  <c r="I1238" i="1"/>
  <c r="K1238" i="1"/>
  <c r="I1239" i="1"/>
  <c r="K1239" i="1"/>
  <c r="I1240" i="1"/>
  <c r="K1240" i="1"/>
  <c r="I1241" i="1"/>
  <c r="K1241" i="1"/>
  <c r="I1242" i="1"/>
  <c r="K1242" i="1"/>
  <c r="I1243" i="1"/>
  <c r="K1243" i="1"/>
  <c r="I1244" i="1"/>
  <c r="K1244" i="1"/>
  <c r="I1245" i="1"/>
  <c r="K1245" i="1"/>
  <c r="I1246" i="1"/>
  <c r="K1246" i="1"/>
  <c r="I1247" i="1"/>
  <c r="K1247" i="1"/>
  <c r="I1248" i="1"/>
  <c r="K1248" i="1"/>
  <c r="I1249" i="1"/>
  <c r="K1249" i="1"/>
  <c r="I1250" i="1"/>
  <c r="K1250" i="1"/>
  <c r="I1251" i="1"/>
  <c r="K1251" i="1"/>
  <c r="I1252" i="1"/>
  <c r="K1252" i="1"/>
  <c r="I1253" i="1"/>
  <c r="K1253" i="1"/>
  <c r="I1254" i="1"/>
  <c r="K1254" i="1"/>
  <c r="I1255" i="1"/>
  <c r="K1255" i="1"/>
  <c r="I1256" i="1"/>
  <c r="K1256" i="1"/>
  <c r="I1257" i="1"/>
  <c r="K1257" i="1"/>
  <c r="I1258" i="1"/>
  <c r="K1258" i="1"/>
  <c r="I1259" i="1"/>
  <c r="K1259" i="1"/>
  <c r="I1260" i="1"/>
  <c r="K1260" i="1"/>
  <c r="I1261" i="1"/>
  <c r="K1261" i="1"/>
  <c r="I1262" i="1"/>
  <c r="K1262" i="1"/>
  <c r="I1263" i="1"/>
  <c r="K1263" i="1"/>
  <c r="I1264" i="1"/>
  <c r="K1264" i="1"/>
  <c r="I1265" i="1"/>
  <c r="K1265" i="1"/>
  <c r="I1266" i="1"/>
  <c r="K1266" i="1"/>
  <c r="I1267" i="1"/>
  <c r="K1267" i="1"/>
  <c r="I1268" i="1"/>
  <c r="K1268" i="1"/>
  <c r="I1269" i="1"/>
  <c r="K1269" i="1"/>
  <c r="I1270" i="1"/>
  <c r="K1270" i="1"/>
  <c r="I1271" i="1"/>
  <c r="K1271" i="1"/>
  <c r="I1272" i="1"/>
  <c r="K1272" i="1"/>
  <c r="I1273" i="1"/>
  <c r="K1273" i="1"/>
  <c r="I1274" i="1"/>
  <c r="K1274" i="1"/>
  <c r="I1275" i="1"/>
  <c r="K1275" i="1"/>
  <c r="I1276" i="1"/>
  <c r="K1276" i="1"/>
  <c r="I1277" i="1"/>
  <c r="K1277" i="1"/>
  <c r="I1278" i="1"/>
  <c r="K1278" i="1"/>
  <c r="I1279" i="1"/>
  <c r="K1279" i="1"/>
  <c r="I1280" i="1"/>
  <c r="K1280" i="1"/>
  <c r="I1281" i="1"/>
  <c r="K1281" i="1"/>
  <c r="I1282" i="1"/>
  <c r="K1282" i="1"/>
  <c r="I1283" i="1"/>
  <c r="K1283" i="1"/>
  <c r="I1284" i="1"/>
  <c r="K1284" i="1"/>
  <c r="I1285" i="1"/>
  <c r="K1285" i="1"/>
  <c r="I1286" i="1"/>
  <c r="K1286" i="1"/>
  <c r="I1287" i="1"/>
  <c r="K1287" i="1"/>
  <c r="I1288" i="1"/>
  <c r="K1288" i="1"/>
  <c r="I1289" i="1"/>
  <c r="K1289" i="1"/>
  <c r="I1290" i="1"/>
  <c r="K1290" i="1"/>
  <c r="I1291" i="1"/>
  <c r="K1291" i="1"/>
  <c r="I1292" i="1"/>
  <c r="K1292" i="1"/>
  <c r="I1293" i="1"/>
  <c r="K1293" i="1"/>
  <c r="I1294" i="1"/>
  <c r="K1294" i="1"/>
  <c r="I1295" i="1"/>
  <c r="K1295" i="1"/>
  <c r="I1296" i="1"/>
  <c r="K1296" i="1"/>
  <c r="I1297" i="1"/>
  <c r="K1297" i="1"/>
  <c r="I1298" i="1"/>
  <c r="K1298" i="1"/>
  <c r="I1299" i="1"/>
  <c r="K1299" i="1"/>
  <c r="I1300" i="1"/>
  <c r="K1300" i="1"/>
  <c r="I1301" i="1"/>
  <c r="K1301" i="1"/>
  <c r="I1302" i="1"/>
  <c r="K1302" i="1"/>
  <c r="I1303" i="1"/>
  <c r="K1303" i="1"/>
  <c r="I1304" i="1"/>
  <c r="K1304" i="1"/>
  <c r="I1305" i="1"/>
  <c r="K1305" i="1"/>
  <c r="I1306" i="1"/>
  <c r="K1306" i="1"/>
  <c r="I1307" i="1"/>
  <c r="K1307" i="1"/>
  <c r="I1308" i="1"/>
  <c r="K1308" i="1"/>
  <c r="I1309" i="1"/>
  <c r="K1309" i="1"/>
  <c r="I1310" i="1"/>
  <c r="K1310" i="1"/>
  <c r="I1311" i="1"/>
  <c r="K1311" i="1"/>
  <c r="I1312" i="1"/>
  <c r="K1312" i="1"/>
  <c r="I1313" i="1"/>
  <c r="K1313" i="1"/>
  <c r="I1314" i="1"/>
  <c r="K1314" i="1"/>
  <c r="I1315" i="1"/>
  <c r="K1315" i="1"/>
  <c r="I1316" i="1"/>
  <c r="K1316" i="1"/>
  <c r="I1317" i="1"/>
  <c r="K1317" i="1"/>
  <c r="I1318" i="1"/>
  <c r="K1318" i="1"/>
  <c r="I1319" i="1"/>
  <c r="K1319" i="1"/>
  <c r="I1320" i="1"/>
  <c r="K1320" i="1"/>
  <c r="I1321" i="1"/>
  <c r="K1321" i="1"/>
  <c r="I1322" i="1"/>
  <c r="K1322" i="1"/>
  <c r="I1323" i="1"/>
  <c r="K1323" i="1"/>
  <c r="I1324" i="1"/>
  <c r="K1324" i="1"/>
  <c r="I1325" i="1"/>
  <c r="K1325" i="1"/>
  <c r="I1326" i="1"/>
  <c r="K1326" i="1"/>
  <c r="I1327" i="1"/>
  <c r="K1327" i="1"/>
  <c r="I1328" i="1"/>
  <c r="K1328" i="1"/>
  <c r="I1329" i="1"/>
  <c r="K1329" i="1"/>
  <c r="I1330" i="1"/>
  <c r="K1330" i="1"/>
  <c r="I1331" i="1"/>
  <c r="K1331" i="1"/>
  <c r="I1332" i="1"/>
  <c r="K1332" i="1"/>
  <c r="I1333" i="1"/>
  <c r="K1333" i="1"/>
  <c r="I1334" i="1"/>
  <c r="K1334" i="1"/>
  <c r="I1335" i="1"/>
  <c r="K1335" i="1"/>
  <c r="I1336" i="1"/>
  <c r="K1336" i="1"/>
  <c r="I1337" i="1"/>
  <c r="K1337" i="1"/>
  <c r="I1338" i="1"/>
  <c r="K1338" i="1"/>
  <c r="I1339" i="1"/>
  <c r="K1339" i="1"/>
  <c r="I1340" i="1"/>
  <c r="K1340" i="1"/>
  <c r="I1341" i="1"/>
  <c r="K1341" i="1"/>
  <c r="I1342" i="1"/>
  <c r="K1342" i="1"/>
  <c r="I1343" i="1"/>
  <c r="K1343" i="1"/>
  <c r="I1344" i="1"/>
  <c r="K1344" i="1"/>
  <c r="I1345" i="1"/>
  <c r="K1345" i="1"/>
  <c r="I1346" i="1"/>
  <c r="K1346" i="1"/>
  <c r="I1347" i="1"/>
  <c r="K1347" i="1"/>
  <c r="I1348" i="1"/>
  <c r="K1348" i="1"/>
  <c r="I1349" i="1"/>
  <c r="K1349" i="1"/>
  <c r="I1350" i="1"/>
  <c r="K1350" i="1"/>
  <c r="I1351" i="1"/>
  <c r="K1351" i="1"/>
  <c r="I1352" i="1"/>
  <c r="K1352" i="1"/>
  <c r="I1353" i="1"/>
  <c r="K1353" i="1"/>
  <c r="I1354" i="1"/>
  <c r="K1354" i="1"/>
  <c r="I1355" i="1"/>
  <c r="K1355" i="1"/>
  <c r="I1356" i="1"/>
  <c r="K1356" i="1"/>
  <c r="I1357" i="1"/>
  <c r="K1357" i="1"/>
  <c r="I1358" i="1"/>
  <c r="K1358" i="1"/>
  <c r="I1359" i="1"/>
  <c r="K1359" i="1"/>
  <c r="I1360" i="1"/>
  <c r="K1360" i="1"/>
  <c r="I1361" i="1"/>
  <c r="K1361" i="1"/>
  <c r="I1362" i="1"/>
  <c r="K1362" i="1"/>
  <c r="I1363" i="1"/>
  <c r="K1363" i="1"/>
  <c r="I1364" i="1"/>
  <c r="K1364" i="1"/>
  <c r="I1365" i="1"/>
  <c r="K1365" i="1"/>
  <c r="I1366" i="1"/>
  <c r="K1366" i="1"/>
  <c r="I1367" i="1"/>
  <c r="K1367" i="1"/>
  <c r="I1368" i="1"/>
  <c r="K1368" i="1"/>
  <c r="I1369" i="1"/>
  <c r="K1369" i="1"/>
  <c r="I1370" i="1"/>
  <c r="K1370" i="1"/>
  <c r="I1371" i="1"/>
  <c r="K1371" i="1"/>
  <c r="I1372" i="1"/>
  <c r="K1372" i="1"/>
  <c r="I1373" i="1"/>
  <c r="K1373" i="1"/>
  <c r="I1374" i="1"/>
  <c r="K1374" i="1"/>
  <c r="I1375" i="1"/>
  <c r="K1375" i="1"/>
  <c r="I1376" i="1"/>
  <c r="K1376" i="1"/>
  <c r="I1377" i="1"/>
  <c r="K1377" i="1"/>
  <c r="I1378" i="1"/>
  <c r="K1378" i="1"/>
  <c r="I1379" i="1"/>
  <c r="K1379" i="1"/>
  <c r="I1380" i="1"/>
  <c r="K1380" i="1"/>
  <c r="I1381" i="1"/>
  <c r="K1381" i="1"/>
  <c r="I1382" i="1"/>
  <c r="K1382" i="1"/>
  <c r="I1383" i="1"/>
  <c r="K1383" i="1"/>
  <c r="I1384" i="1"/>
  <c r="K1384" i="1"/>
  <c r="I1385" i="1"/>
  <c r="K1385" i="1"/>
  <c r="I1386" i="1"/>
  <c r="K1386" i="1"/>
  <c r="I1387" i="1"/>
  <c r="K1387" i="1"/>
  <c r="I1388" i="1"/>
  <c r="K1388" i="1"/>
  <c r="I1389" i="1"/>
  <c r="K1389" i="1"/>
  <c r="I1390" i="1"/>
  <c r="K1390" i="1"/>
  <c r="I1391" i="1"/>
  <c r="K1391" i="1"/>
  <c r="I1392" i="1"/>
  <c r="K1392" i="1"/>
  <c r="I1393" i="1"/>
  <c r="K1393" i="1"/>
  <c r="I1394" i="1"/>
  <c r="K1394" i="1"/>
  <c r="I1395" i="1"/>
  <c r="K1395" i="1"/>
  <c r="I1396" i="1"/>
  <c r="K1396" i="1"/>
  <c r="I1397" i="1"/>
  <c r="K1397" i="1"/>
  <c r="I1398" i="1"/>
  <c r="K1398" i="1"/>
  <c r="I1399" i="1"/>
  <c r="K1399" i="1"/>
  <c r="I1400" i="1"/>
  <c r="K1400" i="1"/>
  <c r="I1401" i="1"/>
  <c r="K1401" i="1"/>
  <c r="I1402" i="1"/>
  <c r="K1402" i="1"/>
  <c r="I1403" i="1"/>
  <c r="K1403" i="1"/>
  <c r="I1404" i="1"/>
  <c r="K1404" i="1"/>
  <c r="I1405" i="1"/>
  <c r="K1405" i="1"/>
  <c r="I1406" i="1"/>
  <c r="K1406" i="1"/>
  <c r="I1407" i="1"/>
  <c r="K1407" i="1"/>
  <c r="I1408" i="1"/>
  <c r="K1408" i="1"/>
  <c r="I1409" i="1"/>
  <c r="K1409" i="1"/>
  <c r="I1410" i="1"/>
  <c r="K1410" i="1"/>
  <c r="I1411" i="1"/>
  <c r="K1411" i="1"/>
  <c r="I1412" i="1"/>
  <c r="K1412" i="1"/>
  <c r="I1413" i="1"/>
  <c r="K1413" i="1"/>
  <c r="I1414" i="1"/>
  <c r="K1414" i="1"/>
  <c r="I1415" i="1"/>
  <c r="K1415" i="1"/>
  <c r="I1416" i="1"/>
  <c r="K1416" i="1"/>
  <c r="I1417" i="1"/>
  <c r="K1417" i="1"/>
  <c r="I1418" i="1"/>
  <c r="K1418" i="1"/>
  <c r="I1419" i="1"/>
  <c r="K1419" i="1"/>
  <c r="I1420" i="1"/>
  <c r="K1420" i="1"/>
  <c r="I1421" i="1"/>
  <c r="K1421" i="1"/>
  <c r="I1422" i="1"/>
  <c r="K1422" i="1"/>
  <c r="I1423" i="1"/>
  <c r="K1423" i="1"/>
  <c r="I1424" i="1"/>
  <c r="K1424" i="1"/>
  <c r="I1425" i="1"/>
  <c r="K1425" i="1"/>
  <c r="I1426" i="1"/>
  <c r="K1426" i="1"/>
  <c r="I1427" i="1"/>
  <c r="K1427" i="1"/>
  <c r="I1428" i="1"/>
  <c r="K1428" i="1"/>
  <c r="I1429" i="1"/>
  <c r="K1429" i="1"/>
  <c r="I1430" i="1"/>
  <c r="K1430" i="1"/>
  <c r="I1431" i="1"/>
  <c r="K1431" i="1"/>
  <c r="I1432" i="1"/>
  <c r="K1432" i="1"/>
  <c r="I1433" i="1"/>
  <c r="K1433" i="1"/>
  <c r="I1434" i="1"/>
  <c r="K1434" i="1"/>
  <c r="I1435" i="1"/>
  <c r="K1435" i="1"/>
  <c r="I1436" i="1"/>
  <c r="K1436" i="1"/>
  <c r="I1437" i="1"/>
  <c r="K1437" i="1"/>
  <c r="I1438" i="1"/>
  <c r="K1438" i="1"/>
  <c r="I1439" i="1"/>
  <c r="K1439" i="1"/>
  <c r="I1440" i="1"/>
  <c r="K1440" i="1"/>
  <c r="I1441" i="1"/>
  <c r="K1441" i="1"/>
  <c r="I1442" i="1"/>
  <c r="K1442" i="1"/>
  <c r="I1443" i="1"/>
  <c r="K1443" i="1"/>
  <c r="I1444" i="1"/>
  <c r="K1444" i="1"/>
  <c r="I1445" i="1"/>
  <c r="K1445" i="1"/>
  <c r="I1446" i="1"/>
  <c r="K1446" i="1"/>
  <c r="I1447" i="1"/>
  <c r="K1447" i="1"/>
  <c r="I1448" i="1"/>
  <c r="K1448" i="1"/>
  <c r="I1449" i="1"/>
  <c r="K1449" i="1"/>
  <c r="I1450" i="1"/>
  <c r="K1450" i="1"/>
  <c r="I1451" i="1"/>
  <c r="K1451" i="1"/>
  <c r="I1452" i="1"/>
  <c r="K1452" i="1"/>
  <c r="I1453" i="1"/>
  <c r="K1453" i="1"/>
  <c r="I1454" i="1"/>
  <c r="K1454" i="1"/>
  <c r="I1455" i="1"/>
  <c r="K1455" i="1"/>
  <c r="I1456" i="1"/>
  <c r="K1456" i="1"/>
  <c r="I1457" i="1"/>
  <c r="K1457" i="1"/>
  <c r="I1458" i="1"/>
  <c r="K1458" i="1"/>
  <c r="I1459" i="1"/>
  <c r="K1459" i="1"/>
  <c r="I1460" i="1"/>
  <c r="K1460" i="1"/>
  <c r="I1461" i="1"/>
  <c r="K1461" i="1"/>
  <c r="I1462" i="1"/>
  <c r="K1462" i="1"/>
  <c r="I1463" i="1"/>
  <c r="K1463" i="1"/>
  <c r="I1464" i="1"/>
  <c r="K1464" i="1"/>
  <c r="I1465" i="1"/>
  <c r="K1465" i="1"/>
  <c r="I1466" i="1"/>
  <c r="K1466" i="1"/>
  <c r="I1467" i="1"/>
  <c r="K1467" i="1"/>
  <c r="I1468" i="1"/>
  <c r="K1468" i="1"/>
  <c r="I1469" i="1"/>
  <c r="K1469" i="1"/>
  <c r="I1470" i="1"/>
  <c r="K1470" i="1"/>
  <c r="I1471" i="1"/>
  <c r="K1471" i="1"/>
  <c r="I1472" i="1"/>
  <c r="K1472" i="1"/>
  <c r="I1473" i="1"/>
  <c r="K1473" i="1"/>
  <c r="I1474" i="1"/>
  <c r="K1474" i="1"/>
  <c r="I1475" i="1"/>
  <c r="K1475" i="1"/>
  <c r="I1476" i="1"/>
  <c r="K1476" i="1"/>
  <c r="I1477" i="1"/>
  <c r="K1477" i="1"/>
  <c r="I1478" i="1"/>
  <c r="K1478" i="1"/>
  <c r="I1479" i="1"/>
  <c r="K1479" i="1"/>
  <c r="I1480" i="1"/>
  <c r="K1480" i="1"/>
  <c r="I1481" i="1"/>
  <c r="K1481" i="1"/>
  <c r="I1482" i="1"/>
  <c r="K1482" i="1"/>
  <c r="I1483" i="1"/>
  <c r="K1483" i="1"/>
  <c r="I1484" i="1"/>
  <c r="K1484" i="1"/>
  <c r="I1485" i="1"/>
  <c r="K1485" i="1"/>
  <c r="I1486" i="1"/>
  <c r="K1486" i="1"/>
  <c r="I1487" i="1"/>
  <c r="K1487" i="1"/>
  <c r="I1488" i="1"/>
  <c r="K1488" i="1"/>
  <c r="I1489" i="1"/>
  <c r="K1489" i="1"/>
  <c r="I1490" i="1"/>
  <c r="K1490" i="1"/>
  <c r="I1491" i="1"/>
  <c r="K1491" i="1"/>
  <c r="I1492" i="1"/>
  <c r="K1492" i="1"/>
  <c r="I1493" i="1"/>
  <c r="K1493" i="1"/>
  <c r="I1494" i="1"/>
  <c r="K1494" i="1"/>
  <c r="I1495" i="1"/>
  <c r="K1495" i="1"/>
  <c r="I1496" i="1"/>
  <c r="K1496" i="1"/>
  <c r="I1497" i="1"/>
  <c r="K1497" i="1"/>
  <c r="I1498" i="1"/>
  <c r="K1498" i="1"/>
  <c r="I1499" i="1"/>
  <c r="K1499" i="1"/>
  <c r="I1500" i="1"/>
  <c r="K1500" i="1"/>
  <c r="I1501" i="1"/>
  <c r="K1501" i="1"/>
  <c r="I1502" i="1"/>
  <c r="K1502" i="1"/>
  <c r="I1503" i="1"/>
  <c r="K1503" i="1"/>
  <c r="I1504" i="1"/>
  <c r="K1504" i="1"/>
  <c r="I1505" i="1"/>
  <c r="K1505" i="1"/>
  <c r="I1506" i="1"/>
  <c r="K1506" i="1"/>
  <c r="I1507" i="1"/>
  <c r="K1507" i="1"/>
  <c r="I1508" i="1"/>
  <c r="K1508" i="1"/>
  <c r="I1509" i="1"/>
  <c r="K1509" i="1"/>
  <c r="I1510" i="1"/>
  <c r="K1510" i="1"/>
  <c r="I1511" i="1"/>
  <c r="K1511" i="1"/>
  <c r="I1512" i="1"/>
  <c r="K1512" i="1"/>
  <c r="I1513" i="1"/>
  <c r="K1513" i="1"/>
  <c r="I1514" i="1"/>
  <c r="K1514" i="1"/>
  <c r="I1515" i="1"/>
  <c r="K1515" i="1"/>
  <c r="I1516" i="1"/>
  <c r="K1516" i="1"/>
  <c r="I1517" i="1"/>
  <c r="K1517" i="1"/>
  <c r="I1518" i="1"/>
  <c r="K1518" i="1"/>
  <c r="I1519" i="1"/>
  <c r="K1519" i="1"/>
  <c r="I1520" i="1"/>
  <c r="K1520" i="1"/>
  <c r="I1521" i="1"/>
  <c r="K1521" i="1"/>
  <c r="I1522" i="1"/>
  <c r="K1522" i="1"/>
  <c r="I1523" i="1"/>
  <c r="K1523" i="1"/>
  <c r="I1524" i="1"/>
  <c r="K1524" i="1"/>
  <c r="I1525" i="1"/>
  <c r="K1525" i="1"/>
  <c r="I1526" i="1"/>
  <c r="K1526" i="1"/>
  <c r="I1527" i="1"/>
  <c r="K1527" i="1"/>
  <c r="I1528" i="1"/>
  <c r="K1528" i="1"/>
  <c r="I1529" i="1"/>
  <c r="K1529" i="1"/>
  <c r="I1530" i="1"/>
  <c r="K1530" i="1"/>
  <c r="I1531" i="1"/>
  <c r="K1531" i="1"/>
  <c r="I1532" i="1"/>
  <c r="K1532" i="1"/>
  <c r="I1533" i="1"/>
  <c r="K1533" i="1"/>
  <c r="I1534" i="1"/>
  <c r="K1534" i="1"/>
  <c r="I1535" i="1"/>
  <c r="K1535" i="1"/>
  <c r="I1536" i="1"/>
  <c r="K1536" i="1"/>
  <c r="I1537" i="1"/>
  <c r="K1537" i="1"/>
  <c r="I1538" i="1"/>
  <c r="K1538" i="1"/>
  <c r="I1539" i="1"/>
  <c r="K1539" i="1"/>
  <c r="I1540" i="1"/>
  <c r="K1540" i="1"/>
  <c r="I1541" i="1"/>
  <c r="K1541" i="1"/>
  <c r="I1542" i="1"/>
  <c r="K1542" i="1"/>
  <c r="I1543" i="1"/>
  <c r="K1543" i="1"/>
  <c r="I1544" i="1"/>
  <c r="K1544" i="1"/>
  <c r="I1545" i="1"/>
  <c r="K1545" i="1"/>
  <c r="I1546" i="1"/>
  <c r="K1546" i="1"/>
  <c r="I1547" i="1"/>
  <c r="K1547" i="1"/>
  <c r="I1548" i="1"/>
  <c r="K1548" i="1"/>
  <c r="I1549" i="1"/>
  <c r="K1549" i="1"/>
  <c r="I1550" i="1"/>
  <c r="K1550" i="1"/>
  <c r="I1551" i="1"/>
  <c r="K1551" i="1"/>
  <c r="I1552" i="1"/>
  <c r="K1552" i="1"/>
  <c r="I1553" i="1"/>
  <c r="K1553" i="1"/>
  <c r="I1554" i="1"/>
  <c r="K1554" i="1"/>
  <c r="I1555" i="1"/>
  <c r="K1555" i="1"/>
  <c r="I1556" i="1"/>
  <c r="K1556" i="1"/>
  <c r="I1557" i="1"/>
  <c r="K1557" i="1"/>
  <c r="I1558" i="1"/>
  <c r="K1558" i="1"/>
  <c r="I1559" i="1"/>
  <c r="K1559" i="1"/>
  <c r="I1560" i="1"/>
  <c r="K1560" i="1"/>
  <c r="I1561" i="1"/>
  <c r="K1561" i="1"/>
  <c r="I1562" i="1"/>
  <c r="K1562" i="1"/>
  <c r="I1563" i="1"/>
  <c r="K1563" i="1"/>
  <c r="I1564" i="1"/>
  <c r="K1564" i="1"/>
  <c r="I1565" i="1"/>
  <c r="K1565" i="1"/>
  <c r="I1566" i="1"/>
  <c r="K1566" i="1"/>
  <c r="I1567" i="1"/>
  <c r="K1567" i="1"/>
  <c r="I1568" i="1"/>
  <c r="K1568" i="1"/>
  <c r="I1569" i="1"/>
  <c r="K1569" i="1"/>
  <c r="I1570" i="1"/>
  <c r="K1570" i="1"/>
  <c r="I1571" i="1"/>
  <c r="K1571" i="1"/>
  <c r="I1572" i="1"/>
  <c r="K1572" i="1"/>
  <c r="I1573" i="1"/>
  <c r="K1573" i="1"/>
  <c r="I1574" i="1"/>
  <c r="K1574" i="1"/>
  <c r="I1575" i="1"/>
  <c r="K1575" i="1"/>
  <c r="I1576" i="1"/>
  <c r="K1576" i="1"/>
  <c r="I1577" i="1"/>
  <c r="K1577" i="1"/>
  <c r="I1578" i="1"/>
  <c r="K1578" i="1"/>
  <c r="I1579" i="1"/>
  <c r="K1579" i="1"/>
  <c r="I1580" i="1"/>
  <c r="K1580" i="1"/>
  <c r="I1581" i="1"/>
  <c r="K1581" i="1"/>
  <c r="I1582" i="1"/>
  <c r="K1582" i="1"/>
  <c r="I1583" i="1"/>
  <c r="K1583" i="1"/>
  <c r="I1584" i="1"/>
  <c r="K1584" i="1"/>
  <c r="I1585" i="1"/>
  <c r="K1585" i="1"/>
  <c r="I1586" i="1"/>
  <c r="K1586" i="1"/>
  <c r="I1587" i="1"/>
  <c r="K1587" i="1"/>
  <c r="I1588" i="1"/>
  <c r="K1588" i="1"/>
  <c r="I1589" i="1"/>
  <c r="K1589" i="1"/>
  <c r="I1590" i="1"/>
  <c r="K1590" i="1"/>
  <c r="I1591" i="1"/>
  <c r="K1591" i="1"/>
  <c r="I1592" i="1"/>
  <c r="K1592" i="1"/>
  <c r="I1593" i="1"/>
  <c r="K1593" i="1"/>
  <c r="I1594" i="1"/>
  <c r="K1594" i="1"/>
  <c r="I1595" i="1"/>
  <c r="K1595" i="1"/>
  <c r="I1596" i="1"/>
  <c r="K1596" i="1"/>
  <c r="I1597" i="1"/>
  <c r="K1597" i="1"/>
  <c r="I1598" i="1"/>
  <c r="K1598" i="1"/>
  <c r="I1599" i="1"/>
  <c r="K1599" i="1"/>
  <c r="I1600" i="1"/>
  <c r="K1600" i="1"/>
  <c r="I1601" i="1"/>
  <c r="K1601" i="1"/>
  <c r="I1602" i="1"/>
  <c r="K1602" i="1"/>
  <c r="I1603" i="1"/>
  <c r="K1603" i="1"/>
  <c r="I1604" i="1"/>
  <c r="K1604" i="1"/>
  <c r="I1605" i="1"/>
  <c r="K1605" i="1"/>
  <c r="I1606" i="1"/>
  <c r="K1606" i="1"/>
  <c r="I1607" i="1"/>
  <c r="K1607" i="1"/>
  <c r="I1608" i="1"/>
  <c r="K1608" i="1"/>
  <c r="I1609" i="1"/>
  <c r="K1609" i="1"/>
  <c r="I1610" i="1"/>
  <c r="K1610" i="1"/>
  <c r="I1611" i="1"/>
  <c r="K1611" i="1"/>
  <c r="I1612" i="1"/>
  <c r="K1612" i="1"/>
  <c r="I1613" i="1"/>
  <c r="K1613" i="1"/>
  <c r="I1614" i="1"/>
  <c r="K1614" i="1"/>
  <c r="I1615" i="1"/>
  <c r="K1615" i="1"/>
  <c r="I1616" i="1"/>
  <c r="K1616" i="1"/>
  <c r="I1617" i="1"/>
  <c r="K1617" i="1"/>
  <c r="I1618" i="1"/>
  <c r="K1618" i="1"/>
  <c r="I1619" i="1"/>
  <c r="K1619" i="1"/>
  <c r="I1620" i="1"/>
  <c r="K1620" i="1"/>
  <c r="I1621" i="1"/>
  <c r="K1621" i="1"/>
  <c r="I1622" i="1"/>
  <c r="K1622" i="1"/>
  <c r="I1623" i="1"/>
  <c r="K1623" i="1"/>
  <c r="I1624" i="1"/>
  <c r="K1624" i="1"/>
  <c r="I1625" i="1"/>
  <c r="K1625" i="1"/>
  <c r="I1626" i="1"/>
  <c r="K1626" i="1"/>
  <c r="I1627" i="1"/>
  <c r="K1627" i="1"/>
  <c r="I1628" i="1"/>
  <c r="K1628" i="1"/>
  <c r="I1629" i="1"/>
  <c r="K1629" i="1"/>
  <c r="I1630" i="1"/>
  <c r="K1630" i="1"/>
  <c r="I1631" i="1"/>
  <c r="K1631" i="1"/>
  <c r="I1632" i="1"/>
  <c r="K1632" i="1"/>
  <c r="I1633" i="1"/>
  <c r="K1633" i="1"/>
  <c r="I1634" i="1"/>
  <c r="K1634" i="1"/>
  <c r="I1635" i="1"/>
  <c r="K1635" i="1"/>
  <c r="I1636" i="1"/>
  <c r="K1636" i="1"/>
  <c r="I1637" i="1"/>
  <c r="K1637" i="1"/>
  <c r="I1638" i="1"/>
  <c r="K1638" i="1"/>
  <c r="I1639" i="1"/>
  <c r="K1639" i="1"/>
  <c r="I1640" i="1"/>
  <c r="K1640" i="1"/>
  <c r="I1641" i="1"/>
  <c r="K1641" i="1"/>
  <c r="I1642" i="1"/>
  <c r="K1642" i="1"/>
  <c r="I1643" i="1"/>
  <c r="K1643" i="1"/>
  <c r="I1644" i="1"/>
  <c r="K1644" i="1"/>
  <c r="I1645" i="1"/>
  <c r="K1645" i="1"/>
  <c r="I1646" i="1"/>
  <c r="K1646" i="1"/>
  <c r="I1647" i="1"/>
  <c r="K1647" i="1"/>
  <c r="I1648" i="1"/>
  <c r="K1648" i="1"/>
  <c r="I1649" i="1"/>
  <c r="K1649" i="1"/>
  <c r="I1650" i="1"/>
  <c r="K1650" i="1"/>
  <c r="I1651" i="1"/>
  <c r="K1651" i="1"/>
  <c r="I1652" i="1"/>
  <c r="K1652" i="1"/>
  <c r="I1653" i="1"/>
  <c r="K1653" i="1"/>
  <c r="I1654" i="1"/>
  <c r="K1654" i="1"/>
  <c r="I1655" i="1"/>
  <c r="K1655" i="1"/>
  <c r="I1656" i="1"/>
  <c r="K1656" i="1"/>
  <c r="I1657" i="1"/>
  <c r="K1657" i="1"/>
  <c r="I1658" i="1"/>
  <c r="K1658" i="1"/>
  <c r="I1659" i="1"/>
  <c r="K1659" i="1"/>
  <c r="I1660" i="1"/>
  <c r="K1660" i="1"/>
  <c r="I1661" i="1"/>
  <c r="K1661" i="1"/>
  <c r="I1662" i="1"/>
  <c r="K1662" i="1"/>
  <c r="I1663" i="1"/>
  <c r="K1663" i="1"/>
  <c r="I1664" i="1"/>
  <c r="K1664" i="1"/>
  <c r="I1665" i="1"/>
  <c r="K1665" i="1"/>
  <c r="I1666" i="1"/>
  <c r="K1666" i="1"/>
  <c r="I1667" i="1"/>
  <c r="K1667" i="1"/>
  <c r="I1668" i="1"/>
  <c r="K1668" i="1"/>
  <c r="I1669" i="1"/>
  <c r="K1669" i="1"/>
  <c r="I1670" i="1"/>
  <c r="K1670" i="1"/>
  <c r="I1671" i="1"/>
  <c r="K1671" i="1"/>
  <c r="I1672" i="1"/>
  <c r="K1672" i="1"/>
  <c r="I1673" i="1"/>
  <c r="K1673" i="1"/>
  <c r="I1674" i="1"/>
  <c r="K1674" i="1"/>
  <c r="I1675" i="1"/>
  <c r="K1675" i="1"/>
  <c r="I1676" i="1"/>
  <c r="K1676" i="1"/>
  <c r="I1677" i="1"/>
  <c r="K1677" i="1"/>
  <c r="I1678" i="1"/>
  <c r="K1678" i="1"/>
  <c r="I1679" i="1"/>
  <c r="K1679" i="1"/>
  <c r="I1680" i="1"/>
  <c r="K1680" i="1"/>
  <c r="I1681" i="1"/>
  <c r="K1681" i="1"/>
  <c r="I1682" i="1"/>
  <c r="K1682" i="1"/>
  <c r="I1683" i="1"/>
  <c r="K1683" i="1"/>
  <c r="I1684" i="1"/>
  <c r="K1684" i="1"/>
  <c r="I1685" i="1"/>
  <c r="K1685" i="1"/>
  <c r="I1686" i="1"/>
  <c r="K1686" i="1"/>
  <c r="I1687" i="1"/>
  <c r="K1687" i="1"/>
  <c r="I1688" i="1"/>
  <c r="K1688" i="1"/>
  <c r="I1689" i="1"/>
  <c r="K1689" i="1"/>
  <c r="I1690" i="1"/>
  <c r="K1690" i="1"/>
  <c r="I1691" i="1"/>
  <c r="K1691" i="1"/>
  <c r="I1692" i="1"/>
  <c r="K1692" i="1"/>
  <c r="I1693" i="1"/>
  <c r="K1693" i="1"/>
  <c r="I1694" i="1"/>
  <c r="K1694" i="1"/>
  <c r="I1695" i="1"/>
  <c r="K1695" i="1"/>
  <c r="I1696" i="1"/>
  <c r="K1696" i="1"/>
  <c r="I1697" i="1"/>
  <c r="K1697" i="1"/>
  <c r="I1698" i="1"/>
  <c r="K1698" i="1"/>
  <c r="I1699" i="1"/>
  <c r="K1699" i="1"/>
  <c r="I1700" i="1"/>
  <c r="K1700" i="1"/>
  <c r="I1701" i="1"/>
  <c r="K1701" i="1"/>
  <c r="I1702" i="1"/>
  <c r="K1702" i="1"/>
  <c r="I1703" i="1"/>
  <c r="K1703" i="1"/>
  <c r="I1704" i="1"/>
  <c r="K1704" i="1"/>
  <c r="I1705" i="1"/>
  <c r="K1705" i="1"/>
  <c r="I1706" i="1"/>
  <c r="K1706" i="1"/>
  <c r="I1707" i="1"/>
  <c r="K1707" i="1"/>
  <c r="I1708" i="1"/>
  <c r="K1708" i="1"/>
  <c r="I1709" i="1"/>
  <c r="K1709" i="1"/>
  <c r="I1710" i="1"/>
  <c r="K1710" i="1"/>
  <c r="I1711" i="1"/>
  <c r="K1711" i="1"/>
  <c r="I1712" i="1"/>
  <c r="K1712" i="1"/>
  <c r="I1713" i="1"/>
  <c r="K1713" i="1"/>
  <c r="I1714" i="1"/>
  <c r="K1714" i="1"/>
  <c r="I1715" i="1"/>
  <c r="K1715" i="1"/>
  <c r="I1716" i="1"/>
  <c r="K1716" i="1"/>
  <c r="I1717" i="1"/>
  <c r="K1717" i="1"/>
  <c r="I1718" i="1"/>
  <c r="K1718" i="1"/>
  <c r="I1719" i="1"/>
  <c r="K1719" i="1"/>
  <c r="I1720" i="1"/>
  <c r="K1720" i="1"/>
  <c r="I1721" i="1"/>
  <c r="K1721" i="1"/>
  <c r="I1722" i="1"/>
  <c r="K1722" i="1"/>
  <c r="I1723" i="1"/>
  <c r="K1723" i="1"/>
  <c r="I1724" i="1"/>
  <c r="K1724" i="1"/>
  <c r="I1725" i="1"/>
  <c r="K1725" i="1"/>
  <c r="I1726" i="1"/>
  <c r="K1726" i="1"/>
  <c r="I1727" i="1"/>
  <c r="K1727" i="1"/>
  <c r="I1728" i="1"/>
  <c r="K1728" i="1"/>
  <c r="I1729" i="1"/>
  <c r="K1729" i="1"/>
  <c r="I1730" i="1"/>
  <c r="K1730" i="1"/>
  <c r="I1731" i="1"/>
  <c r="K1731" i="1"/>
  <c r="I1732" i="1"/>
  <c r="K1732" i="1"/>
  <c r="I1733" i="1"/>
  <c r="K1733" i="1"/>
  <c r="I1734" i="1"/>
  <c r="K1734" i="1"/>
  <c r="I1735" i="1"/>
  <c r="K1735" i="1"/>
  <c r="I1736" i="1"/>
  <c r="K1736" i="1"/>
  <c r="I1737" i="1"/>
  <c r="K1737" i="1"/>
  <c r="I1738" i="1"/>
  <c r="K1738" i="1"/>
  <c r="I1739" i="1"/>
  <c r="K1739" i="1"/>
  <c r="I1740" i="1"/>
  <c r="K1740" i="1"/>
  <c r="I1741" i="1"/>
  <c r="K1741" i="1"/>
  <c r="I1742" i="1"/>
  <c r="K1742" i="1"/>
  <c r="I1743" i="1"/>
  <c r="K1743" i="1"/>
  <c r="I1744" i="1"/>
  <c r="K1744" i="1"/>
  <c r="I1745" i="1"/>
  <c r="K1745" i="1"/>
  <c r="I1746" i="1"/>
  <c r="K1746" i="1"/>
  <c r="I1747" i="1"/>
  <c r="K1747" i="1"/>
  <c r="I1748" i="1"/>
  <c r="K1748" i="1"/>
  <c r="I1749" i="1"/>
  <c r="K1749" i="1"/>
  <c r="I1750" i="1"/>
  <c r="K1750" i="1"/>
  <c r="I1751" i="1"/>
  <c r="K1751" i="1"/>
  <c r="I1752" i="1"/>
  <c r="K1752" i="1"/>
  <c r="I1753" i="1"/>
  <c r="K1753" i="1"/>
  <c r="I1754" i="1"/>
  <c r="K1754" i="1"/>
  <c r="I1755" i="1"/>
  <c r="K1755" i="1"/>
  <c r="I1756" i="1"/>
  <c r="K1756" i="1"/>
  <c r="I1757" i="1"/>
  <c r="K1757" i="1"/>
  <c r="I1758" i="1"/>
  <c r="K1758" i="1"/>
  <c r="I1759" i="1"/>
  <c r="K1759" i="1"/>
  <c r="I1760" i="1"/>
  <c r="K1760" i="1"/>
  <c r="I1761" i="1"/>
  <c r="K1761" i="1"/>
  <c r="I1762" i="1"/>
  <c r="K1762" i="1"/>
  <c r="I1763" i="1"/>
  <c r="K1763" i="1"/>
  <c r="I1764" i="1"/>
  <c r="K1764" i="1"/>
  <c r="I1765" i="1"/>
  <c r="K1765" i="1"/>
  <c r="I1766" i="1"/>
  <c r="K1766" i="1"/>
  <c r="I1767" i="1"/>
  <c r="K1767" i="1"/>
  <c r="I1768" i="1"/>
  <c r="K1768" i="1"/>
  <c r="I1769" i="1"/>
  <c r="K1769" i="1"/>
  <c r="I1770" i="1"/>
  <c r="K1770" i="1"/>
  <c r="I1771" i="1"/>
  <c r="K1771" i="1"/>
  <c r="I1772" i="1"/>
  <c r="K1772" i="1"/>
  <c r="I1773" i="1"/>
  <c r="K1773" i="1"/>
  <c r="I1774" i="1"/>
  <c r="K1774" i="1"/>
  <c r="I1775" i="1"/>
  <c r="K1775" i="1"/>
  <c r="I1776" i="1"/>
  <c r="K1776" i="1"/>
  <c r="I1777" i="1"/>
  <c r="K1777" i="1"/>
  <c r="I1778" i="1"/>
  <c r="K1778" i="1"/>
  <c r="I1779" i="1"/>
  <c r="K1779" i="1"/>
  <c r="I1780" i="1"/>
  <c r="K1780" i="1"/>
  <c r="I1781" i="1"/>
  <c r="K1781" i="1"/>
  <c r="I1782" i="1"/>
  <c r="K1782" i="1"/>
  <c r="I1783" i="1"/>
  <c r="K1783" i="1"/>
  <c r="I1784" i="1"/>
  <c r="K1784" i="1"/>
  <c r="I1785" i="1"/>
  <c r="K1785" i="1"/>
  <c r="I1786" i="1"/>
  <c r="K1786" i="1"/>
  <c r="I1787" i="1"/>
  <c r="K1787" i="1"/>
  <c r="I1788" i="1"/>
  <c r="K1788" i="1"/>
  <c r="I1789" i="1"/>
  <c r="K1789" i="1"/>
  <c r="I1790" i="1"/>
  <c r="K1790" i="1"/>
  <c r="I1791" i="1"/>
  <c r="K1791" i="1"/>
  <c r="I1792" i="1"/>
  <c r="K1792" i="1"/>
  <c r="I1793" i="1"/>
  <c r="K1793" i="1"/>
  <c r="I1794" i="1"/>
  <c r="K1794" i="1"/>
  <c r="I1795" i="1"/>
  <c r="K1795" i="1"/>
  <c r="I1796" i="1"/>
  <c r="K1796" i="1"/>
  <c r="I1797" i="1"/>
  <c r="K1797" i="1"/>
  <c r="I1798" i="1"/>
  <c r="K1798" i="1"/>
  <c r="I1799" i="1"/>
  <c r="K1799" i="1"/>
  <c r="I1800" i="1"/>
  <c r="K1800" i="1"/>
  <c r="I1801" i="1"/>
  <c r="K1801" i="1"/>
  <c r="I1802" i="1"/>
  <c r="K1802" i="1"/>
  <c r="I1803" i="1"/>
  <c r="K1803" i="1"/>
  <c r="I1804" i="1"/>
  <c r="K1804" i="1"/>
  <c r="I1805" i="1"/>
  <c r="K1805" i="1"/>
  <c r="I1806" i="1"/>
  <c r="K1806" i="1"/>
  <c r="I1807" i="1"/>
  <c r="K1807" i="1"/>
  <c r="I1808" i="1"/>
  <c r="K1808" i="1"/>
  <c r="I1809" i="1"/>
  <c r="K1809" i="1"/>
  <c r="I1810" i="1"/>
  <c r="K1810" i="1"/>
  <c r="I1811" i="1"/>
  <c r="K1811" i="1"/>
  <c r="I1812" i="1"/>
  <c r="K1812" i="1"/>
  <c r="I1813" i="1"/>
  <c r="K1813" i="1"/>
  <c r="I1814" i="1"/>
  <c r="K1814" i="1"/>
  <c r="I1815" i="1"/>
  <c r="K1815" i="1"/>
  <c r="I1816" i="1"/>
  <c r="K1816" i="1"/>
  <c r="I1817" i="1"/>
  <c r="K1817" i="1"/>
  <c r="I1818" i="1"/>
  <c r="K1818" i="1"/>
  <c r="I1819" i="1"/>
  <c r="K1819" i="1"/>
  <c r="I1820" i="1"/>
  <c r="K1820" i="1"/>
  <c r="I1821" i="1"/>
  <c r="K1821" i="1"/>
  <c r="I1822" i="1"/>
  <c r="K1822" i="1"/>
  <c r="I1823" i="1"/>
  <c r="K1823" i="1"/>
  <c r="I1824" i="1"/>
  <c r="K1824" i="1"/>
  <c r="I1825" i="1"/>
  <c r="K1825" i="1"/>
  <c r="I1826" i="1"/>
  <c r="K1826" i="1"/>
  <c r="I1827" i="1"/>
  <c r="K1827" i="1"/>
  <c r="I1828" i="1"/>
  <c r="K1828" i="1"/>
  <c r="I1829" i="1"/>
  <c r="K1829" i="1"/>
  <c r="I1830" i="1"/>
  <c r="K1830" i="1"/>
  <c r="I1831" i="1"/>
  <c r="K1831" i="1"/>
  <c r="I1832" i="1"/>
  <c r="K1832" i="1"/>
  <c r="I1833" i="1"/>
  <c r="K1833" i="1"/>
  <c r="I1834" i="1"/>
  <c r="K1834" i="1"/>
  <c r="I1835" i="1"/>
  <c r="K1835" i="1"/>
  <c r="I1836" i="1"/>
  <c r="K1836" i="1"/>
  <c r="I1837" i="1"/>
  <c r="K1837" i="1"/>
  <c r="I1838" i="1"/>
  <c r="K1838" i="1"/>
  <c r="I1839" i="1"/>
  <c r="K1839" i="1"/>
  <c r="I1840" i="1"/>
  <c r="K1840" i="1"/>
  <c r="I1841" i="1"/>
  <c r="K1841" i="1"/>
  <c r="I1842" i="1"/>
  <c r="K1842" i="1"/>
  <c r="I1843" i="1"/>
  <c r="K1843" i="1"/>
  <c r="I1844" i="1"/>
  <c r="K1844" i="1"/>
  <c r="I1845" i="1"/>
  <c r="K1845" i="1"/>
  <c r="I1846" i="1"/>
  <c r="K1846" i="1"/>
  <c r="I1847" i="1"/>
  <c r="K1847" i="1"/>
  <c r="I1848" i="1"/>
  <c r="K1848" i="1"/>
  <c r="I1849" i="1"/>
  <c r="K1849" i="1"/>
  <c r="I1850" i="1"/>
  <c r="K1850" i="1"/>
  <c r="I1851" i="1"/>
  <c r="K1851" i="1"/>
  <c r="I1852" i="1"/>
  <c r="K1852" i="1"/>
  <c r="I1853" i="1"/>
  <c r="K1853" i="1"/>
  <c r="I1854" i="1"/>
  <c r="K1854" i="1"/>
  <c r="I1855" i="1"/>
  <c r="K1855" i="1"/>
  <c r="I1856" i="1"/>
  <c r="K1856" i="1"/>
  <c r="I1857" i="1"/>
  <c r="K1857" i="1"/>
  <c r="I1858" i="1"/>
  <c r="K1858" i="1"/>
  <c r="I1859" i="1"/>
  <c r="K1859" i="1"/>
  <c r="I1860" i="1"/>
  <c r="K1860" i="1"/>
  <c r="I1861" i="1"/>
  <c r="K1861" i="1"/>
  <c r="I1862" i="1"/>
  <c r="K1862" i="1"/>
  <c r="I1863" i="1"/>
  <c r="K1863" i="1"/>
  <c r="I1864" i="1"/>
  <c r="K1864" i="1"/>
  <c r="I1865" i="1"/>
  <c r="K1865" i="1"/>
  <c r="I1866" i="1"/>
  <c r="K1866" i="1"/>
  <c r="I1867" i="1"/>
  <c r="K1867" i="1"/>
  <c r="I1868" i="1"/>
  <c r="K1868" i="1"/>
  <c r="I1869" i="1"/>
  <c r="K1869" i="1"/>
  <c r="I1870" i="1"/>
  <c r="K1870" i="1"/>
  <c r="I1871" i="1"/>
  <c r="K1871" i="1"/>
  <c r="I1872" i="1"/>
  <c r="K1872" i="1"/>
  <c r="I1873" i="1"/>
  <c r="K1873" i="1"/>
  <c r="I1874" i="1"/>
  <c r="K1874" i="1"/>
  <c r="I1875" i="1"/>
  <c r="K1875" i="1"/>
  <c r="I1876" i="1"/>
  <c r="K1876" i="1"/>
  <c r="I1877" i="1"/>
  <c r="K1877" i="1"/>
  <c r="I1878" i="1"/>
  <c r="K1878" i="1"/>
  <c r="I1879" i="1"/>
  <c r="K1879" i="1"/>
  <c r="I1880" i="1"/>
  <c r="K1880" i="1"/>
  <c r="I1881" i="1"/>
  <c r="K1881" i="1"/>
  <c r="I1882" i="1"/>
  <c r="K1882" i="1"/>
  <c r="I1883" i="1"/>
  <c r="K1883" i="1"/>
  <c r="I1884" i="1"/>
  <c r="K1884" i="1"/>
  <c r="I1885" i="1"/>
  <c r="K1885" i="1"/>
  <c r="I1886" i="1"/>
  <c r="K1886" i="1"/>
  <c r="I1887" i="1"/>
  <c r="K1887" i="1"/>
  <c r="I1888" i="1"/>
  <c r="K1888" i="1"/>
  <c r="I1889" i="1"/>
  <c r="K1889" i="1"/>
  <c r="I1890" i="1"/>
  <c r="K1890" i="1"/>
  <c r="I1891" i="1"/>
  <c r="K1891" i="1"/>
  <c r="I1892" i="1"/>
  <c r="K1892" i="1"/>
  <c r="I1893" i="1"/>
  <c r="K1893" i="1"/>
  <c r="I1894" i="1"/>
  <c r="K1894" i="1"/>
  <c r="I1895" i="1"/>
  <c r="K1895" i="1"/>
  <c r="I1896" i="1"/>
  <c r="K1896" i="1"/>
  <c r="I1897" i="1"/>
  <c r="K1897" i="1"/>
  <c r="I1898" i="1"/>
  <c r="K1898" i="1"/>
  <c r="I1899" i="1"/>
  <c r="K1899" i="1"/>
  <c r="I1900" i="1"/>
  <c r="K1900" i="1"/>
  <c r="I1901" i="1"/>
  <c r="K1901" i="1"/>
  <c r="I1902" i="1"/>
  <c r="K1902" i="1"/>
  <c r="I1903" i="1"/>
  <c r="K1903" i="1"/>
  <c r="I1904" i="1"/>
  <c r="K1904" i="1"/>
  <c r="I1905" i="1"/>
  <c r="K1905" i="1"/>
  <c r="I1906" i="1"/>
  <c r="K1906" i="1"/>
  <c r="I1907" i="1"/>
  <c r="K1907" i="1"/>
  <c r="I1908" i="1"/>
  <c r="K1908" i="1"/>
  <c r="I1909" i="1"/>
  <c r="K1909" i="1"/>
  <c r="I1910" i="1"/>
  <c r="K1910" i="1"/>
  <c r="I1911" i="1"/>
  <c r="K1911" i="1"/>
  <c r="I1912" i="1"/>
  <c r="K1912" i="1"/>
  <c r="I1913" i="1"/>
  <c r="K1913" i="1"/>
  <c r="I1914" i="1"/>
  <c r="K1914" i="1"/>
  <c r="I1915" i="1"/>
  <c r="K1915" i="1"/>
  <c r="I1916" i="1"/>
  <c r="K1916" i="1"/>
  <c r="I1917" i="1"/>
  <c r="K1917" i="1"/>
  <c r="I1918" i="1"/>
  <c r="K1918" i="1"/>
  <c r="I1919" i="1"/>
  <c r="K1919" i="1"/>
  <c r="I1920" i="1"/>
  <c r="K1920" i="1"/>
  <c r="I1921" i="1"/>
  <c r="K1921" i="1"/>
  <c r="I1922" i="1"/>
  <c r="K1922" i="1"/>
  <c r="I1923" i="1"/>
  <c r="K1923" i="1"/>
  <c r="I1924" i="1"/>
  <c r="K1924" i="1"/>
  <c r="I1925" i="1"/>
  <c r="K1925" i="1"/>
  <c r="I1926" i="1"/>
  <c r="K1926" i="1"/>
  <c r="I1927" i="1"/>
  <c r="K1927" i="1"/>
  <c r="I1928" i="1"/>
  <c r="K1928" i="1"/>
  <c r="I1929" i="1"/>
  <c r="K1929" i="1"/>
  <c r="I1930" i="1"/>
  <c r="K1930" i="1"/>
  <c r="I1931" i="1"/>
  <c r="K1931" i="1"/>
  <c r="I1932" i="1"/>
  <c r="K1932" i="1"/>
  <c r="I1933" i="1"/>
  <c r="K1933" i="1"/>
  <c r="I1934" i="1"/>
  <c r="K1934" i="1"/>
  <c r="I1935" i="1"/>
  <c r="K1935" i="1"/>
  <c r="I1936" i="1"/>
  <c r="K1936" i="1"/>
  <c r="I1937" i="1"/>
  <c r="K1937" i="1"/>
  <c r="I1938" i="1"/>
  <c r="K1938" i="1"/>
  <c r="I1939" i="1"/>
  <c r="K1939" i="1"/>
  <c r="I1940" i="1"/>
  <c r="K1940" i="1"/>
  <c r="I1941" i="1"/>
  <c r="K1941" i="1"/>
  <c r="I1942" i="1"/>
  <c r="K1942" i="1"/>
  <c r="I1943" i="1"/>
  <c r="K1943" i="1"/>
  <c r="I1944" i="1"/>
  <c r="K1944" i="1"/>
  <c r="I1945" i="1"/>
  <c r="K1945" i="1"/>
  <c r="I1946" i="1"/>
  <c r="K1946" i="1"/>
  <c r="I1947" i="1"/>
  <c r="K1947" i="1"/>
  <c r="I1948" i="1"/>
  <c r="K1948" i="1"/>
  <c r="I1949" i="1"/>
  <c r="K1949" i="1"/>
  <c r="I1950" i="1"/>
  <c r="K1950" i="1"/>
  <c r="I1951" i="1"/>
  <c r="K1951" i="1"/>
  <c r="I1952" i="1"/>
  <c r="K1952" i="1"/>
  <c r="I1953" i="1"/>
  <c r="K1953" i="1"/>
  <c r="I1954" i="1"/>
  <c r="K1954" i="1"/>
  <c r="I1955" i="1"/>
  <c r="K1955" i="1"/>
  <c r="I1956" i="1"/>
  <c r="K1956" i="1"/>
  <c r="I1957" i="1"/>
  <c r="K1957" i="1"/>
  <c r="I1958" i="1"/>
  <c r="K1958" i="1"/>
  <c r="I1959" i="1"/>
  <c r="K1959" i="1"/>
  <c r="I1960" i="1"/>
  <c r="K1960" i="1"/>
  <c r="I1961" i="1"/>
  <c r="K1961" i="1"/>
  <c r="I1962" i="1"/>
  <c r="K1962" i="1"/>
  <c r="I1963" i="1"/>
  <c r="K1963" i="1"/>
  <c r="I1964" i="1"/>
  <c r="K1964" i="1"/>
  <c r="I1965" i="1"/>
  <c r="K1965" i="1"/>
  <c r="I1966" i="1"/>
  <c r="K1966" i="1"/>
  <c r="I1967" i="1"/>
  <c r="K1967" i="1"/>
  <c r="I1968" i="1"/>
  <c r="K1968" i="1"/>
  <c r="I1969" i="1"/>
  <c r="K1969" i="1"/>
  <c r="I1970" i="1"/>
  <c r="K1970" i="1"/>
  <c r="I1971" i="1"/>
  <c r="K1971" i="1"/>
  <c r="I1972" i="1"/>
  <c r="K1972" i="1"/>
  <c r="I1973" i="1"/>
  <c r="K1973" i="1"/>
  <c r="I1974" i="1"/>
  <c r="K1974" i="1"/>
  <c r="I1975" i="1"/>
  <c r="K1975" i="1"/>
  <c r="I1976" i="1"/>
  <c r="K1976" i="1"/>
  <c r="I1977" i="1"/>
  <c r="K1977" i="1"/>
  <c r="I1978" i="1"/>
  <c r="K1978" i="1"/>
  <c r="I1979" i="1"/>
  <c r="K1979" i="1"/>
  <c r="I1980" i="1"/>
  <c r="K1980" i="1"/>
  <c r="I1981" i="1"/>
  <c r="K1981" i="1"/>
  <c r="I1982" i="1"/>
  <c r="K1982" i="1"/>
  <c r="I1983" i="1"/>
  <c r="K1983" i="1"/>
  <c r="I1984" i="1"/>
  <c r="K1984" i="1"/>
  <c r="I1985" i="1"/>
  <c r="K1985" i="1"/>
  <c r="I1986" i="1"/>
  <c r="K1986" i="1"/>
  <c r="I1987" i="1"/>
  <c r="K1987" i="1"/>
  <c r="I1988" i="1"/>
  <c r="K1988" i="1"/>
  <c r="I1989" i="1"/>
  <c r="K1989" i="1"/>
  <c r="I1990" i="1"/>
  <c r="K1990" i="1"/>
  <c r="I1991" i="1"/>
  <c r="K1991" i="1"/>
  <c r="I1992" i="1"/>
  <c r="K1992" i="1"/>
  <c r="I1993" i="1"/>
  <c r="K1993" i="1"/>
  <c r="I1994" i="1"/>
  <c r="K1994" i="1"/>
  <c r="I1995" i="1"/>
  <c r="K1995" i="1"/>
  <c r="I1996" i="1"/>
  <c r="K1996" i="1"/>
  <c r="I1997" i="1"/>
  <c r="K1997" i="1"/>
  <c r="I1998" i="1"/>
  <c r="K1998" i="1"/>
  <c r="I1999" i="1"/>
  <c r="K1999" i="1"/>
  <c r="I2000" i="1"/>
  <c r="K2000" i="1"/>
  <c r="I2001" i="1"/>
  <c r="K2001" i="1"/>
  <c r="I2002" i="1"/>
  <c r="K2002" i="1"/>
  <c r="I2003" i="1"/>
  <c r="K2003" i="1"/>
  <c r="I2004" i="1"/>
  <c r="K2004" i="1"/>
  <c r="I2005" i="1"/>
  <c r="K2005" i="1"/>
  <c r="I2006" i="1"/>
  <c r="K2006" i="1"/>
  <c r="I2007" i="1"/>
  <c r="K2007" i="1"/>
  <c r="I2008" i="1"/>
  <c r="K2008" i="1"/>
  <c r="I2009" i="1"/>
  <c r="K2009" i="1"/>
  <c r="I2010" i="1"/>
  <c r="K2010" i="1"/>
  <c r="I2011" i="1"/>
  <c r="K2011" i="1"/>
  <c r="I2012" i="1"/>
  <c r="K2012" i="1"/>
  <c r="I2013" i="1"/>
  <c r="K2013" i="1"/>
  <c r="I2014" i="1"/>
  <c r="K2014" i="1"/>
  <c r="I2015" i="1"/>
  <c r="K2015" i="1"/>
  <c r="I2016" i="1"/>
  <c r="K2016" i="1"/>
  <c r="I2017" i="1"/>
  <c r="K2017" i="1"/>
  <c r="I2018" i="1"/>
  <c r="K2018" i="1"/>
  <c r="I2019" i="1"/>
  <c r="K2019" i="1"/>
  <c r="I2020" i="1"/>
  <c r="K2020" i="1"/>
  <c r="I2021" i="1"/>
  <c r="K2021" i="1"/>
  <c r="I2022" i="1"/>
  <c r="K2022" i="1"/>
  <c r="I2023" i="1"/>
  <c r="K2023" i="1"/>
  <c r="I2024" i="1"/>
  <c r="K2024" i="1"/>
  <c r="I2025" i="1"/>
  <c r="K2025" i="1"/>
  <c r="I2026" i="1"/>
  <c r="K2026" i="1"/>
  <c r="I2027" i="1"/>
  <c r="K2027" i="1"/>
  <c r="I2028" i="1"/>
  <c r="K2028" i="1"/>
  <c r="I2029" i="1"/>
  <c r="K2029" i="1"/>
  <c r="I2030" i="1"/>
  <c r="K2030" i="1"/>
  <c r="I2031" i="1"/>
  <c r="K2031" i="1"/>
  <c r="I2032" i="1"/>
  <c r="K2032" i="1"/>
  <c r="I2033" i="1"/>
  <c r="K2033" i="1"/>
  <c r="I2034" i="1"/>
  <c r="K2034" i="1"/>
  <c r="I2035" i="1"/>
  <c r="K2035" i="1"/>
  <c r="I2036" i="1"/>
  <c r="K2036" i="1"/>
  <c r="I2037" i="1"/>
  <c r="K2037" i="1"/>
  <c r="I2038" i="1"/>
  <c r="K2038" i="1"/>
  <c r="I2039" i="1"/>
  <c r="K2039" i="1"/>
  <c r="I2040" i="1"/>
  <c r="K2040" i="1"/>
  <c r="I2041" i="1"/>
  <c r="K2041" i="1"/>
  <c r="I2042" i="1"/>
  <c r="K2042" i="1"/>
  <c r="I2043" i="1"/>
  <c r="K2043" i="1"/>
  <c r="I2044" i="1"/>
  <c r="K2044" i="1"/>
  <c r="I2045" i="1"/>
  <c r="K2045" i="1"/>
  <c r="I2046" i="1"/>
  <c r="K2046" i="1"/>
  <c r="I2047" i="1"/>
  <c r="K2047" i="1"/>
  <c r="I2048" i="1"/>
  <c r="K2048" i="1"/>
  <c r="I2049" i="1"/>
  <c r="K2049" i="1"/>
  <c r="I2050" i="1"/>
  <c r="K2050" i="1"/>
  <c r="I2051" i="1"/>
  <c r="K2051" i="1"/>
  <c r="I2052" i="1"/>
  <c r="K2052" i="1"/>
  <c r="I2053" i="1"/>
  <c r="K2053" i="1"/>
  <c r="I2054" i="1"/>
  <c r="K2054" i="1"/>
  <c r="I2055" i="1"/>
  <c r="K2055" i="1"/>
  <c r="I2056" i="1"/>
  <c r="K2056" i="1"/>
  <c r="I2057" i="1"/>
  <c r="K2057" i="1"/>
  <c r="I2058" i="1"/>
  <c r="K2058" i="1"/>
  <c r="I2059" i="1"/>
  <c r="K2059" i="1"/>
  <c r="I2060" i="1"/>
  <c r="K2060" i="1"/>
  <c r="I2061" i="1"/>
  <c r="K2061" i="1"/>
  <c r="I2062" i="1"/>
  <c r="K2062" i="1"/>
  <c r="I2063" i="1"/>
  <c r="K2063" i="1"/>
  <c r="I2064" i="1"/>
  <c r="K2064" i="1"/>
  <c r="I2065" i="1"/>
  <c r="K2065" i="1"/>
  <c r="I2066" i="1"/>
  <c r="K2066" i="1"/>
  <c r="I2067" i="1"/>
  <c r="K2067" i="1"/>
  <c r="I2068" i="1"/>
  <c r="K2068" i="1"/>
  <c r="I2069" i="1"/>
  <c r="K2069" i="1"/>
  <c r="I2070" i="1"/>
  <c r="K2070" i="1"/>
  <c r="I2071" i="1"/>
  <c r="K2071" i="1"/>
  <c r="I2072" i="1"/>
  <c r="K2072" i="1"/>
  <c r="I2073" i="1"/>
  <c r="K2073" i="1"/>
  <c r="I2074" i="1"/>
  <c r="K2074" i="1"/>
  <c r="I2075" i="1"/>
  <c r="K2075" i="1"/>
  <c r="I2076" i="1"/>
  <c r="K2076" i="1"/>
  <c r="I2077" i="1"/>
  <c r="K2077" i="1"/>
  <c r="I2078" i="1"/>
  <c r="K2078" i="1"/>
  <c r="I2079" i="1"/>
  <c r="K2079" i="1"/>
  <c r="I2080" i="1"/>
  <c r="K2080" i="1"/>
  <c r="I2081" i="1"/>
  <c r="K2081" i="1"/>
  <c r="I2082" i="1"/>
  <c r="K2082" i="1"/>
  <c r="I2083" i="1"/>
  <c r="K2083" i="1"/>
  <c r="I2084" i="1"/>
  <c r="K2084" i="1"/>
  <c r="I2085" i="1"/>
  <c r="K2085" i="1"/>
  <c r="I2086" i="1"/>
  <c r="K2086" i="1"/>
  <c r="I2087" i="1"/>
  <c r="K2087" i="1"/>
  <c r="I2088" i="1"/>
  <c r="K2088" i="1"/>
  <c r="I2089" i="1"/>
  <c r="K2089" i="1"/>
  <c r="I2090" i="1"/>
  <c r="K2090" i="1"/>
  <c r="I2091" i="1"/>
  <c r="K2091" i="1"/>
  <c r="I2092" i="1"/>
  <c r="K2092" i="1"/>
  <c r="I2093" i="1"/>
  <c r="K2093" i="1"/>
  <c r="I2094" i="1"/>
  <c r="K2094" i="1"/>
  <c r="I2095" i="1"/>
  <c r="K2095" i="1"/>
  <c r="I2096" i="1"/>
  <c r="K2096" i="1"/>
  <c r="I2097" i="1"/>
  <c r="K2097" i="1"/>
  <c r="I2098" i="1"/>
  <c r="K2098" i="1"/>
  <c r="I2099" i="1"/>
  <c r="K2099" i="1"/>
  <c r="I2100" i="1"/>
  <c r="K2100" i="1"/>
  <c r="I2101" i="1"/>
  <c r="K2101" i="1"/>
  <c r="I2102" i="1"/>
  <c r="K2102" i="1"/>
  <c r="I2103" i="1"/>
  <c r="K2103" i="1"/>
  <c r="I2104" i="1"/>
  <c r="K2104" i="1"/>
  <c r="I2105" i="1"/>
  <c r="K2105" i="1"/>
  <c r="I2106" i="1"/>
  <c r="K2106" i="1"/>
  <c r="I2107" i="1"/>
  <c r="K2107" i="1"/>
  <c r="I2108" i="1"/>
  <c r="K2108" i="1"/>
  <c r="I2109" i="1"/>
  <c r="K2109" i="1"/>
  <c r="I2110" i="1"/>
  <c r="K2110" i="1"/>
  <c r="I2111" i="1"/>
  <c r="K2111" i="1"/>
  <c r="I2112" i="1"/>
  <c r="K2112" i="1"/>
  <c r="I2113" i="1"/>
  <c r="K2113" i="1"/>
  <c r="K1146" i="1"/>
  <c r="K1147" i="1"/>
  <c r="K1148" i="1"/>
  <c r="K1149" i="1"/>
  <c r="K1150" i="1"/>
  <c r="K1151" i="1"/>
  <c r="K1152" i="1"/>
  <c r="K1153" i="1"/>
  <c r="K1154" i="1"/>
  <c r="P2" i="1"/>
  <c r="S1193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U157" i="1" s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5" i="1"/>
  <c r="E6" i="1"/>
  <c r="E7" i="1"/>
  <c r="E8" i="1"/>
  <c r="E9" i="1"/>
  <c r="E10" i="1"/>
  <c r="E4" i="1"/>
  <c r="G12" i="8" l="1"/>
  <c r="G8" i="8"/>
  <c r="G4" i="8"/>
  <c r="G3" i="8"/>
  <c r="H15" i="8"/>
  <c r="H11" i="8"/>
  <c r="H7" i="8"/>
  <c r="G6" i="8"/>
  <c r="H17" i="8"/>
  <c r="H13" i="8"/>
  <c r="H9" i="8"/>
  <c r="K3" i="8"/>
  <c r="L3" i="8"/>
  <c r="M3" i="8"/>
  <c r="I2" i="5"/>
  <c r="I1" i="5"/>
  <c r="S2" i="2"/>
  <c r="P4" i="2"/>
  <c r="Q4" i="2"/>
  <c r="R2" i="2"/>
  <c r="Q2" i="2"/>
  <c r="S3" i="2"/>
  <c r="R3" i="2"/>
  <c r="Q3" i="2"/>
  <c r="S4" i="2"/>
  <c r="R4" i="2"/>
  <c r="J192" i="1"/>
  <c r="J136" i="1"/>
  <c r="J144" i="1"/>
  <c r="J152" i="1"/>
  <c r="J160" i="1"/>
  <c r="J168" i="1"/>
  <c r="J176" i="1"/>
  <c r="J184" i="1"/>
  <c r="J200" i="1"/>
  <c r="J208" i="1"/>
  <c r="J320" i="1"/>
  <c r="J464" i="1"/>
  <c r="J592" i="1"/>
  <c r="J664" i="1"/>
  <c r="J704" i="1"/>
  <c r="J832" i="1"/>
  <c r="J1414" i="1"/>
  <c r="J1366" i="1"/>
  <c r="P2" i="2"/>
  <c r="P3" i="2"/>
  <c r="J1163" i="1"/>
  <c r="O4" i="2"/>
  <c r="N4" i="2"/>
  <c r="N2" i="2"/>
  <c r="O2" i="2"/>
  <c r="N3" i="2"/>
  <c r="O3" i="2"/>
  <c r="J1451" i="1"/>
  <c r="J1439" i="1"/>
  <c r="J1403" i="1"/>
  <c r="J1295" i="1"/>
  <c r="J1283" i="1"/>
  <c r="J1275" i="1"/>
  <c r="J1263" i="1"/>
  <c r="J1255" i="1"/>
  <c r="J1231" i="1"/>
  <c r="J1223" i="1"/>
  <c r="J1191" i="1"/>
  <c r="J1175" i="1"/>
  <c r="J1538" i="1"/>
  <c r="J1506" i="1"/>
  <c r="J1474" i="1"/>
  <c r="J1378" i="1"/>
  <c r="J1330" i="1"/>
  <c r="J1210" i="1"/>
  <c r="J1202" i="1"/>
  <c r="J1186" i="1"/>
  <c r="J2072" i="1"/>
  <c r="J2064" i="1"/>
  <c r="J2056" i="1"/>
  <c r="J2048" i="1"/>
  <c r="J2040" i="1"/>
  <c r="J2032" i="1"/>
  <c r="J2024" i="1"/>
  <c r="J2016" i="1"/>
  <c r="J2008" i="1"/>
  <c r="J2000" i="1"/>
  <c r="J1992" i="1"/>
  <c r="J1984" i="1"/>
  <c r="J1976" i="1"/>
  <c r="J1968" i="1"/>
  <c r="J2112" i="1"/>
  <c r="J2104" i="1"/>
  <c r="J2096" i="1"/>
  <c r="J2088" i="1"/>
  <c r="J2080" i="1"/>
  <c r="J2084" i="1"/>
  <c r="J2076" i="1"/>
  <c r="J2068" i="1"/>
  <c r="J2060" i="1"/>
  <c r="J2052" i="1"/>
  <c r="J2044" i="1"/>
  <c r="J2036" i="1"/>
  <c r="J2028" i="1"/>
  <c r="J2020" i="1"/>
  <c r="J2012" i="1"/>
  <c r="J2004" i="1"/>
  <c r="J1996" i="1"/>
  <c r="J1988" i="1"/>
  <c r="J1972" i="1"/>
  <c r="J1964" i="1"/>
  <c r="J1960" i="1"/>
  <c r="J1956" i="1"/>
  <c r="J1952" i="1"/>
  <c r="J1948" i="1"/>
  <c r="J1944" i="1"/>
  <c r="J1940" i="1"/>
  <c r="J1936" i="1"/>
  <c r="J1932" i="1"/>
  <c r="J1928" i="1"/>
  <c r="J1924" i="1"/>
  <c r="J1920" i="1"/>
  <c r="J1916" i="1"/>
  <c r="J1912" i="1"/>
  <c r="J1908" i="1"/>
  <c r="J1904" i="1"/>
  <c r="J1900" i="1"/>
  <c r="J2108" i="1"/>
  <c r="J2100" i="1"/>
  <c r="J2092" i="1"/>
  <c r="J1980" i="1"/>
  <c r="J1071" i="1"/>
  <c r="J1141" i="1"/>
  <c r="J1149" i="1"/>
  <c r="J2113" i="1"/>
  <c r="J2109" i="1"/>
  <c r="J2105" i="1"/>
  <c r="J2101" i="1"/>
  <c r="J2097" i="1"/>
  <c r="J2093" i="1"/>
  <c r="J2089" i="1"/>
  <c r="J2085" i="1"/>
  <c r="J2081" i="1"/>
  <c r="J2077" i="1"/>
  <c r="J2073" i="1"/>
  <c r="J2069" i="1"/>
  <c r="J2065" i="1"/>
  <c r="J2061" i="1"/>
  <c r="J2057" i="1"/>
  <c r="J2053" i="1"/>
  <c r="J2049" i="1"/>
  <c r="J2045" i="1"/>
  <c r="J2041" i="1"/>
  <c r="J2037" i="1"/>
  <c r="J2033" i="1"/>
  <c r="J2029" i="1"/>
  <c r="J2025" i="1"/>
  <c r="J2021" i="1"/>
  <c r="J2017" i="1"/>
  <c r="J2013" i="1"/>
  <c r="J2009" i="1"/>
  <c r="J2005" i="1"/>
  <c r="J2001" i="1"/>
  <c r="J1997" i="1"/>
  <c r="J1993" i="1"/>
  <c r="J1989" i="1"/>
  <c r="J1896" i="1"/>
  <c r="J1892" i="1"/>
  <c r="J1888" i="1"/>
  <c r="J1884" i="1"/>
  <c r="J1880" i="1"/>
  <c r="J1876" i="1"/>
  <c r="J1872" i="1"/>
  <c r="J1868" i="1"/>
  <c r="J1864" i="1"/>
  <c r="J1860" i="1"/>
  <c r="J1856" i="1"/>
  <c r="J1852" i="1"/>
  <c r="J1848" i="1"/>
  <c r="J1844" i="1"/>
  <c r="J1840" i="1"/>
  <c r="J1836" i="1"/>
  <c r="J1832" i="1"/>
  <c r="J1828" i="1"/>
  <c r="J1824" i="1"/>
  <c r="J1820" i="1"/>
  <c r="J1816" i="1"/>
  <c r="J1812" i="1"/>
  <c r="J1808" i="1"/>
  <c r="J1804" i="1"/>
  <c r="J1800" i="1"/>
  <c r="J1796" i="1"/>
  <c r="J1792" i="1"/>
  <c r="J1788" i="1"/>
  <c r="J1784" i="1"/>
  <c r="J1780" i="1"/>
  <c r="J1776" i="1"/>
  <c r="J1772" i="1"/>
  <c r="J1768" i="1"/>
  <c r="J1764" i="1"/>
  <c r="J1756" i="1"/>
  <c r="J1748" i="1"/>
  <c r="J1740" i="1"/>
  <c r="J1732" i="1"/>
  <c r="J1724" i="1"/>
  <c r="J1716" i="1"/>
  <c r="J1708" i="1"/>
  <c r="J1700" i="1"/>
  <c r="J1692" i="1"/>
  <c r="J1684" i="1"/>
  <c r="J1676" i="1"/>
  <c r="J1668" i="1"/>
  <c r="J1660" i="1"/>
  <c r="J1652" i="1"/>
  <c r="J1644" i="1"/>
  <c r="J1636" i="1"/>
  <c r="J1628" i="1"/>
  <c r="J1620" i="1"/>
  <c r="J1612" i="1"/>
  <c r="J1604" i="1"/>
  <c r="J1596" i="1"/>
  <c r="J1588" i="1"/>
  <c r="J1580" i="1"/>
  <c r="J1572" i="1"/>
  <c r="J1564" i="1"/>
  <c r="J1556" i="1"/>
  <c r="J1548" i="1"/>
  <c r="J1540" i="1"/>
  <c r="J1532" i="1"/>
  <c r="J1524" i="1"/>
  <c r="J1516" i="1"/>
  <c r="J1508" i="1"/>
  <c r="J1500" i="1"/>
  <c r="J1492" i="1"/>
  <c r="J1484" i="1"/>
  <c r="J1476" i="1"/>
  <c r="J1468" i="1"/>
  <c r="J1460" i="1"/>
  <c r="J1452" i="1"/>
  <c r="J1444" i="1"/>
  <c r="J1436" i="1"/>
  <c r="J1428" i="1"/>
  <c r="J1420" i="1"/>
  <c r="J1412" i="1"/>
  <c r="J1396" i="1"/>
  <c r="J1348" i="1"/>
  <c r="J1332" i="1"/>
  <c r="J1252" i="1"/>
  <c r="J1244" i="1"/>
  <c r="J1220" i="1"/>
  <c r="J1212" i="1"/>
  <c r="J1985" i="1"/>
  <c r="J1981" i="1"/>
  <c r="J1977" i="1"/>
  <c r="J1973" i="1"/>
  <c r="J1969" i="1"/>
  <c r="J1965" i="1"/>
  <c r="J1961" i="1"/>
  <c r="J1957" i="1"/>
  <c r="J1953" i="1"/>
  <c r="J1949" i="1"/>
  <c r="J1945" i="1"/>
  <c r="J1941" i="1"/>
  <c r="J1937" i="1"/>
  <c r="J1933" i="1"/>
  <c r="J1929" i="1"/>
  <c r="J1925" i="1"/>
  <c r="J1921" i="1"/>
  <c r="J1917" i="1"/>
  <c r="J1913" i="1"/>
  <c r="J1909" i="1"/>
  <c r="J1905" i="1"/>
  <c r="J1901" i="1"/>
  <c r="J1897" i="1"/>
  <c r="J1893" i="1"/>
  <c r="J1889" i="1"/>
  <c r="J1885" i="1"/>
  <c r="J1881" i="1"/>
  <c r="J1877" i="1"/>
  <c r="J1873" i="1"/>
  <c r="J1869" i="1"/>
  <c r="J1865" i="1"/>
  <c r="J1861" i="1"/>
  <c r="J1853" i="1"/>
  <c r="J1845" i="1"/>
  <c r="J1837" i="1"/>
  <c r="J1829" i="1"/>
  <c r="J1821" i="1"/>
  <c r="J1813" i="1"/>
  <c r="J1805" i="1"/>
  <c r="J1797" i="1"/>
  <c r="J1789" i="1"/>
  <c r="J1781" i="1"/>
  <c r="J1773" i="1"/>
  <c r="J1765" i="1"/>
  <c r="J1757" i="1"/>
  <c r="J1749" i="1"/>
  <c r="J1741" i="1"/>
  <c r="J1733" i="1"/>
  <c r="J1725" i="1"/>
  <c r="J1717" i="1"/>
  <c r="J1709" i="1"/>
  <c r="J1701" i="1"/>
  <c r="J1693" i="1"/>
  <c r="J1685" i="1"/>
  <c r="J1677" i="1"/>
  <c r="J1669" i="1"/>
  <c r="J1661" i="1"/>
  <c r="J1653" i="1"/>
  <c r="J1645" i="1"/>
  <c r="J1637" i="1"/>
  <c r="J1629" i="1"/>
  <c r="J1621" i="1"/>
  <c r="J1613" i="1"/>
  <c r="J1605" i="1"/>
  <c r="J1597" i="1"/>
  <c r="J1589" i="1"/>
  <c r="J1581" i="1"/>
  <c r="J1573" i="1"/>
  <c r="J1565" i="1"/>
  <c r="J1557" i="1"/>
  <c r="J1549" i="1"/>
  <c r="J1541" i="1"/>
  <c r="J1533" i="1"/>
  <c r="J1525" i="1"/>
  <c r="J1517" i="1"/>
  <c r="J1509" i="1"/>
  <c r="J1501" i="1"/>
  <c r="J1493" i="1"/>
  <c r="J1485" i="1"/>
  <c r="J1477" i="1"/>
  <c r="J1469" i="1"/>
  <c r="J1461" i="1"/>
  <c r="J1453" i="1"/>
  <c r="J1445" i="1"/>
  <c r="J1437" i="1"/>
  <c r="J1147" i="1"/>
  <c r="J2066" i="1"/>
  <c r="J1849" i="1"/>
  <c r="J1825" i="1"/>
  <c r="J1769" i="1"/>
  <c r="J1761" i="1"/>
  <c r="J1753" i="1"/>
  <c r="J1745" i="1"/>
  <c r="J1665" i="1"/>
  <c r="J1633" i="1"/>
  <c r="J1617" i="1"/>
  <c r="J1609" i="1"/>
  <c r="J1593" i="1"/>
  <c r="J1585" i="1"/>
  <c r="J1577" i="1"/>
  <c r="J1569" i="1"/>
  <c r="J1561" i="1"/>
  <c r="J1553" i="1"/>
  <c r="J1537" i="1"/>
  <c r="J1529" i="1"/>
  <c r="J1521" i="1"/>
  <c r="J1513" i="1"/>
  <c r="J1505" i="1"/>
  <c r="J1497" i="1"/>
  <c r="J1489" i="1"/>
  <c r="J1481" i="1"/>
  <c r="J1473" i="1"/>
  <c r="J1465" i="1"/>
  <c r="J1457" i="1"/>
  <c r="J1449" i="1"/>
  <c r="J1441" i="1"/>
  <c r="J1433" i="1"/>
  <c r="J1429" i="1"/>
  <c r="J1425" i="1"/>
  <c r="J1421" i="1"/>
  <c r="J1417" i="1"/>
  <c r="J1413" i="1"/>
  <c r="J1409" i="1"/>
  <c r="J1405" i="1"/>
  <c r="J1401" i="1"/>
  <c r="J1397" i="1"/>
  <c r="J1393" i="1"/>
  <c r="J1389" i="1"/>
  <c r="J1385" i="1"/>
  <c r="J1381" i="1"/>
  <c r="J1377" i="1"/>
  <c r="J1373" i="1"/>
  <c r="J1369" i="1"/>
  <c r="J1365" i="1"/>
  <c r="J1361" i="1"/>
  <c r="J1357" i="1"/>
  <c r="J1353" i="1"/>
  <c r="J1349" i="1"/>
  <c r="J1345" i="1"/>
  <c r="J1341" i="1"/>
  <c r="J1337" i="1"/>
  <c r="J1333" i="1"/>
  <c r="J1329" i="1"/>
  <c r="J1325" i="1"/>
  <c r="J1321" i="1"/>
  <c r="J1317" i="1"/>
  <c r="J1313" i="1"/>
  <c r="J1309" i="1"/>
  <c r="J1305" i="1"/>
  <c r="J1301" i="1"/>
  <c r="J1297" i="1"/>
  <c r="J1293" i="1"/>
  <c r="J1289" i="1"/>
  <c r="J1285" i="1"/>
  <c r="J1281" i="1"/>
  <c r="J1277" i="1"/>
  <c r="J1273" i="1"/>
  <c r="J1269" i="1"/>
  <c r="J1265" i="1"/>
  <c r="J1261" i="1"/>
  <c r="J1257" i="1"/>
  <c r="J1253" i="1"/>
  <c r="J1249" i="1"/>
  <c r="J1245" i="1"/>
  <c r="J1241" i="1"/>
  <c r="J1237" i="1"/>
  <c r="J1233" i="1"/>
  <c r="J1229" i="1"/>
  <c r="J1225" i="1"/>
  <c r="J1221" i="1"/>
  <c r="J1217" i="1"/>
  <c r="J1213" i="1"/>
  <c r="J1209" i="1"/>
  <c r="J1205" i="1"/>
  <c r="J1201" i="1"/>
  <c r="J1197" i="1"/>
  <c r="J1193" i="1"/>
  <c r="J1189" i="1"/>
  <c r="J1185" i="1"/>
  <c r="J1181" i="1"/>
  <c r="J1177" i="1"/>
  <c r="J1173" i="1"/>
  <c r="J1169" i="1"/>
  <c r="J1165" i="1"/>
  <c r="J1161" i="1"/>
  <c r="J1157" i="1"/>
  <c r="J1857" i="1"/>
  <c r="J1841" i="1"/>
  <c r="J1833" i="1"/>
  <c r="J1817" i="1"/>
  <c r="J1809" i="1"/>
  <c r="J1801" i="1"/>
  <c r="J1793" i="1"/>
  <c r="J1785" i="1"/>
  <c r="J1777" i="1"/>
  <c r="J1737" i="1"/>
  <c r="J1729" i="1"/>
  <c r="J1721" i="1"/>
  <c r="J1713" i="1"/>
  <c r="J1705" i="1"/>
  <c r="J1697" i="1"/>
  <c r="J1689" i="1"/>
  <c r="J1681" i="1"/>
  <c r="J1673" i="1"/>
  <c r="J1657" i="1"/>
  <c r="J1649" i="1"/>
  <c r="J1641" i="1"/>
  <c r="J1625" i="1"/>
  <c r="J1601" i="1"/>
  <c r="J1545" i="1"/>
  <c r="J1151" i="1"/>
  <c r="J1760" i="1"/>
  <c r="J1752" i="1"/>
  <c r="J1744" i="1"/>
  <c r="J1736" i="1"/>
  <c r="J1728" i="1"/>
  <c r="J1720" i="1"/>
  <c r="J1712" i="1"/>
  <c r="J1704" i="1"/>
  <c r="J1696" i="1"/>
  <c r="J1688" i="1"/>
  <c r="J1680" i="1"/>
  <c r="J1672" i="1"/>
  <c r="J1664" i="1"/>
  <c r="J1656" i="1"/>
  <c r="J1648" i="1"/>
  <c r="J1640" i="1"/>
  <c r="J1632" i="1"/>
  <c r="J1624" i="1"/>
  <c r="J1616" i="1"/>
  <c r="J1608" i="1"/>
  <c r="J1600" i="1"/>
  <c r="J1592" i="1"/>
  <c r="J1584" i="1"/>
  <c r="J1576" i="1"/>
  <c r="J1568" i="1"/>
  <c r="J1560" i="1"/>
  <c r="J1552" i="1"/>
  <c r="J1544" i="1"/>
  <c r="J1536" i="1"/>
  <c r="J1528" i="1"/>
  <c r="J1520" i="1"/>
  <c r="J1512" i="1"/>
  <c r="J1504" i="1"/>
  <c r="J1496" i="1"/>
  <c r="J1488" i="1"/>
  <c r="J1480" i="1"/>
  <c r="J1472" i="1"/>
  <c r="J1464" i="1"/>
  <c r="J1456" i="1"/>
  <c r="J1448" i="1"/>
  <c r="J1440" i="1"/>
  <c r="J1432" i="1"/>
  <c r="J1424" i="1"/>
  <c r="J1416" i="1"/>
  <c r="J1408" i="1"/>
  <c r="J1143" i="1"/>
  <c r="J1145" i="1"/>
  <c r="J1153" i="1"/>
  <c r="J2111" i="1"/>
  <c r="J2107" i="1"/>
  <c r="J2103" i="1"/>
  <c r="J2099" i="1"/>
  <c r="J2095" i="1"/>
  <c r="J2091" i="1"/>
  <c r="J2087" i="1"/>
  <c r="J2083" i="1"/>
  <c r="J2079" i="1"/>
  <c r="J2075" i="1"/>
  <c r="J2071" i="1"/>
  <c r="J2067" i="1"/>
  <c r="J2063" i="1"/>
  <c r="J2059" i="1"/>
  <c r="J2055" i="1"/>
  <c r="J2051" i="1"/>
  <c r="J2047" i="1"/>
  <c r="J2043" i="1"/>
  <c r="J2039" i="1"/>
  <c r="J2035" i="1"/>
  <c r="J2031" i="1"/>
  <c r="J2027" i="1"/>
  <c r="J2023" i="1"/>
  <c r="J2019" i="1"/>
  <c r="J2015" i="1"/>
  <c r="J2011" i="1"/>
  <c r="J2007" i="1"/>
  <c r="J2003" i="1"/>
  <c r="J1999" i="1"/>
  <c r="J1995" i="1"/>
  <c r="J1991" i="1"/>
  <c r="J1987" i="1"/>
  <c r="J1983" i="1"/>
  <c r="J1979" i="1"/>
  <c r="J1975" i="1"/>
  <c r="J1971" i="1"/>
  <c r="J1967" i="1"/>
  <c r="J1963" i="1"/>
  <c r="J1959" i="1"/>
  <c r="J1955" i="1"/>
  <c r="J1951" i="1"/>
  <c r="J1947" i="1"/>
  <c r="J1943" i="1"/>
  <c r="J1939" i="1"/>
  <c r="J1935" i="1"/>
  <c r="J1931" i="1"/>
  <c r="J1927" i="1"/>
  <c r="J1923" i="1"/>
  <c r="J1919" i="1"/>
  <c r="J1915" i="1"/>
  <c r="J1911" i="1"/>
  <c r="J1907" i="1"/>
  <c r="J1903" i="1"/>
  <c r="J1899" i="1"/>
  <c r="J1895" i="1"/>
  <c r="J1891" i="1"/>
  <c r="J1887" i="1"/>
  <c r="J1807" i="1"/>
  <c r="J2110" i="1"/>
  <c r="J2106" i="1"/>
  <c r="J2102" i="1"/>
  <c r="J2098" i="1"/>
  <c r="J2094" i="1"/>
  <c r="J2090" i="1"/>
  <c r="J2086" i="1"/>
  <c r="J2082" i="1"/>
  <c r="J2078" i="1"/>
  <c r="J2074" i="1"/>
  <c r="J2070" i="1"/>
  <c r="J2062" i="1"/>
  <c r="J2058" i="1"/>
  <c r="J2054" i="1"/>
  <c r="J2050" i="1"/>
  <c r="J2046" i="1"/>
  <c r="J2042" i="1"/>
  <c r="J2038" i="1"/>
  <c r="J2034" i="1"/>
  <c r="J2030" i="1"/>
  <c r="J2026" i="1"/>
  <c r="J2022" i="1"/>
  <c r="J2018" i="1"/>
  <c r="J2014" i="1"/>
  <c r="J2010" i="1"/>
  <c r="J2006" i="1"/>
  <c r="J2002" i="1"/>
  <c r="J1998" i="1"/>
  <c r="J1994" i="1"/>
  <c r="J1990" i="1"/>
  <c r="J1986" i="1"/>
  <c r="J1982" i="1"/>
  <c r="J1978" i="1"/>
  <c r="J1974" i="1"/>
  <c r="J1970" i="1"/>
  <c r="J1966" i="1"/>
  <c r="J1962" i="1"/>
  <c r="J1958" i="1"/>
  <c r="J1954" i="1"/>
  <c r="J1950" i="1"/>
  <c r="J1946" i="1"/>
  <c r="J1942" i="1"/>
  <c r="J1938" i="1"/>
  <c r="J1934" i="1"/>
  <c r="J1930" i="1"/>
  <c r="J1926" i="1"/>
  <c r="J1922" i="1"/>
  <c r="J1918" i="1"/>
  <c r="J1914" i="1"/>
  <c r="J1910" i="1"/>
  <c r="J1906" i="1"/>
  <c r="J1902" i="1"/>
  <c r="J1898" i="1"/>
  <c r="J1894" i="1"/>
  <c r="J1890" i="1"/>
  <c r="J1886" i="1"/>
  <c r="J1882" i="1"/>
  <c r="J1878" i="1"/>
  <c r="J1874" i="1"/>
  <c r="J1870" i="1"/>
  <c r="J1866" i="1"/>
  <c r="J1862" i="1"/>
  <c r="J1858" i="1"/>
  <c r="J1854" i="1"/>
  <c r="J1850" i="1"/>
  <c r="J1846" i="1"/>
  <c r="J1842" i="1"/>
  <c r="J1838" i="1"/>
  <c r="J1822" i="1"/>
  <c r="J1142" i="1"/>
  <c r="J1150" i="1"/>
  <c r="J1200" i="1"/>
  <c r="J1144" i="1"/>
  <c r="J1152" i="1"/>
  <c r="J1883" i="1"/>
  <c r="J1879" i="1"/>
  <c r="J1875" i="1"/>
  <c r="J1871" i="1"/>
  <c r="J1867" i="1"/>
  <c r="J1863" i="1"/>
  <c r="J1859" i="1"/>
  <c r="J1855" i="1"/>
  <c r="J1851" i="1"/>
  <c r="J1847" i="1"/>
  <c r="J1843" i="1"/>
  <c r="J1839" i="1"/>
  <c r="J1835" i="1"/>
  <c r="J1831" i="1"/>
  <c r="J1827" i="1"/>
  <c r="J1823" i="1"/>
  <c r="J1819" i="1"/>
  <c r="J1815" i="1"/>
  <c r="J1811" i="1"/>
  <c r="J1803" i="1"/>
  <c r="J1799" i="1"/>
  <c r="J1795" i="1"/>
  <c r="J1791" i="1"/>
  <c r="J1787" i="1"/>
  <c r="J1783" i="1"/>
  <c r="J1779" i="1"/>
  <c r="J1775" i="1"/>
  <c r="J1771" i="1"/>
  <c r="J1767" i="1"/>
  <c r="J1763" i="1"/>
  <c r="J1759" i="1"/>
  <c r="J1755" i="1"/>
  <c r="J1751" i="1"/>
  <c r="J1747" i="1"/>
  <c r="J1743" i="1"/>
  <c r="J1739" i="1"/>
  <c r="J1735" i="1"/>
  <c r="J1731" i="1"/>
  <c r="J1727" i="1"/>
  <c r="J1723" i="1"/>
  <c r="J1719" i="1"/>
  <c r="J1715" i="1"/>
  <c r="J1711" i="1"/>
  <c r="J1707" i="1"/>
  <c r="J1703" i="1"/>
  <c r="J1699" i="1"/>
  <c r="J1695" i="1"/>
  <c r="J1691" i="1"/>
  <c r="J1687" i="1"/>
  <c r="J1683" i="1"/>
  <c r="J1679" i="1"/>
  <c r="J1675" i="1"/>
  <c r="J1671" i="1"/>
  <c r="J1667" i="1"/>
  <c r="J1663" i="1"/>
  <c r="J1659" i="1"/>
  <c r="J1655" i="1"/>
  <c r="J1651" i="1"/>
  <c r="J1647" i="1"/>
  <c r="J1643" i="1"/>
  <c r="J1639" i="1"/>
  <c r="J1635" i="1"/>
  <c r="J1631" i="1"/>
  <c r="J1627" i="1"/>
  <c r="J1623" i="1"/>
  <c r="J1619" i="1"/>
  <c r="J1615" i="1"/>
  <c r="J1611" i="1"/>
  <c r="J1607" i="1"/>
  <c r="J1603" i="1"/>
  <c r="J1599" i="1"/>
  <c r="J1595" i="1"/>
  <c r="J1591" i="1"/>
  <c r="J1587" i="1"/>
  <c r="J1583" i="1"/>
  <c r="J1423" i="1"/>
  <c r="J1387" i="1"/>
  <c r="J1375" i="1"/>
  <c r="J1359" i="1"/>
  <c r="J1339" i="1"/>
  <c r="J1323" i="1"/>
  <c r="J1311" i="1"/>
  <c r="J1146" i="1"/>
  <c r="J1154" i="1"/>
  <c r="J1834" i="1"/>
  <c r="J1830" i="1"/>
  <c r="J1826" i="1"/>
  <c r="J1818" i="1"/>
  <c r="J1814" i="1"/>
  <c r="J1810" i="1"/>
  <c r="J1806" i="1"/>
  <c r="J1802" i="1"/>
  <c r="J1798" i="1"/>
  <c r="J1794" i="1"/>
  <c r="J1790" i="1"/>
  <c r="J1786" i="1"/>
  <c r="J1782" i="1"/>
  <c r="J1778" i="1"/>
  <c r="J1774" i="1"/>
  <c r="J1770" i="1"/>
  <c r="J1766" i="1"/>
  <c r="J1762" i="1"/>
  <c r="J1758" i="1"/>
  <c r="J1754" i="1"/>
  <c r="J1750" i="1"/>
  <c r="J1746" i="1"/>
  <c r="J1742" i="1"/>
  <c r="J1738" i="1"/>
  <c r="J1734" i="1"/>
  <c r="J1730" i="1"/>
  <c r="J1726" i="1"/>
  <c r="J1722" i="1"/>
  <c r="J1718" i="1"/>
  <c r="J1714" i="1"/>
  <c r="J1710" i="1"/>
  <c r="J1706" i="1"/>
  <c r="J1702" i="1"/>
  <c r="J1698" i="1"/>
  <c r="J1694" i="1"/>
  <c r="J1690" i="1"/>
  <c r="J1686" i="1"/>
  <c r="J1682" i="1"/>
  <c r="J1678" i="1"/>
  <c r="J1674" i="1"/>
  <c r="J1670" i="1"/>
  <c r="J1666" i="1"/>
  <c r="J1662" i="1"/>
  <c r="J1658" i="1"/>
  <c r="J1654" i="1"/>
  <c r="J1650" i="1"/>
  <c r="J1646" i="1"/>
  <c r="J1642" i="1"/>
  <c r="J1638" i="1"/>
  <c r="J1634" i="1"/>
  <c r="J1630" i="1"/>
  <c r="J1626" i="1"/>
  <c r="J1622" i="1"/>
  <c r="J1618" i="1"/>
  <c r="J1614" i="1"/>
  <c r="J1610" i="1"/>
  <c r="J1606" i="1"/>
  <c r="J1602" i="1"/>
  <c r="J1598" i="1"/>
  <c r="J1594" i="1"/>
  <c r="J1590" i="1"/>
  <c r="J1586" i="1"/>
  <c r="J1562" i="1"/>
  <c r="J1554" i="1"/>
  <c r="J1546" i="1"/>
  <c r="J1530" i="1"/>
  <c r="J1522" i="1"/>
  <c r="J1514" i="1"/>
  <c r="J1498" i="1"/>
  <c r="J1490" i="1"/>
  <c r="J1482" i="1"/>
  <c r="J1466" i="1"/>
  <c r="J1458" i="1"/>
  <c r="J1442" i="1"/>
  <c r="J1430" i="1"/>
  <c r="J1394" i="1"/>
  <c r="J1350" i="1"/>
  <c r="J1314" i="1"/>
  <c r="J1302" i="1"/>
  <c r="J1234" i="1"/>
  <c r="J1582" i="1"/>
  <c r="J1578" i="1"/>
  <c r="J1574" i="1"/>
  <c r="J1570" i="1"/>
  <c r="J1566" i="1"/>
  <c r="J1558" i="1"/>
  <c r="J1550" i="1"/>
  <c r="J1542" i="1"/>
  <c r="J1534" i="1"/>
  <c r="J1526" i="1"/>
  <c r="J1518" i="1"/>
  <c r="J1510" i="1"/>
  <c r="J1502" i="1"/>
  <c r="J1494" i="1"/>
  <c r="J1486" i="1"/>
  <c r="J1478" i="1"/>
  <c r="J1470" i="1"/>
  <c r="J1462" i="1"/>
  <c r="J1454" i="1"/>
  <c r="J1450" i="1"/>
  <c r="J1446" i="1"/>
  <c r="J1438" i="1"/>
  <c r="J1434" i="1"/>
  <c r="J1426" i="1"/>
  <c r="J1422" i="1"/>
  <c r="J1418" i="1"/>
  <c r="J1410" i="1"/>
  <c r="J1406" i="1"/>
  <c r="J1402" i="1"/>
  <c r="J1398" i="1"/>
  <c r="J1390" i="1"/>
  <c r="J1386" i="1"/>
  <c r="J1382" i="1"/>
  <c r="J1374" i="1"/>
  <c r="J1370" i="1"/>
  <c r="J1362" i="1"/>
  <c r="J1358" i="1"/>
  <c r="J1354" i="1"/>
  <c r="J1346" i="1"/>
  <c r="J1342" i="1"/>
  <c r="J1338" i="1"/>
  <c r="J1334" i="1"/>
  <c r="J1326" i="1"/>
  <c r="J1322" i="1"/>
  <c r="J1318" i="1"/>
  <c r="J1310" i="1"/>
  <c r="J1306" i="1"/>
  <c r="J1298" i="1"/>
  <c r="J1294" i="1"/>
  <c r="J1290" i="1"/>
  <c r="J1286" i="1"/>
  <c r="J1282" i="1"/>
  <c r="J1278" i="1"/>
  <c r="J1274" i="1"/>
  <c r="J1270" i="1"/>
  <c r="J1266" i="1"/>
  <c r="J1262" i="1"/>
  <c r="J1258" i="1"/>
  <c r="J1254" i="1"/>
  <c r="J1250" i="1"/>
  <c r="J1246" i="1"/>
  <c r="J1242" i="1"/>
  <c r="J1238" i="1"/>
  <c r="J1230" i="1"/>
  <c r="J1226" i="1"/>
  <c r="J1222" i="1"/>
  <c r="J1218" i="1"/>
  <c r="J1214" i="1"/>
  <c r="J1194" i="1"/>
  <c r="J1162" i="1"/>
  <c r="J1140" i="1"/>
  <c r="J1148" i="1"/>
  <c r="J1404" i="1"/>
  <c r="J1400" i="1"/>
  <c r="J1392" i="1"/>
  <c r="J1388" i="1"/>
  <c r="J1384" i="1"/>
  <c r="J1380" i="1"/>
  <c r="J1376" i="1"/>
  <c r="J1372" i="1"/>
  <c r="J1368" i="1"/>
  <c r="J1364" i="1"/>
  <c r="J1360" i="1"/>
  <c r="J1356" i="1"/>
  <c r="J1352" i="1"/>
  <c r="J1344" i="1"/>
  <c r="J1340" i="1"/>
  <c r="J1336" i="1"/>
  <c r="J1328" i="1"/>
  <c r="J1324" i="1"/>
  <c r="J1320" i="1"/>
  <c r="J1316" i="1"/>
  <c r="J1312" i="1"/>
  <c r="J1308" i="1"/>
  <c r="J1304" i="1"/>
  <c r="J1300" i="1"/>
  <c r="J1296" i="1"/>
  <c r="J1292" i="1"/>
  <c r="J1288" i="1"/>
  <c r="J1284" i="1"/>
  <c r="J1280" i="1"/>
  <c r="J1276" i="1"/>
  <c r="J1272" i="1"/>
  <c r="J1268" i="1"/>
  <c r="J1264" i="1"/>
  <c r="J1260" i="1"/>
  <c r="J1256" i="1"/>
  <c r="J1248" i="1"/>
  <c r="J1240" i="1"/>
  <c r="J1236" i="1"/>
  <c r="J1232" i="1"/>
  <c r="J1228" i="1"/>
  <c r="J1224" i="1"/>
  <c r="J1216" i="1"/>
  <c r="J1208" i="1"/>
  <c r="J1204" i="1"/>
  <c r="J1196" i="1"/>
  <c r="J1192" i="1"/>
  <c r="J1188" i="1"/>
  <c r="J1184" i="1"/>
  <c r="J1180" i="1"/>
  <c r="J1176" i="1"/>
  <c r="J1172" i="1"/>
  <c r="J1168" i="1"/>
  <c r="J1164" i="1"/>
  <c r="J1160" i="1"/>
  <c r="J1156" i="1"/>
  <c r="J1579" i="1"/>
  <c r="J1575" i="1"/>
  <c r="J1571" i="1"/>
  <c r="J1567" i="1"/>
  <c r="J1563" i="1"/>
  <c r="J1559" i="1"/>
  <c r="J1555" i="1"/>
  <c r="J1551" i="1"/>
  <c r="J1547" i="1"/>
  <c r="J1543" i="1"/>
  <c r="J1539" i="1"/>
  <c r="J1535" i="1"/>
  <c r="J1531" i="1"/>
  <c r="J1527" i="1"/>
  <c r="J1523" i="1"/>
  <c r="J1519" i="1"/>
  <c r="J1515" i="1"/>
  <c r="J1511" i="1"/>
  <c r="J1507" i="1"/>
  <c r="J1503" i="1"/>
  <c r="J1499" i="1"/>
  <c r="J1495" i="1"/>
  <c r="J1491" i="1"/>
  <c r="J1487" i="1"/>
  <c r="J1483" i="1"/>
  <c r="J1479" i="1"/>
  <c r="J1475" i="1"/>
  <c r="J1471" i="1"/>
  <c r="J1467" i="1"/>
  <c r="J1463" i="1"/>
  <c r="J1459" i="1"/>
  <c r="J1455" i="1"/>
  <c r="J1447" i="1"/>
  <c r="J1443" i="1"/>
  <c r="J1435" i="1"/>
  <c r="J1431" i="1"/>
  <c r="J1427" i="1"/>
  <c r="J1419" i="1"/>
  <c r="J1415" i="1"/>
  <c r="J1411" i="1"/>
  <c r="J1407" i="1"/>
  <c r="J1399" i="1"/>
  <c r="J1395" i="1"/>
  <c r="J1391" i="1"/>
  <c r="J1383" i="1"/>
  <c r="J1379" i="1"/>
  <c r="J1371" i="1"/>
  <c r="J1367" i="1"/>
  <c r="J1363" i="1"/>
  <c r="J1355" i="1"/>
  <c r="J1351" i="1"/>
  <c r="J1347" i="1"/>
  <c r="J1343" i="1"/>
  <c r="J1335" i="1"/>
  <c r="J1331" i="1"/>
  <c r="J1327" i="1"/>
  <c r="J1319" i="1"/>
  <c r="J1315" i="1"/>
  <c r="J1307" i="1"/>
  <c r="J1303" i="1"/>
  <c r="J1299" i="1"/>
  <c r="J1291" i="1"/>
  <c r="J1287" i="1"/>
  <c r="J1271" i="1"/>
  <c r="J1267" i="1"/>
  <c r="J1259" i="1"/>
  <c r="J1247" i="1"/>
  <c r="J1243" i="1"/>
  <c r="J1239" i="1"/>
  <c r="J1235" i="1"/>
  <c r="J1227" i="1"/>
  <c r="J1219" i="1"/>
  <c r="J1211" i="1"/>
  <c r="J1207" i="1"/>
  <c r="J1203" i="1"/>
  <c r="J1199" i="1"/>
  <c r="J1195" i="1"/>
  <c r="J1183" i="1"/>
  <c r="J1171" i="1"/>
  <c r="J1167" i="1"/>
  <c r="J1159" i="1"/>
  <c r="J1155" i="1"/>
  <c r="J1279" i="1"/>
  <c r="J1251" i="1"/>
  <c r="J1215" i="1"/>
  <c r="J1187" i="1"/>
  <c r="J1179" i="1"/>
  <c r="J1206" i="1"/>
  <c r="J1198" i="1"/>
  <c r="J1190" i="1"/>
  <c r="J1182" i="1"/>
  <c r="J1178" i="1"/>
  <c r="J1174" i="1"/>
  <c r="J1170" i="1"/>
  <c r="J1166" i="1"/>
  <c r="J1158" i="1"/>
  <c r="J1125" i="1"/>
  <c r="J1101" i="1"/>
  <c r="J1093" i="1"/>
  <c r="J1069" i="1"/>
  <c r="J1061" i="1"/>
  <c r="J997" i="1"/>
  <c r="J981" i="1"/>
  <c r="J933" i="1"/>
  <c r="J805" i="1"/>
  <c r="J765" i="1"/>
  <c r="J693" i="1"/>
  <c r="J637" i="1"/>
  <c r="J1133" i="1"/>
  <c r="J1121" i="1"/>
  <c r="J1113" i="1"/>
  <c r="J1089" i="1"/>
  <c r="J1081" i="1"/>
  <c r="J1057" i="1"/>
  <c r="J1049" i="1"/>
  <c r="J874" i="1"/>
  <c r="J186" i="1"/>
  <c r="I2" i="1"/>
  <c r="J154" i="1"/>
  <c r="J12" i="1"/>
  <c r="J20" i="1"/>
  <c r="J92" i="1"/>
  <c r="J6" i="1"/>
  <c r="J14" i="1"/>
  <c r="J22" i="1"/>
  <c r="J30" i="1"/>
  <c r="J38" i="1"/>
  <c r="J46" i="1"/>
  <c r="J62" i="1"/>
  <c r="J70" i="1"/>
  <c r="J78" i="1"/>
  <c r="J86" i="1"/>
  <c r="J94" i="1"/>
  <c r="J102" i="1"/>
  <c r="J54" i="1"/>
  <c r="K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606" i="1"/>
  <c r="J614" i="1"/>
  <c r="J622" i="1"/>
  <c r="J630" i="1"/>
  <c r="J638" i="1"/>
  <c r="J646" i="1"/>
  <c r="J654" i="1"/>
  <c r="J662" i="1"/>
  <c r="J670" i="1"/>
  <c r="J678" i="1"/>
  <c r="J686" i="1"/>
  <c r="J694" i="1"/>
  <c r="J702" i="1"/>
  <c r="J710" i="1"/>
  <c r="J718" i="1"/>
  <c r="J726" i="1"/>
  <c r="J734" i="1"/>
  <c r="J742" i="1"/>
  <c r="J750" i="1"/>
  <c r="J758" i="1"/>
  <c r="J766" i="1"/>
  <c r="J774" i="1"/>
  <c r="J782" i="1"/>
  <c r="J233" i="1"/>
  <c r="J225" i="1"/>
  <c r="J129" i="1"/>
  <c r="J7" i="1"/>
  <c r="J15" i="1"/>
  <c r="J23" i="1"/>
  <c r="J31" i="1"/>
  <c r="J1023" i="1"/>
  <c r="J1103" i="1"/>
  <c r="J120" i="1"/>
  <c r="J536" i="1"/>
  <c r="J162" i="1"/>
  <c r="J194" i="1"/>
  <c r="J940" i="1"/>
  <c r="J36" i="1"/>
  <c r="J68" i="1"/>
  <c r="J396" i="1"/>
  <c r="J668" i="1"/>
  <c r="J899" i="1"/>
  <c r="J843" i="1"/>
  <c r="J771" i="1"/>
  <c r="J627" i="1"/>
  <c r="J499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421" i="1"/>
  <c r="J60" i="1"/>
  <c r="J28" i="1"/>
  <c r="J100" i="1"/>
  <c r="J47" i="1"/>
  <c r="J63" i="1"/>
  <c r="J79" i="1"/>
  <c r="J87" i="1"/>
  <c r="J103" i="1"/>
  <c r="J119" i="1"/>
  <c r="J135" i="1"/>
  <c r="J143" i="1"/>
  <c r="J159" i="1"/>
  <c r="J183" i="1"/>
  <c r="J207" i="1"/>
  <c r="J247" i="1"/>
  <c r="J263" i="1"/>
  <c r="J279" i="1"/>
  <c r="J295" i="1"/>
  <c r="J311" i="1"/>
  <c r="J319" i="1"/>
  <c r="J335" i="1"/>
  <c r="J343" i="1"/>
  <c r="J351" i="1"/>
  <c r="J359" i="1"/>
  <c r="J367" i="1"/>
  <c r="J375" i="1"/>
  <c r="J383" i="1"/>
  <c r="J391" i="1"/>
  <c r="J399" i="1"/>
  <c r="J407" i="1"/>
  <c r="J415" i="1"/>
  <c r="J423" i="1"/>
  <c r="J439" i="1"/>
  <c r="J447" i="1"/>
  <c r="J455" i="1"/>
  <c r="J463" i="1"/>
  <c r="J471" i="1"/>
  <c r="J479" i="1"/>
  <c r="J487" i="1"/>
  <c r="J495" i="1"/>
  <c r="J503" i="1"/>
  <c r="J511" i="1"/>
  <c r="J519" i="1"/>
  <c r="J527" i="1"/>
  <c r="J535" i="1"/>
  <c r="J543" i="1"/>
  <c r="J551" i="1"/>
  <c r="J559" i="1"/>
  <c r="J39" i="1"/>
  <c r="J55" i="1"/>
  <c r="J71" i="1"/>
  <c r="J95" i="1"/>
  <c r="J111" i="1"/>
  <c r="J127" i="1"/>
  <c r="J151" i="1"/>
  <c r="J167" i="1"/>
  <c r="J175" i="1"/>
  <c r="J191" i="1"/>
  <c r="J199" i="1"/>
  <c r="J215" i="1"/>
  <c r="J223" i="1"/>
  <c r="J231" i="1"/>
  <c r="J239" i="1"/>
  <c r="J255" i="1"/>
  <c r="J271" i="1"/>
  <c r="J287" i="1"/>
  <c r="J303" i="1"/>
  <c r="J327" i="1"/>
  <c r="J431" i="1"/>
  <c r="J235" i="1"/>
  <c r="J243" i="1"/>
  <c r="J331" i="1"/>
  <c r="J387" i="1"/>
  <c r="J459" i="1"/>
  <c r="J4" i="1"/>
  <c r="J44" i="1"/>
  <c r="J52" i="1"/>
  <c r="J76" i="1"/>
  <c r="J84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6" i="1"/>
  <c r="J604" i="1"/>
  <c r="J612" i="1"/>
  <c r="J620" i="1"/>
  <c r="J628" i="1"/>
  <c r="J636" i="1"/>
  <c r="J644" i="1"/>
  <c r="J652" i="1"/>
  <c r="J660" i="1"/>
  <c r="J676" i="1"/>
  <c r="J684" i="1"/>
  <c r="J692" i="1"/>
  <c r="J700" i="1"/>
  <c r="J708" i="1"/>
  <c r="J716" i="1"/>
  <c r="J724" i="1"/>
  <c r="J732" i="1"/>
  <c r="J740" i="1"/>
  <c r="J748" i="1"/>
  <c r="J756" i="1"/>
  <c r="J764" i="1"/>
  <c r="J772" i="1"/>
  <c r="J780" i="1"/>
  <c r="J788" i="1"/>
  <c r="J796" i="1"/>
  <c r="J804" i="1"/>
  <c r="J812" i="1"/>
  <c r="J820" i="1"/>
  <c r="J828" i="1"/>
  <c r="J836" i="1"/>
  <c r="J844" i="1"/>
  <c r="J852" i="1"/>
  <c r="J860" i="1"/>
  <c r="J868" i="1"/>
  <c r="J876" i="1"/>
  <c r="J884" i="1"/>
  <c r="J892" i="1"/>
  <c r="J900" i="1"/>
  <c r="J908" i="1"/>
  <c r="J916" i="1"/>
  <c r="J924" i="1"/>
  <c r="J932" i="1"/>
  <c r="J948" i="1"/>
  <c r="J956" i="1"/>
  <c r="J964" i="1"/>
  <c r="J972" i="1"/>
  <c r="J980" i="1"/>
  <c r="J988" i="1"/>
  <c r="J996" i="1"/>
  <c r="J1004" i="1"/>
  <c r="J1012" i="1"/>
  <c r="J1020" i="1"/>
  <c r="J1028" i="1"/>
  <c r="J1036" i="1"/>
  <c r="J1044" i="1"/>
  <c r="J1052" i="1"/>
  <c r="J1060" i="1"/>
  <c r="J1068" i="1"/>
  <c r="J1076" i="1"/>
  <c r="J1084" i="1"/>
  <c r="J1092" i="1"/>
  <c r="J1100" i="1"/>
  <c r="J1108" i="1"/>
  <c r="J1116" i="1"/>
  <c r="J1124" i="1"/>
  <c r="J1132" i="1"/>
  <c r="J565" i="1"/>
  <c r="J790" i="1"/>
  <c r="J798" i="1"/>
  <c r="J806" i="1"/>
  <c r="J814" i="1"/>
  <c r="J822" i="1"/>
  <c r="J830" i="1"/>
  <c r="J838" i="1"/>
  <c r="J846" i="1"/>
  <c r="J854" i="1"/>
  <c r="J862" i="1"/>
  <c r="J870" i="1"/>
  <c r="J878" i="1"/>
  <c r="J886" i="1"/>
  <c r="J894" i="1"/>
  <c r="J902" i="1"/>
  <c r="J910" i="1"/>
  <c r="J918" i="1"/>
  <c r="J926" i="1"/>
  <c r="J934" i="1"/>
  <c r="J942" i="1"/>
  <c r="J950" i="1"/>
  <c r="J958" i="1"/>
  <c r="J966" i="1"/>
  <c r="J974" i="1"/>
  <c r="J982" i="1"/>
  <c r="J990" i="1"/>
  <c r="J998" i="1"/>
  <c r="J1006" i="1"/>
  <c r="J1014" i="1"/>
  <c r="J1038" i="1"/>
  <c r="J567" i="1"/>
  <c r="J575" i="1"/>
  <c r="J583" i="1"/>
  <c r="J591" i="1"/>
  <c r="J599" i="1"/>
  <c r="J607" i="1"/>
  <c r="J615" i="1"/>
  <c r="J623" i="1"/>
  <c r="J631" i="1"/>
  <c r="J639" i="1"/>
  <c r="J647" i="1"/>
  <c r="J655" i="1"/>
  <c r="J663" i="1"/>
  <c r="J671" i="1"/>
  <c r="J679" i="1"/>
  <c r="J687" i="1"/>
  <c r="J695" i="1"/>
  <c r="J703" i="1"/>
  <c r="J711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3" i="1"/>
  <c r="J831" i="1"/>
  <c r="J839" i="1"/>
  <c r="J847" i="1"/>
  <c r="J855" i="1"/>
  <c r="J863" i="1"/>
  <c r="J871" i="1"/>
  <c r="J879" i="1"/>
  <c r="J887" i="1"/>
  <c r="J895" i="1"/>
  <c r="J903" i="1"/>
  <c r="J911" i="1"/>
  <c r="J919" i="1"/>
  <c r="J927" i="1"/>
  <c r="J935" i="1"/>
  <c r="J943" i="1"/>
  <c r="J951" i="1"/>
  <c r="J959" i="1"/>
  <c r="J967" i="1"/>
  <c r="J975" i="1"/>
  <c r="J983" i="1"/>
  <c r="J991" i="1"/>
  <c r="J999" i="1"/>
  <c r="J1007" i="1"/>
  <c r="J1015" i="1"/>
  <c r="J1031" i="1"/>
  <c r="J1039" i="1"/>
  <c r="J1047" i="1"/>
  <c r="J1079" i="1"/>
  <c r="J1111" i="1"/>
  <c r="J1135" i="1"/>
  <c r="J9" i="1"/>
  <c r="J17" i="1"/>
  <c r="J25" i="1"/>
  <c r="J33" i="1"/>
  <c r="J41" i="1"/>
  <c r="J49" i="1"/>
  <c r="J57" i="1"/>
  <c r="J65" i="1"/>
  <c r="J73" i="1"/>
  <c r="J81" i="1"/>
  <c r="J89" i="1"/>
  <c r="J97" i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70" i="1"/>
  <c r="J178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362" i="1"/>
  <c r="J370" i="1"/>
  <c r="J378" i="1"/>
  <c r="J386" i="1"/>
  <c r="J394" i="1"/>
  <c r="J402" i="1"/>
  <c r="J410" i="1"/>
  <c r="J418" i="1"/>
  <c r="J426" i="1"/>
  <c r="J434" i="1"/>
  <c r="J442" i="1"/>
  <c r="J450" i="1"/>
  <c r="J458" i="1"/>
  <c r="J466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586" i="1"/>
  <c r="J594" i="1"/>
  <c r="J602" i="1"/>
  <c r="J610" i="1"/>
  <c r="J618" i="1"/>
  <c r="J626" i="1"/>
  <c r="J634" i="1"/>
  <c r="J642" i="1"/>
  <c r="J650" i="1"/>
  <c r="J658" i="1"/>
  <c r="J666" i="1"/>
  <c r="J674" i="1"/>
  <c r="J682" i="1"/>
  <c r="J690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26" i="1"/>
  <c r="J834" i="1"/>
  <c r="J842" i="1"/>
  <c r="J850" i="1"/>
  <c r="J858" i="1"/>
  <c r="J882" i="1"/>
  <c r="J922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51" i="1"/>
  <c r="J259" i="1"/>
  <c r="J267" i="1"/>
  <c r="J275" i="1"/>
  <c r="J283" i="1"/>
  <c r="J291" i="1"/>
  <c r="J299" i="1"/>
  <c r="J307" i="1"/>
  <c r="J315" i="1"/>
  <c r="J323" i="1"/>
  <c r="J339" i="1"/>
  <c r="J347" i="1"/>
  <c r="J355" i="1"/>
  <c r="J363" i="1"/>
  <c r="J371" i="1"/>
  <c r="J379" i="1"/>
  <c r="J395" i="1"/>
  <c r="J403" i="1"/>
  <c r="J411" i="1"/>
  <c r="J419" i="1"/>
  <c r="J427" i="1"/>
  <c r="J435" i="1"/>
  <c r="J443" i="1"/>
  <c r="J451" i="1"/>
  <c r="J467" i="1"/>
  <c r="J475" i="1"/>
  <c r="J483" i="1"/>
  <c r="J491" i="1"/>
  <c r="J507" i="1"/>
  <c r="J515" i="1"/>
  <c r="J523" i="1"/>
  <c r="J531" i="1"/>
  <c r="J563" i="1"/>
  <c r="J579" i="1"/>
  <c r="J587" i="1"/>
  <c r="J643" i="1"/>
  <c r="J651" i="1"/>
  <c r="J691" i="1"/>
  <c r="J707" i="1"/>
  <c r="J715" i="1"/>
  <c r="J755" i="1"/>
  <c r="J779" i="1"/>
  <c r="J819" i="1"/>
  <c r="J835" i="1"/>
  <c r="J883" i="1"/>
  <c r="J907" i="1"/>
  <c r="J309" i="1"/>
  <c r="J317" i="1"/>
  <c r="J325" i="1"/>
  <c r="J333" i="1"/>
  <c r="J341" i="1"/>
  <c r="J349" i="1"/>
  <c r="J357" i="1"/>
  <c r="J365" i="1"/>
  <c r="J373" i="1"/>
  <c r="J381" i="1"/>
  <c r="J389" i="1"/>
  <c r="J397" i="1"/>
  <c r="J405" i="1"/>
  <c r="J413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73" i="1"/>
  <c r="J581" i="1"/>
  <c r="J589" i="1"/>
  <c r="J597" i="1"/>
  <c r="J605" i="1"/>
  <c r="J613" i="1"/>
  <c r="J621" i="1"/>
  <c r="J629" i="1"/>
  <c r="J645" i="1"/>
  <c r="J653" i="1"/>
  <c r="J661" i="1"/>
  <c r="J677" i="1"/>
  <c r="J701" i="1"/>
  <c r="J741" i="1"/>
  <c r="J757" i="1"/>
  <c r="J821" i="1"/>
  <c r="J829" i="1"/>
  <c r="J869" i="1"/>
  <c r="J885" i="1"/>
  <c r="J893" i="1"/>
  <c r="J941" i="1"/>
  <c r="J949" i="1"/>
  <c r="J957" i="1"/>
  <c r="J965" i="1"/>
  <c r="J973" i="1"/>
  <c r="J989" i="1"/>
  <c r="J1005" i="1"/>
  <c r="J1013" i="1"/>
  <c r="J1021" i="1"/>
  <c r="J1029" i="1"/>
  <c r="J1037" i="1"/>
  <c r="J1045" i="1"/>
  <c r="J1053" i="1"/>
  <c r="J1077" i="1"/>
  <c r="J1085" i="1"/>
  <c r="J1109" i="1"/>
  <c r="J1117" i="1"/>
  <c r="J1022" i="1"/>
  <c r="J1030" i="1"/>
  <c r="J1046" i="1"/>
  <c r="J1054" i="1"/>
  <c r="J1062" i="1"/>
  <c r="J1070" i="1"/>
  <c r="J1078" i="1"/>
  <c r="J1086" i="1"/>
  <c r="J1094" i="1"/>
  <c r="J1102" i="1"/>
  <c r="J1110" i="1"/>
  <c r="J1118" i="1"/>
  <c r="J1126" i="1"/>
  <c r="J1134" i="1"/>
  <c r="J1055" i="1"/>
  <c r="J1063" i="1"/>
  <c r="J1087" i="1"/>
  <c r="J1095" i="1"/>
  <c r="J1119" i="1"/>
  <c r="J1127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8" i="1"/>
  <c r="J216" i="1"/>
  <c r="J224" i="1"/>
  <c r="J232" i="1"/>
  <c r="J240" i="1"/>
  <c r="J248" i="1"/>
  <c r="J272" i="1"/>
  <c r="J280" i="1"/>
  <c r="J336" i="1"/>
  <c r="J344" i="1"/>
  <c r="J384" i="1"/>
  <c r="J400" i="1"/>
  <c r="J408" i="1"/>
  <c r="J448" i="1"/>
  <c r="J472" i="1"/>
  <c r="J512" i="1"/>
  <c r="J528" i="1"/>
  <c r="J576" i="1"/>
  <c r="J600" i="1"/>
  <c r="J640" i="1"/>
  <c r="J656" i="1"/>
  <c r="J720" i="1"/>
  <c r="J728" i="1"/>
  <c r="J768" i="1"/>
  <c r="J784" i="1"/>
  <c r="J792" i="1"/>
  <c r="J848" i="1"/>
  <c r="J856" i="1"/>
  <c r="J896" i="1"/>
  <c r="J912" i="1"/>
  <c r="J920" i="1"/>
  <c r="J1032" i="1"/>
  <c r="J1040" i="1"/>
  <c r="J1048" i="1"/>
  <c r="J1056" i="1"/>
  <c r="J1064" i="1"/>
  <c r="J1072" i="1"/>
  <c r="J1080" i="1"/>
  <c r="J1088" i="1"/>
  <c r="J1096" i="1"/>
  <c r="J1104" i="1"/>
  <c r="J1112" i="1"/>
  <c r="J1120" i="1"/>
  <c r="J1128" i="1"/>
  <c r="J1136" i="1"/>
  <c r="J105" i="1"/>
  <c r="J113" i="1"/>
  <c r="J121" i="1"/>
  <c r="J137" i="1"/>
  <c r="J145" i="1"/>
  <c r="J153" i="1"/>
  <c r="J161" i="1"/>
  <c r="J169" i="1"/>
  <c r="J177" i="1"/>
  <c r="J185" i="1"/>
  <c r="J193" i="1"/>
  <c r="J201" i="1"/>
  <c r="J209" i="1"/>
  <c r="J217" i="1"/>
  <c r="J241" i="1"/>
  <c r="J249" i="1"/>
  <c r="J1065" i="1"/>
  <c r="J1073" i="1"/>
  <c r="J1097" i="1"/>
  <c r="J1105" i="1"/>
  <c r="J1129" i="1"/>
  <c r="J1137" i="1"/>
  <c r="J669" i="1"/>
  <c r="J685" i="1"/>
  <c r="J709" i="1"/>
  <c r="J717" i="1"/>
  <c r="J725" i="1"/>
  <c r="J733" i="1"/>
  <c r="J749" i="1"/>
  <c r="J773" i="1"/>
  <c r="J781" i="1"/>
  <c r="J789" i="1"/>
  <c r="J797" i="1"/>
  <c r="J813" i="1"/>
  <c r="J837" i="1"/>
  <c r="J845" i="1"/>
  <c r="J853" i="1"/>
  <c r="J861" i="1"/>
  <c r="J877" i="1"/>
  <c r="J901" i="1"/>
  <c r="J909" i="1"/>
  <c r="J917" i="1"/>
  <c r="J925" i="1"/>
  <c r="J256" i="1"/>
  <c r="J264" i="1"/>
  <c r="J288" i="1"/>
  <c r="J296" i="1"/>
  <c r="J304" i="1"/>
  <c r="J312" i="1"/>
  <c r="J328" i="1"/>
  <c r="J352" i="1"/>
  <c r="J360" i="1"/>
  <c r="J368" i="1"/>
  <c r="J376" i="1"/>
  <c r="J392" i="1"/>
  <c r="J416" i="1"/>
  <c r="J424" i="1"/>
  <c r="J432" i="1"/>
  <c r="J440" i="1"/>
  <c r="J456" i="1"/>
  <c r="J480" i="1"/>
  <c r="J488" i="1"/>
  <c r="J496" i="1"/>
  <c r="J504" i="1"/>
  <c r="J520" i="1"/>
  <c r="J544" i="1"/>
  <c r="J552" i="1"/>
  <c r="J560" i="1"/>
  <c r="J568" i="1"/>
  <c r="J584" i="1"/>
  <c r="J608" i="1"/>
  <c r="J616" i="1"/>
  <c r="J624" i="1"/>
  <c r="J632" i="1"/>
  <c r="J648" i="1"/>
  <c r="J672" i="1"/>
  <c r="J680" i="1"/>
  <c r="J688" i="1"/>
  <c r="J696" i="1"/>
  <c r="J712" i="1"/>
  <c r="J736" i="1"/>
  <c r="J744" i="1"/>
  <c r="J752" i="1"/>
  <c r="J760" i="1"/>
  <c r="J776" i="1"/>
  <c r="J800" i="1"/>
  <c r="J808" i="1"/>
  <c r="J816" i="1"/>
  <c r="J824" i="1"/>
  <c r="J840" i="1"/>
  <c r="J864" i="1"/>
  <c r="J872" i="1"/>
  <c r="J880" i="1"/>
  <c r="J888" i="1"/>
  <c r="J904" i="1"/>
  <c r="J928" i="1"/>
  <c r="J936" i="1"/>
  <c r="J944" i="1"/>
  <c r="J952" i="1"/>
  <c r="J960" i="1"/>
  <c r="J968" i="1"/>
  <c r="J976" i="1"/>
  <c r="J984" i="1"/>
  <c r="J992" i="1"/>
  <c r="J1000" i="1"/>
  <c r="J1008" i="1"/>
  <c r="J1016" i="1"/>
  <c r="J1024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361" i="1"/>
  <c r="J369" i="1"/>
  <c r="J377" i="1"/>
  <c r="J385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593" i="1"/>
  <c r="J601" i="1"/>
  <c r="J609" i="1"/>
  <c r="J617" i="1"/>
  <c r="J625" i="1"/>
  <c r="J633" i="1"/>
  <c r="J641" i="1"/>
  <c r="J649" i="1"/>
  <c r="J657" i="1"/>
  <c r="J665" i="1"/>
  <c r="J673" i="1"/>
  <c r="J681" i="1"/>
  <c r="J689" i="1"/>
  <c r="J697" i="1"/>
  <c r="J705" i="1"/>
  <c r="J713" i="1"/>
  <c r="J721" i="1"/>
  <c r="J729" i="1"/>
  <c r="J737" i="1"/>
  <c r="J745" i="1"/>
  <c r="J753" i="1"/>
  <c r="J761" i="1"/>
  <c r="J769" i="1"/>
  <c r="J777" i="1"/>
  <c r="J785" i="1"/>
  <c r="J793" i="1"/>
  <c r="J801" i="1"/>
  <c r="J809" i="1"/>
  <c r="J817" i="1"/>
  <c r="J825" i="1"/>
  <c r="J833" i="1"/>
  <c r="J841" i="1"/>
  <c r="J849" i="1"/>
  <c r="J857" i="1"/>
  <c r="J865" i="1"/>
  <c r="J873" i="1"/>
  <c r="J881" i="1"/>
  <c r="J889" i="1"/>
  <c r="J897" i="1"/>
  <c r="J905" i="1"/>
  <c r="J913" i="1"/>
  <c r="J921" i="1"/>
  <c r="J929" i="1"/>
  <c r="J937" i="1"/>
  <c r="J945" i="1"/>
  <c r="J953" i="1"/>
  <c r="J961" i="1"/>
  <c r="J969" i="1"/>
  <c r="J977" i="1"/>
  <c r="J985" i="1"/>
  <c r="J993" i="1"/>
  <c r="J1001" i="1"/>
  <c r="J1009" i="1"/>
  <c r="J1017" i="1"/>
  <c r="J1025" i="1"/>
  <c r="J1033" i="1"/>
  <c r="J1041" i="1"/>
  <c r="J866" i="1"/>
  <c r="J890" i="1"/>
  <c r="J898" i="1"/>
  <c r="J906" i="1"/>
  <c r="J914" i="1"/>
  <c r="J930" i="1"/>
  <c r="J938" i="1"/>
  <c r="J946" i="1"/>
  <c r="J954" i="1"/>
  <c r="J962" i="1"/>
  <c r="J970" i="1"/>
  <c r="J978" i="1"/>
  <c r="J986" i="1"/>
  <c r="J994" i="1"/>
  <c r="J1002" i="1"/>
  <c r="J1010" i="1"/>
  <c r="J1018" i="1"/>
  <c r="J1026" i="1"/>
  <c r="J1034" i="1"/>
  <c r="J1042" i="1"/>
  <c r="J1050" i="1"/>
  <c r="J1058" i="1"/>
  <c r="J1066" i="1"/>
  <c r="J1074" i="1"/>
  <c r="J1082" i="1"/>
  <c r="J1090" i="1"/>
  <c r="J1098" i="1"/>
  <c r="J1106" i="1"/>
  <c r="J1114" i="1"/>
  <c r="J1122" i="1"/>
  <c r="J1130" i="1"/>
  <c r="J1138" i="1"/>
  <c r="J539" i="1"/>
  <c r="J547" i="1"/>
  <c r="J555" i="1"/>
  <c r="J571" i="1"/>
  <c r="J595" i="1"/>
  <c r="J603" i="1"/>
  <c r="J611" i="1"/>
  <c r="J619" i="1"/>
  <c r="J635" i="1"/>
  <c r="J659" i="1"/>
  <c r="J667" i="1"/>
  <c r="J675" i="1"/>
  <c r="J683" i="1"/>
  <c r="J699" i="1"/>
  <c r="J723" i="1"/>
  <c r="J731" i="1"/>
  <c r="J739" i="1"/>
  <c r="J747" i="1"/>
  <c r="J763" i="1"/>
  <c r="J787" i="1"/>
  <c r="J795" i="1"/>
  <c r="J803" i="1"/>
  <c r="J811" i="1"/>
  <c r="J827" i="1"/>
  <c r="J851" i="1"/>
  <c r="J859" i="1"/>
  <c r="J867" i="1"/>
  <c r="J875" i="1"/>
  <c r="J891" i="1"/>
  <c r="J915" i="1"/>
  <c r="J923" i="1"/>
  <c r="J931" i="1"/>
  <c r="J939" i="1"/>
  <c r="J947" i="1"/>
  <c r="J955" i="1"/>
  <c r="J963" i="1"/>
  <c r="J971" i="1"/>
  <c r="J979" i="1"/>
  <c r="J987" i="1"/>
  <c r="J995" i="1"/>
  <c r="J1003" i="1"/>
  <c r="J1011" i="1"/>
  <c r="J1019" i="1"/>
  <c r="J1027" i="1"/>
  <c r="J1035" i="1"/>
  <c r="J1043" i="1"/>
  <c r="J1051" i="1"/>
  <c r="J1059" i="1"/>
  <c r="J1067" i="1"/>
  <c r="J1075" i="1"/>
  <c r="J1083" i="1"/>
  <c r="J1091" i="1"/>
  <c r="J1099" i="1"/>
  <c r="J1107" i="1"/>
  <c r="J1115" i="1"/>
  <c r="J1123" i="1"/>
  <c r="J1131" i="1"/>
  <c r="J1139" i="1"/>
</calcChain>
</file>

<file path=xl/sharedStrings.xml><?xml version="1.0" encoding="utf-8"?>
<sst xmlns="http://schemas.openxmlformats.org/spreadsheetml/2006/main" count="4298" uniqueCount="2361">
  <si>
    <t>timeout</t>
  </si>
  <si>
    <t>?x &lt;http://www.wikidata.org/prop/direct/P279&gt;|&lt;http://www.wikidata.org/prop/direct/P31&gt; ?y</t>
  </si>
  <si>
    <t>?x &lt;http://www.wikidata.org/prop/direct/P31&gt;/&lt;http://www.wikidata.org/prop/direct/P279&gt; ?y</t>
  </si>
  <si>
    <t>?x &lt;http://www.wikidata.org/prop/direct/P131&gt;/(&lt;http://www.wikidata.org/prop/direct/P131&gt;)* &lt;http://www.wikidata.org/entity/Q5756&gt;</t>
  </si>
  <si>
    <t>?x &lt;http://www.wikidata.org/prop/direct/P31&gt;/(&lt;http://www.wikidata.org/prop/direct/P279&gt;)* &lt;http://www.wikidata.org/entity/Q1190554&gt;</t>
  </si>
  <si>
    <t>?x (&lt;http://www.wikidata.org/prop/direct/P279&gt;)* &lt;http://www.wikidata.org/entity/Q659396&gt;</t>
  </si>
  <si>
    <t>?x (&lt;http://www.wikidata.org/prop/direct/P131&gt;)* &lt;http://www.wikidata.org/entity/Q142&gt;</t>
  </si>
  <si>
    <t>?x (&lt;http://www.wikidata.org/prop/direct/P150&gt;)* ?y</t>
  </si>
  <si>
    <t>?x (&lt;http://www.wikidata.org/prop/direct/P131&gt;)* &lt;http://www.wikidata.org/entity/Q54939&gt;</t>
  </si>
  <si>
    <t>?x (&lt;http://www.wikidata.org/prop/direct/P279&gt;)* &lt;http://www.wikidata.org/entity/Q56061&gt;</t>
  </si>
  <si>
    <t>?x &lt;http://www.wikidata.org/prop/direct/P31&gt;/(&lt;http://www.wikidata.org/prop/direct/P279&gt;)* &lt;http://www.wikidata.org/entity/Q15642541&gt;</t>
  </si>
  <si>
    <t>?x &lt;http://www.wikidata.org/prop/direct/P582&gt;|&lt;http://www.wikidata.org/prop/direct/P576&gt; ?y</t>
  </si>
  <si>
    <t>?x (&lt;http://www.wikidata.org/prop/direct/P279&gt;)* &lt;http://www.wikidata.org/entity/Q12280&gt;</t>
  </si>
  <si>
    <t>?x (&lt;http://www.wikidata.org/prop/direct/P17&gt;|&lt;http://www.wikidata.org/prop/direct/P131&gt;)* &lt;http://www.wikidata.org/entity/Q37&gt;</t>
  </si>
  <si>
    <t>?x &lt;http://www.wikidata.org/prop/direct/P31&gt;/(&lt;http://www.wikidata.org/prop/direct/P279&gt;)* &lt;http://www.wikidata.org/entity/Q11424&gt;</t>
  </si>
  <si>
    <t>?x &lt;http://www.wikidata.org/prop/direct/P31&gt;/(&lt;http://www.wikidata.org/prop/direct/P279&gt;)* &lt;http://www.wikidata.org/entity/Q483501&gt;</t>
  </si>
  <si>
    <t>?x &lt;http://www.wikidata.org/prop/direct/P31&gt;/(&lt;http://www.wikidata.org/prop/direct/P279&gt;)* &lt;http://www.wikidata.org/entity/Q482980&gt;</t>
  </si>
  <si>
    <t>?x (&lt;http://www.wikidata.org/prop/direct/P279&gt;)* &lt;http://www.wikidata.org/entity/Q341&gt;</t>
  </si>
  <si>
    <t>?x (&lt;http://www.wikidata.org/prop/direct/P131&gt;)* &lt;http://www.wikidata.org/entity/Q5906&gt;</t>
  </si>
  <si>
    <t>?x &lt;http://www.wikidata.org/prop/direct/P31&gt;/(&lt;http://www.wikidata.org/prop/direct/P279&gt;)* &lt;http://www.wikidata.org/entity/Q1248784&gt;</t>
  </si>
  <si>
    <t>?x &lt;http://www.wikidata.org/prop/direct/P31&gt;/(&lt;http://www.wikidata.org/prop/direct/P279&gt;)* &lt;http://www.wikidata.org/entity/Q159719&gt;</t>
  </si>
  <si>
    <t>?x (&lt;http://www.wikidata.org/prop/direct/P279&gt;)* &lt;http://www.wikidata.org/entity/Q35120&gt;</t>
  </si>
  <si>
    <t>&lt;http://www.wikidata.org/entity/Q35120&gt; (&lt;http://www.wikidata.org/prop/direct/P279&gt;)* ?x</t>
  </si>
  <si>
    <t>?x (&lt;http://www.wikidata.org/prop/direct/P131&gt;)* &lt;http://www.wikidata.org/entity/Q5897&gt;</t>
  </si>
  <si>
    <t>?x &lt;http://www.wikidata.org/prop/direct/P31&gt;/(&lt;http://www.wikidata.org/prop/direct/P279&gt;)* &lt;http://www.wikidata.org/entity/Q1418640&gt;</t>
  </si>
  <si>
    <t>?x (&lt;http://www.wikidata.org/prop/direct/P131&gt;)* &lt;http://www.wikidata.org/entity/Q1198&gt;</t>
  </si>
  <si>
    <t>?x &lt;http://www.wikidata.org/prop/direct/P31&gt;/(&lt;http://www.wikidata.org/prop/direct/P279&gt;)* &lt;http://www.wikidata.org/entity/Q387917&gt;</t>
  </si>
  <si>
    <t>?x (&lt;http://www.wikidata.org/prop/direct/P131&gt;)+ &lt;http://www.wikidata.org/entity/Q1198&gt;</t>
  </si>
  <si>
    <t>?x (&lt;http://www.wikidata.org/prop/direct/P150&gt;)+ ?y</t>
  </si>
  <si>
    <t>?x (&lt;http://www.wikidata.org/prop/direct/P131&gt;)* &lt;http://www.wikidata.org/entity/Q1197&gt;</t>
  </si>
  <si>
    <t>?x &lt;http://www.wikidata.org/prop/direct/P31&gt;/(&lt;http://www.wikidata.org/prop/direct/P279&gt;)* &lt;http://www.wikidata.org/entity/Q636497&gt;</t>
  </si>
  <si>
    <t>?x (&lt;http://www.wikidata.org/prop/direct/P279&gt;|&lt;http://www.wikidata.org/prop/direct/P31&gt;)* ?y</t>
  </si>
  <si>
    <t>?x (&lt;http://www.wikidata.org/prop/direct/P131&gt;)* &lt;http://www.wikidata.org/entity/Q29&gt;</t>
  </si>
  <si>
    <t>?x &lt;http://www.wikidata.org/prop/direct/P31&gt;/(&lt;http://www.wikidata.org/prop/direct/P279&gt;)* &lt;http://www.wikidata.org/entity/Q9081&gt;</t>
  </si>
  <si>
    <t>?x (&lt;http://www.wikidata.org/prop/direct/P131&gt;)* &lt;http://www.wikidata.org/entity/Q61&gt;</t>
  </si>
  <si>
    <t>?x &lt;http://www.wikidata.org/prop/direct/P31&gt;/(&lt;http://www.wikidata.org/prop/direct/P279&gt;)* &lt;http://www.wikidata.org/entity/Q33506&gt;</t>
  </si>
  <si>
    <t>?x (&lt;http://www.wikidata.org/prop/direct/P279&gt;)* &lt;http://www.wikidata.org/entity/Q12737077&gt;</t>
  </si>
  <si>
    <t>?x &lt;http://www.wikidata.org/prop/P2048&gt;|&lt;http://www.wikidata.org/prop/P2049&gt; ?y</t>
  </si>
  <si>
    <t>?x (&lt;http://www.wikidata.org/prop/direct/P279&gt;)* ?y</t>
  </si>
  <si>
    <t>?x &lt;http://www.w3.org/ns/prov#wasDerivedFrom&gt;/&lt;http://www.wikidata.org/prop/reference/P248&gt; ?y</t>
  </si>
  <si>
    <t>?x &lt;http://www.w3.org/ns/prov#wasDerivedFrom&gt;/&lt;http://www.wikidata.org/prop/reference/P813&gt; ?y</t>
  </si>
  <si>
    <t>?x (&lt;http://www.wikidata.org/prop/direct/P31&gt;)?/(&lt;http://www.wikidata.org/prop/direct/P279&gt;)* &lt;http://www.wikidata.org/entity/Q17442446&gt;</t>
  </si>
  <si>
    <t>?x &lt;http://www.wikidata.org/prop/direct/P31&gt;/(&lt;http://www.wikidata.org/prop/direct/P279&gt;)* &lt;http://www.wikidata.org/entity/Q83620&gt;</t>
  </si>
  <si>
    <t>?x (&lt;http://www.wikidata.org/prop/direct/P138&gt;/&lt;http://www.wikidata.org/prop/direct/P31&gt;)/(&lt;http://www.wikidata.org/prop/direct/P279&gt;)* ?y</t>
  </si>
  <si>
    <t>?x &lt;http://www.wikidata.org/prop/direct/P17&gt;/&lt;http://www.wikidata.org/prop/direct/P474&gt; ?y</t>
  </si>
  <si>
    <t>?x (&lt;http://www.wikidata.org/prop/direct/P131&gt;)* &lt;http://www.wikidata.org/entity/Q5711&gt;</t>
  </si>
  <si>
    <t>?x &lt;http://www.wikidata.org/prop/direct/P31&gt;/(&lt;http://www.wikidata.org/prop/direct/P279&gt;)* ?y</t>
  </si>
  <si>
    <t>?x (&lt;http://www.wikidata.org/prop/direct/P131&gt;)+ &lt;http://www.wikidata.org/entity/Q1449&gt;</t>
  </si>
  <si>
    <t>?x (&lt;http://www.wikidata.org/prop/direct/P279&gt;)+ &lt;http://www.wikidata.org/entity/Q486972&gt;</t>
  </si>
  <si>
    <t>?x (&lt;http://www.wikidata.org/prop/direct/P31&gt;)+ &lt;http://www.wikidata.org/entity/Q486972&gt;</t>
  </si>
  <si>
    <t>?x (&lt;http://www.wikidata.org/prop/direct/P279&gt;)* &lt;http://www.wikidata.org/entity/Q43229&gt;</t>
  </si>
  <si>
    <t>?x &lt;http://www.wikidata.org/prop/direct/P31&gt;/(&lt;http://www.wikidata.org/prop/direct/P279&gt;)* &lt;http://www.wikidata.org/entity/Q1968435&gt;</t>
  </si>
  <si>
    <t>?x (&lt;http://www.wikidata.org/prop/direct/P279&gt;)* &lt;http://www.wikidata.org/entity/Q188874&gt;</t>
  </si>
  <si>
    <t>?x &lt;http://www.wikidata.org/prop/direct/P31&gt;/(&lt;http://www.wikidata.org/prop/direct/P279&gt;)* &lt;http://www.wikidata.org/entity/Q11173&gt;</t>
  </si>
  <si>
    <t>?x &lt;%http://www.wikidata.org/prop/direct/P361&gt; ?y</t>
  </si>
  <si>
    <t>?x &lt;http://www.wikidata.org/prop/direct/P31&gt;/(&lt;http://www.wikidata.org/prop/direct/P279&gt;)* &lt;http://www.wikidata.org/entity/Q515&gt;</t>
  </si>
  <si>
    <t>?x &lt;http://www.wikidata.org/prop/direct/P31&gt;|&lt;http://www.wikidata.org/prop/direct/P279&gt; ?y</t>
  </si>
  <si>
    <t>?x (&lt;http://www.wikidata.org/prop/direct/P31&gt;)*/(&lt;http://www.wikidata.org/prop/direct/P279&gt;)* ?y</t>
  </si>
  <si>
    <t>?x &lt;%http://www.wikidata.org/prop/direct/P279&gt;|&lt;%http://www.wikidata.org/prop/direct/P31&gt; ?y</t>
  </si>
  <si>
    <t>?x (&lt;http://www.wikidata.org/prop/direct/P31&gt;)*|(&lt;http://www.wikidata.org/prop/direct/P279&gt;)* ?y</t>
  </si>
  <si>
    <t>?x (&lt;%http://www.wikidata.org/prop/direct/P279&gt;)* ?y</t>
  </si>
  <si>
    <t>?x &lt;%http://www.wikidata.org/prop/direct/P279&gt; ?y</t>
  </si>
  <si>
    <t>?x (&lt;http://www.wikidata.org/prop/direct/P31&gt;)?/(&lt;http://www.wikidata.org/prop/direct/P279&gt;)? ?y</t>
  </si>
  <si>
    <t>?x (&lt;http://www.wikidata.org/prop/direct/P31&gt;)*|(&lt;%http://www.wikidata.org/prop/direct/P279&gt;)* ?y</t>
  </si>
  <si>
    <t>?x (&lt;%http://www.wikidata.org/prop/direct/P31&gt;)*|(&lt;%http://www.wikidata.org/prop/direct/P279&gt;)* ?y</t>
  </si>
  <si>
    <t>?x &lt;http://www.wikidata.org/prop/direct/P31&gt;/(&lt;http://www.wikidata.org/prop/direct/P279&gt;)* &lt;http://www.wikidata.org/entity/Q15284&gt;</t>
  </si>
  <si>
    <t>?x &lt;http://www.wikidata.org/prop/direct/P106&gt;/(&lt;http://www.wikidata.org/prop/direct/P279&gt;)* &lt;http://www.wikidata.org/entity/Q15220429&gt;</t>
  </si>
  <si>
    <t>?x &lt;http://www.wikidata.org/prop/direct/P19&gt;/(&lt;http://www.wikidata.org/prop/direct/P131&gt;)* &lt;http://www.wikidata.org/entity/Q25&gt;</t>
  </si>
  <si>
    <t>?x (&lt;http://www.wikidata.org/prop/direct/P2860&gt;)* ?y</t>
  </si>
  <si>
    <t>?x &lt;http://www.wikidata.org/prop/direct/P31&gt;/(&lt;http://www.wikidata.org/prop/direct/P279&gt;)* &lt;http://www.wikidata.org/entity/Q3914&gt;</t>
  </si>
  <si>
    <t>?x (&lt;http://www.wikidata.org/prop/direct/P31&gt;)+ &lt;http://www.wikidata.org/entity/Q4830453&gt;</t>
  </si>
  <si>
    <t>?x (&lt;http://www.wikidata.org/prop/direct/P159&gt;)+ ?y</t>
  </si>
  <si>
    <t>?x (&lt;http://www.wikidata.org/prop/direct/P131&gt;)+ &lt;http://www.wikidata.org/entity/Q38&gt;</t>
  </si>
  <si>
    <t>?x (&lt;http://www.wikidata.org/prop/direct/P279&gt;)* &lt;http://www.wikidata.org/entity/Q532&gt;</t>
  </si>
  <si>
    <t>?x (&lt;http://www.wikidata.org/prop/direct/P279&gt;)* &lt;http://www.wikidata.org/entity/Q253019&gt;</t>
  </si>
  <si>
    <t>?x (&lt;http://www.wikidata.org/prop/direct/P279&gt;)* &lt;http://www.wikidata.org/entity/Q11183787&gt;</t>
  </si>
  <si>
    <t>?x &lt;http://www.wikidata.org/prop/direct/P106&gt;/(&lt;http://www.wikidata.org/prop/direct/P279&gt;)* &lt;http://www.wikidata.org/entity/Q33999&gt;</t>
  </si>
  <si>
    <t>?x ((&lt;http://www.wikidata.org/prop/direct/P106&gt;|&lt;http://www.wikidata.org/prop/direct/P39&gt;)|&lt;http://www.wikidata.org/prop/direct/P31&gt;)/(&lt;http://www.wikidata.org/prop/direct/P279&gt;)* &lt;http://www.wikidata.org/entity/Q488383&gt;</t>
  </si>
  <si>
    <t>?x (&lt;http://www.wikidata.org/prop/direct/P31&gt;)* &lt;http://www.wikidata.org/entity/Q23442&gt;</t>
  </si>
  <si>
    <t>?x &lt;http://www.wikidata.org/prop/direct/P40&gt;/&lt;%http://www.wikidata.org/prop/direct/P40&gt; ?y</t>
  </si>
  <si>
    <t>?x (&lt;http://www.wikidata.org/prop/direct/P21&gt;/&lt;http://www.wikidata.org/prop/direct/P461&gt;)/&lt;%http://www.wikidata.org/prop/direct/P21&gt; ?y</t>
  </si>
  <si>
    <t>?x (&lt;http://www.wikidata.org/prop/direct/P131&gt;)* &lt;http://www.wikidata.org/entity/Q649&gt;</t>
  </si>
  <si>
    <t>?x &lt;http://www.wikidata.org/prop/direct/P31&gt;/(&lt;http://www.wikidata.org/prop/direct/P279&gt;)* &lt;http://www.wikidata.org/entity/Q174782&gt;</t>
  </si>
  <si>
    <t>?x (&lt;http://www.wikidata.org/prop/direct/P131&gt;)* &lt;http://www.wikidata.org/entity/Q656&gt;</t>
  </si>
  <si>
    <t>?x &lt;http://www.wikidata.org/prop/direct/P31&gt;/(&lt;http://www.wikidata.org/prop/direct/P279&gt;)* &lt;http://www.wikidata.org/entity/Q570116&gt;</t>
  </si>
  <si>
    <t>?x (&lt;http://www.wikidata.org/prop/direct/P31&gt;)* &lt;http://www.wikidata.org/entity/Q5&gt;</t>
  </si>
  <si>
    <t>?x (&lt;http://www.wikidata.org/prop/direct/P31&gt;|&lt;http://www.wikidata.org/prop/direct/P279&gt;)+ &lt;http://www.wikidata.org/entity/Q12737077&gt;</t>
  </si>
  <si>
    <t>?x (&lt;http://www.wikidata.org/prop/direct/P131&gt;)*/&lt;http://www.wikidata.org/prop/direct/P17&gt; ?y</t>
  </si>
  <si>
    <t>&lt;http://www.wikidata.org/entity/Q25270&gt; (&lt;http://www.wikidata.org/prop/direct/P131&gt;)* ?x</t>
  </si>
  <si>
    <t>?x (&lt;http://www.wikidata.org/prop/direct/P279&gt;)* &lt;http://www.wikidata.org/entity/Q5193377&gt;</t>
  </si>
  <si>
    <t>?x (&lt;http://www.wikidata.org/prop/direct/P131&gt;)* &lt;http://www.wikidata.org/entity/Q1284&gt;</t>
  </si>
  <si>
    <t>?x (&lt;http://www.wikidata.org/prop/direct/P279&gt;)* &lt;http://www.wikidata.org/entity/Q24354&gt;</t>
  </si>
  <si>
    <t>?x (&lt;http://www.wikidata.org/prop/direct/P279&gt;)* &lt;http://www.wikidata.org/entity/Q839954&gt;</t>
  </si>
  <si>
    <t>&lt;http://www.wikidata.org/entity/Q270704&gt; (&lt;http://www.wikidata.org/prop/direct/P131&gt;)* ?x</t>
  </si>
  <si>
    <t>&lt;http://www.wikidata.org/entity/Q6556803&gt; (&lt;http://www.wikidata.org/prop/direct/P131&gt;)* ?x</t>
  </si>
  <si>
    <t>?x (&lt;http://www.wikidata.org/prop/direct/P31&gt;)* &lt;http://www.wikidata.org/entity/Q930752&gt;</t>
  </si>
  <si>
    <t>?x (&lt;http://www.wikidata.org/prop/direct/P527&gt;)* ?y</t>
  </si>
  <si>
    <t>?x &lt;http://www.wikidata.org/prop/direct/P31&gt;/(&lt;http://www.wikidata.org/prop/direct/P279&gt;)* &lt;http://www.wikidata.org/entity/Q41176&gt;</t>
  </si>
  <si>
    <t>?x (&lt;http://www.wikidata.org/prop/direct/P279&gt;)+ &lt;http://www.wikidata.org/entity/Q35120&gt;</t>
  </si>
  <si>
    <t>&lt;http://www.wikidata.org/entity/Q915&gt; (&lt;http://www.wikidata.org/prop/direct/P131&gt;)* ?x</t>
  </si>
  <si>
    <t>?x &lt;http://www.wikidata.org/prop/direct/P31&gt;/(&lt;http://www.wikidata.org/prop/direct/P279&gt;)* &lt;http://www.wikidata.org/entity/Q12078&gt;</t>
  </si>
  <si>
    <t>?x (&lt;http://www.wikidata.org/prop/direct/P361&gt;)* &lt;http://www.wikidata.org/entity/Q49108&gt;</t>
  </si>
  <si>
    <t>?x &lt;http://www.wikidata.org/prop/direct/P50&gt;|&lt;http://www.wikidata.org/prop/direct/P2093&gt; ?y</t>
  </si>
  <si>
    <t>?x ((&lt;http://www.wikidata.org/prop/direct/P106&gt;|&lt;http://www.wikidata.org/prop/direct/P39&gt;)|&lt;http://www.wikidata.org/prop/direct/P31&gt;)/(&lt;http://www.wikidata.org/prop/direct/P279&gt;)* &lt;http://www.wikidata.org/entity/Q5&gt;</t>
  </si>
  <si>
    <t>?x &lt;http://www.wikidata.org/prop/direct/P31&gt;/(&lt;http://www.wikidata.org/prop/direct/P279&gt;)* &lt;http://www.wikidata.org/entity/Q107390&gt;</t>
  </si>
  <si>
    <t>?x (&lt;http://www.wikidata.org/prop/direct/P2789&gt;)+ ?y</t>
  </si>
  <si>
    <t>?x &lt;http://www.wikidata.org/prop/direct/P31&gt;/(&lt;http://www.wikidata.org/prop/direct/P279&gt;)* &lt;http://www.wikidata.org/entity/Q43229&gt;</t>
  </si>
  <si>
    <t>?x &lt;http://www.wikidata.org/prop/direct/P31&gt;/(&lt;http://www.wikidata.org/prop/direct/P279&gt;)* &lt;http://www.wikidata.org/entity/Q4830453&gt;</t>
  </si>
  <si>
    <t>?x (&lt;http://www.wikidata.org/prop/direct/P131&gt;)* &lt;http://www.wikidata.org/entity/Q1055&gt;</t>
  </si>
  <si>
    <t>?x (&lt;http://www.wikidata.org/prop/direct/P279&gt;)* &lt;http://www.wikidata.org/entity/Q387917&gt;</t>
  </si>
  <si>
    <t>?x &lt;http://www.wikidata.org/prop/direct/P31&gt;/(&lt;http://www.wikidata.org/prop/direct/P279&gt;)* &lt;http://www.wikidata.org/entity/Q82794&gt;</t>
  </si>
  <si>
    <t>?x &lt;http://www.wikidata.org/prop/direct/P31&gt;/(&lt;http://www.wikidata.org/prop/direct/P279&gt;)* &lt;http://www.wikidata.org/entity/Q1790144&gt;</t>
  </si>
  <si>
    <t>?x (&lt;http://www.wikidata.org/prop/direct/P131&gt;)* ?y</t>
  </si>
  <si>
    <t>?x (&lt;http://www.wikidata.org/prop/direct/P131&gt;)*/&lt;http://www.wikidata.org/prop/P131&gt; ?y</t>
  </si>
  <si>
    <t>&lt;http://www.wikidata.org/entity/Q6556803&gt; (&lt;http://www.wikidata.org/prop/direct/P131&gt;)*/&lt;http://www.wikidata.org/prop/P131&gt; ?x</t>
  </si>
  <si>
    <t>?x &lt;%http://wikiba.se/ontology#claim&gt; ?y</t>
  </si>
  <si>
    <t>?x (&lt;http://www.wikidata.org/prop/direct/P47&gt;)* &lt;http://www.wikidata.org/entity/Q834&gt;</t>
  </si>
  <si>
    <t>?x &lt;http://www.wikidata.org/prop/P569&gt;/&lt;http://wikiba.se/ontology#rank&gt; &lt;http://wikiba.se/ontology#PreferredRank&gt;</t>
  </si>
  <si>
    <t>?x (&lt;http://www.wikidata.org/prop/direct/P279&gt;)* &lt;http://www.wikidata.org/entity/Q20203208&gt;</t>
  </si>
  <si>
    <t>?x &lt;http://www.wikidata.org/prop/direct/P460&gt;|&lt;http://www.wikidata.org/prop/direct/P2959&gt; ?y</t>
  </si>
  <si>
    <t>?x &lt;%http://schema.org/about&gt;/&lt;http://schema.org/isPartOf&gt; ?y</t>
  </si>
  <si>
    <t>?x &lt;http://www.wikidata.org/prop/direct/P106&gt;/(&lt;http://www.wikidata.org/prop/direct/P279&gt;)* &lt;http://www.wikidata.org/entity/Q36180&gt;</t>
  </si>
  <si>
    <t>&lt;http://www.wikidata.org/entity/Q16994&gt; (&lt;http://www.wikidata.org/prop/P31&gt;)* ?x</t>
  </si>
  <si>
    <t>?x &lt;http://www.wikidata.org/prop/direct/P31&gt;/(&lt;http://www.wikidata.org/prop/direct/P279&gt;)* &lt;http://www.wikidata.org/entity/Q171634&gt;</t>
  </si>
  <si>
    <t>?x (&lt;http://www.wikidata.org/prop/direct/P131&gt;)+ ?y</t>
  </si>
  <si>
    <t>?x &lt;http://www.wikidata.org/prop/direct/P106&gt;/(&lt;http://www.wikidata.org/prop/direct/P279&gt;)* &lt;http://www.wikidata.org/entity/Q901&gt;</t>
  </si>
  <si>
    <t>?x (&lt;http://www.wikidata.org/prop/direct/P279&gt;)* &lt;http://www.wikidata.org/entity/Q12078&gt;</t>
  </si>
  <si>
    <t>?x &lt;http://www.wikidata.org/prop/direct/P31&gt;/(&lt;http://www.wikidata.org/prop/direct/P279&gt;)* &lt;http://www.wikidata.org/entity/Q18918145&gt;</t>
  </si>
  <si>
    <t>?x (&lt;http://www.wikidata.org/prop/direct/P17&gt;)* &lt;http://www.wikidata.org/entity/Q34&gt;</t>
  </si>
  <si>
    <t>?x &lt;http://www.wikidata.org/prop/direct/P101&gt;|&lt;http://www.wikidata.org/prop/direct/P425&gt;|&lt;http://www.wikidata.org/prop/direct/P641&gt; ?y</t>
  </si>
  <si>
    <t>?x &lt;http://www.wikidata.org/prop/direct/P31&gt;/(&lt;http://www.wikidata.org/prop/direct/P279&gt;)* &lt;http://www.wikidata.org/entity/Q18614948&gt;</t>
  </si>
  <si>
    <t>?x (&lt;http://www.wikidata.org/prop/direct/P131&gt;)* &lt;http://www.wikidata.org/entity/Q22&gt;</t>
  </si>
  <si>
    <t>?x &lt;http://www.wikidata.org/prop/direct/P31&gt;/(&lt;http://www.wikidata.org/prop/direct/P279&gt;)* &lt;http://www.wikidata.org/entity/Q131734&gt;</t>
  </si>
  <si>
    <t>?x &lt;http://www.wikidata.org/prop/direct/P31&gt;/(&lt;http://www.wikidata.org/prop/direct/279&gt;)* &lt;http://www.wikidata.org/entity/Q5&gt;</t>
  </si>
  <si>
    <t>?x &lt;http://www.wikidata.org/prop/direct/P31&gt;/(&lt;http://www.wikidata.org/prop/direct/P279&gt;)* &lt;http://www.wikidata.org/entity/Q5&gt;</t>
  </si>
  <si>
    <t>?x &lt;http://www.wikidata.org/prop/direct/P31&gt;/(&lt;http://www.wikidata.org/prop/direct/P279&gt;)* &lt;http://www.wikidata.org/entity/Q40218&gt;</t>
  </si>
  <si>
    <t>?x (&lt;http://www.wikidata.org/prop/direct/P279&gt;)* &lt;http://www.wikidata.org/entity/Q17334923&gt;</t>
  </si>
  <si>
    <t>?x &lt;http://www.wikidata.org/prop/direct/P31&gt;/(&lt;http://www.wikidata.org/prop/direct/P279&gt;)? &lt;http://www.wikidata.org/entity/Q46169&gt;</t>
  </si>
  <si>
    <t>?x &lt;http://www.wikidata.org/prop/direct/P106&gt;/(&lt;http://www.wikidata.org/prop/direct/P279&gt;)* &lt;http://www.wikidata.org/entity/Q482980&gt;</t>
  </si>
  <si>
    <t>?x (&lt;http://www.wikidata.org/prop/direct/P131&gt;)* &lt;http://www.wikidata.org/entity/Q145&gt;</t>
  </si>
  <si>
    <t>?x (&lt;http://www.wikidata.org/prop/direct/P131&gt;)* &lt;http://www.wikidata.org/entity/Q55&gt;</t>
  </si>
  <si>
    <t>?x (&lt;http://www.wikidata.org/prop/direct/P279&gt;)* &lt;http://www.wikidata.org/entity/Q482980&gt;</t>
  </si>
  <si>
    <t>?x &lt;http://www.wikidata.org/prop/direct/P131&gt;/&lt;http://www.wikidata.org/prop/direct/P131&gt; ?y</t>
  </si>
  <si>
    <t>?x &lt;http://www.wikidata.org/prop/direct/P131&gt;/&lt;http://www.wikidata.org/prop/direct/P131&gt; &lt;http://www.wikidata.org/entity/Q579648&gt;</t>
  </si>
  <si>
    <t>?x (&lt;http://www.wikidata.org/prop/direct/P31&gt;)?|(&lt;http://www.wikidata.org/prop/direct/P279&gt;)? ?y</t>
  </si>
  <si>
    <t>?x (&lt;http://www.wikidata.org/prop/direct/P279&gt;)* &lt;http://www.wikidata.org/entity/Q618123&gt;</t>
  </si>
  <si>
    <t>?x (&lt;http://www.wikidata.org/prop/direct/P47&gt;)* &lt;http://www.wikidata.org/entity/Q13947&gt;</t>
  </si>
  <si>
    <t>?x &lt;http://www.wikidata.org/prop/direct/P31&gt;/(&lt;http://www.wikidata.org/prop/direct/P279&gt;)* &lt;http://www.wikidata.org/entity/Q23442&gt;</t>
  </si>
  <si>
    <t>?x &lt;http://www.wikidata.org/prop/direct/P31&gt;/(&lt;http://www.wikidata.org/prop/direct/P279&gt;)* &lt;http://www.wikidata.org/entity/Q202444&gt;</t>
  </si>
  <si>
    <t>?x (&lt;http://www.wikidata.org/prop/direct/P39&gt;)* &lt;http://www.wikidata.org/entity/Q2407022:Q7241297&gt;</t>
  </si>
  <si>
    <t>?x (&lt;http://www.wikidata.org/prop/direct/P31&gt;)* &lt;http://www.wikidata.org/entity/Q1595639&gt;</t>
  </si>
  <si>
    <t>?x (&lt;http://www.wikidata.org/prop/direct/P31&gt;)* &lt;http://www.wikidata.org/entity/Q27032320&gt;</t>
  </si>
  <si>
    <t>?x (&lt;http://www.wikidata.org/prop/direct/P31&gt;)* &lt;http://www.wikidata.org/entity/Q5774403&gt;</t>
  </si>
  <si>
    <t>?x (&lt;http://www.wikidata.org/prop/direct/P31&gt;)* &lt;http://www.wikidata.org/entity/Q33506&gt;</t>
  </si>
  <si>
    <t>?x (&lt;http://www.wikidata.org/prop/direct/P31&gt;)* &lt;http://www.wikidata.org/entity/Q13723070&gt;</t>
  </si>
  <si>
    <t>?x (&lt;http://www.wikidata.org/prop/direct/P131&gt;)* &lt;http://www.wikidata.org/entity/Q3206&gt;</t>
  </si>
  <si>
    <t>?x (&lt;http://www.wikidata.org/prop/direct/P39&gt;)* &lt;http://www.wikidata.org/entity/Q2407022:2407022&gt;</t>
  </si>
  <si>
    <t>?x (&lt;http://www.wikidata.org/prop/direct/P39&gt;)* &lt;http://www.wikidata.org/entity/Q2407022&gt;</t>
  </si>
  <si>
    <t>?x &lt;http://www.wikidata.org/prop/direct/P31&gt;/(&lt;http://www.wikidata.org/prop/direct/P279&gt;)* &lt;http://www.wikidata.org/entity/Q11446&gt;</t>
  </si>
  <si>
    <t>?x (&lt;http://www.wikidata.org/prop/direct/P131&gt;)* &lt;http://www.wikidata.org/entity/Q1439&gt;</t>
  </si>
  <si>
    <t>?x (&lt;http://www.wikidata.org/prop/direct/P131&gt;)* &lt;http://www.wikidata.org/entity/Q173&gt;</t>
  </si>
  <si>
    <t>?x (&lt;http://www.wikidata.org/prop/direct/P39&gt;)* &lt;http://www.wikidata.org/entity/Q30461&gt;</t>
  </si>
  <si>
    <t>?x &lt;http://www.wikidata.org/prop/direct/P17&gt;/&lt;http://www.wikidata.org/prop/direct/P297&gt; ?y</t>
  </si>
  <si>
    <t>?x &lt;http://www.wikidata.org/prop/direct/P31&gt;/(&lt;http://www.wikidata.org/prop/direct/P279&gt;)* &lt;http://www.wikidata.org/entity/Q13406554&gt;</t>
  </si>
  <si>
    <t>?x &lt;http://www.wikidata.org/prop/direct/P31&gt;/(&lt;http://www.wikidata.org/prop/direct/P279&gt;)* &lt;http://www.wikidata.org/entity/Q7075&gt;</t>
  </si>
  <si>
    <t>?x (&lt;http://www.wikidata.org/prop/direct/P131&gt;)* &lt;http://www.wikidata.org/entity/Q183&gt;</t>
  </si>
  <si>
    <t>?x &lt;http://www.wikidata.org/prop/direct/P31&gt;/(&lt;http://www.wikidata.org/prop/direct/P279&gt;)* &lt;http://www.wikidata.org/entity/Q491040&gt;</t>
  </si>
  <si>
    <t>?x &lt;http://www.wikidata.org/prop/direct/P31&gt;/(&lt;http://www.wikidata.org/prop/direct/P279&gt;)* &lt;http://www.wikidata.org/entity/Q3839081&gt;</t>
  </si>
  <si>
    <t>?x &lt;http://www.wikidata.org/prop/direct/P31&gt;/(&lt;http://www.wikidata.org/prop/direct/P279&gt;)* &lt;http://www.wikidata.org/entity/Q198&gt;</t>
  </si>
  <si>
    <t>?x &lt;http://www.wikidata.org/prop/direct/P31&gt;/(&lt;http://www.wikidata.org/prop/direct/P279&gt;)* &lt;http://www.wikidata.org/entity/Q15630906&gt;</t>
  </si>
  <si>
    <t>?x (&lt;http://www.wikidata.org/prop/direct/P279&gt;)+ &lt;http://www.wikidata.org/entity/Q488383&gt;</t>
  </si>
  <si>
    <t>?x (&lt;http://www.wikidata.org/prop/direct/P279&gt;)* &lt;http://www.wikidata.org/entity/Q21109843&gt;</t>
  </si>
  <si>
    <t>?x &lt;http://www.w3.org/ns/prov#wasDerivedFrom&gt;/&lt;http://www.wikidata.org/prop/reference/P1640&gt; ?y</t>
  </si>
  <si>
    <t>?x (&lt;http://www.wikidata.org/prop/direct/P361&gt;)*/(&lt;http://www.wikidata.org/prop/direct/P131&gt;)* &lt;http://www.wikidata.org/entity/Q5061&gt;</t>
  </si>
  <si>
    <t>?x (&lt;http://www.w3.org/ns/prov#wasDerivedFrom&gt;/&lt;http://www.wikidata.org/prop/reference/P248&gt;)/&lt;http://www.wikidata.org/prop/direct/P854&gt; ?y</t>
  </si>
  <si>
    <t>?x (&lt;http://www.wikidata.org/prop/direct/P131&gt;)* &lt;http://www.wikidata.org/entity/Q1085&gt;</t>
  </si>
  <si>
    <t>?x (&lt;http://www.wikidata.org/prop/direct/P131&gt;/&lt;http://www.wikidata.org/prop/direct/P131&gt;)/&lt;http://www.wikidata.org/prop/direct/P131&gt; ?y</t>
  </si>
  <si>
    <t>?x ((&lt;http://www.wikidata.org/prop/direct/P131&gt;/&lt;http://www.wikidata.org/prop/direct/P131&gt;)/&lt;http://www.wikidata.org/prop/direct/P131&gt;)/&lt;http://www.wikidata.org/prop/direct/P131&gt; ?y</t>
  </si>
  <si>
    <t>?x (((&lt;http://www.wikidata.org/prop/direct/P131&gt;/&lt;http://www.wikidata.org/prop/direct/P131&gt;)/&lt;http://www.wikidata.org/prop/direct/P131&gt;)/&lt;http://www.wikidata.org/prop/direct/P131&gt;)/&lt;http://www.wikidata.org/prop/direct/P131&gt; ?y</t>
  </si>
  <si>
    <t>?x (&lt;http://www.wikidata.org/prop/direct/P31&gt;)*/(&lt;http://www.wikidata.org/prop/direct/P131&gt;)* &lt;http://www.wikidata.org/entity/Q34770&gt;</t>
  </si>
  <si>
    <t>?x (&lt;http://www.wikidata.org/prop/direct/P131&gt;)* &lt;http://www.wikidata.org/entity/Q5061&gt;</t>
  </si>
  <si>
    <t>?x &lt;http://www.wikidata.org/prop/direct/P31&gt;/(&lt;http://www.wikidata.org/prop/direct/P279&gt;)* &lt;http://www.wikidata.org/entity/Q13357858&gt;</t>
  </si>
  <si>
    <t>?x (&lt;http://www.wikidata.org/prop/direct/P131&gt;)* &lt;http://www.wikidata.org/entity/Q1492&gt;</t>
  </si>
  <si>
    <t>?x &lt;http://www.wikidata.org/prop/direct/P31&gt;/(&lt;http://www.wikidata.org/prop/direct/P279&gt;)* &lt;http://www.wikidata.org/entity/Q486972&gt;</t>
  </si>
  <si>
    <t>?x &lt;http://www.wikidata.org/prop/direct/P31&gt;/(&lt;http://www.wikidata.org/prop/direct/P279&gt;)* &lt;http://www.wikidata.org/entity/Q34770&gt;</t>
  </si>
  <si>
    <t>?x (&lt;http://www.wikidata.org/prop/direct/P279&gt;)+ &lt;http://www.wikidata.org/entity/Q28555911&gt;</t>
  </si>
  <si>
    <t>?x (&lt;http://www.wikidata.org/prop/direct/P279&gt;)+ &lt;http://www.wikidata.org/entity/Q206615&gt;</t>
  </si>
  <si>
    <t>?x (&lt;http://www.wikidata.org/prop/direct/P279&gt;)+ &lt;http://www.wikidata.org/entity/Q214609&gt;</t>
  </si>
  <si>
    <t>?x (&lt;http://www.wikidata.org/prop/direct/P361&gt;)* &lt;http://www.wikidata.org/entity/Q362&gt;</t>
  </si>
  <si>
    <t>?x &lt;http://www.wikidata.org/prop/direct/P31&gt;/(&lt;http://www.wikidata.org/prop/direct/P279&gt;)* &lt;http://www.wikidata.org/entity/Q178561&gt;</t>
  </si>
  <si>
    <t>?x (&lt;http://www.wikidata.org/prop/direct/P31&gt;)?/(&lt;http://www.wikidata.org/prop/direct/P279&gt;)* ?y</t>
  </si>
  <si>
    <t>?x (&lt;http://www.wikidata.org/prop/direct/P361&gt;)+ ?y</t>
  </si>
  <si>
    <t>?x (&lt;http://www.wikidata.org/prop/direct/P279&gt;)* &lt;http://www.wikidata.org/entity/Q1030034&gt;</t>
  </si>
  <si>
    <t>?x &lt;http://www.wikidata.org/prop/direct/P31&gt;/(&lt;http://www.wikidata.org/prop/direct/P279&gt;)* &lt;http://www.wikidata.org/entity/Q355304&gt;</t>
  </si>
  <si>
    <t>?x &lt;http://www.wikidata.org/prop/direct/P131&gt;/&lt;http://www.wikidata.org/prop/direct/P17&gt; ?y</t>
  </si>
  <si>
    <t>?x &lt;http://www.wikidata.org/prop/direct/P31&gt;/(&lt;http://www.wikidata.org/prop/direct/P279&gt;)* &lt;http://www.wikidata.org/entity/Q3918&gt;</t>
  </si>
  <si>
    <t>?x &lt;http://www.wikidata.org/prop/direct/P31&gt;/(&lt;http://www.wikidata.org/prop/direct/P279&gt;)* &lt;http://www.wikidata.org/entity/Q14204246&gt;</t>
  </si>
  <si>
    <t>?x &lt;http://schema.org/isPartOf&gt;/&lt;http://wikiba.se/ontology#wikiGroup&gt; "wiktionary"</t>
  </si>
  <si>
    <t>?x &lt;http://www.wikidata.org/prop/direct/P31&gt;/&lt;http://www.wikidata.org/prop/direct/P279&gt; &lt;http://www.wikidata.org/entity/Q4671277&gt;</t>
  </si>
  <si>
    <t>?x &lt;http://www.wikidata.org/prop/direct/P31&gt;/(&lt;http://www.wikidata.org/prop/direct/P279&gt;)* &lt;http://www.wikidata.org/entity/Q10864048&gt;</t>
  </si>
  <si>
    <t>?x (&lt;http://www.wikidata.org/prop/direct/P279&gt;)+ &lt;http://www.wikidata.org/entity/Q16010345&gt;</t>
  </si>
  <si>
    <t>?x &lt;http://www.wikidata.org/prop/direct/P131&gt;/(&lt;http://www.wikidata.org/prop/direct/P131&gt;)* ?y</t>
  </si>
  <si>
    <t>?x &lt;http://www.wikidata.org/prop/direct/P31&gt;/(&lt;http://www.wikidata.org/prop/direct/P279&gt;)* &lt;http://www.wikidata.org/entity/Q13221722&gt;</t>
  </si>
  <si>
    <t>?x (&lt;http://www.wikidata.org/prop/direct/P361&gt;)* &lt;http://www.wikidata.org/entity/Q13371&gt;</t>
  </si>
  <si>
    <t>?x &lt;http://www.wikidata.org/prop/direct/P31&gt;/(&lt;http://www.wikidata.org/prop/direct/P279&gt;)* &lt;http://www.wikidata.org/entity/Q618123&gt;</t>
  </si>
  <si>
    <t>?x &lt;http://www.wikidata.org/prop/direct/P31&gt;/(&lt;http://www.wikidata.org/prop/direct/P279&gt;)* &lt;http://www.wikidata.org/entity/Q16970&gt;</t>
  </si>
  <si>
    <t>?x (&lt;http://www.wikidata.org/prop/direct/P131&gt;)* &lt;http://www.wikidata.org/entity/Q12620&gt;</t>
  </si>
  <si>
    <t>?x (&lt;http://www.wikidata.org/prop/direct/P31&gt;)* &lt;http://www.wikidata.org/entity/Q811979&gt;</t>
  </si>
  <si>
    <t>?x (&lt;http://www.wikidata.org/prop/direct/P279&gt;)* &lt;http://www.wikidata.org/prop/direct/Q838948&gt;</t>
  </si>
  <si>
    <t>?x (&lt;http://www.wikidata.org/prop/direct/P131&gt;)+ &lt;http://www.wikidata.org/entity/Q12620&gt;</t>
  </si>
  <si>
    <t>?x (&lt;http://www.wikidata.org/prop/direct/P279&gt;)* &lt;http://www.wikidata.org/entity/Q515&gt;</t>
  </si>
  <si>
    <t>?x (&lt;http://www.wikidata.org/prop/direct/P279&gt;)* &lt;http://www.wikidata.org/entity/Q82794&gt;</t>
  </si>
  <si>
    <t>?x (&lt;http://www.wikidata.org/prop/direct/P279&gt;)* &lt;http://www.wikidata.org/entity/Q697175&gt;</t>
  </si>
  <si>
    <t>?x (&lt;http://www.wikidata.org/prop/direct/P131&gt;)* &lt;http://www.wikidata.org/entity/Q585&gt;</t>
  </si>
  <si>
    <t>?x (&lt;http://www.wikidata.org/prop/direct/P17&gt;)+ &lt;http://www.wikidata.org/entity/Q142&gt;</t>
  </si>
  <si>
    <t>?x (&lt;http://www.wikidata.org/prop/direct/P131&gt;)* &lt;http://www.wikidata.org/entity/Q90&gt;</t>
  </si>
  <si>
    <t>?x (&lt;http://www.wikidata.org/prop/direct/P131&gt;)* &lt;http://www.wikidata.org/entity/Q3083&gt;</t>
  </si>
  <si>
    <t>?x (&lt;http://www.wikidata.org/prop/direct/P131&gt;)* &lt;http://www.wikidata.org/entity/Q698162&gt;</t>
  </si>
  <si>
    <t>?x (&lt;http://www.wikidata.org/prop/direct/P131&gt;)* &lt;http://www.wikidata.org/entity/Q639593&gt;</t>
  </si>
  <si>
    <t>?x (&lt;http://www.wikidata.org/prop/direct/P131&gt;)* &lt;http://www.wikidata.org/entity/Q829718&gt;</t>
  </si>
  <si>
    <t>?x &lt;http://www.wikidata.org/prop/direct/P31&gt;/(&lt;http://www.wikidata.org/prop/direct/P279&gt;)* &lt;http://www.wikidata.org/entity/Q574299&gt;</t>
  </si>
  <si>
    <t>?x &lt;http://www.wikidata.org/prop/direct/P31&gt;/(&lt;http://www.wikidata.org/prop/direct/P279&gt;)* &lt;http://www.wikidata.org/entity/Q18559091&gt;</t>
  </si>
  <si>
    <t>?x &lt;http://www.wikidata.org/prop/direct/P31&gt;/(&lt;http://www.wikidata.org/prop/direct/P279&gt;)* &lt;http://www.wikidata.org/entity/Q829718&gt;</t>
  </si>
  <si>
    <t>?x &lt;http://www.wikidata.org/prop/direct/P31&gt;/(&lt;http://www.wikidata.org/prop/direct/P279&gt;)* &lt;http://www.wikidata.org/entity/Q639593&gt;</t>
  </si>
  <si>
    <t>?x (&lt;http://www.wikidata.org/prop/direct/P131&gt;)+ &lt;http://www.wikidata.org/entity/Q12549&gt;</t>
  </si>
  <si>
    <t>&lt;http://www.wikidata.org/entity/Q4176&gt; &lt;http://www.wikidata.org/prop/direct/P31&gt;/&lt;http://www.wikidata.org/prop/direct/P279&gt; &lt;http://www.wikidata.org/entity/Q16970&gt;</t>
  </si>
  <si>
    <t>?x &lt;http://www.wikidata.org/prop/direct/P31&gt;/(&lt;http://www.wikidata.org/prop/direct/P279&gt;)* &lt;http://www.wikidata.org/entity/Q1370598&gt;</t>
  </si>
  <si>
    <t>?x (&lt;http://www.wikidata.org/prop/direct/P131&gt;)+ &lt;http://www.wikidata.org/entity/Q3012&gt;</t>
  </si>
  <si>
    <t>?x (&lt;http://www.wikidata.org/prop/direct/P131&gt;)* &lt;http://www.wikidata.org/entity/Q5695&gt;</t>
  </si>
  <si>
    <t>?x &lt;http://www.wikidata.org/prop/direct/P31&gt;/(&lt;http://www.wikidata.org/prop/direct/P279&gt;)* &lt;http://www.wikidata.org/entity/Q11204&gt;</t>
  </si>
  <si>
    <t>&lt;http://wikiba.se/ontology#Dump&gt; &lt;http://www.w3.org/1999/02/22-rdf-syntax-ns#type&gt;/&lt;%http://www.w3.org/1999/02/22-rdf-syntax-ns#type&gt; &lt;http://wikiba.se/ontology#Dump&gt;</t>
  </si>
  <si>
    <t>?x &lt;http://purl.org/dc/terms/isPartOf&gt;/&lt;http://vocabularies.wikipathways.org/wp#ontologyTag&gt; &lt;http://vocabularies.wikipathways.org/wp#Curation:Reactome_Approved&gt;</t>
  </si>
  <si>
    <t>?x &lt;http://www.wikidata.org/prop/direct/P31&gt;/&lt;http://www.wikidata.org/prop/direct/Q11902879&gt; ?y</t>
  </si>
  <si>
    <t>?x &lt;http://www.wikidata.org/prop/direct/P279&gt;/(&lt;http://www.wikidata.org/prop/direct/Q11902879&gt;)* ?y</t>
  </si>
  <si>
    <t>&lt;http://www.wikidata.org/entity/Q11193&gt; (&lt;http://www.wikidata.org/prop/direct/P279&gt;)* ?x</t>
  </si>
  <si>
    <t>?x (&lt;http://www.wikidata.org/prop/direct/P279&gt;)* &lt;http://www.wikidata.org/entity/Q17442446&gt;</t>
  </si>
  <si>
    <t>?x &lt;http://www.wikidata.org/prop/direct/P740&gt;/(&lt;http://www.wikidata.org/prop/direct/P131&gt;)* &lt;http://www.wikidata.org/entity/Q25&gt;</t>
  </si>
  <si>
    <t>?x &lt;http://www.wikidata.org/prop/direct/P31&gt;/(&lt;http://www.wikidata.org/prop/direct/P279&gt;)* &lt;http://www.wikidata.org/entity/Q56061&gt;</t>
  </si>
  <si>
    <t>?x &lt;http://geovocab.org/geometry#geometry&gt;/&lt;http://www.opengis.net/ont/geosparql#asWKT&gt; ?y</t>
  </si>
  <si>
    <t>?x &lt;http://www.wikidata.org/prop/direct/P31&gt;/(&lt;http://www.wikidata.org/prop/direct/P279&gt;)* &lt;http://www.wikidata.org/entity/Q1752346&gt;</t>
  </si>
  <si>
    <t>?x &lt;%http://schema.org/about&gt;/&lt;http://schema.org/IsPartOf&gt; &lt;https://cs.wikipedia.org/&gt;</t>
  </si>
  <si>
    <t>?x &lt;http://www.wikidata.org/prop/direct/P31&gt;/(&lt;http://www.wikidata.org/prop/direct/P279&gt;)* &lt;http://www.wikidata.org/entity/Q3305213&gt;</t>
  </si>
  <si>
    <t>?x (&lt;http://www.wikidata.org/prop/direct/P279&gt;)* &lt;http://www.wikidata.org/entity/Q34379&gt;</t>
  </si>
  <si>
    <t>?x &lt;http://www.wikidata.org/prop/direct/P31&gt;/(&lt;http://www.wikidata.org/prop/direct/P279&gt;)* &lt;http://www.wikidata.org/entity/Q55488&gt;</t>
  </si>
  <si>
    <t>?x (&lt;http://www.wikidata.org/prop/direct/P131&gt;)* &lt;http://www.wikidata.org/entity/Q213&gt;</t>
  </si>
  <si>
    <t>?x &lt;http://www.wikidata.org/prop/direct/P31&gt;/(&lt;http://www.wikidata.org/prop/direct/P279&gt;)* &lt;http://www.wikidata.org/entity/Q7275&gt;</t>
  </si>
  <si>
    <t>?x &lt;http://www.wikidata.org/prop/direct/P31&gt;/(&lt;http://www.wikidata.org/prop/direct/P279&gt;)* &lt;http://www.wikidata.org/entity/Q183366&gt;</t>
  </si>
  <si>
    <t>?x &lt;http://www.wikidata.org/prop/direct/P31&gt;/(&lt;http://www.wikidata.org/prop/direct/P279&gt;)* &lt;http://www.wikidata.org/entity/Q15893266&gt;</t>
  </si>
  <si>
    <t>?x &lt;http://www.wikidata.org/prop/direct/P31&gt;/(&lt;http://www.wikidata.org/prop/direct/P279&gt;)* &lt;http://www.wikidata.org/entity/Q1048835&gt;</t>
  </si>
  <si>
    <t>?x &lt;http://www.wikidata.org/prop/direct/P31&gt;/(&lt;http://www.wikidata.org/prop/direct/P279&gt;)* &lt;http://www.wikidata.org/entity/Q1030034&gt;</t>
  </si>
  <si>
    <t>?x &lt;http://www.wikidata.org/prop/direct/P31&gt;/&lt;http://www.wikidata.org/prop/direct/P279&gt; &lt;http://www.wikidata.org/entity/Q1030034&gt;</t>
  </si>
  <si>
    <t>?x (&lt;http://www.wikidata.org/prop/direct/P131&gt;)* &lt;http://www.wikidata.org/entity/Q148&gt;</t>
  </si>
  <si>
    <t>?x (&lt;http://www.wikidata.org/prop/direct/P131&gt;)* &lt;http://www.wikidata.org/entity/Q188399&gt;</t>
  </si>
  <si>
    <t>?x &lt;http://www.wikidata.org/prop/direct/P3828&gt;/(&lt;http://www.wikidata.org/prop/direct/P279&gt;)* &lt;http://www.wikidata.org/entity/Q2143661&gt;</t>
  </si>
  <si>
    <t>?x &lt;http://www.wikidata.org/prop/direct/P31&gt;/(&lt;http://www.wikidata.org/prop/direct/P279&gt;)? &lt;http://www.wikidata.org/entity/Q4167410&gt;</t>
  </si>
  <si>
    <t>?x &lt;http://www.wikidata.org/prop/direct/P31&gt;/(&lt;http://www.wikidata.org/prop/direct/P279&gt;)? &lt;http://www.wikidata.org/entity/Q17362920&gt;</t>
  </si>
  <si>
    <t>?x (((&lt;http://www.wikidata.org/prop/direct/P131&gt;)*/(&lt;http://www.wikidata.org/prop/direct/P17&gt;)?)/(&lt;http://www.wikidata.org/prop/direct/P30&gt;)?)/(&lt;http://www.wikidata.org/prop/direct/P361&gt;)? &lt;http://www.wikidata.org/entity/Q48&gt;</t>
  </si>
  <si>
    <t>?x &lt;http://www.wikidata.org/prop/direct/P31&gt;/(&lt;http://www.wikidata.org/prop/direct/P279&gt;)* &lt;http://www.wikidata.org/entity/Q11070708&gt;</t>
  </si>
  <si>
    <t>?x &lt;http://www.wikidata.org/prop/direct/P31&gt;/(&lt;http://www.wikidata.org/prop/direct/P279&gt;)* &lt;http://www.wikidata.org/entity/Q83440&gt;</t>
  </si>
  <si>
    <t>?x &lt;http://www.wikidata.org/prop/direct/P31&gt;/(&lt;http://www.wikidata.org/prop/direct/P279&gt;)* &lt;http://www.wikidata.org/entity/Q763044&gt;</t>
  </si>
  <si>
    <t>?x &lt;http://www.wikidata.org/prop/direct/P31&gt;/(&lt;http://www.wikidata.org/prop/direct/P279&gt;)* &lt;http://www.wikidata.org/entity/Q20649632&gt;</t>
  </si>
  <si>
    <t>?x &lt;http://www.wikidata.org/prop/direct/P31&gt;/(&lt;http://www.wikidata.org/prop/direct/P279&gt;)* &lt;http://www.wikidata.org/entity/Q1754454&gt;</t>
  </si>
  <si>
    <t>?x &lt;http://www.wikidata.org/prop/direct/P131&gt;/(&lt;http://www.wikidata.org/prop/direct/P131&gt;)* &lt;http://www.wikidata.org/entity/Q33&gt;</t>
  </si>
  <si>
    <t>?x &lt;http://www.wikidata.org/prop/direct/P31&gt;/(&lt;http://www.wikidata.org/prop/direct/P279&gt;)* &lt;http://www.wikidata.org/entity/Q13396669&gt;</t>
  </si>
  <si>
    <t>?x &lt;http://www.wikidata.org/prop/direct/P31&gt;/(&lt;http://www.wikidata.org/prop/direct/P279&gt;)* &lt;http://www.wikidata.org/entity/Q178885&gt;</t>
  </si>
  <si>
    <t>?x (&lt;http://www.wikidata.org/prop/direct/P279&gt;)* &lt;http://www.wikidata.org/entity/Q132050&gt;</t>
  </si>
  <si>
    <t>?x (&lt;http://www.wikidata.org/prop/direct/P31&gt;)?/(&lt;http://www.wikidata.org/prop/direct/P279&gt;)* &lt;http://www.wikidata.org/entity/Q1978718&gt;</t>
  </si>
  <si>
    <t>?x (&lt;http://www.wikidata.org/prop/direct/P31&gt;)?/(&lt;http://www.wikidata.org/prop/direct/P279&gt;)* &lt;http://www.wikidata.org/entity/Q105210&gt;</t>
  </si>
  <si>
    <t>?x &lt;%http://wikiba.se/ontology#reference&gt; ?y</t>
  </si>
  <si>
    <t>?x (&lt;http://www.wikidata.org/prop/direct/P131&gt;)* &lt;http://www.wikidata.org/entity/Q5712&gt;</t>
  </si>
  <si>
    <t>?x (&lt;http://www.wikidata.org/prop/direct/P171&gt;)+ &lt;http://www.wikidata.org/entity/Q756&gt;</t>
  </si>
  <si>
    <t>?x &lt;http://www.wikidata.org/prop/direct/P31&gt;/(&lt;http://www.wikidata.org/prop/direct/P279&gt;)* &lt;http://www.wikidata.org/entity/Q571&gt;</t>
  </si>
  <si>
    <t>?x (&lt;http://www.wikidata.org/prop/direct/P136&gt;)* &lt;http://www.wikidata.org/entity/Q8261&gt;</t>
  </si>
  <si>
    <t>?x &lt;%http://www.wikidata.org/prop/direct/P910&gt; ?y</t>
  </si>
  <si>
    <t>&lt;http://www.wikidata.org/entity/Q25930719&gt; (&lt;http://www.wikidata.org/prop/direct/P31&gt;|&lt;http://www.wikidata.org/prop/direct/P279&gt;)* ?x</t>
  </si>
  <si>
    <t>?x (&lt;http://www.wikidata.org/prop/direct/P171&gt;)* &lt;http://www.wikidata.org/entity/Q1390&gt;</t>
  </si>
  <si>
    <t>?x &lt;http://www.wikidata.org/prop/direct/P31&gt;/(&lt;http://www.wikidata.org/prop/direct/P279&gt;)* &lt;http://www.wikidata.org/entity/Q431289&gt;</t>
  </si>
  <si>
    <t>?x &lt;http://www.wikidata.org/prop/direct/P31&gt;/(&lt;http://www.wikidata.org/prop/direct/P279&gt;)* &lt;http://www.wikidata.org/entity/Q1183543&gt;</t>
  </si>
  <si>
    <t>?x &lt;http://www.wikidata.org/prop/direct/P31&gt;/(&lt;http://www.wikidata.org/prop/direct/P279&gt;)* &lt;http://www.wikidata.org/entity/Q28877&gt;</t>
  </si>
  <si>
    <t>?x &lt;http://www.wikidata.org/prop/direct/P279&gt;/(&lt;http://www.wikidata.org/prop/direct/P279&gt;)* &lt;http://www.wikidata.org/entity/Q431289&gt;</t>
  </si>
  <si>
    <t>?x &lt;http://www.wikidata.org/prop/direct/P279&gt;/(&lt;http://www.wikidata.org/prop/direct/P279&gt;)* &lt;http://www.wikidata.org/entity/Q1183543&gt;</t>
  </si>
  <si>
    <t>?x &lt;http://www.wikidata.org/prop/direct/P279&gt;/(&lt;http://www.wikidata.org/prop/direct/P279&gt;)* &lt;http://www.wikidata.org/entity/Q28877&gt;</t>
  </si>
  <si>
    <t>?x (&lt;http://www.wikidata.org/prop/direct/P171&gt;)* ?y</t>
  </si>
  <si>
    <t>?x &lt;http://www.wikidata.org/prop/direct/P31&gt;/(&lt;http://www.wikidata.org/prop/direct/P279&gt;)* &lt;http://www.wikidata.org/entity/Q7283&gt;</t>
  </si>
  <si>
    <t>?x (&lt;http://www.wikidata.org/prop/direct/P921&gt;)* ?y</t>
  </si>
  <si>
    <t>?x &lt;http://www.wikidata.org/prop/direct/P31&gt;/(&lt;http://www.wikidata.org/prop/direct/P279&gt;)* &lt;http://www.wikidata.org/entity/Q13442814&gt;</t>
  </si>
  <si>
    <t>?x &lt;http://www.wikidata.org/prop/direct/P106&gt;/(&lt;http://www.wikidata.org/prop/direct/P279&gt;)* &lt;http://www.wikidata.org/entity/Q1250916&gt;</t>
  </si>
  <si>
    <t>?x &lt;http://www.wikidata.org/prop/direct/P106&gt;/(&lt;http://www.wikidata.org/prop/direct/P279&gt;)* &lt;http://www.wikidata.org/entity/Q82955&gt;</t>
  </si>
  <si>
    <t>?x &lt;http://www.wikidata.org/prop/direct/P106&gt;/(&lt;http://www.wikidata.org/prop/direct/P279&gt;)* &lt;http://www.wikidata.org/entity/Q205375&gt;</t>
  </si>
  <si>
    <t>?x &lt;http://www.wikidata.org/prop/direct/P31&gt;/(&lt;http://www.wikidata.org/prop/direct/P279&gt;)* &lt;http://www.wikidata.org/entity/Q11266439&gt;</t>
  </si>
  <si>
    <t>?x (&lt;http://www.wikidata.org/prop/direct/P131&gt;)+ &lt;http://www.wikidata.org/entity/Q183&gt;</t>
  </si>
  <si>
    <t>?x (&lt;http://www.wikidata.org/prop/direct/P171&gt;)* &lt;http://www.wikidata.org/entity/Q1358&gt;</t>
  </si>
  <si>
    <t>?x &lt;http://www.wikidata.org/prop/direct/P131&gt;/(&lt;http://www.wikidata.org/prop/direct/P131&gt;)* &lt;http://www.wikidata.org/entity/Q23498165&gt;</t>
  </si>
  <si>
    <t>?x (&lt;http://www.wikidata.org/prop/direct/P131&gt;)* &lt;http://www.wikidata.org/entity/Q6023&gt;</t>
  </si>
  <si>
    <t>?x (&lt;http://www.wikidata.org/prop/direct/P361&gt;)* ?y</t>
  </si>
  <si>
    <t>?x ((&lt;http://www.wikidata.org/prop/direct/P361&gt;)*|(&lt;http://www.wikidata.org/prop/direct/P276&gt;)*)|(&lt;http://www.wikidata.org/prop/direct/P131&gt;)* ?y</t>
  </si>
  <si>
    <t>?x (&lt;http://www.wikidata.org/prop/direct/P131&gt;)* &lt;http://www.wikidata.org/entity/Q33&gt;</t>
  </si>
  <si>
    <t>?x (&lt;http://www.wikidata.org/prop/direct/P131&gt;)+ &lt;http://www.wikidata.org/entity/Q142&gt;</t>
  </si>
  <si>
    <t>?x ((&lt;http://www.wikidata.org/prop/direct/P361&gt;)*|&lt;http://www.wikidata.org/prop/direct/P131&gt;)|&lt;http://www.wikidata.org/prop/direct/P276&gt; ?y</t>
  </si>
  <si>
    <t>?x &lt;http://schema.org/isPartOf&gt;/&lt;http://wikiba.se/ontology#wikiGroup&gt; "wikipedia"</t>
  </si>
  <si>
    <t>?x (&lt;http://www.wikidata.org/prop/direct/P171&gt;)+ &lt;http://www.wikidata.org/entity/Q764&gt;</t>
  </si>
  <si>
    <t>?x &lt;http://www.wikidata.org/prop/direct/P31&gt;/(&lt;http://www.wikidata.org/prop/direct/P279&gt;)* &lt;http://www.wikidata.org/entity/Q17334923&gt;</t>
  </si>
  <si>
    <t>?x (&lt;http://www.wikidata.org/prop/direct/P279&gt;)*/&lt;http://www.wikidata.org/prop/direct/P1709&gt; ?y</t>
  </si>
  <si>
    <t>?x &lt;%http://www.wikidata.org/prop/direct/P69&gt; ?y</t>
  </si>
  <si>
    <t>?x (&lt;http://www.wikidata.org/prop/direct/P131&gt;)+ ?x</t>
  </si>
  <si>
    <t>?x &lt;http://www.wikidata.org/prop/direct/P155&gt;|&lt;http://www.wikidata.org/prop/direct/P156&gt; ?y</t>
  </si>
  <si>
    <t>?x &lt;http://www.wikidata.org/prop/direct/P31&gt;/(&lt;http://www.wikidata.org/prop/direct/P279&gt;)* &lt;http://www.wikidata.org/entity/Q5341295&gt;</t>
  </si>
  <si>
    <t>?x (&lt;http://www.wikidata.org/prop/direct/P131&gt;)+|&lt;http://www.wikidata.org/prop/direct/P276&gt; &lt;http://www.wikidata.org/entity/Q183&gt;</t>
  </si>
  <si>
    <t>?x ((&lt;http://www.wikidata.org/prop/direct/P106&gt;|&lt;http://www.wikidata.org/prop/direct/P39&gt;)|&lt;http://www.wikidata.org/prop/direct/P31&gt;)/(&lt;http://www.wikidata.org/prop/direct/P279&gt;)* &lt;http://www.wikidata.org/entity/Q8502&gt;</t>
  </si>
  <si>
    <t>?x &lt;http://www.wikidata.org/prop/direct/P31&gt;/(&lt;http://www.wikidata.org/prop/direct/P279&gt;)* &lt;http://www.wikidata.org/entity/Q8502&gt;</t>
  </si>
  <si>
    <t>?x &lt;http://www.wikidata.org/prop/direct/P31&gt;/(&lt;http://www.wikidata.org/prop/direct/P279&gt;)* &lt;http://www.wikidata.org/entity/Q726&gt;</t>
  </si>
  <si>
    <t>?x &lt;http://www.wikidata.org/prop/direct/P641&gt;|&lt;http://www.wikidata.org/prop/direct/P425&gt;|&lt;http://www.wikidata.org/prop/direct/P101&gt; ?y</t>
  </si>
  <si>
    <t>?x (&lt;http://www.wikidata.org/prop/direct/P279&gt;)* &lt;http://www.wikidata.org/entity/Q488383&gt;</t>
  </si>
  <si>
    <t>?x (&lt;http://www.wikidata.org/prop/direct/P279&gt;)* &lt;http://www.wikidata.org/entity/Q15619176&gt;</t>
  </si>
  <si>
    <t>?x (&lt;http://www.wikidata.org/prop/direct/P19&gt;/(&lt;http://www.wikidata.org/prop/direct/P131&gt;)*)/&lt;%http://www.wikidata.org/prop/direct/P527&gt; &lt;http://www.wikidata.org/entity/Q47588&gt;</t>
  </si>
  <si>
    <t>?x (&lt;http://www.wikidata.org/prop/direct/P31&gt;)* ?y</t>
  </si>
  <si>
    <t>?x (&lt;http://www.wikidata.org/prop/direct/P31&gt;)* &lt;http://www.wikidata.org/entity/Q3624078&gt;</t>
  </si>
  <si>
    <t>?x (&lt;http://www.wikidata.org/prop/direct/P279&gt;)* &lt;http://www.wikidata.org/entity/Q79529&gt;</t>
  </si>
  <si>
    <t>?x &lt;http://www.w3.org/ns/prov#wasDerivedFrom&gt;/&lt;http://www.wikidata.org/prop/reference/P143&gt; ?y</t>
  </si>
  <si>
    <t>?x &lt;%http://schema.org/about&gt;/&lt;http://schema.org/isPartOf&gt; &lt;https://cs.wikipedia.org/&gt;</t>
  </si>
  <si>
    <t>?x &lt;%http://schema.org/about&gt; ?y</t>
  </si>
  <si>
    <t>?x &lt;http://www.wikidata.org/prop/direct/P31&gt;/(&lt;http://www.wikidata.org/prop/direct/P279&gt;)* &lt;http://www.wikidata.org/entity/Q386724&gt;</t>
  </si>
  <si>
    <t>?x (&lt;http://www.wikidata.org/prop/direct/P361&gt;)* &lt;http://www.wikidata.org/entity/Q93332&gt;</t>
  </si>
  <si>
    <t>?x &lt;http://www.wikidata.org/prop/direct/P31&gt;/(&lt;http://www.wikidata.org/prop/direct/P279&gt;)* &lt;http://www.wikidata.org/entity/Q45382&gt;</t>
  </si>
  <si>
    <t>?x (&lt;http://www.wikidata.org/prop/direct/P31&gt;)* &lt;http://www.wikidata.org/entity/Q45382&gt;</t>
  </si>
  <si>
    <t>?x (&lt;http://www.wikidata.org/prop/direct/P131&gt;)*/&lt;%http://www.wikidata.org/prop/direct/P527&gt; &lt;http://www.wikidata.org/entity/Q47588&gt;</t>
  </si>
  <si>
    <t>?x (&lt;http://www.wikidata.org/prop/direct/P31&gt;)*/(&lt;http://www.wikidata.org/prop/direct/P279&gt;)* &lt;http://www.wikidata.org/entity/Q1914636&gt;</t>
  </si>
  <si>
    <t>?x (&lt;http://www.wikidata.org/prop/direct/P131&gt;)* &lt;http://www.wikidata.org/entity/Q1202&gt;</t>
  </si>
  <si>
    <t>?x &lt;http://www.wikidata.org/prop/direct/P279&gt;/(&lt;http://www.wikidata.org/prop/direct/P279&gt;)* &lt;http://www.wikidata.org/entity/Q56061&gt;</t>
  </si>
  <si>
    <t>?x &lt;http://www.wikidata.org/prop/direct/P279&gt;/(&lt;http://www.wikidata.org/prop/direct/P279&gt;)* &lt;http://www.wikidata.org/entity/Q107390&gt;</t>
  </si>
  <si>
    <t>&lt;http://www.wikidata.org/entity/Q12971&gt; (&lt;http://www.wikidata.org/prop/direct/P40&gt;)+ ?x</t>
  </si>
  <si>
    <t>?x &lt;http://schema.org/isPartOf&gt;/&lt;%http://www.wikidata.org/prop/direct/P856&gt; ?y</t>
  </si>
  <si>
    <t>?x &lt;http://www.wikidata.org/prop/direct/P31&gt;/(&lt;http://www.wikidata.org/prop/direct/P279&gt;)* &lt;http://www.wikidata.org/entity/Q208255&gt;</t>
  </si>
  <si>
    <t>?x &lt;http://www.wikidata.org/prop/direct/P22&gt;|&lt;http://www.wikidata.org/prop/direct/P25&gt;|&lt;http://www.wikidata.org/prop/direct/P40&gt;|&lt;http://www.wikidata.org/prop/direct/P1038&gt;|&lt;http://www.wikidata.org/prop/direct/P3373&gt; ?y</t>
  </si>
  <si>
    <t>?x ((&lt;http://www.wikidata.org/prop/direct/P106&gt;|&lt;http://www.wikidata.org/prop/direct/P39&gt;)|&lt;http://www.wikidata.org/prop/direct/P31&gt;)/(&lt;http://www.wikidata.org/prop/direct/P279&gt;)* &lt;http://www.wikidata.org/entity/Q515&gt;</t>
  </si>
  <si>
    <t>?x &lt;http://www.wikidata.org/prop/direct/P106&gt;/(&lt;http://www.wikidata.org/prop/direct/P279&gt;)* &lt;http://www.wikidata.org/entity/Q483501&gt;</t>
  </si>
  <si>
    <t>?x (&lt;http://www.wikidata.org/prop/direct/P20&gt;)* &lt;http://www.wikidata.org/entity/Q513&gt;</t>
  </si>
  <si>
    <t>?x (&lt;http://www.wikidata.org/prop/direct/P17&gt;)+ &lt;http://www.wikidata.org/entity/Q183&gt;</t>
  </si>
  <si>
    <t>?x &lt;http://www.wikidata.org/prop/direct/P569&gt;/&lt;%http://www.wikidata.org/prop/direct/P569&gt; ?y</t>
  </si>
  <si>
    <t>?x &lt;http://www.wikidata.org/prop/direct/P54&gt;/&lt;%http://www.wikidata.org/prop/direct/P54&gt; ?y</t>
  </si>
  <si>
    <t>?x &lt;http://wikiba.se/ontology#timeValue&gt;/&lt;%http://www.wikidata.org/prop/direct/P569&gt; ?y</t>
  </si>
  <si>
    <t>?x &lt;http://www.wikidata.org/prop/direct/P27&gt;/&lt;%http://www.wikidata.org/prop/direct/P27&gt; ?y</t>
  </si>
  <si>
    <t>?x &lt;http://www.wikidata.org/prop/direct/P641&gt;/&lt;%http://www.wikidata.org/prop/direct/P641&gt; ?y</t>
  </si>
  <si>
    <t>?x &lt;http://www.wikidata.org/prop/direct/P31&gt;/(&lt;http://www.wikidata.org/prop/direct/P279&gt;)* &lt;http://www.wikidata.org/entity/Q35120&gt;</t>
  </si>
  <si>
    <t>?x (&lt;http://www.wikidata.org/prop/direct/P17&gt;)+ &lt;http://www.wikidata.org/entity/Q148&gt;</t>
  </si>
  <si>
    <t>?x (&lt;http://www.wikidata.org/prop/direct/P279&gt;)* &lt;http://www.wikidata.org/entity/Q4167836&gt;</t>
  </si>
  <si>
    <t>?x (&lt;http://www.wikidata.org/prop/direct/P279&gt;)* &lt;http://www.wikidata.org/entity/Q16521&gt;</t>
  </si>
  <si>
    <t>?x (&lt;http://www.wikidata.org/prop/direct/P279&gt;)* &lt;http://www.wikidata.org/entity/Q1190554&gt;</t>
  </si>
  <si>
    <t>?x (&lt;http://www.wikidata.org/prop/direct/P279&gt;)* &lt;http://www.wikidata.org/entity/Q811979&gt;</t>
  </si>
  <si>
    <t>?x (&lt;http://www.wikidata.org/prop/direct/P31&gt;)* &lt;http://www.wikidata.org/entity/Q16521&gt;</t>
  </si>
  <si>
    <t>?x (&lt;http://www.wikidata.org/prop/direct/P31&gt;)* &lt;http://www.wikidata.org/entity/Q4830453&gt;</t>
  </si>
  <si>
    <t>?x (&lt;http://www.wikidata.org/prop/direct/P131&gt;)* &lt;http://www.wikidata.org/entity/Q3995&gt;</t>
  </si>
  <si>
    <t>&lt;http://www.wikidata.org/entity/Q46&gt; &lt;http://www.wikidata.org/prop/direct/P31&gt;/(&lt;http://www.wikidata.org/prop/direct/P279&gt;)* ?x</t>
  </si>
  <si>
    <t>&lt;http://www.wikidata.org/entity/Q30&gt; &lt;http://www.wikidata.org/prop/direct/P31&gt;/(&lt;http://www.wikidata.org/prop/direct/P279&gt;)* ?x</t>
  </si>
  <si>
    <t>?x (&lt;http://www.wikidata.org/prop/direct/P279&gt;)* &lt;http://www.wikidata.org/entity/Q7725634&gt;</t>
  </si>
  <si>
    <t>?x ((((((((&lt;http://www.wikidata.org/prop/direct/P171&gt;|&lt;http://www.wikidata.org/prop/direct/P273&gt;)|&lt;http://www.wikidata.org/prop/direct/P75&gt;)|&lt;http://www.wikidata.org/prop/direct/P76&gt;)|&lt;http://www.wikidata.org/prop/direct/P77&gt;)|&lt;http://www.wikidata.org/prop/direct/P70&gt;)|&lt;http://www.wikidata.org/prop/direct/P71&gt;)|&lt;http://www.wikidata.org/prop/direct/P74&gt;)|&lt;http://www.wikidata.org/prop/direct/P89&gt;)* &lt;http://www.wikidata.org/entity/Q729&gt;</t>
  </si>
  <si>
    <t>?x &lt;http://www.wikidata.org/prop/direct/P31&gt;/(&lt;http://www.wikidata.org/prop/direct/P279&gt;)* &lt;http://www.wikidata.org/entity/Q166542&gt;</t>
  </si>
  <si>
    <t>?x &lt;http://www.wikidata.org/prop/direct/P31&gt;/(&lt;http://www.wikidata.org/prop/direct/P279&gt;)* &lt;http://www.wikidata.org/entity/Q2860456&gt;</t>
  </si>
  <si>
    <t>?x (&lt;http://www.wikidata.org/prop/direct/P279&gt;/(&lt;http://www.wikidata.org/prop/direct/P31&gt;)*)+ &lt;http://www.wikidata.org/entity/Q12737077&gt;</t>
  </si>
  <si>
    <t>&lt;http://www.wikidata.org/entity/Q3947&gt; (&lt;http://www.wikidata.org/prop/direct/P279&gt;)* ?x</t>
  </si>
  <si>
    <t>&lt;http://www.wikidata.org/entity/Q7075&gt; (&lt;http://www.wikidata.org/prop/direct/P279&gt;)* ?x</t>
  </si>
  <si>
    <t>?x (&lt;http://www.wikidata.org/prop/direct/P279&gt;)+ ?y</t>
  </si>
  <si>
    <t>?x &lt;http://www.wikidata.org/prop/direct/P31&gt;/&lt;http://www.wikidata.org/prop/direct/P279&gt; &lt;http://www.wikidata.org/entity/Q10864048&gt;</t>
  </si>
  <si>
    <t>?x &lt;http://www.wikidata.org/prop/direct/P31&gt;/(&lt;http://www.wikidata.org/prop/direct/P279&gt;)* &lt;http://www.wikidata.org/entity/Q820477&gt;</t>
  </si>
  <si>
    <t>?x &lt;http://www.wikidata.org/prop/direct/P106&gt;/(&lt;http://www.wikidata.org/prop/direct/P279&gt;)* ?y</t>
  </si>
  <si>
    <t>?x (&lt;http://www.wikidata.org/prop/direct/P279&gt;)* &lt;http://www.wikidata.org/entity/Q144&gt;</t>
  </si>
  <si>
    <t>?x (&lt;http://www.wikidata.org/prop/direct/P31&gt;)?/(&lt;http://www.wikidata.org/prop/direct/P279&gt;)* &lt;http://www.wikidata.org/entity/Q5&gt;</t>
  </si>
  <si>
    <t>?x (&lt;http://www.wikidata.org/prop/direct/P31&gt;)?/(&lt;http://www.wikidata.org/prop/direct/P279&gt;)* &lt;http://www.wikidata.org/entity/Q47574&gt;</t>
  </si>
  <si>
    <t>?x &lt;http://www.wikidata.org/prop/direct/P31&gt;/(&lt;http://www.wikidata.org/prop/direct/P279&gt;)* &lt;http://www.wikidata.org/entity/Q35666&gt;</t>
  </si>
  <si>
    <t>?x ((&lt;http://www.wikidata.org/prop/direct/P31&gt;)?/(&lt;http://www.wikidata.org/prop/direct/P279&gt;)*)/((&lt;%http://www.wikidata.org/prop/direct/P279&gt;)*/(&lt;%http://www.wikidata.org/prop/direct/P31&gt;)?) ?y</t>
  </si>
  <si>
    <t>?x (&lt;http://www.wikidata.org/prop/direct/P279&gt;)+/(&lt;%http://www.wikidata.org/prop/direct/P279&gt;)+ ?y</t>
  </si>
  <si>
    <t>?x (&lt;http://www.wikidata.org/prop/direct/P31&gt;/(&lt;http://www.wikidata.org/prop/direct/P279&gt;)*)/(&lt;%http://www.wikidata.org/prop/direct/P279&gt;)+ ?y</t>
  </si>
  <si>
    <t>?x (&lt;http://www.wikidata.org/prop/direct/P279&gt;)+/((&lt;%http://www.wikidata.org/prop/direct/P279&gt;)*/&lt;%http://www.wikidata.org/prop/direct/P31&gt;) ?y</t>
  </si>
  <si>
    <t>?x (&lt;http://www.wikidata.org/prop/direct/P31&gt;/(&lt;http://www.wikidata.org/prop/direct/P279&gt;)*)/((&lt;%http://www.wikidata.org/prop/direct/P279&gt;)*/&lt;%http://www.wikidata.org/prop/direct/P31&gt;) ?y</t>
  </si>
  <si>
    <t>?x (&lt;http://www.wikidata.org/prop/direct/P171&gt;)+ ?y</t>
  </si>
  <si>
    <t>&lt;http://www.wikidata.org/entity/Q433892&gt; &lt;http://www.wikidata.org/prop/direct/P54&gt;/(&lt;http://www.wikidata.org/entity/Q1785271&gt;)* ?x</t>
  </si>
  <si>
    <t>?x &lt;http://www.wikidata.org/prop/direct/P54&gt;/(&lt;http://www.wikidata.org/entity/Q1785271&gt;)* ?y</t>
  </si>
  <si>
    <t>?x &lt;http://www.wikidata.org/prop/direct/P54&gt;/&lt;http://www.wikidata.org/entity/Q1785271&gt; ?y</t>
  </si>
  <si>
    <t>?x &lt;http://www.wikidata.org/prop/direct/P31&gt;/(&lt;http://www.wikidata.org/prop/direct/P279&gt;)* &lt;http://www.wikidata.org/prop/direct/P580&gt;</t>
  </si>
  <si>
    <t>&lt;http://www.wikidata.org/entity/Q433892&gt; &lt;http://www.wikidata.org/prop/direct/P54&gt;/&lt;http://www.wikidata.org/entity/Q1785271&gt; ?x</t>
  </si>
  <si>
    <t>?x (&lt;http://www.wikidata.org/prop/direct/P361&gt;|&lt;http://www.wikidata.org/prop/direct/P179&gt;)* &lt;http://www.wikidata.org/entity/Q83367&gt;</t>
  </si>
  <si>
    <t>?x &lt;http://www.wikidata.org/prop/direct/P31&gt;/(&lt;http://www.wikidata.org/prop/direct/P279&gt;)* &lt;http://www.wikidata.org/entity/Q7397&gt;</t>
  </si>
  <si>
    <t>?x &lt;http://www.wikidata.org/prop/direct/P31&gt;/(&lt;http://www.wikidata.org/prop/direct/P279&gt;)* &lt;http://www.wikidata.org/entity/Q328468&gt;</t>
  </si>
  <si>
    <t>?x (&lt;http://www.wikidata.org/prop/direct/P131&gt;)* &lt;http://www.wikidata.org/entity/Q4018&gt;</t>
  </si>
  <si>
    <t>?x (&lt;http://www.wikidata.org/prop/direct/P131&gt;)* &lt;http://www.wikidata.org/entity/Q671023&gt;</t>
  </si>
  <si>
    <t>?x (&lt;http://www.wikidata.org/prop/direct/P131&gt;)* &lt;http://www.wikidata.org/entity/Q638503&gt;</t>
  </si>
  <si>
    <t>?x (&lt;http://www.wikidata.org/prop/direct/P131&gt;)* &lt;http://www.wikidata.org/entity/Q673040&gt;</t>
  </si>
  <si>
    <t>?x &lt;http://www.wikidata.org/prop/direct/P31&gt;/(&lt;http://www.wikidata.org/prop/direct/P279&gt;)* &lt;http://www.wikidata.org/entity/Q215627&gt;</t>
  </si>
  <si>
    <t>?x &lt;http://www.wikidata.org/prop/direct/P31&gt;/(&lt;http://www.wikidata.org/prop/direct/P279&gt;)* &lt;http://www.wikidata.org/entity/Q24229398&gt;</t>
  </si>
  <si>
    <t>?x &lt;http://www.wikidata.org/prop/direct/P31&gt;/(&lt;http://www.wikidata.org/prop/direct/P279&gt;)* &lt;http://www.wikidata.org/entity/Q44613&gt;</t>
  </si>
  <si>
    <t>?x &lt;http://www.wikidata.org/prop/direct/P101&gt;|&lt;http://www.wikidata.org/prop/direct/P425&gt; ?y</t>
  </si>
  <si>
    <t>?x &lt;http://www.wikidata.org/prop/direct/P31&gt;/(&lt;http://www.wikidata.org/prop/direct/P279&gt;)* &lt;http://www.wikidata.org/entity/Q476300&gt;</t>
  </si>
  <si>
    <t>?x (&lt;http://www.wikidata.org/prop/direct/P279&gt;|&lt;http://www.wikidata.org/prop/direct/P131&gt;)* &lt;http://www.wikidata.org/entity/Q30&gt;</t>
  </si>
  <si>
    <t>?x (&lt;http://www.wikidata.org/prop/direct/P279&gt;|&lt;http://www.wikidata.org/prop/direct/P131&gt;)* &lt;http://www.wikidata.org/entity/Q2487799&gt;</t>
  </si>
  <si>
    <t>?x (&lt;http://www.wikidata.org/prop/direct/P131&gt;)* &lt;http://www.wikidata.org/entity/Q45&gt;</t>
  </si>
  <si>
    <t>?x (&lt;http://www.wikidata.org/prop/direct/P131&gt;)* &lt;http://www.wikidata.org/entity/Q176&gt;</t>
  </si>
  <si>
    <t>?x &lt;http://www.wikidata.org/prop/direct/P31&gt;|(&lt;http://www.wikidata.org/prop/direct/P279&gt;)* &lt;http://www.wikidata.org/entity/Q11032&gt;</t>
  </si>
  <si>
    <t>?x &lt;http://www.wikidata.org/prop/direct/P569&gt;|&lt;http://www.wikidata.org/prop/direct/P570&gt;|&lt;http://www.wikidata.org/prop/direct/P571&gt;|&lt;http://www.wikidata.org/prop/direct/P575&gt;|&lt;http://www.wikidata.org/prop/direct/P576&gt;|&lt;http://www.wikidata.org/prop/direct/P577&gt;|&lt;http://www.wikidata.org/prop/direct/P580&gt;|&lt;http://www.wikidata.org/prop/direct/P582&gt;|&lt;http://www.wikidata.org/prop/direct/P585&gt;|&lt;http://www.wikidata.org/prop/direct/P606&gt;|&lt;http://www.wikidata.org/prop/direct/P619&gt;|&lt;http://www.wikidata.org/prop/direct/P620&gt;|&lt;http://www.wikidata.org/prop/direct/P621&gt;|&lt;http://www.wikidata.org/prop/direct/P622&gt;|&lt;http://www.wikidata.org/prop/direct/P729&gt;|&lt;http://www.wikidata.org/prop/direct/P730&gt;|&lt;http://www.wikidata.org/prop/direct/P746&gt;|&lt;http://www.wikidata.org/prop/direct/P1191&gt;|&lt;http://www.wikidata.org/prop/direct/P1249&gt; ?y</t>
  </si>
  <si>
    <t>?x (&lt;http://www.wikidata.org/prop/direct/P279&gt;)* &lt;http://www.wikidata.org/entity/Q634&gt;</t>
  </si>
  <si>
    <t>?x &lt;http://www.wikidata.org/prop/direct/P106&gt;/(&lt;http://www.wikidata.org/prop/direct/P279&gt;)* &lt;http://www.wikidata.org/entity/Q3391743&gt;</t>
  </si>
  <si>
    <t>?x (&lt;http://www.wikidata.org/prop/direct/P279&gt;)* &lt;http://www.wikidata.org/entity/Q3391743&gt;</t>
  </si>
  <si>
    <t>?x (&lt;http://www.wikidata.org/prop/direct/P279&gt;)+|(&lt;http://www.wikidata.org/prop/direct/P31&gt;/(&lt;http://www.wikidata.org/prop/direct/P279&gt;)*) &lt;http://www.wikidata.org/entity/Q24229398&gt;</t>
  </si>
  <si>
    <t>?x (&lt;http://www.wikidata.org/prop/direct/P31&gt;)*/(&lt;http://www.wikidata.org/prop/direct/P279&gt;)* &lt;http://www.wikidata.org/entity/Q56061&gt;</t>
  </si>
  <si>
    <t>?x (&lt;http://www.wikidata.org/prop/direct/P131&gt;)*/(&lt;http://www.wikidata.org/prop/direct/P706&gt;)* &lt;http://www.wikidata.org/entity/Q5765&gt;</t>
  </si>
  <si>
    <t>?x (&lt;http://www.wikidata.org/prop/direct/P131&gt;)*/(&lt;http://www.wikidata.org/prop/direct/P706&gt;)* &lt;http://www.wikidata.org/entity/Q5705&gt;</t>
  </si>
  <si>
    <t>?x (&lt;http://www.wikidata.org/prop/direct/P131&gt;)*/(&lt;http://www.wikidata.org/prop/direct/P706&gt;)* &lt;http://www.wikidata.org/entity/Q5720&gt;</t>
  </si>
  <si>
    <t>?x (&lt;http://www.wikidata.org/prop/direct/P131&gt;)*/(&lt;http://www.wikidata.org/prop/direct/P706&gt;)* &lt;http://www.wikidata.org/entity/Q228&gt;</t>
  </si>
  <si>
    <t>?x (&lt;http://www.wikidata.org/prop/direct/P131&gt;)*/(&lt;http://www.wikidata.org/prop/direct/P706&gt;)* &lt;http://www.wikidata.org/entity/Q15579&gt;</t>
  </si>
  <si>
    <t>?x (&lt;http://www.wikidata.org/prop/direct/P131&gt;)*/(&lt;http://www.wikidata.org/prop/direct/P706&gt;)* &lt;http://www.wikidata.org/entity/Q166282&gt;</t>
  </si>
  <si>
    <t>?x (&lt;http://www.wikidata.org/prop/direct/P131&gt;)*/(&lt;http://www.wikidata.org/prop/direct/P706&gt;)* &lt;http://www.wikidata.org/entity/Q15580&gt;</t>
  </si>
  <si>
    <t>?x (&lt;http://www.wikidata.org/prop/direct/P279&gt;)* &lt;http://www.wikidata.org/entity/Q1711695&gt;</t>
  </si>
  <si>
    <t>?x (&lt;http://www.wikidata.org/prop/direct/P131&gt;)* &lt;http://www.wikidata.org/entity/Q21&gt;</t>
  </si>
  <si>
    <t>?x (&lt;http://www.wikidata.org/prop/direct/P131&gt;)*/&lt;http://www.wikidata.org/prop/direct/P17&gt; &lt;http://www.wikidata.org/entity/Q43&gt;</t>
  </si>
  <si>
    <t>?x (&lt;http://www.wikidata.org/prop/direct/P279&gt;)* &lt;http://www.wikidata.org/entity/Q3044918&gt;</t>
  </si>
  <si>
    <t>?x (&lt;http://www.wikidata.org/prop/direct/P131&gt;)* &lt;http://www.wikidata.org/entity/Q727&gt;</t>
  </si>
  <si>
    <t>?x &lt;http://www.wikidata.org/prop/direct/P31&gt;/(&lt;http://www.wikidata.org/prop/direct/P279&gt;)* &lt;http://www.wikidata.org/entity/Q732577&gt;</t>
  </si>
  <si>
    <t>?x &lt;http://www.w3.org/ns/prov#wasDerivedFrom&gt;/&lt;http://www.wikidata.org/prop/reference/P854&gt; ?y</t>
  </si>
  <si>
    <t>?x (&lt;http://www.wikidata.org/prop/direct/P176&gt;)* ?y</t>
  </si>
  <si>
    <t>?x (&lt;http://www.wikidata.org/prop/direct/P156&gt;)* ?y</t>
  </si>
  <si>
    <t>?x (&lt;http://www.wikidata.org/prop/direct/P127&gt;)+/(&lt;http://www.wikidata.org/prop/direct/P156&gt;)* ?y</t>
  </si>
  <si>
    <t>?x (&lt;http://www.wikidata.org/prop/direct/P749&gt;)+/(&lt;http://www.wikidata.org/prop/direct/P156&gt;)* ?y</t>
  </si>
  <si>
    <t>?x (&lt;http://www.wikidata.org/prop/direct/P131&gt;)* &lt;http://www.wikidata.org/entity/Q13917&gt;</t>
  </si>
  <si>
    <t>?x &lt;http://www.wikidata.org/prop/direct/P31&gt;/&lt;http://www.wikidata.org/prop/direct/P279&gt; &lt;http://www.wikidata.org/entity/Q486972&gt;</t>
  </si>
  <si>
    <t>?x &lt;http://www.wikidata.org/prop/direct/P31&gt;/(&lt;http://www.wikidata.org/prop/direct/P279&gt;)* &lt;http://www.wikidata.org/entity/Q719456&gt;</t>
  </si>
  <si>
    <t>?x &lt;http://www.wikidata.org/prop/direct/P31&gt;/(&lt;http://www.wikidata.org/prop/direct/P279&gt;)* &lt;http://www.wikidata.org/entity/Q2977&gt;</t>
  </si>
  <si>
    <t>?x &lt;http://www.wikidata.org/prop/direct/P19&gt;/&lt;http://www.wikidata.org/prop/direct/P625&gt; ?y</t>
  </si>
  <si>
    <t>?x &lt;http://www.wikidata.org/prop/direct/P31&gt;/(&lt;http://www.wikidata.org/prop/direct/P279&gt;)* &lt;http://www.wikidata.org/entity/Q4167836&gt;</t>
  </si>
  <si>
    <t>?x &lt;http://www.wikidata.org/prop/direct/P31&gt;/&lt;http://www.wikidata.org/prop/direct/P279&gt; &lt;http://www.wikidata.org/entity/Q719456&gt;</t>
  </si>
  <si>
    <t>?x (&lt;http://www.wikidata.org/prop/direct/P279&gt;)+ ?x</t>
  </si>
  <si>
    <t>?x (&lt;http://www.wikidata.org/prop/direct/P131&gt;)+ &lt;http://www.wikidata.org/entity/Q8646&gt;</t>
  </si>
  <si>
    <t>?x &lt;http://www.wikidata.org/prop/direct/P31&gt;/(&lt;http://www.wikidata.org/prop/direct/P279&gt;)* &lt;http://www.wikidata.org/entity/Q484170&gt;</t>
  </si>
  <si>
    <t>?x &lt;http://www.wikidata.org/prop/direct/P361&gt;/(&lt;http://www.w3.org/2002/07/owl#sameAs&gt;)? ?y</t>
  </si>
  <si>
    <t>?x &lt;http://www.wikidata.org/prop/direct/P31&gt;/(&lt;http://www.wikidata.org/prop/direct/P279&gt;)? &lt;http://www.wikidata.org/entity/Q744099&gt;</t>
  </si>
  <si>
    <t>?x (&lt;http://www.wikidata.org/prop/direct/P279&gt;)? &lt;http://www.wikidata.org/entity/Q744099&gt;</t>
  </si>
  <si>
    <t>?x (&lt;http://www.wikidata.org/prop/direct/P4123&gt;)? ?y</t>
  </si>
  <si>
    <t>?x (&lt;http://www.wikidata.org/prop/direct/P279&gt;)* &lt;http://www.wikidata.org/entity/Q901&gt;</t>
  </si>
  <si>
    <t>?x (&lt;http://www.wikidata.org/prop/direct/P131&gt;)+ &lt;http://www.wikidata.org/entity/Q25&gt;</t>
  </si>
  <si>
    <t>?x &lt;http://www.wikidata.org/prop/reference/P143&gt;/&lt;http://www.wikidata.org/prop/direct/P31&gt; &lt;http://www.wikidata.org/entity/Q10876391&gt;</t>
  </si>
  <si>
    <t>?x &lt;http://www.wikidata.org/prop/direct/P106&gt;/(&lt;http://www.wikidata.org/prop/direct/P279&gt;)* &lt;http://www.wikidata.org/entity/Q36834&gt;</t>
  </si>
  <si>
    <t>?x &lt;http://www.w3.org/ns/prov#wasDerivedFrom&gt;/&lt;http://www.wikidata.org/prop/reference/P248&gt; &lt;http://www.wikidata.org/entity/Q9184&gt;</t>
  </si>
  <si>
    <t>?x (&lt;http://www.wikidata.org/prop/direct/P31&gt;)*|(&lt;http://www.wikidata.org/prop/direct/P279&gt;)* &lt;http://www.wikidata.org/entity/Q2462658&gt;</t>
  </si>
  <si>
    <t>?x (&lt;http://www.wikidata.org/prop/direct/P131&gt;)* &lt;http://www.wikidata.org/entity/Q1400&gt;</t>
  </si>
  <si>
    <t>?x &lt;http://www.wikidata.org/prop/direct/P31&gt;/(&lt;http://www.wikidata.org/prop/direct/P279&gt;)* &lt;http://www.wikidata.org/entity/Q628179&gt;</t>
  </si>
  <si>
    <t>?x (&lt;http://www.wikidata.org/prop/direct/P131&gt;)+ &lt;http://www.wikidata.org/entity/Q1400&gt;</t>
  </si>
  <si>
    <t>?x (&lt;http://www.wikidata.org/prop/direct/P279&gt;)* &lt;http://www.wikidata.org/entity/Q864503&gt;</t>
  </si>
  <si>
    <t>?x &lt;http://www.wikidata.org/prop/direct/P31&gt;/(&lt;http://www.wikidata.org/prop/direct/P279&gt;)* &lt;http://www.wikidata.org/entity/Q294440&gt;</t>
  </si>
  <si>
    <t>?x (&lt;http://www.wikidata.org/prop/direct/P131&gt;/(&lt;http://www.wikidata.org/prop/direct/P279&gt;)*)/&lt;http://www.wikidata.org/prop/direct/P17&gt; ?y</t>
  </si>
  <si>
    <t>?x &lt;http://www.wikidata.org/prop/direct/P31&gt;/(&lt;http://www.wikidata.org/prop/direct/P279&gt;)* &lt;http://www.wikidata.org/entity/Q7725634&gt;</t>
  </si>
  <si>
    <t>?x (&lt;http://www.wikidata.org/prop/direct/P131&gt;)+ &lt;http://www.wikidata.org/entity/Q176&gt;</t>
  </si>
  <si>
    <t>?x (&lt;http://www.wikidata.org/prop/direct/P279&gt;)* &lt;http://www.wikidata.org/entity/Q12136&gt;</t>
  </si>
  <si>
    <t>?x (&lt;http://www.wikidata.org/prop/direct/P279&gt;)* &lt;http://www.wikidata.org/entity/Q8386&gt;</t>
  </si>
  <si>
    <t>?x &lt;http://www.wikidata.org/prop/direct/P106&gt;/(&lt;http://www.wikidata.org/prop/direct/P279&gt;)* &lt;http://www.wikidata.org/entity/Q593644&gt;</t>
  </si>
  <si>
    <t>?x (&lt;http://www.wikidata.org/prop/direct/P279&gt;)+ &lt;http://www.wikidata.org/entity/Q2996394&gt;</t>
  </si>
  <si>
    <t>?x &lt;http://www.wikidata.org/prop/direct/P19&gt;/(&lt;http://www.wikidata.org/prop/direct/P625&gt;)* ?y</t>
  </si>
  <si>
    <t>?x (&lt;http://www.wikidata.org/prop/direct/P279&gt;)* &lt;http://www.wikidata.org/entity/Q15548076&gt;</t>
  </si>
  <si>
    <t>?x (&lt;http://www.wikidata.org/prop/direct/P279&gt;)* &lt;http://www.wikidata.org/entity/Q178648&gt;</t>
  </si>
  <si>
    <t>?x (&lt;http://www.wikidata.org/prop/direct/P131&gt;)* &lt;http://www.wikidata.org/entity/Q5907&gt;</t>
  </si>
  <si>
    <t>?x (&lt;http://www.wikidata.org/prop/direct/P279&gt;)* &lt;http://www.wikidata.org/entity/Q17376908&gt;</t>
  </si>
  <si>
    <t>?x &lt;http://www.wikidata.org/prop/direct/P31&gt;/(&lt;http://www.wikidata.org/prop/direct/P1647&gt;)* &lt;http://www.wikidata.org/entity/Q18614948&gt;</t>
  </si>
  <si>
    <t>?x &lt;http://www.wikidata.org/prop/direct/P31&gt;/(&lt;http://www.wikidata.org/prop/direct/P1647&gt;)* &lt;http://www.wikidata.org/entity/Q19847637&gt;</t>
  </si>
  <si>
    <t>?x &lt;http://www.wikidata.org/prop/direct/P31&gt;/(&lt;http://www.wikidata.org/prop/direct/P279&gt;)* &lt;http://www.wikidata.org/entity/Q11410&gt;</t>
  </si>
  <si>
    <t>?x &lt;http://www.wikidata.org/prop/direct/P31&gt;/(&lt;http://www.wikidata.org/prop/direct/P279&gt;)* &lt;http://www.wikidata.org/entity/Q3957&gt;</t>
  </si>
  <si>
    <t>?x &lt;http://www.wikidata.org/prop/direct/P31&gt;/(&lt;http://www.wikidata.org/prop/direct/P279&gt;)* &lt;http://www.wikidata.org/entity/Q16686448&gt;</t>
  </si>
  <si>
    <t>?x (&lt;http://www.wikidata.org/prop/direct/P30&gt;)* &lt;http://www.wikidata.org/entity/Q46&gt;</t>
  </si>
  <si>
    <t>?x (&lt;http://www.wikidata.org/prop/direct/P171&gt;)* &lt;http://www.wikidata.org/entity/Q134677&gt;</t>
  </si>
  <si>
    <t>?x (&lt;http://www.wikidata.org/prop/direct/P279&gt;)* &lt;http://www.wikidata.org/entity/Q1970725&gt;</t>
  </si>
  <si>
    <t>?x (&lt;http://www.wikidata.org/prop/direct/P279&gt;)* &lt;http://www.wikidata.org/entity/Q107425&gt;</t>
  </si>
  <si>
    <t>?x (&lt;http://www.wikidata.org/prop/direct/P279&gt;)* &lt;http://www.wikidata.org/entity/Q483453&gt;</t>
  </si>
  <si>
    <t>?x (&lt;http://www.wikidata.org/prop/direct/P279&gt;)* &lt;http://www.wikidata.org/entity/Q79007&gt;</t>
  </si>
  <si>
    <t>?x (&lt;http://www.wikidata.org/prop/direct/P279&gt;)* &lt;http://www.wikidata.org/entity/Q174782&gt;</t>
  </si>
  <si>
    <t>?x (&lt;http://www.wikidata.org/prop/direct/P279&gt;)* &lt;http://www.wikidata.org/entity/Q860861&gt;</t>
  </si>
  <si>
    <t>?x (&lt;http://www.wikidata.org/prop/direct/P279&gt;)* &lt;http://www.wikidata.org/entity/Q16560&gt;</t>
  </si>
  <si>
    <t>?x &lt;http://www.wikidata.org/prop/direct/P106&gt;/(&lt;http://www.wikidata.org/prop/direct/P279&gt;)* &lt;http://www.wikidata.org/entity/Q2066131&gt;</t>
  </si>
  <si>
    <t>?x &lt;http://www.wikidata.org/prop/direct/P31&gt;/(&lt;http://www.wikidata.org/entity/P279&gt;)* &lt;http://www.wikidata.org/entity/Q23397&gt;</t>
  </si>
  <si>
    <t>?x &lt;http://www.wikidata.org/prop/direct/P166&gt;/(&lt;http://www.wikidata.org/prop/direct/P279&gt;)* ?y</t>
  </si>
  <si>
    <t>?x &lt;http://www.wikidata.org/prop/direct/P131&gt;/(&lt;http://www.wikidata.org/prop/direct/P17&gt;)* &lt;http://www.wikidata.org/entity/Q34&gt;</t>
  </si>
  <si>
    <t>?x (&lt;http://www.wikidata.org/prop/direct/P171&gt;)* &lt;http://www.wikidata.org/entity/Q127282&gt;</t>
  </si>
  <si>
    <t>?x (&lt;http://www.wikidata.org/prop/direct/P106&gt;)* &lt;http://www.wikidata.org/entity/Q82955&gt;</t>
  </si>
  <si>
    <t>?x &lt;http://www.wikidata.org/prop/direct/P19&gt;/(&lt;http://www.wikidata.org/prop/direct/P131&gt;)* &lt;http://www.wikidata.org/entity/Q33&gt;</t>
  </si>
  <si>
    <t>?x &lt;http://www.wikidata.org/prop/direct/P166&gt;/(&lt;http://www.wikidata.org/prop/direct/P279&gt;)* &lt;http://www.wikidata.org/entity/Q19020&gt;</t>
  </si>
  <si>
    <t>?x &lt;http://www.wikidata.org/prop/direct/P31&gt;/(&lt;http://www.wikidata.org/prop/direct/P279&gt;)* &lt;http://www.wikidata.org/entity/Q15324&gt;</t>
  </si>
  <si>
    <t>?x (&lt;http://www.w3.org/ns/prov#wasDerivedFrom&gt;/&lt;http://www.wikidata.org/prop/reference/P248&gt;)/&lt;http://www.wikidata.org/prop/direct/P50&gt; &lt;http://www.wikidata.org/entity/Q26456&gt;</t>
  </si>
  <si>
    <t>?x (&lt;http://www.w3.org/ns/prov#wasDerivedFrom&gt;/&lt;http://www.wikidata.org/prop/reference/P248&gt;)/((&lt;http://www.wikidata.org/prop/direct/P361&gt;|&lt;http://www.wikidata.org/prop/direct/P179&gt;))+ &lt;http://www.wikidata.org/entity/Q83367&gt;</t>
  </si>
  <si>
    <t>?x (&lt;https://query.wikidata.org/bigdata/namespace/wdq/foo&gt;)? ?y</t>
  </si>
  <si>
    <t>?x &lt;http://www.wikidata.org/prop/direct/P569&gt;|&lt;http://www.wikidata.org/prop/direct/P570&gt;|&lt;http://www.wikidata.org/prop/direct/P571&gt;|&lt;http://www.wikidata.org/prop/direct/P575&gt;|&lt;http://www.wikidata.org/prop/direct/P576&gt;|&lt;http://www.wikidata.org/prop/direct/P577&gt;|&lt;http://www.wikidata.org/prop/direct/P580&gt;|&lt;http://www.wikidata.org/prop/direct/P582&gt;|&lt;http://www.wikidata.org/prop/direct/P585&gt;|&lt;http://www.wikidata.org/prop/direct/P606&gt;|&lt;http://www.wikidata.org/prop/direct/P619&gt;|&lt;http://www.wikidata.org/prop/direct/P620&gt;|&lt;http://www.wikidata.org/prop/direct/P621&gt;|&lt;http://www.wikidata.org/prop/direct/P622&gt;|&lt;http://www.wikidata.org/prop/direct/P729&gt;|&lt;http://www.wikidata.org/prop/direct/P730&gt;|&lt;http://www.wikidata.org/prop/direct/P746&gt;|&lt;http://www.wikidata.org/prop/direct/P1191&gt; ?y</t>
  </si>
  <si>
    <t>?x (&lt;http://www.wikidata.org/prop/direct/P171&gt;)* &lt;http://www.wikidata.org/entity/Q756&gt;</t>
  </si>
  <si>
    <t>?x (&lt;http://www.wikidata.org/prop/direct/P171&gt;)* &lt;http://www.wikidata.org/entity/Q25314&gt;</t>
  </si>
  <si>
    <t>?x (&lt;http://www.wikidata.org/prop/direct/P171&gt;)+ &lt;http://www.wikidata.org/entity/Q25314&gt;</t>
  </si>
  <si>
    <t>?x (&lt;http://www.wikidata.org/prop/direct/P171&gt;)+ &lt;http://www.wikidata.org/entity/Q21730&gt;</t>
  </si>
  <si>
    <t>?x (&lt;http://www.wikidata.org/prop/direct/P171&gt;)+ &lt;http://www.wikidata.org/entity/Q25400&gt;</t>
  </si>
  <si>
    <t>?x &lt;http://www.wikidata.org/prop/direct/P31&gt;/(&lt;http://www.wikidata.org/prop/direct/Q5&gt;)* ?y</t>
  </si>
  <si>
    <t>?x (&lt;http://www.wikidata.org/prop/direct/P31&gt;)+/(&lt;http://www.wikidata.org/prop/direct/P279&gt;)+ &lt;http://www.wikidata.org/entity/Q7397&gt;</t>
  </si>
  <si>
    <t>?x (&lt;http://www.wikidata.org/prop/direct/P106&gt;/(&lt;http://www.wikidata.org/prop/direct/P279&gt;)*)/(&lt;http://www.wikidata.org/prop/direct/P279&gt;)* &lt;http://www.wikidata.org/entity/Q483501&gt;</t>
  </si>
  <si>
    <t>?x &lt;http://www.wikidata.org/prop/direct/P425&gt;|&lt;http://www.wikidata.org/prop/direct/P101&gt; ?y</t>
  </si>
  <si>
    <t>?x &lt;http://www.wikidata.org/prop/direct/P460&gt;|&lt;%http://www.wikidata.org/prop/direct/P460&gt; ?y</t>
  </si>
  <si>
    <t>?x &lt;%http://www.wikidata.org/prop/direct/P460&gt; ?y</t>
  </si>
  <si>
    <t>?x &lt;http://www.wikidata.org/prop/direct/P31&gt;/(&lt;http://www.wikidata.org/prop/direct/P279&gt;)* &lt;http://www.wikidata.org/entity/Q838948&gt;</t>
  </si>
  <si>
    <t>?x (&lt;http://www.wikidata.org/prop/direct/P276&gt;)+ &lt;http://www.wikidata.org/entity/Q19675&gt;</t>
  </si>
  <si>
    <t>?x (&lt;http://www.wikidata.org/prop/direct/P136&gt;/&lt;http://www.wikidata.org/prop/direct/P31&gt;)/(&lt;http://www.wikidata.org/prop/direct/P279&gt;)* &lt;http://www.wikidata.org/entity/Q18783400&gt;</t>
  </si>
  <si>
    <t>?x (&lt;http://www.wikidata.org/prop/direct/P495&gt;)* &lt;http://www.wikidata.org/entity/Q222&gt;</t>
  </si>
  <si>
    <t>?x (&lt;http://www.wikidata.org/prop/direct/P31&gt;)* &lt;http://www.wikidata.org/entity/Q11424&gt;</t>
  </si>
  <si>
    <t>?x &lt;http://www.wikidata.org/prop/direct/P31&gt;/(&lt;http://www.wikidata.org/prop/direct/P279&gt;)* &lt;http://www.wikidata.org/entity/Q532&gt;</t>
  </si>
  <si>
    <t>?x (&lt;http://www.wikidata.org/prop/direct/P17&gt;)? &lt;http://www.wikidata.org/entity/Q219&gt;</t>
  </si>
  <si>
    <t>?x &lt;http://www.wikidata.org/prop/direct/P31&gt;/(&lt;http://www.wikidata.org/prop/direct/P279&gt;)* &lt;http://www.wikidata.org/entity/Q1875615&gt;</t>
  </si>
  <si>
    <t>?x &lt;http://www.wikidata.org/prop/direct/P31&gt;/(&lt;http://www.wikidata.org/prop/direct/P279&gt;)* &lt;http://www.wikidata.org/entity/Q7278&gt;</t>
  </si>
  <si>
    <t>?x &lt;http://www.wikidata.org/prop/direct/P131&gt;/(&lt;http://www.wikidata.org/prop/direct/P131&gt;)* &lt;http://www.wikidata.org/entity/Q16272&gt;</t>
  </si>
  <si>
    <t>?x &lt;http://www.wikidata.org/prop/direct/P31&gt;/(&lt;http://www.wikidata.org/prop/direct/P279&gt;)* &lt;http://www.wikidata.org/entity/Q151885&gt;</t>
  </si>
  <si>
    <t>?x (&lt;http://www.wikidata.org/prop/direct/P31&gt;/&lt;http://www.wikidata.org/prop/direct/P279&gt;)* &lt;http://www.wikidata.org/entity/Q515&gt;</t>
  </si>
  <si>
    <t>?x (&lt;http://www.wikidata.org/prop/direct/P31&gt;/&lt;http://www.wikidata.org/prop/direct/P279&gt;)+ &lt;http://www.wikidata.org/entity/Q515&gt;</t>
  </si>
  <si>
    <t>?x ((&lt;http://www.wikidata.org/prop/P40&gt;/&lt;http://www.w3.org/ns/prov#wasDerivedFrom&gt;)/&lt;http://www.wikidata.org/prop/reference/P248&gt;)/((&lt;http://www.wikidata.org/prop/direct/P361&gt;|&lt;http://www.wikidata.org/prop/direct/P179&gt;))+ &lt;http://www.wikidata.org/entity/Q83367&gt;</t>
  </si>
  <si>
    <t>?x &lt;http://www.wikidata.org/prop/direct/P131&gt;/(&lt;http://www.wikidata.org/prop/direct/P131&gt;)* &lt;http://www.wikidata.org/entity/Q3068&gt;</t>
  </si>
  <si>
    <t>?x &lt;http://www.wikidata.org/prop/direct/P31&gt;/(&lt;http://www.wikidata.org/prop/direct/P279&gt;)* &lt;http://www.wikidata.org/entity/Q16521&gt;</t>
  </si>
  <si>
    <t>?x &lt;http://www.wikidata.org/prop/direct/P31&gt;/&lt;http://www.wikidata.org/prop/direct/P279&gt; &lt;http://www.wikidata.org/entity/Q16521&gt;</t>
  </si>
  <si>
    <t>?x (&lt;http://www.wikidata.org/prop/direct/P279&gt;)* &lt;http://www.wikidata.org/entity/Q15135541&gt;</t>
  </si>
  <si>
    <t>?x (&lt;http://www.wikidata.org/prop/direct/P31&gt;)* &lt;http://www.wikidata.org/entity/Q4167836&gt;</t>
  </si>
  <si>
    <t>?x &lt;http://www.wikidata.org/prop/direct/P31&gt;/(&lt;http://www.wikidata.org/prop/direct/P279&gt;)* &lt;http://www.wikidata.org/entity/Q1867183&gt;</t>
  </si>
  <si>
    <t>?x &lt;http://www.wikidata.org/prop/direct/P31&gt;/(&lt;http://www.wikidata.org/prop/direct/P279&gt;)* &lt;http://www.wikidata.org/entity/Q928830&gt;</t>
  </si>
  <si>
    <t>?x (&lt;http://www.wikidata.org/prop/direct/P279&gt;)+ &lt;http://www.wikidata.org/entity/Q386724&gt;</t>
  </si>
  <si>
    <t>?x (&lt;http://www.wikidata.org/prop/direct/P106&gt;)* ?y</t>
  </si>
  <si>
    <t>?x (&lt;http://www.wikidata.org/prop/direct/P19&gt;)* ?y</t>
  </si>
  <si>
    <t>?x &lt;http://www.wikidata.org/prop/direct/P106&gt;/(&lt;http://www.wikidata.org/prop/direct/P279&gt;)* &lt;http://www.wikidata.org/entity/Q82594&gt;</t>
  </si>
  <si>
    <t>?x &lt;http://www.wikidata.org/prop/direct/P279&gt;/&lt;http://www.wikidata.org/prop/direct/P279&gt; ?y</t>
  </si>
  <si>
    <t>?x (&lt;http://www.wikidata.org/prop/direct/P279&gt;)* &lt;http://www.wikidata.org/entity/Q3286546&gt;</t>
  </si>
  <si>
    <t>?x &lt;http://www.wikidata.org/prop/direct/P3356&gt;|&lt;http://www.wikidata.org/prop/direct/P3357&gt;|&lt;http://www.wikidata.org/prop/direct/P3358&gt;|&lt;http://www.wikidata.org/prop/direct/P3359&gt;|&lt;http://www.wikidata.org/prop/direct/P3354&gt;|&lt;http://www.wikidata.org/prop/direct/P3355&gt; ?y</t>
  </si>
  <si>
    <t>?x &lt;http://www.wikidata.org/prop/direct/P31&gt;/(&lt;http://www.wikidata.org/prop/direct/P279&gt;)* &lt;http://www.wikidata.org/entity/Q1914636&gt;</t>
  </si>
  <si>
    <t>?x (&lt;http://www.wikidata.org/prop/direct/P279&gt;)* &lt;http://www.wikidata.org/entity/Q235419&gt;</t>
  </si>
  <si>
    <t>&lt;http://www.wikidata.org/entity/Q2&gt; &lt;http://www.wikidata.org/prop/direct/P31&gt;/(&lt;http://www.wikidata.org/prop/direct/P279&gt;)* ?x</t>
  </si>
  <si>
    <t>&lt;http://www.wikidata.org/entity/Q111&gt; &lt;http://www.wikidata.org/prop/direct/P31&gt;/(&lt;http://www.wikidata.org/prop/direct/P279&gt;)* ?x</t>
  </si>
  <si>
    <t>&lt;http://www.wikidata.org/entity/Q2&gt; &lt;http://www.wikidata.org/prop/direct/P31&gt;/(&lt;http://www.wikidata.org/prop/direct/P279&gt;)+ ?x</t>
  </si>
  <si>
    <t>&lt;http://www.wikidata.org/entity/Q111&gt; &lt;http://www.wikidata.org/prop/direct/P31&gt;/(&lt;http://www.wikidata.org/prop/direct/P279&gt;)+ ?x</t>
  </si>
  <si>
    <t>&lt;http://www.wikidata.org/entity/Q2&gt; (&lt;http://www.wikidata.org/prop/direct/P31&gt;/&lt;http://www.wikidata.org/prop/direct/P279&gt;)/(&lt;http://www.wikidata.org/prop/direct/P279&gt;)+ ?x</t>
  </si>
  <si>
    <t>&lt;http://www.wikidata.org/entity/Q111&gt; (&lt;http://www.wikidata.org/prop/direct/P31&gt;/&lt;http://www.wikidata.org/prop/direct/P279&gt;)/(&lt;http://www.wikidata.org/prop/direct/P279&gt;)+ ?x</t>
  </si>
  <si>
    <t>?x &lt;http://www.wikidata.org/prop/direct/P31&gt;/(&lt;http://www.wikidata.org/prop/direct/P279&gt;)* &lt;http://www.wikidata.org/entity/Q149086&gt;</t>
  </si>
  <si>
    <t>&lt;http://www.wikidata.org/entity/Q2&gt; (((((&lt;http://www.wikidata.org/prop/direct/P31&gt;/(&lt;http://www.wikidata.org/prop/direct/P279&gt;)?)/(&lt;http://www.wikidata.org/prop/direct/P279&gt;)?)/(&lt;http://www.wikidata.org/prop/direct/P279&gt;)?)/(&lt;http://www.wikidata.org/prop/direct/P279&gt;)?)/(&lt;http://www.wikidata.org/prop/direct/P279&gt;)?)/(&lt;http://www.wikidata.org/prop/direct/P279&gt;)? ?x</t>
  </si>
  <si>
    <t>&lt;http://www.wikidata.org/entity/Q111&gt; (((((&lt;http://www.wikidata.org/prop/direct/P31&gt;/(&lt;http://www.wikidata.org/prop/direct/P279&gt;)?)/(&lt;http://www.wikidata.org/prop/direct/P279&gt;)?)/(&lt;http://www.wikidata.org/prop/direct/P279&gt;)?)/(&lt;http://www.wikidata.org/prop/direct/P279&gt;)?)/(&lt;http://www.wikidata.org/prop/direct/P279&gt;)?)/(&lt;http://www.wikidata.org/prop/direct/P279&gt;)? ?x</t>
  </si>
  <si>
    <t>&lt;http://www.wikidata.org/entity/Q4235&gt; ((((&lt;http://www.wikidata.org/prop/direct/P31&gt;/(&lt;http://www.wikidata.org/prop/direct/P279&gt;)?)/(&lt;http://www.wikidata.org/prop/direct/P279&gt;)?)/(&lt;http://www.wikidata.org/prop/direct/P279&gt;)?)/(&lt;http://www.wikidata.org/prop/direct/P279&gt;)?)/(&lt;http://www.wikidata.org/prop/direct/P279&gt;)? ?x</t>
  </si>
  <si>
    <t>&lt;http://www.wikidata.org/entity/Q81328&gt; ((((&lt;http://www.wikidata.org/prop/direct/P31&gt;/(&lt;http://www.wikidata.org/prop/direct/P279&gt;)?)/(&lt;http://www.wikidata.org/prop/direct/P279&gt;)?)/(&lt;http://www.wikidata.org/prop/direct/P279&gt;)?)/(&lt;http://www.wikidata.org/prop/direct/P279&gt;)?)/(&lt;http://www.wikidata.org/prop/direct/P279&gt;)? ?x</t>
  </si>
  <si>
    <t>?x &lt;http://www.wikidata.org/prop/direct/P106&gt;/(&lt;http://www.wikidata.org/prop/direct/P279&gt;)* &lt;http://www.wikidata.org/entity/Q66656&gt;</t>
  </si>
  <si>
    <t>?x &lt;http://www.wikidata.org/prop/direct/P31&gt;/(&lt;http://www.wikidata.org/prop/direct/P279&gt;)* &lt;http://www.wikidata.org/entity/Q18616576&gt;</t>
  </si>
  <si>
    <t>?x &lt;http://www.wikidata.org/prop/direct/P31&gt;/(&lt;http://www.wikidata.org/prop/direct/P279&gt;)* &lt;http://www.wikidata.org/entity/Q863404&gt;</t>
  </si>
  <si>
    <t>?x &lt;http://www.wikidata.org/prop/direct/P31&gt;/(&lt;http://www.wikidata.org/prop/direct/P279&gt;)* &lt;http://www.wikidata.org/entity/Q26907166&gt;</t>
  </si>
  <si>
    <t>?x &lt;http://www.wikidata.org/prop/direct/P31&gt;/(&lt;http://www.wikidata.org/prop/direct/P279&gt;)* &lt;http://www.wikidata.org/entity/Q11028&gt;</t>
  </si>
  <si>
    <t>?x &lt;http://www.wikidata.org/prop/direct/P31&gt;/(&lt;http://www.wikidata.org/prop/direct/P279&gt;)* &lt;http://www.wikidata.org/entity/Q35758&gt;</t>
  </si>
  <si>
    <t>?x &lt;http://www.wikidata.org/prop/direct/P31&gt;/(&lt;http://www.wikidata.org/prop/direct/P279&gt;)* &lt;http://www.wikidata.org/entity/Q831515&gt;</t>
  </si>
  <si>
    <t>?x &lt;http://www.wikidata.org/prop/direct/P31&gt;/(&lt;http://www.wikidata.org/prop/direct/P279&gt;)* &lt;http://www.wikidata.org/entity/Q42848&gt;</t>
  </si>
  <si>
    <t>?x &lt;http://www.wikidata.org/prop/direct/P31&gt;/(&lt;http://www.wikidata.org/prop/direct/P279&gt;)* &lt;http://www.wikidata.org/entity/Q79529&gt;</t>
  </si>
  <si>
    <t>?x &lt;http://www.wikidata.org/prop/direct/P31&gt;/(&lt;http://www.wikidata.org/prop/direct/P279&gt;)* &lt;http://www.wikidata.org/entity/Q11348&gt;</t>
  </si>
  <si>
    <t>?x &lt;http://www.wikidata.org/prop/direct/P31&gt;/(&lt;http://www.wikidata.org/prop/direct/P279&gt;)* &lt;http://www.wikidata.org/entity/Q214609&gt;</t>
  </si>
  <si>
    <t>?x &lt;http://www.wikidata.org/prop/direct/P31&gt;/(&lt;http://www.wikidata.org/prop/direct/P279&gt;)* &lt;http://www.wikidata.org/entity/Q217594&gt;</t>
  </si>
  <si>
    <t>?x &lt;http://www.wikidata.org/prop/direct/P31&gt;/(&lt;http://www.wikidata.org/prop/direct/P279&gt;)* &lt;http://www.wikidata.org/entity/Q246672&gt;</t>
  </si>
  <si>
    <t>?x &lt;http://www.wikidata.org/prop/direct/P31&gt;/(&lt;http://www.wikidata.org/prop/direct/P279&gt;)* &lt;http://www.wikidata.org/entity/Q130901&gt;</t>
  </si>
  <si>
    <t>?x (&lt;http://www.wikidata.org/prop/direct/P279&gt;)* &lt;http://www.wikidata.org/entity/Q7889&gt;</t>
  </si>
  <si>
    <t>?x &lt;http://www.wikidata.org/prop/direct/P31&gt;/(&lt;http://www.wikidata.org/prop/direct/P276&gt;)* &lt;http://www.wikidata.org/entity/Q26243694&gt;</t>
  </si>
  <si>
    <t>?x &lt;http://www.wikidata.org/prop/direct/P31&gt;/(&lt;http://www.wikidata.org/prop/direct/P279&gt;)* &lt;http://www.wikidata.org/entity/Q26243694&gt;</t>
  </si>
  <si>
    <t>?x &lt;http://www.wikidata.org/prop/direct/P1435&gt;/(&lt;http://www.wikidata.org/prop/direct/P279&gt;)* &lt;http://www.wikidata.org/entity/Q570600&gt;</t>
  </si>
  <si>
    <t>?x &lt;http://www.wikidata.org/prop/direct/P106&gt;/(&lt;http://www.wikidata.org/prop/direct/P279&gt;)+ &lt;http://www.wikidata.org/entity/Q33999&gt;</t>
  </si>
  <si>
    <t>?x &lt;http://www.wikidata.org/prop/direct/P106&gt;|(&lt;http://www.wikidata.org/prop/direct/P106&gt;/&lt;http://www.wikidata.org/prop/direct/P279&gt;) &lt;http://www.wikidata.org/entity/Q33999&gt;</t>
  </si>
  <si>
    <t>?x (&lt;http://www.wikidata.org/prop/direct/P279&gt;)+ &lt;http://www.wikidata.org/entity/Q729&gt;</t>
  </si>
  <si>
    <t>?x (&lt;http://www.w3.org/ns/prov#wasDerivedFrom&gt;/&lt;http://www.wikidata.org/prop/reference/P143&gt;)/&lt;http://www.wikidata.org/prop/direct/P31&gt; &lt;http://www.wikidata.org/entity/Q10876391&gt;</t>
  </si>
  <si>
    <t>?x &lt;http://www.wikidata.org/prop/direct/P106&gt;/(&lt;http://www.wikidata.org/prop/direct/P279&gt;)* &lt;http://www.wikidata.org/entity/Q182436&gt;</t>
  </si>
  <si>
    <t>?x (&lt;http://www.wikidata.org/prop/direct/P131&gt;)* &lt;http://www.wikidata.org/entity/Q30&gt;</t>
  </si>
  <si>
    <t>?x (&lt;http://www.wikidata.org/prop/direct/P131&gt;)* &lt;http://www.wikidata.org/entity/Q108047&gt;</t>
  </si>
  <si>
    <t>?x (&lt;http://www.wikidata.org/prop/direct/P279&gt;)* &lt;http://www.wikidata.org/entity/Q7397&gt;</t>
  </si>
  <si>
    <t>&lt;http://www.wikidata.org/entity/Q7397&gt; (&lt;http://www.wikidata.org/prop/direct/P279&gt;)* ?x</t>
  </si>
  <si>
    <t>?x &lt;http://www.wikidata.org/prop/direct/P31&gt;/(&lt;http://www.wikidata.org/prop/direct/P279&gt;)* &lt;http://www.wikidata.org/entity/Q901&gt;</t>
  </si>
  <si>
    <t>?x (&lt;http://www.wikidata.org/prop/direct/P131&gt;)+ &lt;http://www.wikidata.org/entity/Q90&gt;</t>
  </si>
  <si>
    <t>?x (&lt;http://www.wikidata.org/prop/direct/P131&gt;)* &lt;http://www.wikidata.org/entity/Q108093&gt;</t>
  </si>
  <si>
    <t>?x (&lt;http://www.wikidata.org/prop/direct/P131&gt;)* &lt;http://www.wikidata.org/entity/Q488701&gt;</t>
  </si>
  <si>
    <t>?x (&lt;http://www.wikidata.org/prop/direct/P131&gt;)* &lt;http://www.wikidata.org/entity/Q108053&gt;</t>
  </si>
  <si>
    <t>?x (&lt;http://www.wikidata.org/prop/direct/P131&gt;)* &lt;http://www.wikidata.org/entity/Q263742&gt;</t>
  </si>
  <si>
    <t>?x (&lt;http://www.wikidata.org/prop/direct/P131&gt;)* &lt;http://www.wikidata.org/entity/Q108106&gt;</t>
  </si>
  <si>
    <t>?x (&lt;http://www.wikidata.org/prop/direct/P131&gt;)* &lt;http://www.wikidata.org/entity/Q488653&gt;</t>
  </si>
  <si>
    <t>?x &lt;http://www.wikidata.org/prop/direct/P31&gt;/&lt;http://www.wikidata.org/prop/direct/P279&gt; &lt;http://www.wikidata.org/entity/Q838948&gt;</t>
  </si>
  <si>
    <t>?x &lt;http://www.wikidata.org/prop/direct/P31&gt;/(&lt;http://www.wikidata.org/prop/direct/P279&gt;)* &lt;http://www.wikidata.org/entity/Q8513&gt;</t>
  </si>
  <si>
    <t>?x &lt;http://www.wikidata.org/prop/direct/P31&gt;/(&lt;http://www.wikidata.org/prop/direct/P279&gt;)* &lt;http://www.wikidata.org/entity/Q41298&gt;</t>
  </si>
  <si>
    <t>?x &lt;http://www.wikidata.org/prop/direct/P1629&gt;/(&lt;http://www.wikidata.org/prop/direct/P361&gt;)? ?y</t>
  </si>
  <si>
    <t>?x &lt;http://www.wikidata.org/prop/direct/P31&gt;/(&lt;http://www.wikidata.org/prop/direct/P279&gt;)* &lt;http://www.wikidata.org/entity/Q35127&gt;</t>
  </si>
  <si>
    <t>?x (&lt;http://www.wikidata.org/prop/direct/P279&gt;)+ &lt;http://www.wikidata.org/entity/Q6942562&gt;</t>
  </si>
  <si>
    <t>?x &lt;http://www.wikidata.org/prop/direct/P31&gt;/(&lt;http://www.wikidata.org/prop/direct/P279&gt;)* &lt;http://www.wikidata.org/entity/Q8432&gt;</t>
  </si>
  <si>
    <t>?x &lt;http://www.wikidata.org/prop/direct/P31&gt;/(&lt;http://www.wikidata.org/prop/direct/P279&gt;)* &lt;http://www.wikidata.org/entity/Q1529096&gt;</t>
  </si>
  <si>
    <t>?x &lt;http://www.wikidata.org/prop/direct/P31&gt;/(&lt;http://www.wikidata.org/prop/direct/P279&gt;)* &lt;http://www.wikidata.org/entity/Q3695082&gt;</t>
  </si>
  <si>
    <t>?x &lt;http://www.wikidata.org/prop/direct/P31&gt;/(&lt;http://www.wikidata.org/prop/direct/P279&gt;)* &lt;http://www.wikidata.org/entity/Q133250&gt;</t>
  </si>
  <si>
    <t>?x &lt;http://www.wikidata.org/prop/direct/P31&gt;/(&lt;http://www.wikidata.org/prop/direct/P279&gt;)* &lt;http://www.wikidata.org/entity/Q488383&gt;</t>
  </si>
  <si>
    <t>?x &lt;http://www.wikidata.org/prop/direct/P31&gt;/(&lt;http://www.wikidata.org/prop/direct/P279&gt;)* &lt;http://www.wikidata.org/entity/Q5127848&gt;</t>
  </si>
  <si>
    <t>?x &lt;http://www.wikidata.org/prop/direct/P31&gt;/(&lt;http://www.wikidata.org/prop/direct/P279&gt;)* &lt;http://www.wikidata.org/entity/Q27166344&gt;</t>
  </si>
  <si>
    <t>?x &lt;http://www.wikidata.org/prop/direct/P31&gt;/(&lt;http://www.wikidata.org/prop/direct/P279&gt;)* &lt;http://www.wikidata.org/entity/Q494756&gt;</t>
  </si>
  <si>
    <t>?x &lt;http://www.wikidata.org/prop/direct/P31&gt;/(&lt;http://www.wikidata.org/prop/direct/P279&gt;)* &lt;http://www.wikidata.org/entity/Q673661&gt;</t>
  </si>
  <si>
    <t>?x &lt;http://www.wikidata.org/prop/direct/P31&gt;/(&lt;http://www.wikidata.org/prop/direct/P279&gt;)* &lt;http://www.wikidata.org/entity/Q714737&gt;</t>
  </si>
  <si>
    <t>?x &lt;http://www.wikidata.org/prop/direct/P31&gt;/(&lt;http://www.wikidata.org/prop/direct/P279&gt;)* &lt;http://www.wikidata.org/entity/Q2995644&gt;</t>
  </si>
  <si>
    <t>?x &lt;http://www.wikidata.org/prop/direct/P31&gt;/(&lt;http://www.wikidata.org/prop/direct/P279&gt;)* &lt;http://www.wikidata.org/entity/Q6671777&gt;</t>
  </si>
  <si>
    <t>?x &lt;http://www.wikidata.org/prop/direct/P31&gt;/(&lt;http://www.wikidata.org/prop/direct/P279&gt;)* &lt;http://www.wikidata.org/entity/Q24034552&gt;</t>
  </si>
  <si>
    <t>?x &lt;http://www.wikidata.org/prop/direct/P31&gt;/(&lt;http://www.wikidata.org/prop/direct/P279&gt;)* &lt;http://www.wikidata.org/entity/Q1310239&gt;</t>
  </si>
  <si>
    <t>?x &lt;http://www.wikidata.org/prop/direct/P31&gt;/&lt;http://www.wikidata.org/prop/direct/P279&gt; &lt;http://www.wikidata.org/entity/Q839954&gt;</t>
  </si>
  <si>
    <t>?x &lt;http://www.wikidata.org/prop/direct/P31&gt;/(&lt;http://www.wikidata.org/prop/direct/P279&gt;)? &lt;http://www.wikidata.org/entity/Q3918&gt;</t>
  </si>
  <si>
    <t>?x &lt;http://www.wikidata.org/prop/direct/P31&gt;/(&lt;http://www.wikidata.org/prop/direct/P279&gt;)* &lt;http://www.wikidata.org/entity/Q7184903&gt;</t>
  </si>
  <si>
    <t>?x &lt;http://www.wikidata.org/prop/direct/P31&gt;/(&lt;http://www.wikidata.org/prop/direct/P279&gt;)* &lt;http://www.wikidata.org/entity/Q15619176&gt;</t>
  </si>
  <si>
    <t>?x &lt;http://www.wikidata.org/prop/direct/P31&gt;/(&lt;http://www.wikidata.org/prop/direct/P279&gt;)* &lt;http://www.wikidata.org/entity/Q17008256&gt;</t>
  </si>
  <si>
    <t>?x &lt;http://www.wikidata.org/prop/direct/P31&gt;/(&lt;http://www.wikidata.org/prop/direct/P279&gt;)* &lt;http://www.wikidata.org/entity/Q20937557&gt;</t>
  </si>
  <si>
    <t>?x &lt;http://www.wikidata.org/prop/direct/P31&gt;/(&lt;http://www.wikidata.org/prop/direct/P279&gt;)* &lt;http://www.wikidata.org/entity/Q937228&gt;</t>
  </si>
  <si>
    <t>?x &lt;http://www.wikidata.org/prop/direct/P31&gt;/(&lt;http://www.wikidata.org/prop/direct/P279&gt;)* &lt;http://www.wikidata.org/entity/Q1347367&gt;</t>
  </si>
  <si>
    <t>?x &lt;http://www.wikidata.org/prop/direct/P31&gt;/(&lt;http://www.wikidata.org/prop/direct/P279&gt;)* &lt;http://www.wikidata.org/entity/Q4393498&gt;</t>
  </si>
  <si>
    <t>?x &lt;http://www.wikidata.org/prop/direct/P31&gt;/(&lt;http://www.wikidata.org/prop/direct/P279&gt;)* &lt;http://www.wikidata.org/entity/Q5358404&gt;</t>
  </si>
  <si>
    <t>?x &lt;http://www.wikidata.org/prop/direct/P31&gt;/(&lt;http://www.wikidata.org/prop/direct/P279&gt;)* &lt;http://www.wikidata.org/entity/Q2145290&gt;</t>
  </si>
  <si>
    <t>?x &lt;http://www.wikidata.org/prop/direct/P31&gt;/(&lt;http://www.wikidata.org/prop/direct/P279&gt;)* &lt;http://www.wikidata.org/entity/Q11032&gt;</t>
  </si>
  <si>
    <t>?x &lt;http://www.wikidata.org/prop/direct/P31&gt;/(&lt;http://www.wikidata.org/prop/direct/P279&gt;)* &lt;http://www.wikidata.org/entity/Q853614&gt;</t>
  </si>
  <si>
    <t>?x &lt;http://www.wikidata.org/prop/direct/P31&gt;/(&lt;http://www.wikidata.org/prop/direct/P279&gt;)* &lt;http://www.wikidata.org/entity/Q4026292&gt;</t>
  </si>
  <si>
    <t>?x &lt;http://www.wikidata.org/prop/direct/P31&gt;/(&lt;http://www.wikidata.org/prop/direct/P279&gt;)* &lt;http://www.wikidata.org/entity/Q1207505&gt;</t>
  </si>
  <si>
    <t>?x &lt;http://www.wikidata.org/prop/direct/P31&gt;/(&lt;http://www.wikidata.org/prop/direct/P279&gt;)* &lt;http://www.wikidata.org/entity/Q1272626&gt;</t>
  </si>
  <si>
    <t>?x (&lt;http://www.wikidata.org/prop/direct/P279&gt;)* &lt;http://www.wikidata.org/entity/Q1076486&gt;</t>
  </si>
  <si>
    <t>?x (&lt;http://www.wikidata.org/prop/direct/P279&gt;)* &lt;http://www.wikidata.org/entity/Q1501&gt;</t>
  </si>
  <si>
    <t>?x (&lt;http://www.wikidata.org/prop/direct/P279&gt;)* &lt;http://www.wikidata.org/entity/Q641226&gt;</t>
  </si>
  <si>
    <t>?x &lt;http://www.wikidata.org/prop/direct/P31&gt;/(&lt;http://www.wikidata.org/prop/direct/P279&gt;)* &lt;http://www.wikidata.org/entity/Q16889133&gt;</t>
  </si>
  <si>
    <t>?x &lt;http://www.wikidata.org/prop/direct/P31&gt;/(&lt;http://www.wikidata.org/prop/direct/P279&gt;)* &lt;http://www.wikidata.org/entity/Q17519152&gt;</t>
  </si>
  <si>
    <t>?x &lt;http://www.wikidata.org/prop/direct/P31&gt;/(&lt;http://www.wikidata.org/prop/direct/P279&gt;)* &lt;http://www.wikidata.org/entity/Q28555911&gt;</t>
  </si>
  <si>
    <t>?x &lt;http://www.wikidata.org/prop/direct/P31&gt;/(&lt;http://www.wikidata.org/prop/direct/P279&gt;)* &lt;http://www.wikidata.org/entity/Q6005984&gt;</t>
  </si>
  <si>
    <t>?x (&lt;http://www.wikidata.org/prop/direct/P279&gt;)* &lt;http://www.wikidata.org/entity/Q11173&gt;</t>
  </si>
  <si>
    <t>?x &lt;http://www.wikidata.org/prop/direct/P31&gt;/(&lt;http://www.wikidata.org/prop/direct/P279&gt;)* &lt;http://www.wikidata.org/entity/Q17379835&gt;</t>
  </si>
  <si>
    <t>?x &lt;http://www.wikidata.org/prop/direct/P31&gt;/(&lt;http://www.wikidata.org/prop/direct/P279&gt;)* &lt;http://www.wikidata.org/entity/Q28732711&gt;</t>
  </si>
  <si>
    <t>?x &lt;http://www.wikidata.org/prop/direct/P31&gt;/(&lt;http://www.wikidata.org/prop/direct/P279&gt;)* &lt;http://www.wikidata.org/entity/Q15401930&gt;</t>
  </si>
  <si>
    <t>?x &lt;http://www.wikidata.org/prop/direct/P31&gt;/(&lt;http://www.wikidata.org/prop/direct/P279&gt;)* &lt;http://www.wikidata.org/entity/Q20026787&gt;</t>
  </si>
  <si>
    <t>?x &lt;%http://www.wikidata.org/prop/direct/P355&gt; ?y</t>
  </si>
  <si>
    <t>?x &lt;%http://www.wikidata.org/prop/direct/P1830&gt; ?y</t>
  </si>
  <si>
    <t>?x &lt;%http://www.wikidata.org/prop/direct/P749&gt; ?y</t>
  </si>
  <si>
    <t>?x &lt;http://www.wikidata.org/prop/direct/P31&gt;/(&lt;http://www.wikidata.org/prop/direct/P279&gt;)* &lt;http://www.wikidata.org/entity/Q18205125&gt;</t>
  </si>
  <si>
    <t>?x (&lt;http://www.wikidata.org/prop/direct/P641&gt;)* &lt;http://www.wikidata.org/entity/Q3609&gt;</t>
  </si>
  <si>
    <t>?x (&lt;http://www.wikidata.org/prop/direct/P279&gt;)+ &lt;http://www.wikidata.org/entity/Q901&gt;</t>
  </si>
  <si>
    <t>?x (&lt;http://www.wikidata.org/prop/direct/P279&gt;)* &lt;http://www.wikidata.org/entity/Q18616576&gt;</t>
  </si>
  <si>
    <t>?x &lt;http://www.wikidata.org/prop/direct/P31&gt;/(&lt;http://www.wikidata.org/prop/direct/P279&gt;)* &lt;http://www.wikidata.org/entity/Q22294683&gt;</t>
  </si>
  <si>
    <t>?x &lt;http://www.wikidata.org/prop/direct/P31&gt;/(&lt;http://www.wikidata.org/prop/direct/P279&gt;)* &lt;http://www.wikidata.org/entity/Q23009538&gt;</t>
  </si>
  <si>
    <t>?x &lt;http://www.wikidata.org/prop/direct/P31&gt;/(&lt;http://www.wikidata.org/prop/direct/P279&gt;)* &lt;http://www.wikidata.org/entity/Q28728771&gt;</t>
  </si>
  <si>
    <t>?x (&lt;http://www.wikidata.org/prop/P1566&gt;/&lt;http://www.w3.org/ns/prov#wasDerivedFrom&gt;)/&lt;http://www.wikidata.org/prop/reference/P143&gt; &lt;http://www.wikidata.org/entity/Q169514&gt;</t>
  </si>
  <si>
    <t>?x &lt;http://www.wikidata.org/prop/direct/P31&gt;/(&lt;http://www.wikidata.org/prop/direct/P279&gt;)* &lt;http://www.wikidata.org/entity/Q7187&gt;</t>
  </si>
  <si>
    <t>?x &lt;http://www.wikidata.org/prop/P1435&gt;/&lt;http://www.w3.org/ns/prov#wasDerivedFrom&gt; ?y</t>
  </si>
  <si>
    <t>?x &lt;http://www.wikidata.org/prop/direct/P31&gt;/(&lt;http://www.wikidata.org/prop/direct/P279&gt;)* &lt;http://www.wikidata.org/entity/Q2095&gt;</t>
  </si>
  <si>
    <t>?x (&lt;http://www.wikidata.org/prop/direct/P279&gt;)* &lt;http://www.wikidata.org/entity/Q214609&gt;</t>
  </si>
  <si>
    <t>?x (&lt;http://www.wikidata.org/prop/direct/P279&gt;)* &lt;http://www.wikidata.org/entity/Q11028&gt;</t>
  </si>
  <si>
    <t>?x (&lt;http://www.wikidata.org/prop/direct/P279&gt;)* &lt;http://www.wikidata.org/entity/Q35758&gt;</t>
  </si>
  <si>
    <t>?x (&lt;http://www.wikidata.org/prop/direct/P279&gt;)* &lt;http://www.wikidata.org/entity/Q5127848&gt;</t>
  </si>
  <si>
    <t>?x (&lt;http://www.wikidata.org/prop/direct/P279&gt;)* &lt;http://www.wikidata.org/entity/Q7187&gt;</t>
  </si>
  <si>
    <t>?x &lt;http://www.wikidata.org/prop/direct/P31&gt;/(&lt;http://www.wikidata.org/prop/direct/P279&gt;)* &lt;http://www.wikidata.org/entity/Q1211146&gt;</t>
  </si>
  <si>
    <t>?x (&lt;http://www.wikidata.org/prop/direct/P31&gt;)* &lt;http://www.wikidata.org/entity/Q5003624&gt;</t>
  </si>
  <si>
    <t>?x (&lt;http://www.wikidata.org/prop/direct/P31&gt;)* &lt;http://www.wikidata.org/entity/Q179700&gt;</t>
  </si>
  <si>
    <t>?x (&lt;http://www.wikidata.org/prop/direct/P31&gt;)* &lt;http://www.wikidata.org/entity/Q2309609&gt;</t>
  </si>
  <si>
    <t>?x &lt;http://www.wikidata.org/prop/direct/P31&gt;/(&lt;http://www.wikidata.org/prop/direct/P279&gt;)? &lt;http://www.wikidata.org/entity/Q19847637&gt;</t>
  </si>
  <si>
    <t>?x (&lt;http://www.wikidata.org/prop/direct/P31&gt;/(&lt;http://www.wikidata.org/prop/direct/P279&gt;)*)|(&lt;http://www.wikidata.org/prop/direct/P106&gt;/(&lt;http://www.wikidata.org/prop/direct/P279&gt;)*) &lt;http://www.wikidata.org/entity/Q5&gt;</t>
  </si>
  <si>
    <t>?x (&lt;http://www.wikidata.org/prop/direct/P131&gt;)* &lt;http://www.wikidata.org/entity/Q17&gt;</t>
  </si>
  <si>
    <t>?x &lt;http://www.wikidata.org/prop/direct/P31&gt;/(&lt;http://www.wikidata.org/entity/P279&gt;)* &lt;http://www.wikidata.org/entity/Q7075&gt;</t>
  </si>
  <si>
    <t>?x &lt;http://www.wikidata.org/prop/direct/P31&gt;/(&lt;http://www.wikidata.org/prop/direct/P279&gt;)* &lt;http://www.wikidata.org/entity/Q16917&gt;</t>
  </si>
  <si>
    <t>?x &lt;http://www.wikidata.org/prop/direct/P31&gt;/(&lt;http://www.wikidata.org/prop/direct/P279&gt;)* &lt;http://www.wikidata.org/entity/Q5098&gt;</t>
  </si>
  <si>
    <t>?x (&lt;http://www.wikidata.org/prop/direct/P131&gt;)* &lt;http://www.wikidata.org/entity/Q406&gt;</t>
  </si>
  <si>
    <t>?x (&lt;http://www.wikidata.org/prop/direct/P131&gt;)* &lt;http://www.wikidata.org/entity/Q812&gt;</t>
  </si>
  <si>
    <t>?x (&lt;http://www.wikidata.org/prop/direct/P279&gt;)* &lt;http://www.wikidata.org/entity/Q786242&gt;</t>
  </si>
  <si>
    <t>?x &lt;http://www.wikidata.org/prop/direct/P31&gt;/(&lt;http://www.wikidata.org/prop/direct/P279&gt;)* &lt;http://www.wikidata.org/entity/Q33999&gt;</t>
  </si>
  <si>
    <t>?x &lt;http://www.wikidata.org/prop/direct/P31&gt;/(&lt;http://www.wikidata.org/prop/direct/P279&gt;)* &lt;http://www.wikidata.org/entity/Q340169&gt;</t>
  </si>
  <si>
    <t>?x &lt;http://www.wikidata.org/prop/direct/P31&gt;/(&lt;http://www.wikidata.org/prop/direct/P279&gt;)* &lt;http://www.wikidata.org/entity/Q28921572&gt;</t>
  </si>
  <si>
    <t>?x &lt;http://www.wikidata.org/prop/direct/P31&gt;/(&lt;http://www.wikidata.org/prop/direct/P279&gt;)* &lt;http://www.wikidata.org/entity/Q36774&gt;</t>
  </si>
  <si>
    <t>?x &lt;http://www.wikidata.org/prop/direct/P31&gt;/(&lt;http://www.wikidata.org/prop/direct/P279&gt;)* &lt;http://www.wikidata.org/entity/Q223557&gt;</t>
  </si>
  <si>
    <t>?x &lt;http://www.wikidata.org/prop/direct/P31&gt;/(&lt;http://www.wikidata.org/prop/direct/P279&gt;)* &lt;http://www.wikidata.org/entity/Q6256&gt;</t>
  </si>
  <si>
    <t>?x (&lt;http://www.wikidata.org/prop/direct/P31&gt;)* &lt;http://www.wikidata.org/entity/Q6256&gt;</t>
  </si>
  <si>
    <t>?x &lt;http://www.wikidata.org/prop/direct/P31&gt;/(&lt;http://www.wikidata.org/prop/direct/P279&gt;)* &lt;http://www.wikidata.org/entity/Q286583&gt;</t>
  </si>
  <si>
    <t>&lt;http://www.wikidata.org/entity/Q1866058&gt; (&lt;http://www.wikidata.org/prop/direct/P197&gt;)* ?x</t>
  </si>
  <si>
    <t>?x (&lt;http://www.wikidata.org/prop/direct/P197&gt;)* &lt;http://www.wikidata.org/entity/Q1866058&gt;</t>
  </si>
  <si>
    <t>?x &lt;http://www.wikidata.org/prop/direct/P1387&gt;/(&lt;http://www.wikidata.org/prop/direct/P361&gt;)* &lt;http://www.wikidata.org/entity/Q164597&gt;</t>
  </si>
  <si>
    <t>?x &lt;http://www.wikidata.org/prop/direct/P27&gt;|&lt;http://www.wikidata.org/prop/direct/P17&gt; &lt;http://www.wikidata.org/entity/Q16&gt;</t>
  </si>
  <si>
    <t>?x &lt;http://www.wikidata.org/prop/direct/P138&gt;/&lt;http://www.wikidata.org/prop/direct/P106&gt; &lt;http://www.wikidata.org/entity/Q1028181&gt;</t>
  </si>
  <si>
    <t>?x &lt;http://www.wikidata.org/prop/direct/P31&gt;/&lt;http://www.wikidata.org/prop/direct/P279&gt; &lt;http://www.wikidata.org/entity/Q1190554&gt;</t>
  </si>
  <si>
    <t>?x (&lt;http://www.wikidata.org/prop/direct/P31&gt;)* &lt;http://www.wikidata.org/entity/Q515&gt;</t>
  </si>
  <si>
    <t>?x &lt;http://www.wikidata.org/prop/direct/P31&gt;/(&lt;http://www.wikidata.org/prop/direct/P279&gt;)* &lt;http://www.wikidata.org/entity/Q12280&gt;</t>
  </si>
  <si>
    <t>?x (&lt;http://www.wikidata.org/prop/direct/P279&gt;|&lt;http://www.wikidata.org/prop/direct/P131&gt;)* &lt;http://www.wikidata.org/entity/Q2055046&gt;</t>
  </si>
  <si>
    <t>?x (&lt;http://www.wikidata.org/prop/direct/P31&gt;)* &lt;http://www.wikidata.org/entity/Q4167410&gt;</t>
  </si>
  <si>
    <t>?x (&lt;http://www.wikidata.org/prop/direct/P131&gt;)* &lt;http://www.wikidata.org/entity/Q219&gt;</t>
  </si>
  <si>
    <t>?x (&lt;http://www.wikidata.org/prop/direct/P131&gt;)* &lt;http://www.wikidata.org/entity/Q241&gt;</t>
  </si>
  <si>
    <t>?x ((((&lt;http://www.wikidata.org/prop/direct/P37&gt;|&lt;http://www.wikidata.org/prop/direct/P103&gt;)|&lt;http://www.wikidata.org/prop/direct/P364&gt;)|&lt;http://www.wikidata.org/prop/direct/P407&gt;)|&lt;http://www.wikidata.org/prop/direct/P1412&gt;)|&lt;http://www.wikidata.org/prop/direct/P2439&gt; &lt;http://www.wikidata.org/entity/Q150&gt;</t>
  </si>
  <si>
    <t>?x &lt;http://www.wikidata.org/prop/direct/P31&gt;/(&lt;http://www.wikidata.org/prop/direct/P279&gt;)* &lt;http://www.wikidata.org/entity/Q17376908&gt;</t>
  </si>
  <si>
    <t>?x (&lt;http://www.wikidata.org/prop/direct/P279&gt;)+ &lt;http://www.wikidata.org/entity/Q20162172&gt;</t>
  </si>
  <si>
    <t>?x (&lt;http://www.wikidata.org/prop/direct/P131&gt;)? ?y</t>
  </si>
  <si>
    <t>&lt;http://www.wikidata.org/entity/Q1339&gt; (&lt;http://www.wikidata.org/prop/P26&gt;|&lt;http://www.wikidata.org/prop/P1038&gt;)* ?x</t>
  </si>
  <si>
    <t>?x (&lt;http://www.wikidata.org/prop/direct/P279&gt;)+ &lt;http://www.wikidata.org/entity/Q1190554&gt;</t>
  </si>
  <si>
    <t>?x (&lt;http://www.wikidata.org/prop/direct/P279&gt;)+ &lt;http://www.wikidata.org/entity/Q198&gt;</t>
  </si>
  <si>
    <t>?x (&lt;http://www.wikidata.org/prop/direct/P279&gt;)* ?x</t>
  </si>
  <si>
    <t>?x (&lt;http://www.wikidata.org/prop/direct/P279&gt;)* &lt;http://www.wikidata.org/entity/Q20162172&gt;</t>
  </si>
  <si>
    <t>?x (&lt;http://www.wikidata.org/prop/direct/P279&gt;)* &lt;http://www.wikidata.org/entity/Q20202269&gt;</t>
  </si>
  <si>
    <t>?x &lt;http://www.wikidata.org/prop/direct/P31&gt;/&lt;http://www.wikidata.org/prop/direct/P279&gt; &lt;http://www.wikidata.org/entity/Q46831&gt;</t>
  </si>
  <si>
    <t>?x &lt;http://www.wikidata.org/prop/direct/P31&gt;/(&lt;http://www.wikidata.org/prop/direct/P279&gt;)* &lt;http://www.wikidata.org/entity/Q180684&gt;</t>
  </si>
  <si>
    <t>?x (&lt;http://www.wikidata.org/prop/direct/P31&gt;)* &lt;http://www.wikidata.org/entity/Q486972&gt;</t>
  </si>
  <si>
    <t>?x &lt;%http://www.wikidata.org/prop/direct/P425&gt;/(&lt;http://www.wikidata.org/prop/direct/P279&gt;)* ?y</t>
  </si>
  <si>
    <t>?x (&lt;http://www.wikidata.org/prop/direct/P641&gt;/&lt;%http://www.wikidata.org/prop/direct/P425&gt;)/(&lt;http://www.wikidata.org/prop/direct/P279&gt;)* ?y</t>
  </si>
  <si>
    <t>?x (&lt;http://www.wikidata.org/prop/direct/P279&gt;)* &lt;http://www.wikidata.org/entity/Q853614&gt;</t>
  </si>
  <si>
    <t>?x &lt;http://www.wikidata.org/prop/direct/P31&gt;/(&lt;http://www.wikidata.org/prop/direct/P279&gt;)* &lt;http://www.wikidata.org/entity/Q811979&gt;</t>
  </si>
  <si>
    <t>?x &lt;http://www.wikidata.org/prop/direct/P31&gt;/(&lt;http://www.wikidata.org/prop/direct/P279&gt;)* &lt;http://www.wikidata.org/entity/Q12973014&gt;</t>
  </si>
  <si>
    <t>?x &lt;http://www.wikidata.org/prop/direct/P31&gt;/(&lt;http://www.wikidata.org/prop/direct/P279&gt;)* &lt;http://www.wikidata.org/entity/Q2221906&gt;</t>
  </si>
  <si>
    <t>?x &lt;http://www.wikidata.org/prop/direct/P50&gt;|&lt;http://www.wikidata.org/prop/direct/P86&gt; ?y</t>
  </si>
  <si>
    <t>?x &lt;http://www.wikidata.org/prop/direct/P31&gt;/(&lt;http://www.wikidata.org/prop/direct/P279&gt;)* &lt;http://www.wikidata.org/entity/Q82799&gt;</t>
  </si>
  <si>
    <t>&lt;http://www.wikidata.org/entity/Q3278852&gt; &lt;http://www.wikidata.org/prop/direct/P131&gt;/(&lt;http://www.wikidata.org/prop/direct/P131&gt;)* ?x</t>
  </si>
  <si>
    <t>?x &lt;http://www.wikidata.org/prop/direct/P31&gt;/(&lt;http://www.wikidata.org/prop/direct/P279&gt;)* &lt;http://www.wikidata.org/entity/Q15090615&gt;</t>
  </si>
  <si>
    <t>?x (&lt;http://www.wikidata.org/prop/direct/P279&gt;)* &lt;http://www.wikidata.org/entity/Q2066131&gt;</t>
  </si>
  <si>
    <t>?x &lt;http://www.wikidata.org/prop/direct/P31&gt;/(&lt;http://www.wikidata.org/prop/direct/P279&gt;)* &lt;http://www.wikidata.org/entity/Q22687&gt;</t>
  </si>
  <si>
    <t>?x &lt;http://www.wikidata.org/prop/direct/P17&gt;|&lt;http://www.wikidata.org/prop/direct/P495&gt; ?y</t>
  </si>
  <si>
    <t>?x (&lt;http://www.wikidata.org/prop/direct/P361&gt;)* &lt;http://www.wikidata.org/entity/Q186285&gt;</t>
  </si>
  <si>
    <t>?x &lt;http://www.wikidata.org/prop/direct/P31&gt;/&lt;http://www.wikidata.org/prop/direct/P373&gt; ?y</t>
  </si>
  <si>
    <t>?x (&lt;http://www.wikidata.org/prop/direct/P31&gt;)* &lt;http://www.wikidata.org/entity/Q13406463&gt;</t>
  </si>
  <si>
    <t>?x (&lt;http://www.wikidata.org/prop/direct/P131&gt;)* &lt;http://www.wikidata.org/entity/Q1008&gt;</t>
  </si>
  <si>
    <t>?x (&lt;http://www.wikidata.org/prop/direct/P17&gt;|&lt;http://www.wikidata.org/prop/direct/P131&gt;)* &lt;http://www.wikidata.org/entity/Q12709&gt;</t>
  </si>
  <si>
    <t>?x &lt;http://www.wikidata.org/prop/direct/P31&gt;/(&lt;http://www.wikidata.org/prop/direct/P279&gt;)* &lt;http://www.wikidata.org/entity/Q1484611&gt;</t>
  </si>
  <si>
    <t>?x &lt;http://www.wikidata.org/prop/direct/P31&gt;/(&lt;http://www.wikidata.org/prop/direct/P279&gt;)* &lt;http://www.wikidata.org/entity/Q131596&gt;</t>
  </si>
  <si>
    <t>?x (&lt;http://www.wikidata.org/prop/direct/P31&gt;)* &lt;http://www.wikidata.org/entity/Q48&gt;</t>
  </si>
  <si>
    <t>?x (&lt;http://www.wikidata.org/prop/direct/P279&gt;)* &lt;http://www.wikidata.org/entity/Q6256&gt;</t>
  </si>
  <si>
    <t>?x (&lt;http://www.wikidata.org/prop/direct/P279&gt;)+ &lt;http://www.wikidata.org/entity/Q2221906&gt;</t>
  </si>
  <si>
    <t>?x &lt;http://www.wikidata.org/prop/direct/P279&gt;/(&lt;http://www.wikidata.org/prop/direct/P279&gt;)* &lt;http://www.wikidata.org/entity/Q172937&gt;</t>
  </si>
  <si>
    <t>?x &lt;http://www.wikidata.org/prop/direct/P279&gt;/(&lt;http://www.wikidata.org/prop/direct/P279&gt;)* ?y</t>
  </si>
  <si>
    <t>?x &lt;http://www.wikidata.org/prop/direct/P31&gt;/&lt;http://www.wikidata.org/prop/direct/P279&gt; &lt;http://www.wikidata.org/entity/Q19847637&gt;</t>
  </si>
  <si>
    <t>?x &lt;http://www.wikidata.org/prop/direct/P31&gt;/(&lt;http://www.wikidata.org/prop/direct/P279&gt;)* &lt;http://www.wikidata.org/entity/Q1496967&gt;</t>
  </si>
  <si>
    <t>?x (&lt;http://www.wikidata.org/prop/direct/P131&gt;)* &lt;http://www.wikidata.org/entity/Q77&gt;</t>
  </si>
  <si>
    <t>?x &lt;http://www.wikidata.org/prop/direct/P2044&gt;|&lt;http://www.wikidata.org/prop/direct/P2048&gt; ?y</t>
  </si>
  <si>
    <t>?x &lt;http://www.wikidata.org/prop/direct/P61&gt;|&lt;http://www.wikidata.org/prop/direct/P170&gt; ?y</t>
  </si>
  <si>
    <t>?x &lt;http://www.wikidata.org/prop/direct/P17&gt;|&lt;http://www.wikidata.org/prop/direct/P495&gt; &lt;http://www.wikidata.org/entity/Q30&gt;</t>
  </si>
  <si>
    <t>?x (&lt;http://www.wikidata.org/prop/direct/P31&gt;/&lt;http://www.wikidata.org/prop/direct/P279&gt;)* &lt;http://www.wikidata.org/entity/Q6256&gt;</t>
  </si>
  <si>
    <t>?x &lt;http://www.wikidata.org/prop/direct/P31&gt;/(&lt;http://www.wikidata.org/entity/P279&gt;)* &lt;http://www.wikidata.org/entity/Q5&gt;</t>
  </si>
  <si>
    <t>?x &lt;http://www.wikidata.org/prop/direct/P106&gt;/(&lt;http://www.wikidata.org/entity/P279&gt;)* &lt;http://www.wikidata.org/entity/Q36180&gt;</t>
  </si>
  <si>
    <t>?x &lt;http://www.wikidata.org/prop/direct/P31&gt;/&lt;http://www.wikidata.org/prop/direct/P1709&gt; ?y</t>
  </si>
  <si>
    <t>?x &lt;http://www.wikidata.org/prop/direct/P31&gt;/(&lt;http://www.wikidata.org/prop/direct/P1709&gt;)* ?y</t>
  </si>
  <si>
    <t>?x (&lt;http://www.wikidata.org/prop/direct/P279&gt;)* &lt;http://www.wikidata.org/entity/Q349&gt;</t>
  </si>
  <si>
    <t>?x (&lt;http://www.wikidata.org/prop/direct/P279&gt;)* &lt;http://www.wikidata.org/entity/Q20037067&gt;</t>
  </si>
  <si>
    <t>?x &lt;http://www.wikidata.org/prop/direct/P31&gt;/(&lt;http://www.wikidata.org/prop/direct/P279&gt;)* &lt;http://www.wikidata.org/entity/Q17537576&gt;</t>
  </si>
  <si>
    <t>?x &lt;http://www.wikidata.org/prop/direct/P31&gt;|&lt;http://www.wikidata.org/prop/direct/P106&gt; ?y</t>
  </si>
  <si>
    <t>?x (&lt;http://www.wikidata.org/prop/direct/P31&gt;/&lt;http://www.wikidata.org/prop/direct/P279&gt;)* ?y</t>
  </si>
  <si>
    <t>?x (&lt;http://www.wikidata.org/prop/direct/P279&gt;)* &lt;http://www.wikidata.org/entity/Q4175034&gt;</t>
  </si>
  <si>
    <t>?x (&lt;http://www.wikidata.org/prop/direct/P31&gt;/(&lt;http://www.wikidata.org/prop/direct/P279&gt;)*)|&lt;http://www.wikidata.org/prop/direct/P106&gt; ?y</t>
  </si>
  <si>
    <t>?x (&lt;http://www.wikidata.org/prop/direct/P31&gt;|&lt;http://www.wikidata.org/prop/direct/P279&gt;)* ?y</t>
  </si>
  <si>
    <t>?x (&lt;http://www.wikidata.org/prop/direct/P31&gt;|&lt;http://www.wikidata.org/prop/direct/P279&gt;)* &lt;http://www.wikidata.org/entity/Q215627&gt;</t>
  </si>
  <si>
    <t>?x (&lt;http://www.wikidata.org/prop/direct/P279&gt;)* &lt;http://www.wikidata.org/entity/Q215627&gt;</t>
  </si>
  <si>
    <t>?x &lt;http://www.wikidata.org/prop/direct/P17&gt;|&lt;http://www.wikidata.org/prop/direct/P131&gt; &lt;http://www.wikidata.org/entity/Q219060&gt;</t>
  </si>
  <si>
    <t>?x &lt;http://www.wikidata.org/prop/direct/P17&gt;|&lt;http://www.wikidata.org/prop/direct/P131&gt; &lt;http://www.wikidata.org/entity/Q42620&gt;</t>
  </si>
  <si>
    <t>?x &lt;http://www.wikidata.org/prop/direct/P17&gt;|&lt;http://www.wikidata.org/prop/direct/P131&gt; &lt;http://www.wikidata.org/entity/Q407199&gt;</t>
  </si>
  <si>
    <t>?x &lt;http://www.wikidata.org/prop/direct/P17&gt;|&lt;http://www.wikidata.org/prop/direct/P131&gt; &lt;http://www.wikidata.org/entity/Q801&gt;</t>
  </si>
  <si>
    <t>?x &lt;http://www.wikidata.org/prop/direct/P17&gt;|&lt;http://www.wikidata.org/prop/direct/P131&gt; &lt;http://www.wikidata.org/entity/Q513200&gt;</t>
  </si>
  <si>
    <t>?x (&lt;http://www.wikidata.org/prop/direct/P279&gt;|&lt;http://www.wikidata.org/prop/direct/P131&gt;)* &lt;http://www.wikidata.org/entity/Q476028&gt;</t>
  </si>
  <si>
    <t>?x (&lt;http://www.wikidata.org/prop/direct/P279&gt;|&lt;http://www.wikidata.org/prop/direct/P131&gt;)* &lt;http://www.wikidata.org/entity/Q36&gt;</t>
  </si>
  <si>
    <t>?x (&lt;http://www.wikidata.org/prop/direct/P279&gt;)* &lt;http://www.wikidata.org/entity/Q486972&gt;</t>
  </si>
  <si>
    <t>?x &lt;http://www.wikidata.org/prop/direct/P106&gt;/(&lt;http://www.wikidata.org/prop/direct/P279&gt;)* &lt;http://www.wikidata.org/entity/Q3455803&gt;</t>
  </si>
  <si>
    <t>?x (&lt;http://www.wikidata.org/prop/direct/P279&gt;)* &lt;http://www.wikidata.org/entity/Q3455803&gt;</t>
  </si>
  <si>
    <t>?x &lt;http://www.wikidata.org/prop/direct/P31&gt;/(&lt;http://www.wikidata.org/prop/direct/P279&gt;)* &lt;http://www.wikidata.org/entity/Q116&gt;</t>
  </si>
  <si>
    <t>?x &lt;http://www.wikidata.org/prop/direct/P31&gt;/(&lt;http://www.wikidata.org/prop/direct/P279&gt;)* &lt;http://www.wikidata.org/entity/Q95074&gt;</t>
  </si>
  <si>
    <t>?x (&lt;http://www.wikidata.org/prop/direct/P39&gt;)* ?y</t>
  </si>
  <si>
    <t>?x (&lt;http://www.wikidata.org/prop/direct/P279&gt;)* &lt;http://www.wikidata.org/entity/Q16970&gt;</t>
  </si>
  <si>
    <t>?x (&lt;http://www.wikidata.org/prop/direct/P131&gt;)* &lt;http://www.wikidata.org/entity/Q2683&gt;</t>
  </si>
  <si>
    <t>?x (&lt;http://www.wikidata.org/prop/direct/P279&gt;)* &lt;http://www.wikidata.org/entity/Q33506&gt;</t>
  </si>
  <si>
    <t>?x (&lt;http://www.wikidata.org/prop/direct/P131&gt;)+ &lt;http://www.wikidata.org/entity/Q1823&gt;</t>
  </si>
  <si>
    <t>?x (&lt;http://www.wikidata.org/prop/direct/P131&gt;)* &lt;http://www.wikidata.org/entity/Q1823&gt;</t>
  </si>
  <si>
    <t>?x &lt;http://www.wikidata.org/prop/direct/P31&gt;/(&lt;http://www.wikidata.org/entity/P279&gt;)* &lt;http://www.wikidata.org/entity/Q8502&gt;</t>
  </si>
  <si>
    <t>?x (&lt;http://www.wikidata.org/prop/direct/P131&gt;)* &lt;http://www.wikidata.org/entity/Q252320&gt;</t>
  </si>
  <si>
    <t>?x (&lt;http://www.wikidata.org/prop/direct/P279&gt;)* &lt;http://www.wikidata.org/entity/Q5&gt;</t>
  </si>
  <si>
    <t>?x (&lt;http://www.wikidata.org/prop/direct/P131&gt;)* &lt;http://www.wikidata.org/entity/Q10453&gt;</t>
  </si>
  <si>
    <t>?x (&lt;http://www.wikidata.org/entity/P17&gt;)+ &lt;https://query.wikidata.org/bigdata/namespace/wdq/sparql&gt;</t>
  </si>
  <si>
    <t>?x &lt;http://www.wikidata.org/prop/direct/P31&gt;/(&lt;http://www.wikidata.org/prop/direct/P279&gt;)* &lt;http://www.wikidata.org/entity/Q2989457&gt;</t>
  </si>
  <si>
    <t>?x &lt;http://www.wikidata.org/prop/direct/P31&gt;/(&lt;http://www.wikidata.org/prop/direct/P279&gt;)* &lt;http://www.wikidata.org/entity/Q5084&gt;</t>
  </si>
  <si>
    <t>?x (&lt;http://www.wikidata.org/prop/direct/P131&gt;)* &lt;http://www.wikidata.org/entity/Q62&gt;</t>
  </si>
  <si>
    <t>?x ((&lt;http://www.wikidata.org/prop/direct/P1142&gt;)*/(&lt;http://www.wikidata.org/prop/direct/P1387&gt;)*)/(&lt;http://www.wikidata.org/prop/direct/P361&gt;)* &lt;http://www.wikidata.org/entity/Q7264&gt;</t>
  </si>
  <si>
    <t>?x (&lt;http://www.wikidata.org/prop/direct/P276&gt;)*/(&lt;http://www.wikidata.org/prop/direct/P17&gt;)* &lt;http://www.wikidata.org/entity/Q29&gt;</t>
  </si>
  <si>
    <t>?x (((&lt;http://www.wikidata.org/prop/direct/P1142&gt;)*/(&lt;http://www.wikidata.org/prop/direct/P279&gt;)*)/(&lt;http://www.wikidata.org/prop/direct/P1387&gt;)*)/(&lt;http://www.wikidata.org/prop/direct/P361&gt;)* ?y</t>
  </si>
  <si>
    <t>?x ((&lt;http://www.wikidata.org/prop/direct/P1142&gt;)*/(&lt;http://www.wikidata.org/prop/direct/P279&gt;)*)/(&lt;http://www.wikidata.org/prop/direct/P1387&gt;)* ?y</t>
  </si>
  <si>
    <t>?x &lt;http://www.wikidata.org/prop/direct/P31&gt;/(&lt;http://www.wikidata.org/prop/direct/P279&gt;)* &lt;http://www.wikidata.org/entity/Q2031291&gt;</t>
  </si>
  <si>
    <t>?x ((&lt;http://www.wikidata.org/prop/direct/P131&gt;)?/(&lt;http://www.wikidata.org/prop/direct/P131&gt;)?)/(&lt;http://www.wikidata.org/prop/direct/P131&gt;)? ?y</t>
  </si>
  <si>
    <t>?x ((&lt;http://www.wikidata.org/prop/direct/P131&gt;/(&lt;http://www.wikidata.org/prop/direct/P131&gt;)?)/(&lt;http://www.wikidata.org/prop/direct/P131&gt;)?)/(&lt;http://www.wikidata.org/prop/direct/P131&gt;)? ?y</t>
  </si>
  <si>
    <t>?x (&lt;http://www.wikidata.org/prop/direct/P131&gt;)* &lt;http://www.wikidata.org/entity/Q664&gt;</t>
  </si>
  <si>
    <t>?x (&lt;http://www.wikidata.org/prop/direct/P279&gt;|&lt;http://www.wikidata.org/prop/direct/P31&gt;)* &lt;http://www.wikidata.org/entity/Q17334923&gt;</t>
  </si>
  <si>
    <t>?x (&lt;http://www.wikidata.org/prop/direct/P31&gt;)* &lt;http://www.wikidata.org/entity/Q22302160&gt;</t>
  </si>
  <si>
    <t>?x (&lt;http://www.wikidata.org/prop/direct/P171&gt;)+ &lt;http://www.wikidata.org/entity/Q729&gt;</t>
  </si>
  <si>
    <t>?x (&lt;http://www.wikidata.org/prop/direct/P131&gt;)* &lt;http://www.wikidata.org/entity/Q181209&gt;</t>
  </si>
  <si>
    <t>?x (&lt;http://www.wikidata.org/prop/direct/P31&gt;|&lt;http://www.wikidata.org/prop/direct/P279&gt;)* &lt;http://www.wikidata.org/entity/Q82799&gt;</t>
  </si>
  <si>
    <t>?x (&lt;http://www.wikidata.org/prop/direct/P31&gt;|&lt;http://www.wikidata.org/prop/direct/P279&gt;)* &lt;http://www.wikidata.org/entity/Q56061&gt;</t>
  </si>
  <si>
    <t>?x (&lt;http://www.wikidata.org/prop/direct/P31&gt;)*/(&lt;http://www.wikidata.org/prop/direct/P279&gt;)* &lt;http://www.wikidata.org/entity/Q931260&gt;</t>
  </si>
  <si>
    <t>?x &lt;http://www.wikidata.org/prop/direct/P31&gt;/(&lt;http://www.wikidata.org/prop/direct/P279&gt;)* &lt;http://www.wikidata.org/entity/Q931260&gt;</t>
  </si>
  <si>
    <t>?x &lt;%http://schema.org/name&gt; ?y</t>
  </si>
  <si>
    <t>?x &lt;%http://schema.org/name&gt;/&lt;http://schema.org/about&gt; ?y</t>
  </si>
  <si>
    <t>?x (&lt;http://www.wikidata.org/prop/direct/P31&gt;|&lt;http://www.wikidata.org/prop/direct/P279&gt;)* &lt;http://www.wikidata.org/entity/Q17334923&gt;</t>
  </si>
  <si>
    <t>?x (&lt;http://www.wikidata.org/prop/direct/P279&gt;)* &lt;http://www.wikidata.org/entity/Q12192&gt;</t>
  </si>
  <si>
    <t>?x (&lt;http://www.wikidata.org/prop/direct/P31&gt;)* &lt;http://www.wikidata.org/entity/Q11173&gt;</t>
  </si>
  <si>
    <t>?x &lt;%http://www.wikidata.org/prop/direct/P1533&gt; ?y</t>
  </si>
  <si>
    <t>?x &lt;http://www.wikidata.org/prop/direct/P569&gt;|&lt;http://www.wikidata.org/prop/direct/P570&gt;|&lt;http://www.wikidata.org/prop/direct/P571&gt;|&lt;http://www.wikidata.org/prop/direct/P575&gt;|&lt;http://www.wikidata.org/prop/direct/P576&gt;|&lt;http://www.wikidata.org/prop/direct/P577&gt;|&lt;http://www.wikidata.org/prop/direct/P580&gt;|&lt;http://www.wikidata.org/prop/direct/P582&gt;|&lt;http://www.wikidata.org/prop/direct/P585&gt;|&lt;http://www.wikidata.org/prop/direct/P606&gt;|&lt;http://www.wikidata.org/prop/direct/P619&gt;|&lt;http://www.wikidata.org/prop/direct/P620&gt;|&lt;http://www.wikidata.org/prop/direct/P621&gt;|&lt;http://www.wikidata.org/prop/direct/P622&gt;|&lt;http://www.wikidata.org/prop/direct/P729&gt;|&lt;http://www.wikidata.org/prop/direct/P730&gt;|&lt;http://www.wikidata.org/prop/direct/P746&gt; ?y</t>
  </si>
  <si>
    <t>?x &lt;http://www.wikidata.org/prop/direct/P569&gt;|&lt;http://www.wikidata.org/prop/direct/P570&gt;|&lt;http://www.wikidata.org/prop/direct/P571&gt;|&lt;http://www.wikidata.org/prop/direct/P575&gt;|&lt;http://www.wikidata.org/prop/direct/P576&gt;|&lt;http://www.wikidata.org/prop/direct/P577&gt;|&lt;http://www.wikidata.org/prop/direct/P580&gt;|&lt;http://www.wikidata.org/prop/direct/P582&gt;|&lt;http://www.wikidata.org/prop/direct/P585&gt;|&lt;http://www.wikidata.org/prop/direct/P606&gt;|&lt;http://www.wikidata.org/prop/direct/P619&gt;|&lt;http://www.wikidata.org/prop/direct/P620&gt;|&lt;http://www.wikidata.org/prop/direct/P621&gt;|&lt;http://www.wikidata.org/prop/direct/P622&gt;|&lt;http://www.wikidata.org/prop/direct/P729&gt;|&lt;http://www.wikidata.org/prop/direct/P730&gt; ?y</t>
  </si>
  <si>
    <t>?x &lt;%http://schema.org/about&gt;/&lt;http://schema.org/isPartOf&gt; &lt;https://sk.wikipedia.org/&gt;</t>
  </si>
  <si>
    <t>?x &lt;http://www.wikidata.org/prop/direct/P460&gt;|&lt;http://www.wikidata.org/prop/direct/P2888&gt;|&lt;http://www.wikidata.org/prop/direct/P2959&gt; ?y</t>
  </si>
  <si>
    <t>?x (&lt;http://www.wikidata.org/prop/direct/P131&gt;)* &lt;http://www.wikidata.org/entity/Q5705&gt;</t>
  </si>
  <si>
    <t>?x &lt;http://www.wikidata.org/prop/direct/P106&gt;/(&lt;http://www.wikidata.org/prop/direct/P279&gt;)* &lt;http://www.wikidata.org/entity/Q18536342&gt;</t>
  </si>
  <si>
    <t>?x &lt;http://www.wikidata.org/prop/direct/P106&gt;|&lt;http://www.wikidata.org/prop/direct/P39&gt; ?y</t>
  </si>
  <si>
    <t>?x &lt;http://www.wikidata.org/prop/direct/P569&gt;|&lt;http://www.wikidata.org/prop/direct/P570&gt; ?y</t>
  </si>
  <si>
    <t>?x (&lt;http://www.wikidata.org/prop/direct/P31&gt;/(&lt;http://www.wikidata.org/prop/direct/P279&gt;)*)|(&lt;http://www.wikidata.org/prop/direct/P279&gt;)* &lt;http://www.wikidata.org/entity/Q214609&gt;</t>
  </si>
  <si>
    <t>?x &lt;%http://schema.org/about&gt;/&lt;http://schema.org/isPartOf&gt; &lt;https://sv.wikipedia.org/&gt;</t>
  </si>
  <si>
    <t>?x &lt;http://www.wikidata.org/prop/direct/P31&gt;/(&lt;http://www.wikidata.org/prop/direct/P279&gt;)* &lt;http://www.wikidata.org/entity/Q2996394&gt;</t>
  </si>
  <si>
    <t>?x &lt;http://www.wikidata.org/prop/direct/P37&gt;|&lt;http://www.wikidata.org/prop/direct/P103&gt;|&lt;http://www.wikidata.org/prop/direct/P364&gt;|&lt;http://www.wikidata.org/prop/direct/P407&gt;|&lt;http://www.wikidata.org/prop/direct/P1412&gt;|&lt;http://www.wikidata.org/prop/direct/P2439&gt; ?y</t>
  </si>
  <si>
    <t>?x &lt;http://www.wikidata.org/prop/direct/P31&gt;/(&lt;http://www.wikidata.org/prop/direct/P279&gt;)* &lt;http://www.wikidata.org/entity/Q10856962&gt;</t>
  </si>
  <si>
    <t>?x (&lt;http://www.wikidata.org/prop/direct/P31&gt;)*/(&lt;http://www.wikidata.org/prop/direct/P279&gt;)* &lt;http://www.wikidata.org/entity/Q16917&gt;</t>
  </si>
  <si>
    <t>?x (&lt;http://www.wikidata.org/prop/direct/P17&gt;)* &lt;http://www.wikidata.org/entity/Q183&gt;</t>
  </si>
  <si>
    <t>?x (&lt;http://www.wikidata.org/prop/direct/P279&gt;)* &lt;http://www.wikidata.org/entity/Q4438121&gt;</t>
  </si>
  <si>
    <t>?x &lt;%http://www.wikidata.org/prop/P424&gt; ?y</t>
  </si>
  <si>
    <t>?x &lt;http://www.wikidata.org/prop/direct/P106&gt;/(&lt;http://www.wikidata.org/prop/direct/P279&gt;)* &lt;http://www.wikidata.org/entity/Q1028181&gt;</t>
  </si>
  <si>
    <t>?x &lt;http://www.wikidata.org/prop/direct/P180&gt;/(&lt;http://www.wikidata.org/prop/direct/P31&gt;)* &lt;http://www.wikidata.org/entity/Q5&gt;</t>
  </si>
  <si>
    <t>?x (&lt;http://www.wikidata.org/prop/direct/P279&gt;)* &lt;http://www.wikidata.org/entity/Q16707842&gt;</t>
  </si>
  <si>
    <t>?x (&lt;http://www.wikidata.org/prop/direct/P31&gt;|&lt;http://www.wikidata.org/prop/direct/P279&gt;)* &lt;http://www.wikidata.org/entity/Q5&gt;</t>
  </si>
  <si>
    <t>?x (&lt;http://www.wikidata.org/prop/direct/P31&gt;)?/(&lt;http://www.wikidata.org/prop/direct/P279&gt;)* &lt;http://www.wikidata.org/entity/Q23397&gt;</t>
  </si>
  <si>
    <t>?x &lt;http://www.wikidata.org/prop/direct/P31&gt;/(&lt;http://www.wikidata.org/prop/direct/P279&gt;)* &lt;http://www.wikidata.org/entity/Q23397&gt;</t>
  </si>
  <si>
    <t>?x &lt;http://www.wikidata.org/prop/direct/P19&gt;/(&lt;http://www.wikidata.org/prop/direct/P131&gt;)* &lt;http://www.wikidata.org/entity/Q5765&gt;</t>
  </si>
  <si>
    <t>?x &lt;http://www.wikidata.org/prop/direct/P19&gt;/(&lt;http://www.wikidata.org/prop/direct/P131&gt;)* &lt;http://www.wikidata.org/entity/Q8828&gt;</t>
  </si>
  <si>
    <t>?x &lt;http://www.wikidata.org/prop/direct/P19&gt;/(&lt;http://www.wikidata.org/prop/direct/P131&gt;)* &lt;http://www.wikidata.org/entity/Q8826&gt;</t>
  </si>
  <si>
    <t>?x ((&lt;%http://www.wikidata.org/prop/direct/P279&gt;)*/(&lt;%http://www.wikidata.org/prop/direct/P31&gt;)?)/&lt;http://www.wikidata.org/prop/direct/P17&gt; &lt;http://www.wikidata.org/entity/Q183&gt;</t>
  </si>
  <si>
    <t>?x &lt;%http://www.wikidata.org/prop/direct/P31&gt; ?y</t>
  </si>
  <si>
    <t>&lt;http://www.wikidata.org/entity/Q23397&gt; (&lt;http://www.wikidata.org/prop/direct/P279&gt;)* ?x</t>
  </si>
  <si>
    <t>?x (&lt;http://www.wikidata.org/prop/direct/P279&gt;)+ &lt;http://www.wikidata.org/entity/Q24229398&gt;</t>
  </si>
  <si>
    <t>?x (&lt;http://www.wikidata.org/prop/direct/P279&gt;)+ &lt;http://www.wikidata.org/entity/Q1914636&gt;</t>
  </si>
  <si>
    <t>?x &lt;http://www.wikidata.org/prop/direct/P2048&gt;|&lt;http://www.wikidata.org/prop/direct/P2046&gt;|&lt;http://www.wikidata.org/prop/direct/P1083&gt; ?y</t>
  </si>
  <si>
    <t>?x &lt;http://www.wikidata.org/prop/direct/P108&gt;|(&lt;http://www.wikidata.org/prop/direct/P1416&gt;/(&lt;http://www.wikidata.org/prop/direct/P361&gt;)*) &lt;http://www.wikidata.org/entity/Q186285&gt;</t>
  </si>
  <si>
    <t>?x (&lt;http://www.wikidata.org/prop/direct/P279&gt;)* &lt;http://www.wikidata.org/entity/Q1914636&gt;</t>
  </si>
  <si>
    <t>?x &lt;http://www.wikidata.org/prop/direct/P195&gt;/&lt;http://www.wikidata.org/prop/direct/P361&gt; ?y</t>
  </si>
  <si>
    <t>?x (&lt;http://www.wikidata.org/prop/direct/P279&gt;)+ &lt;http://www.wikidata.org/entity/Q34379&gt;</t>
  </si>
  <si>
    <t>?x &lt;http://www.wikidata.org/prop/direct/P19&gt;/(&lt;http://www.wikidata.org/prop/direct/P131&gt;)* &lt;http://www.wikidata.org/entity/Q1492&gt;</t>
  </si>
  <si>
    <t>?x &lt;http://www.wikidata.org/prop/direct/P195&gt;/(&lt;http://www.wikidata.org/prop/direct/P361&gt;)* ?y</t>
  </si>
  <si>
    <t>?x (&lt;http://www.wikidata.org/prop/direct/P279&gt;)+ &lt;http://www.wikidata.org/entity/Q11173&gt;</t>
  </si>
  <si>
    <t>?x (&lt;http://www.wikidata.org/prop/direct/P279&gt;)+ &lt;http://www.wikidata.org/entity/Q5&gt;</t>
  </si>
  <si>
    <t>?x (&lt;http://www.wikidata.org/prop/direct/P279&gt;)+ &lt;http://www.wikidata.org/entity/Q206229&gt;</t>
  </si>
  <si>
    <t>?x (&lt;http://www.wikidata.org/prop/direct/P279&gt;)+ &lt;http://www.wikidata.org/entity/Q7187&gt;</t>
  </si>
  <si>
    <t>&lt;http://www.wikidata.org/entity/Q835125&gt; &lt;http://www.wikidata.org/prop/direct/P31&gt;/(&lt;http://www.wikidata.org/prop/direct/P279&gt;)* ?x</t>
  </si>
  <si>
    <t>?x (&lt;http://www.wikidata.org/prop/direct/P31&gt;/&lt;http://www.wikidata.org/prop/direct/P279&gt;)|&lt;http://www.wikidata.org/prop/direct/P31&gt; &lt;http://www.wikidata.org/entity/Q515&gt;</t>
  </si>
  <si>
    <t>?x (&lt;http://www.wikidata.org/prop/direct/P31&gt;/&lt;http://www.wikidata.org/prop/direct/P279&gt;)|&lt;http://www.wikidata.org/prop/direct/P31&gt; &lt;http://www.wikidata.org/entity/Q486972&gt;</t>
  </si>
  <si>
    <t>?x (&lt;http://www.wikidata.org/prop/direct/P31&gt;/&lt;http://www.wikidata.org/prop/direct/P279&gt;)|&lt;http://www.wikidata.org/prop/direct/P31&gt; &lt;http://www.wikidata.org/entity/Q839954&gt;</t>
  </si>
  <si>
    <t>?x (&lt;http://www.wikidata.org/prop/direct/P31&gt;/&lt;http://www.wikidata.org/prop/direct/P279&gt;)|&lt;http://www.wikidata.org/prop/direct/P31&gt; &lt;http://www.wikidata.org/entity/P17&gt;</t>
  </si>
  <si>
    <t>?x (&lt;http://www.wikidata.org/prop/direct/P31&gt;)*/(&lt;http://www.wikidata.org/prop/direct/P279&gt;)* &lt;http://www.wikidata.org/entity/Q515&gt;</t>
  </si>
  <si>
    <t>?x (&lt;http://www.wikidata.org/prop/direct/P31&gt;)*/(&lt;http://www.wikidata.org/prop/direct/P279&gt;)* &lt;http://www.wikidata.org/entity/Q486972&gt;</t>
  </si>
  <si>
    <t>?x &lt;http://www.wikidata.org/prop/direct/P31&gt;/(&lt;http://www.wikidata.org/prop/direct/P31&gt;)* ?y</t>
  </si>
  <si>
    <t>?x &lt;http://www.wikidata.org/prop/direct/P31&gt;/(&lt;http://www.wikidata.org/prop/direct/P279&gt;)* &lt;http://www.wikidata.org/entity/Q39715&gt;</t>
  </si>
  <si>
    <t>?x (&lt;http://www.wikidata.org/prop/direct/P279&gt;)+ &lt;http://www.wikidata.org/entity/Q34770&gt;</t>
  </si>
  <si>
    <t>?x &lt;http://www.wikidata.org/prop/direct/P31&gt;/(&lt;http://www.wikidata.org/prop/direct/P279&gt;)* &lt;http://www.wikidata.org/entity/Q5926864&gt;</t>
  </si>
  <si>
    <t>?x (&lt;http://www.wikidata.org/prop/direct/P131&gt;)* &lt;http://www.wikidata.org/entity/Q262&gt;</t>
  </si>
  <si>
    <t>?x (&lt;http://www.wikidata.org/prop/direct/P131&gt;)* &lt;http://www.wikidata.org/entity/Q16&gt;</t>
  </si>
  <si>
    <t>?x (&lt;http://www.wikidata.org/prop/direct/P279&gt;)* &lt;http://www.wikidata.org/entity/Q4&gt;</t>
  </si>
  <si>
    <t>?x (&lt;http://www.wikidata.org/prop/direct/P279&gt;)+ &lt;http://www.wikidata.org/entity/Q215627&gt;</t>
  </si>
  <si>
    <t>?x (&lt;http://www.wikidata.org/prop/direct/P279&gt;)+ &lt;http://www.wikidata.org/entity/Q19088&gt;</t>
  </si>
  <si>
    <t>?x (&lt;http://www.wikidata.org/prop/direct/P279&gt;)+ &lt;http://www.wikidata.org/entity/Q340169&gt;</t>
  </si>
  <si>
    <t>?x &lt;http://www.wikidata.org/prop/direct/P734&gt;/&lt;http://www.wikidata.org/prop/direct/P3878&gt; ?y</t>
  </si>
  <si>
    <t>?x &lt;http://www.wikidata.org/prop/direct/P735&gt;/&lt;http://www.wikidata.org/prop/direct/P3878&gt; ?y</t>
  </si>
  <si>
    <t>?x (&lt;http://www.wikidata.org/prop/direct/P279&gt;)* &lt;http://www.wikidata.org/entity/7283&gt;</t>
  </si>
  <si>
    <t>?x &lt;http://www.wikidata.org/prop/direct/P31&gt;|&lt;http://www.wikidata.org/prop/direct/P279&gt; &lt;http://www.wikidata.org/entity/Q413&gt;</t>
  </si>
  <si>
    <t>?x (&lt;http://www.wikidata.org/prop/direct/P31&gt;)?|(&lt;http://www.wikidata.org/prop/direct/P279&gt;)* ?y</t>
  </si>
  <si>
    <t>?x &lt;http://www.wikidata.org/prop/direct/P31&gt;/(&lt;http://www.wikidata.org/prop/direct/279&gt;)* &lt;http://www.wikidata.org/entity/Q4830453&gt;</t>
  </si>
  <si>
    <t>?x (&lt;http://www.wikidata.org/prop/direct/Q22964231&gt;)* &lt;http://www.wikidata.org/prop/direct/Q7747&gt;</t>
  </si>
  <si>
    <t>?x &lt;http://www.wikidata.org/prop/direct/P31&gt;/(&lt;http://www.wikidata.org/prop/direct/P279&gt;)* &lt;http://www.wikidata.org/entity/Q34876&gt;</t>
  </si>
  <si>
    <t>?x &lt;http://www.wikidata.org/prop/direct/P31&gt;/(&lt;http://www.wikidata.org/prop/direct/P279&gt;)* &lt;http://www.wikidata.org/entity/Q30304302&gt;</t>
  </si>
  <si>
    <t>?x &lt;http://www.wikidata.org/prop/direct/P31&gt;/(&lt;http://www.wikidata.org/prop/direct/P279&gt;)* &lt;http://www.wikidata.org/entity/Q79007&gt;</t>
  </si>
  <si>
    <t>?x &lt;http://www.wikidata.org/prop/direct/P31&gt;/(&lt;http://www.wikidata.org/prop/direct/P279&gt;)* &lt;http://www.wikidata.org/entity/Q5398426&gt;</t>
  </si>
  <si>
    <t>?x &lt;http://www.wikidata.org/prop/direct/P31&gt;/(&lt;http://www.wikidata.org/prop/direct/P279&gt;)* &lt;http://www.wikidata.org/entity/Q93301&gt;</t>
  </si>
  <si>
    <t>?x (&lt;http://www.wikidata.org/prop/direct/P131&gt;)* &lt;http://www.wikidata.org/entity/Q9679&gt;</t>
  </si>
  <si>
    <t>?x &lt;http://www.wikidata.org/prop/direct/P31&gt;/(&lt;http://www.wikidata.org/prop/direct/P279&gt;)* &lt;http://www.wikidata.org/entity/Q2188189&gt;</t>
  </si>
  <si>
    <t>?x &lt;http://www.wikidata.org/prop/direct/P31&gt;/(&lt;http://www.wikidata.org/prop/direct/P279&gt;)* &lt;http://www.wikidata.org/entity/Q482994&gt;</t>
  </si>
  <si>
    <t>&lt;http://www.wikidata.org/entity/Q5&gt; &lt;%http://www.wikidata.org/prop/direct/P31&gt; ?x</t>
  </si>
  <si>
    <t>?x (&lt;%http://www.wikidata.org/prop/direct/P39&gt;/(&lt;%http://www.wikidata.org/prop/direct/P279&gt;)*) ?y</t>
  </si>
  <si>
    <t>?x &lt;http://www.wikidata.org/prop/direct/P39&gt;/(&lt;http://www.wikidata.org/prop/direct/P279&gt;)* ?y</t>
  </si>
  <si>
    <t>?x &lt;http://www.wikidata.org/prop/direct/P31&gt;/(&lt;http://www.wikidata.org/prop/direct/P279&gt;)* &lt;http://www.wikidata.org/entity/Q22964274&gt;</t>
  </si>
  <si>
    <t>?x (&lt;http://www.wikidata.org/prop/direct/P25&gt;)*/(&lt;http://www.wikidata.org/prop/direct/P22&gt;)* ?x</t>
  </si>
  <si>
    <t>?x ((&lt;http://www.wikidata.org/prop/direct/P25&gt;)*/(&lt;http://www.wikidata.org/prop/direct/P22&gt;)*)|(&lt;%http://www.wikidata.org/prop/direct/P40&gt;)* ?y</t>
  </si>
  <si>
    <t>?x (&lt;http://www.wikidata.org/prop/direct/P25&gt;)*/(&lt;http://www.wikidata.org/prop/direct/P22&gt;)* ?y</t>
  </si>
  <si>
    <t>?x (&lt;%http://www.wikidata.org/prop/direct/P40&gt;)* ?y</t>
  </si>
  <si>
    <t>?x (&lt;http://www.wikidata.org/prop/direct/P25&gt;|&lt;http://www.wikidata.org/prop/direct/P22&gt;)* ?y</t>
  </si>
  <si>
    <t>?x (&lt;http://www.wikidata.org/prop/direct/P131&gt;)* &lt;http://www.wikidata.org/entity/Q64&gt;</t>
  </si>
  <si>
    <t>?x (&lt;http://www.wikidata.org/prop/direct/P131&gt;)+ &lt;http://www.wikidata.org/entity/Q64&gt;</t>
  </si>
  <si>
    <t>?x (&lt;http://www.wikidata.org/prop/direct/P1647&gt;)*/&lt;http://www.wikidata.org/prop/direct/P767&gt; ?y</t>
  </si>
  <si>
    <t>?x (&lt;http://www.wikidata.org/prop/direct/P58&gt;|&lt;http://www.wikidata.org/prop/direct/P50&gt;)|&lt;http://www.wikidata.org/prop/direct/P1877&gt; &lt;http://www.wikidata.org/entity/Q117455&gt;</t>
  </si>
  <si>
    <t>?x &lt;%http://www.wikidata.org/prop/direct/P144&gt; ?y</t>
  </si>
  <si>
    <t>?x (&lt;http://www.wikidata.org/prop/direct/P279&gt;)* &lt;http://www.wikidata.org/entity/Q207628&gt;</t>
  </si>
  <si>
    <t>?x (&lt;http://www.wikidata.org/prop/direct/P31&gt;)* &lt;http://www.wikidata.org/entity/Q534932&gt;</t>
  </si>
  <si>
    <t>?x &lt;http://www.wikidata.org/prop/direct/P31&gt;/(&lt;http://www.wikidata.org/prop/direct/P279&gt;)* &lt;http://www.wikidata.org/entity/Q1656682&gt;</t>
  </si>
  <si>
    <t>?x &lt;http://www.wikidata.org/prop/direct/P31&gt;/(&lt;http://www.wikidata.org/prop/direct/P279&gt;)? &lt;http://www.wikidata.org/entity/Q5&gt;</t>
  </si>
  <si>
    <t>?x &lt;http://www.wikidata.org/prop/direct/P31&gt;/(&lt;http://www.wikidata.org/prop/direct/P279&gt;)* &lt;http://www.wikidata.org/entity/Q15416&gt;</t>
  </si>
  <si>
    <t>?x &lt;http://www.wikidata.org/prop/direct/P31&gt;/(&lt;http://www.wikidata.org/prop/direct/P279&gt;)* &lt;http://www.wikidata.org/entity/Q83405&gt;</t>
  </si>
  <si>
    <t>?x (&lt;http://www.wikidata.org/prop/direct/P279&gt;)+ &lt;http://www.wikidata.org/entity/Q12078&gt;</t>
  </si>
  <si>
    <t>?x (&lt;http://www.wikidata.org/prop/direct/P279&gt;|&lt;http://www.wikidata.org/prop/direct/P131&gt;)* &lt;http://www.wikidata.org/entity/Q11424&gt;</t>
  </si>
  <si>
    <t>?x (&lt;http://www.wikidata.org/prop/direct/P279&gt;|&lt;http://www.wikidata.org/prop/direct/P131&gt;)* &lt;http://www.wikidata.org/entity/Q3908&gt;</t>
  </si>
  <si>
    <t>?x &lt;http://www.wikidata.org/prop/direct/P31&gt;/(&lt;http://www.wikidata.org/prop/direct/P279&gt;)* &lt;http://www.wikidata.org/entity/Q1418124&gt;</t>
  </si>
  <si>
    <t>?x (&lt;http://www.wikidata.org/prop/direct/P50&gt;/&lt;http://www.wikidata.org/prop/direct/P31&gt;)/(&lt;http://www.wikidata.org/prop/direct/P279&gt;)+ &lt;http://www.wikidata.org/entity/Q386724&gt;</t>
  </si>
  <si>
    <t>?x &lt;http://www.wikidata.org/prop/direct/P31&gt;/(&lt;http://www.wikidata.org/prop/direct/P279&gt;)* &lt;http://www.wikidata.org/entity/Q22698&gt;</t>
  </si>
  <si>
    <t>?x (&lt;http://www.wikidata.org/prop/direct/P279&gt;)+ &lt;http://www.wikidata.org/entity/Q151885&gt;</t>
  </si>
  <si>
    <t>?x (&lt;http://www.wikidata.org/prop/direct/P279&gt;)+ &lt;http://www.wikidata.org/entity/Q12139612&gt;</t>
  </si>
  <si>
    <t>?x (&lt;http://www.wikidata.org/prop/direct/P279&gt;)+ &lt;http://www.wikidata.org/entity/Q17334923&gt;</t>
  </si>
  <si>
    <t>?x (&lt;http://www.wikidata.org/prop/direct/P279&gt;)+ &lt;http://www.wikidata.org/entity/Q24034552&gt;</t>
  </si>
  <si>
    <t>?x (&lt;http://www.wikidata.org/prop/direct/P279&gt;)+ &lt;http://www.wikidata.org/entity/Q217594&gt;</t>
  </si>
  <si>
    <t>?x (&lt;http://www.wikidata.org/prop/direct/P279&gt;)+ &lt;http://www.wikidata.org/entity/Q56061&gt;</t>
  </si>
  <si>
    <t>?x &lt;http://www.wikidata.org/prop/direct/P31&gt;|(&lt;http://www.wikidata.org/prop/direct/P279&gt;)* &lt;http://www.wikidata.org/entity/Q486972&gt;</t>
  </si>
  <si>
    <t>?x &lt;http://www.wikidata.org/prop/direct/P279&gt;/(&lt;http://www.wikidata.org/prop/direct/P279&gt;)* &lt;http://www.wikidata.org/entity/Q1190554&gt;</t>
  </si>
  <si>
    <t>?x ((&lt;http://www.wikidata.org/prop/direct/P131&gt;/(&lt;http://www.wikidata.org/prop/direct/P279&gt;)*)|(&lt;http://www.wikidata.org/prop/direct/P276&gt;/(&lt;http://www.wikidata.org/prop/direct/P279&gt;)*))|(&lt;http://www.wikidata.org/prop/direct/P361&gt;/(&lt;http://www.wikidata.org/prop/direct/P279&gt;)*) ?y</t>
  </si>
  <si>
    <t>?x &lt;http://www.wikidata.org/prop/direct/P527&gt;/&lt;http://www.wikidata.org/prop/direct/P688&gt; ?y</t>
  </si>
  <si>
    <t>?x &lt;http://www.wikidata.org/prop/direct/P3342&gt;/(&lt;http://www.wikidata.org/prop/direct/P279&gt;)* ?y</t>
  </si>
  <si>
    <t>?x &lt;http://www.wikidata.org/prop/direct/P31&gt;/(&lt;http://www.wikidata.org/prop/direct/P279&gt;)* &lt;http://www.wikidata.org/entity/Q192611&gt;</t>
  </si>
  <si>
    <t>?x &lt;http://www.wikidata.org/prop/direct/P31&gt;/(&lt;http://www.wikidata.org/prop/direct/P279&gt;)* &lt;http://www.wikidata.org/entity/Q2066131&gt;</t>
  </si>
  <si>
    <t>?x (&lt;http://www.wikidata.org/prop/direct/P527&gt;)+ ?y</t>
  </si>
  <si>
    <t>?x &lt;http://www.wikidata.org/prop/direct/P1619&gt;|&lt;http://www.wikidata.org/prop/direct/P571&gt;|&lt;http://www.wikidata.org/prop/direct/P580&gt;|&lt;http://www.wikidata.org/prop/direct/P585&gt; ?y</t>
  </si>
  <si>
    <t>?x (&lt;http://www.wikidata.org/prop/direct/P279&gt;)* &lt;http://www.wikidata.org/entity/Q2221906&gt;</t>
  </si>
  <si>
    <t>?x (&lt;http://www.wikidata.org/prop/direct/P279&gt;)* &lt;http://www.wikidata.org/entity/Q5398426&gt;</t>
  </si>
  <si>
    <t>?x (&lt;http://www.wikidata.org/prop/direct/P279&gt;)* &lt;http://www.wikidata.org/entity/Q15416&gt;</t>
  </si>
  <si>
    <t>?x (&lt;http://www.wikidata.org/prop/direct/P279&gt;)* &lt;http://www.wikidata.org/entity/Q526877&gt;</t>
  </si>
  <si>
    <t>?x &lt;http://www.wikidata.org/prop/direct/P31&gt;/(&lt;http://www.wikidata.org/prop/direct/P279&gt;)* &lt;http://www.wikidata.org/entity/Q15916867&gt;</t>
  </si>
  <si>
    <t>?x &lt;http://www.wikidata.org/prop/direct/P17&gt;/&lt;http://www.wikidata.org/prop/direct/P31&gt; &lt;http://www.wikidata.org/entity/Q185441&gt;</t>
  </si>
  <si>
    <t>?x &lt;http://www.wikidata.org/prop/direct/P279&gt;/(&lt;http://www.wikidata.org/prop/direct/P279&gt;)* &lt;http://www.wikidata.org/entity/Q2066131&gt;</t>
  </si>
  <si>
    <t>?x &lt;http://www.wikidata.org/prop/direct/P31&gt;/(&lt;http://www.wikidata.org/prop/direct/P249&gt;)* ?y</t>
  </si>
  <si>
    <t>?x (&lt;http://www.wikidata.org/prop/direct/P131&gt;)+ &lt;http://www.wikidata.org/entity/Q27&gt;</t>
  </si>
  <si>
    <t>?x &lt;http://www.wikidata.org/prop/direct/P31&gt;/(&lt;http://www.wikidata.org/prop/direct/P279&gt;)* &lt;http://www.wikidata.org/entity/Q40050&gt;</t>
  </si>
  <si>
    <t>?x &lt;http://www.wikidata.org/prop/direct/P106&gt;/(&lt;http://www.wikidata.org/prop/direct/P279&gt;)* &lt;http://www.wikidata.org/entity/Q937857&gt;</t>
  </si>
  <si>
    <t>?x &lt;http://www.wikidata.org/prop/direct/P195&gt;/(&lt;http://www.wikidata.org/prop/direct/P361&gt;)* &lt;http://www.wikidata.org/entity/Q812285&gt;</t>
  </si>
  <si>
    <t>?x &lt;http://www.wikidata.org/prop/direct/P31&gt;/(&lt;http://www.wikidata.org/prop/direct/P279&gt;)* &lt;http://www.wikidata.org/entity/Q4502142&gt;</t>
  </si>
  <si>
    <t>?x (&lt;http://www.wikidata.org/prop/direct/P131&gt;)* &lt;http://www.wikidata.org/entity/Q23204&gt;</t>
  </si>
  <si>
    <t>?x &lt;http://www.wikidata.org/prop/direct/P279&gt;/(&lt;http://www.wikidata.org/prop/direct/P279&gt;)* &lt;http://www.wikidata.org/entity/Q7184903&gt;</t>
  </si>
  <si>
    <t>&lt;http://www.wikidata.org/entity/Q11898777&gt; &lt;http://www.wikidata.org/prop/direct/P131&gt;/(&lt;http://www.wikidata.org/prop/direct/P131&gt;)* ?x</t>
  </si>
  <si>
    <t>?x (&lt;http://www.wikidata.org/prop/direct/P171&gt;)* &lt;http://www.wikidata.org/entity/Q28486&gt;</t>
  </si>
  <si>
    <t>&lt;http://www.wikidata.org/entity/Q2975784&gt; &lt;http://www.wikidata.org/prop/direct/P31&gt;/(&lt;http://www.wikidata.org/prop/direct/P279&gt;)* ?x</t>
  </si>
  <si>
    <t>?x &lt;%http://wikiba.se/ontology#directClaim&gt;/(&lt;http://www.wikidata.org/prop/direct/P1647&gt;)* &lt;http://www.wikidata.org/entity/P580&gt;</t>
  </si>
  <si>
    <t>?x &lt;http://www.wikidata.org/prop/direct/P31&gt;/(&lt;http://www.wikidata.org/prop/direct/P279&gt;)* &lt;http://www.wikidata.org/entity/Q47168&gt;</t>
  </si>
  <si>
    <t>&lt;http://www.wikidata.org/entity/Q4356801&gt; &lt;http://www.wikidata.org/prop/direct/P131&gt;/(&lt;http://www.wikidata.org/prop/direct/P131&gt;)* ?x</t>
  </si>
  <si>
    <t>?x (&lt;http://www.wikidata.org/prop/direct/P131&gt;)+ &lt;http://www.wikidata.org/entity/Q22&gt;</t>
  </si>
  <si>
    <t>&lt;http://www.wikidata.org/entity/Q894219&gt; (&lt;http://www.wikidata.org/prop/direct/P131&gt;)* ?x</t>
  </si>
  <si>
    <t>?x (&lt;http://www.wikidata.org/prop/direct/P279&gt;)* &lt;http://www.wikidata.org/entity/Q639669&gt;</t>
  </si>
  <si>
    <t>?x (&lt;http://www.wikidata.org/prop/direct/P279&gt;)* &lt;http://www.wikidata.org/entity/Q2088357&gt;</t>
  </si>
  <si>
    <t>?x &lt;http://www.wikidata.org/prop/direct/P31&gt;/&lt;http://www.wikidata.org/prop/direct/P279&gt; &lt;http://www.wikidata.org/entity/Q1048835&gt;</t>
  </si>
  <si>
    <t>&lt;http://www.wikidata.org/entity/Q326313&gt; (&lt;http://www.wikidata.org/prop/direct/P131&gt;)* ?x</t>
  </si>
  <si>
    <t>&lt;http://www.wikidata.org/entity/Q29873614&gt; (&lt;http://www.wikidata.org/prop/direct/P131&gt;)* ?x</t>
  </si>
  <si>
    <t>?x (&lt;http://www.wikidata.org/prop/direct/P171&gt;)* &lt;http://www.wikidata.org/entity/Q26375&gt;</t>
  </si>
  <si>
    <t>&lt;http://www.wikidata.org/entity/Q24192592&gt; (&lt;http://www.wikidata.org/prop/direct/P131&gt;)* ?x</t>
  </si>
  <si>
    <t>&lt;http://www.wikidata.org/entity/Q939035&gt; (&lt;http://www.wikidata.org/prop/direct/P131&gt;)* ?x</t>
  </si>
  <si>
    <t>&lt;http://www.wikidata.org/entity/Q640191&gt; (&lt;http://www.wikidata.org/prop/direct/P131&gt;)* ?x</t>
  </si>
  <si>
    <t>&lt;http://www.wikidata.org/entity/Q29875661&gt; (&lt;http://www.wikidata.org/prop/direct/P131&gt;)* ?x</t>
  </si>
  <si>
    <t>?x &lt;http://www.wikidata.org/prop/direct/P31&gt;/(&lt;http://www.wikidata.org/prop/direct/P279&gt;)* &lt;http://www.wikidata.org/entity/Q2533461&gt;</t>
  </si>
  <si>
    <t>&lt;http://www.wikidata.org/entity/Q480656&gt; (&lt;http://www.wikidata.org/prop/direct/P131&gt;)* ?x</t>
  </si>
  <si>
    <t>&lt;http://www.wikidata.org/entity/Q2350155&gt; &lt;http://www.wikidata.org/prop/direct/P31&gt;/(&lt;http://www.wikidata.org/prop/direct/P279&gt;)* ?x</t>
  </si>
  <si>
    <t>?x (&lt;http://www.wikidata.org/prop/direct/P171&gt;)* &lt;http://www.wikidata.org/entity/Q21755&gt;</t>
  </si>
  <si>
    <t>&lt;http://www.wikidata.org/entity/Q18003161&gt; (&lt;http://www.wikidata.org/prop/direct/P131&gt;)* ?x</t>
  </si>
  <si>
    <t>&lt;http://www.wikidata.org/entity/Q29874692&gt; (&lt;http://www.wikidata.org/prop/direct/P131&gt;)* ?x</t>
  </si>
  <si>
    <t>&lt;http://www.wikidata.org/entity/Q1625526&gt; (&lt;http://www.wikidata.org/prop/direct/P131&gt;)* ?x</t>
  </si>
  <si>
    <t>&lt;http://www.wikidata.org/entity/Q480801&gt; (&lt;http://www.wikidata.org/prop/direct/P131&gt;)* ?x</t>
  </si>
  <si>
    <t>&lt;http://www.wikidata.org/entity/Q1549583&gt; (&lt;http://www.wikidata.org/prop/direct/P131&gt;)* ?x</t>
  </si>
  <si>
    <t>&lt;http://www.wikidata.org/entity/Q29884672&gt; (&lt;http://www.wikidata.org/prop/direct/P131&gt;)* ?x</t>
  </si>
  <si>
    <t>&lt;http://www.wikidata.org/entity/Q1850604&gt; &lt;http://www.wikidata.org/prop/direct/P31&gt;/(&lt;http://www.wikidata.org/prop/direct/P279&gt;)* ?x</t>
  </si>
  <si>
    <t>&lt;http://www.wikidata.org/entity/Q1754&gt; &lt;http://www.wikidata.org/prop/direct/P31&gt;/(&lt;http://www.wikidata.org/prop/direct/P279&gt;)* ?x</t>
  </si>
  <si>
    <t>&lt;http://www.wikidata.org/entity/Q994059&gt; (&lt;http://www.wikidata.org/prop/direct/P131&gt;)* ?x</t>
  </si>
  <si>
    <t>&lt;http://www.wikidata.org/entity/Q998351&gt; (&lt;http://www.wikidata.org/prop/direct/P131&gt;)* ?x</t>
  </si>
  <si>
    <t>&lt;http://www.wikidata.org/entity/Q1800276&gt; (&lt;http://www.wikidata.org/prop/direct/P131&gt;)* ?x</t>
  </si>
  <si>
    <t>&lt;http://www.wikidata.org/entity/Q481120&gt; (&lt;http://www.wikidata.org/prop/direct/P131&gt;)* ?x</t>
  </si>
  <si>
    <t>?x (&lt;http://www.wikidata.org/prop/direct/P171&gt;)* &lt;http://www.wikidata.org/entity/Q39861&gt;</t>
  </si>
  <si>
    <t>&lt;http://www.wikidata.org/entity/Q28733587&gt; (&lt;http://www.wikidata.org/prop/direct/P131&gt;)* ?x</t>
  </si>
  <si>
    <t>&lt;http://www.wikidata.org/entity/Q1644223&gt; (&lt;http://www.wikidata.org/prop/direct/P131&gt;)* ?x</t>
  </si>
  <si>
    <t>&lt;http://www.wikidata.org/entity/Q29872961&gt; (&lt;http://www.wikidata.org/prop/direct/P131&gt;)* ?x</t>
  </si>
  <si>
    <t>&lt;http://www.wikidata.org/entity/Q28734951&gt; (&lt;http://www.wikidata.org/prop/direct/P131&gt;)* ?x</t>
  </si>
  <si>
    <t>?x (&lt;http://www.wikidata.org/prop/direct/P171&gt;)* &lt;http://www.wikidata.org/entity/Q183147&gt;</t>
  </si>
  <si>
    <t>?x (&lt;http://www.wikidata.org/prop/direct/P171&gt;)* &lt;http://www.wikidata.org/entity/Q211601&gt;</t>
  </si>
  <si>
    <t>&lt;http://www.wikidata.org/entity/Q29018634&gt; (&lt;http://www.wikidata.org/prop/direct/P131&gt;)* ?x</t>
  </si>
  <si>
    <t>&lt;http://www.wikidata.org/entity/Q28733811&gt; (&lt;http://www.wikidata.org/prop/direct/P131&gt;)* ?x</t>
  </si>
  <si>
    <t>?x (&lt;http://www.wikidata.org/prop/direct/P131&gt;)* &lt;http://www.wikidata.org/entity/Q1017148&gt;</t>
  </si>
  <si>
    <t>&lt;http://www.wikidata.org/entity/Q118146&gt; (&lt;http://www.wikidata.org/prop/direct/P131&gt;)* ?x</t>
  </si>
  <si>
    <t>&lt;http://www.wikidata.org/entity/Q1628288&gt; (&lt;http://www.wikidata.org/prop/direct/P131&gt;)* ?x</t>
  </si>
  <si>
    <t>&lt;http://www.wikidata.org/entity/Q29873624&gt; (&lt;http://www.wikidata.org/prop/direct/P131&gt;)* ?x</t>
  </si>
  <si>
    <t>&lt;http://www.wikidata.org/entity/Q28733595&gt; (&lt;http://www.wikidata.org/prop/direct/P131&gt;)* ?x</t>
  </si>
  <si>
    <t>&lt;http://www.wikidata.org/entity/Q28733563&gt; (&lt;http://www.wikidata.org/prop/direct/P131&gt;)* ?x</t>
  </si>
  <si>
    <t>?x (&lt;http://www.wikidata.org/prop/direct/P171&gt;)* &lt;http://www.wikidata.org/entity/Q208221&gt;</t>
  </si>
  <si>
    <t>&lt;http://www.wikidata.org/entity/Q29871816&gt; (&lt;http://www.wikidata.org/prop/direct/P131&gt;)* ?x</t>
  </si>
  <si>
    <t>&lt;http://www.wikidata.org/entity/Q28734638&gt; (&lt;http://www.wikidata.org/prop/direct/P131&gt;)* ?x</t>
  </si>
  <si>
    <t>&lt;http://www.wikidata.org/entity/Q328046&gt; (&lt;http://www.wikidata.org/prop/direct/P131&gt;)* ?x</t>
  </si>
  <si>
    <t>&lt;http://www.wikidata.org/entity/Q23826203&gt; (&lt;http://www.wikidata.org/prop/direct/P131&gt;)* ?x</t>
  </si>
  <si>
    <t>&lt;http://www.wikidata.org/entity/Q1502481&gt; (&lt;http://www.wikidata.org/prop/direct/P131&gt;)* ?x</t>
  </si>
  <si>
    <t>?x &lt;http://www.wikidata.org/prop/direct/P31&gt;/&lt;http://www.wikidata.org/prop/direct/P279&gt; &lt;http://www.wikidata.org/entity/Q3624078&gt;</t>
  </si>
  <si>
    <t>&lt;http://www.wikidata.org/entity/Q28738935&gt; (&lt;http://www.wikidata.org/prop/direct/P131&gt;)* ?x</t>
  </si>
  <si>
    <t>&lt;http://www.wikidata.org/entity/Q1651871&gt; (&lt;http://www.wikidata.org/prop/direct/P131&gt;)* ?x</t>
  </si>
  <si>
    <t>&lt;http://www.wikidata.org/entity/Q23794244&gt; (&lt;http://www.wikidata.org/prop/direct/P131&gt;)* ?x</t>
  </si>
  <si>
    <t>?x (&lt;http://www.wikidata.org/prop/direct/P171&gt;)* &lt;http://www.wikidata.org/entity/Q461021&gt;</t>
  </si>
  <si>
    <t>&lt;http://www.wikidata.org/entity/Q204756&gt; (&lt;http://www.wikidata.org/prop/direct/P131&gt;)* ?x</t>
  </si>
  <si>
    <t>&lt;http://www.wikidata.org/entity/Q29872979&gt; (&lt;http://www.wikidata.org/prop/direct/P131&gt;)* ?x</t>
  </si>
  <si>
    <t>&lt;http://www.wikidata.org/entity/Q3672761&gt; &lt;http://www.wikidata.org/prop/direct/P31&gt;/(&lt;http://www.wikidata.org/prop/direct/P279&gt;)* ?x</t>
  </si>
  <si>
    <t>&lt;http://www.wikidata.org/entity/Q28738964&gt; (&lt;http://www.wikidata.org/prop/direct/P131&gt;)* ?x</t>
  </si>
  <si>
    <t>?x &lt;http://www.wikidata.org/prop/direct/P31&gt;/(&lt;http://www.wikidata.org/prop/direct/P279&gt;)* &lt;http://www.wikidata.org/entity/Q35509&gt;</t>
  </si>
  <si>
    <t>&lt;http://www.wikidata.org/entity/Q481074&gt; (&lt;http://www.wikidata.org/prop/direct/P131&gt;)* ?x</t>
  </si>
  <si>
    <t>?x (&lt;http://www.wikidata.org/prop/direct/P171&gt;)* &lt;http://www.wikidata.org/entity/Q26773&gt;</t>
  </si>
  <si>
    <t>&lt;http://www.wikidata.org/entity/Q21869377&gt; (&lt;http://www.wikidata.org/prop/direct/P131&gt;)* ?x</t>
  </si>
  <si>
    <t>&lt;http://www.wikidata.org/entity/Q1637057&gt; (&lt;http://www.wikidata.org/prop/direct/P131&gt;)* ?x</t>
  </si>
  <si>
    <t>&lt;http://www.wikidata.org/entity/Q518801&gt; (&lt;http://www.wikidata.org/prop/direct/P131&gt;)* ?x</t>
  </si>
  <si>
    <t>&lt;http://www.wikidata.org/entity/Q29875500&gt; (&lt;http://www.wikidata.org/prop/direct/P131&gt;)* ?x</t>
  </si>
  <si>
    <t>&lt;http://www.wikidata.org/entity/Q481075&gt; (&lt;http://www.wikidata.org/prop/direct/P131&gt;)* ?x</t>
  </si>
  <si>
    <t>&lt;http://www.wikidata.org/entity/Q2534577&gt; &lt;http://www.wikidata.org/prop/direct/P39&gt;/&lt;http://www.wikidata.org/prop/direct/P279&gt; ?x</t>
  </si>
  <si>
    <t>&lt;http://www.wikidata.org/entity/Q28738934&gt; (&lt;http://www.wikidata.org/prop/direct/P131&gt;)* ?x</t>
  </si>
  <si>
    <t>?x (&lt;http://www.wikidata.org/prop/direct/P40&gt;)* ?y</t>
  </si>
  <si>
    <t>?x (&lt;http://www.wikidata.org/prop/direct/P279&gt;)* &lt;http://www.wikidata.org/entity/Q11424&gt;</t>
  </si>
  <si>
    <t>&lt;http://www.wikidata.org/entity/53475&gt; (&lt;http://www.wikidata.org/prop/direct/P171&gt;)* ?x</t>
  </si>
  <si>
    <t>?x (&lt;http://www.wikidata.org/prop/direct/P31&gt;/&lt;http://www.wikidata.org/prop/direct/P279&gt;)|&lt;http://www.wikidata.org/prop/direct/P31&gt; &lt;http://www.wikidata.org/entity/Q5107&gt;</t>
  </si>
  <si>
    <t>?x (&lt;http://www.wikidata.org/prop/direct/P31&gt;/&lt;http://www.wikidata.org/prop/direct/P279&gt;)|&lt;http://www.wikidata.org/prop/direct/P31&gt; &lt;http://www.wikidata.org/entity/Q1288520&gt;</t>
  </si>
  <si>
    <t>?x &lt;http://schema.org/about&gt;/&lt;http://wikiba.se/ontology#sitelinks&gt; ?y</t>
  </si>
  <si>
    <t>?x &lt;%http://www.wikidata.org/prop/direct/P1456&gt; ?y</t>
  </si>
  <si>
    <t>&lt;http://www.wikidata.org/entity/Q18441647&gt; &lt;http://www.wikidata.org/prop/direct/P31&gt;/(&lt;http://www.wikidata.org/prop/direct/P279&gt;)* ?x</t>
  </si>
  <si>
    <t>&lt;http://www.wikidata.org/entity/Q29450695&gt; &lt;http://www.wikidata.org/prop/direct/P131&gt;/(&lt;http://www.wikidata.org/prop/direct/P131&gt;)* ?x</t>
  </si>
  <si>
    <t>?x &lt;http://www.wikidata.org/prop/direct/P19&gt;/(&lt;http://www.wikidata.org/prop/direct/P131&gt;)* &lt;http://www.wikidata.org/entity/Q3194&gt;</t>
  </si>
  <si>
    <t>&lt;http://www.wikidata.org/entity/Q17388647&gt; &lt;http://www.wikidata.org/prop/direct/P31&gt;/(&lt;http://www.wikidata.org/prop/direct/P279&gt;)* ?x</t>
  </si>
  <si>
    <t>?x (&lt;http://www.w3.org/ns/prov#wasDerivedFrom&gt;/&lt;http://www.wikidata.org/prop/reference/P248&gt;)/&lt;http://www.wikidata.org/prop/direct/P356&gt; "string1"</t>
  </si>
  <si>
    <t>&lt;http://www.wikidata.org/entity/Q17342957&gt; &lt;http://www.wikidata.org/prop/direct/P31&gt;/(&lt;http://www.wikidata.org/prop/direct/P279&gt;)* ?x</t>
  </si>
  <si>
    <t>&lt;http://www.wikidata.org/entity/Q17302159&gt; &lt;http://www.wikidata.org/prop/direct/P31&gt;/(&lt;http://www.wikidata.org/prop/direct/P279&gt;)* ?x</t>
  </si>
  <si>
    <t>&lt;http://www.wikidata.org/entity/Q7370836&gt; &lt;http://www.wikidata.org/prop/direct/P131&gt;/(&lt;http://www.wikidata.org/prop/direct/P131&gt;)* ?x</t>
  </si>
  <si>
    <t>&lt;http://www.wikidata.org/entity/Q35283458&gt; &lt;http://www.wikidata.org/prop/direct/P31&gt;/(&lt;http://www.wikidata.org/prop/direct/P279&gt;)* ?x</t>
  </si>
  <si>
    <t>&lt;http://www.wikidata.org/entity/Q17342852&gt; &lt;http://www.wikidata.org/prop/direct/P31&gt;/(&lt;http://www.wikidata.org/prop/direct/P279&gt;)* ?x</t>
  </si>
  <si>
    <t>?x &lt;http://www.wikidata.org/prop/direct/P279&gt;/(&lt;http://www.wikidata.org/prop/direct/P279&gt;)* &lt;http://www.wikidata.org/entity/Q4164871&gt;</t>
  </si>
  <si>
    <t>&lt;http://www.wikidata.org/entity/Q17456629&gt; &lt;http://www.wikidata.org/prop/direct/P31&gt;/(&lt;http://www.wikidata.org/prop/direct/P279&gt;)* ?x</t>
  </si>
  <si>
    <t>&lt;http://www.wikidata.org/entity/Q18552538&gt; &lt;http://www.wikidata.org/prop/direct/P31&gt;/(&lt;http://www.wikidata.org/prop/direct/P279&gt;)* ?x</t>
  </si>
  <si>
    <t>?x (&lt;http://www.wikidata.org/prop/direct/P279&gt;)+ &lt;http://www.wikidata.org/entity/Q4&gt;</t>
  </si>
  <si>
    <t>?x (&lt;http://www.wikidata.org/prop/direct/P279&gt;)* &lt;http://www.wikidata.org/entity/Q82955&gt;</t>
  </si>
  <si>
    <t>?x &lt;http://www.wikidata.org/prop/direct/P131&gt;/(&lt;http://www.wikidata.org/prop/direct/P131&gt;)* &lt;http://www.wikidata.org/entity/Q5400&gt;</t>
  </si>
  <si>
    <t>?x (&lt;http://www.wikidata.org/prop/direct/P279&gt;)* &lt;http://www.wikidata.org/entity/Q151885&gt;</t>
  </si>
  <si>
    <t>?x (&lt;http://www.wikidata.org/prop/direct/P279&gt;)* &lt;http://www.wikidata.org/entity/Q12139612&gt;</t>
  </si>
  <si>
    <t>?x (&lt;http://www.wikidata.org/prop/direct/P279&gt;)* &lt;http://www.wikidata.org/entity/Q340169&gt;</t>
  </si>
  <si>
    <t>?x (&lt;http://www.wikidata.org/prop/direct/P279&gt;)* &lt;http://www.wikidata.org/entity/Q19088&gt;</t>
  </si>
  <si>
    <t>?x (&lt;http://www.wikidata.org/prop/direct/P279&gt;)* &lt;http://www.wikidata.org/entity/Q34770&gt;</t>
  </si>
  <si>
    <t>&lt;http://www.wikidata.org/entity/Q21567679&gt; &lt;http://www.wikidata.org/prop/direct/P131&gt;/(&lt;http://www.wikidata.org/prop/direct/P131&gt;)* ?x</t>
  </si>
  <si>
    <t>?x &lt;http://www.wikidata.org/prop/direct/P31&gt;/(&lt;http://www.wikidata.org/prop/direct/P279&gt;)* &lt;http://www.wikidata.org/entity/Q13220204&gt;</t>
  </si>
  <si>
    <t>?x (&lt;http://www.wikidata.org/prop/direct/P279&gt;)* &lt;http://www.wikidata.org/entity/Q24034552&gt;</t>
  </si>
  <si>
    <t>?x (&lt;http://www.wikidata.org/prop/direct/P279&gt;)* &lt;http://www.wikidata.org/entity/Q217594&gt;</t>
  </si>
  <si>
    <t>?x (&lt;http://www.wikidata.org/prop/direct/P279&gt;)* &lt;http://www.wikidata.org/entity/Q386724&gt;</t>
  </si>
  <si>
    <t>?x (&lt;http://www.wikidata.org/prop/direct/P279&gt;)* &lt;http://www.wikidata.org/entity/Q7432&gt;</t>
  </si>
  <si>
    <t>?x (&lt;http://www.wikidata.org/prop/direct/P279&gt;)* &lt;http://www.wikidata.org/entity/Q24229398&gt;</t>
  </si>
  <si>
    <t>?x &lt;http://www.wikidata.org/prop/direct/P31&gt;/(&lt;http://www.wikidata.org/prop/direct/P279&gt;)* &lt;http://www.wikidata.org/entity/Q50337&gt;</t>
  </si>
  <si>
    <t>?x &lt;http://www.wikidata.org/prop/direct/P39&gt;/(&lt;http://www.wikidata.org/prop/direct/P279&gt;)* &lt;http://www.wikidata.org/entity/Q12737077&gt;</t>
  </si>
  <si>
    <t>?x &lt;http://www.wikidata.org/prop/direct/P31&gt;/(&lt;http://www.wikidata.org/entity/P279&gt;)* &lt;http://www.wikidata.org/entity/Q19847637&gt;</t>
  </si>
  <si>
    <t>?x &lt;http://www.wikidata.org/prop/direct/P106&gt;/(&lt;http://www.wikidata.org/prop/direct/P279&gt;)* &lt;http://www.wikidata.org/entity/Q639669&gt;</t>
  </si>
  <si>
    <t>?x (&lt;http://www.wikidata.org/prop/direct/P131&gt;)* &lt;http://www.wikidata.org/entity/Q1370&gt;</t>
  </si>
  <si>
    <t>?x &lt;http://www.wikidata.org/prop/direct/P31&gt;/(&lt;http://www.wikidata.org/prop/direct/P279&gt;)* &lt;http://www.wikidata.org/entity/Q515716&gt;</t>
  </si>
  <si>
    <t>?x &lt;http://www.wikidata.org/prop/direct/P136&gt;/(&lt;http://www.wikidata.org/prop/direct/P279&gt;)* &lt;http://www.wikidata.org/entity/Q5967378&gt;</t>
  </si>
  <si>
    <t>?x &lt;http://www.wikidata.org/prop/direct/P136&gt;/(&lt;http://www.wikidata.org/prop/direct/P279&gt;)? &lt;http://www.wikidata.org/entity/Q5967378&gt;</t>
  </si>
  <si>
    <t>?x &lt;http://www.wikidata.org/prop/direct/P136&gt;/&lt;http://www.wikidata.org/prop/direct/P279&gt; &lt;http://www.wikidata.org/entity/Q5967378&gt;</t>
  </si>
  <si>
    <t>?x (&lt;http://www.wikidata.org/prop/direct/P31&gt;)+ &lt;http://www.wikidata.org/entity/Q223393&gt;</t>
  </si>
  <si>
    <t>?x (&lt;http://www.wikidata.org/prop/direct/P31&gt;/&lt;http://www.wikidata.org/prop/direct/P279&gt;)|&lt;http://www.wikidata.org/prop/direct/P31&gt; &lt;http://www.wikidata.org/entity/Q1962175&gt;</t>
  </si>
  <si>
    <t>?x (&lt;http://www.wikidata.org/prop/direct/P31&gt;|&lt;http://www.wikidata.org/prop/direct/P279&gt;)+ &lt;http://www.wikidata.org/entity/Q7725634&gt;</t>
  </si>
  <si>
    <t>?x &lt;http://www.wikidata.org/prop/direct/P136&gt;/(&lt;http://www.wikidata.org/prop/direct/P279&gt;)+ &lt;http://www.wikidata.org/entity/Q5967378&gt;</t>
  </si>
  <si>
    <t>?x (&lt;http://www.wikidata.org/prop/direct/P279&gt;)* &lt;http://www.wikidata.org/entity/Q5967378&gt;</t>
  </si>
  <si>
    <t>&lt;http://www.wikidata.org/entity/Q3454165&gt; (&lt;%http://www.wikidata.org/prop/direct/P161&gt;/&lt;http://www.wikidata.org/prop/direct/P161&gt;)+ ?x</t>
  </si>
  <si>
    <t>?x (&lt;http://www.wikidata.org/prop/direct/P101&gt;)?/(&lt;http://www.wikidata.org/prop/direct/P106&gt;)? &lt;http://www.wikidata.org/entity/Q12684&gt;</t>
  </si>
  <si>
    <t>?x &lt;%http://schema.org/about&gt;/&lt;http://schema.org/isPartOf&gt; &lt;https://ceb.wikipedia.org/&gt;</t>
  </si>
  <si>
    <t>?x &lt;http://www.wikidata.org/prop/direct/P31&gt;/(&lt;http://www.wikidata.org/prop/direct/P279&gt;)* &lt;http://www.wikidata.org/entity/Q106658&gt;</t>
  </si>
  <si>
    <t>?x &lt;http://www.wikidata.org/prop/direct/P31&gt;/(&lt;http://www.wikidata.org/prop/direct/P279&gt;)* &lt;http://www.wikidata.org/entity/Q7366&gt;</t>
  </si>
  <si>
    <t>?x &lt;http://www.wikidata.org/prop/direct/P31&gt;/(&lt;http://www.wikidata.org/prop/direct/P279&gt;)* &lt;http://www.wikidata.org/entity/Q839954&gt;</t>
  </si>
  <si>
    <t>?x (&lt;http://www.wikidata.org/prop/direct/P31&gt;/(&lt;http://www.wikidata.org/prop/direct/P279&gt;)*)|&lt;http://www.wikidata.org/prop/direct/P31&gt; &lt;http://www.wikidata.org/entity/Q515&gt;</t>
  </si>
  <si>
    <t>?x (&lt;http://www.wikidata.org/prop/direct/P31&gt;/(&lt;http://www.wikidata.org/prop/direct/P279&gt;)*)|&lt;http://www.wikidata.org/prop/direct/P31&gt; &lt;http://www.wikidata.org/entity/Q486972&gt;</t>
  </si>
  <si>
    <t>?x (&lt;http://www.wikidata.org/prop/direct/P131&gt;)* &lt;http://www.wikidata.org/entity/Q9920&gt;</t>
  </si>
  <si>
    <t>?x &lt;http://www.wikidata.org/prop/direct/P31&gt;/(&lt;http://www.wikidata.org/prop/direct/P279&gt;)* &lt;http://www.wikidata.org/entity/Q4989906&gt;</t>
  </si>
  <si>
    <t>&lt;http://www.wikidata.org/entity/Q21684640&gt; &lt;http://www.wikidata.org/prop/direct/P131&gt;/(&lt;http://www.wikidata.org/prop/direct/P131&gt;)* ?x</t>
  </si>
  <si>
    <t>?x &lt;http://purl.org/voc/vrank#hasRank&gt;/&lt;http://purl.org/voc/vrank#rankValue&gt; ?y</t>
  </si>
  <si>
    <t>?x (&lt;http://www.wikidata.org/prop/direct/P131&gt;)* &lt;http://www.wikidata.org/entity/Q3224&gt;</t>
  </si>
  <si>
    <t>?x &lt;http://www.wikidata.org/prop/direct/P31&gt;/(&lt;http://www.wikidata.org/prop/direct/P279&gt;)* &lt;http://www.wikidata.org/entity/Q19968906&gt;</t>
  </si>
  <si>
    <t>?x &lt;http://www.wikidata.org/prop/direct/P31&gt;/(&lt;http://www.wikidata.org/prop/direct/P279&gt;)* &lt;http://www.wikidata.org/entity/Q8253&gt;</t>
  </si>
  <si>
    <t>?x &lt;http://www.wikidata.org/prop/direct/P31&gt;/(&lt;http://www.wikidata.org/prop/direct/P279&gt;)* &lt;http://www.wikidata.org/entity/Q1318295&gt;</t>
  </si>
  <si>
    <t>?x (&lt;http://www.wikidata.org/prop/direct/P106&gt;)?/(&lt;http://www.wikidata.org/prop/direct/P101&gt;)? &lt;http://www.wikidata.org/entity/Q242468&gt;</t>
  </si>
  <si>
    <t>?x &lt;http://www.wikidata.org/prop/direct/P31&gt;/(&lt;http://www.wikidata.org/prop/direct/P279&gt;)* &lt;http://www.wikidata.org/entity/Q34442&gt;</t>
  </si>
  <si>
    <t>?x &lt;http://www.wikidata.org/prop/direct/P31&gt;/(&lt;http://www.wikidata.org/prop/direct/P279&gt;)* &lt;http://www.wikidata.org/entity/Q54050&gt;</t>
  </si>
  <si>
    <t>?x &lt;http://www.wikidata.org/prop/direct/P31&gt;/(&lt;http://www.wikidata.org/prop/direct/P279&gt;)* &lt;http://www.wikidata.org/entity/Q39816&gt;</t>
  </si>
  <si>
    <t>?x &lt;http://www.wikidata.org/prop/direct/P31&gt;/(&lt;http://www.wikidata.org/prop/direct/P279&gt;)* &lt;http://www.wikidata.org/entity/Q207326&gt;</t>
  </si>
  <si>
    <t>?x &lt;http://www.wikidata.org/prop/direct/P31&gt;/(&lt;http://www.wikidata.org/prop/direct/P279&gt;)* &lt;http://www.wikidata.org/entity/Q29025902&gt;</t>
  </si>
  <si>
    <t>?x &lt;http://www.wikidata.org/prop/direct/P31&gt;/(&lt;http://www.wikidata.org/prop/direct/P279&gt;)* &lt;http://www.wikidata.org/entity/Q75520&gt;</t>
  </si>
  <si>
    <t>?x &lt;http://www.wikidata.org/prop/direct/P31&gt;/(&lt;http://www.wikidata.org/prop/direct/P279&gt;)* &lt;http://www.wikidata.org/entity/Q107679&gt;</t>
  </si>
  <si>
    <t>?x &lt;http://www.wikidata.org/prop/direct/P31&gt;/(&lt;http://www.wikidata.org/prop/direct/P279&gt;)* &lt;http://www.wikidata.org/entity/Q119253&gt;</t>
  </si>
  <si>
    <t>?x &lt;http://www.wikidata.org/prop/direct/P31&gt;/(&lt;http://www.wikidata.org/prop/direct/P279&gt;)* &lt;http://www.wikidata.org/entity/Q580889&gt;</t>
  </si>
  <si>
    <t>?x &lt;http://www.wikidata.org/prop/direct/P31&gt;/(&lt;http://www.wikidata.org/prop/direct/P279&gt;)* &lt;http://www.wikidata.org/entity/Q31566&gt;</t>
  </si>
  <si>
    <t>?x &lt;http://www.wikidata.org/prop/direct/P31&gt;/(&lt;http://www.wikidata.org/prop/direct/P279&gt;)* &lt;http://www.wikidata.org/entity/Q785020&gt;</t>
  </si>
  <si>
    <t>?x &lt;http://www.wikidata.org/prop/direct/P31&gt;/(&lt;http://www.wikidata.org/prop/direct/P279&gt;)* &lt;http://www.wikidata.org/entity/Q134851&gt;</t>
  </si>
  <si>
    <t>?x (&lt;http://www.wikidata.org/prop/direct/P106&gt;)?/(&lt;http://www.wikidata.org/prop/direct/P101&gt;)? &lt;http://www.wikidata.org/entity/Q4610556&gt;</t>
  </si>
  <si>
    <t>?x &lt;http://www.wikidata.org/prop/direct/P31&gt;/(&lt;http://www.wikidata.org/prop/direct/P279&gt;)* &lt;http://www.wikidata.org/entity/Q277759&gt;</t>
  </si>
  <si>
    <t>?x &lt;http://www.wikidata.org/prop/direct/P31&gt;/(&lt;http://www.wikidata.org/prop/direct/P279&gt;)+ &lt;http://www.wikidata.org/entity/Q618123&gt;</t>
  </si>
  <si>
    <t>?x (&lt;http://www.wikidata.org/prop/direct/P131&gt;)* &lt;http://www.wikidata.org/entity/Q168159&gt;</t>
  </si>
  <si>
    <t>?x &lt;http://www.wikidata.org/prop/direct/P31&gt;/(&lt;http://www.wikidata.org/prop/direct/P279&gt;)* &lt;http://www.wikidata.org/entity/Q570600&gt;</t>
  </si>
  <si>
    <t>?x (&lt;http://www.wikidata.org/prop/direct/P279&gt;)* &lt;http://www.wikidata.org/entity/Q246672&gt;</t>
  </si>
  <si>
    <t>&lt;http://www.wikidata.org/entity/Q2807&gt; (&lt;http://www.wikidata.org/prop/direct/P47&gt;)* ?x</t>
  </si>
  <si>
    <t>?x (&lt;http://www.wikidata.org/prop/direct/P47&gt;)* &lt;http://www.wikidata.org/entity/Q2807&gt;</t>
  </si>
  <si>
    <t>?x (&lt;http://www.wikidata.org/prop/direct/P279&gt;)+ &lt;http://www.wikidata.org/entity/Q618123&gt;</t>
  </si>
  <si>
    <t>?x &lt;http://www.wikidata.org/prop/direct/P31&gt;/(&lt;http://www.wikidata.org/prop/direct/P279&gt;)* &lt;http://www.wikidata.org/entity/Q19847637&gt;</t>
  </si>
  <si>
    <t>?x &lt;http://www.wikidata.org/prop/direct/P31&gt;/(&lt;http://www.wikidata.org/prop/direct/P279&gt;)* &lt;http://www.wikidata.org/entity/Q202866&gt;</t>
  </si>
  <si>
    <t>&lt;http://www.wikidata.org/entity/Q21779144&gt; &lt;http://www.wikidata.org/prop/direct/P131&gt;/(&lt;http://www.wikidata.org/prop/direct/P131&gt;)* ?x</t>
  </si>
  <si>
    <t>&lt;http://www.wikidata.org/entity/Q21567456&gt; &lt;http://www.wikidata.org/prop/direct/P131&gt;/(&lt;http://www.wikidata.org/prop/direct/P131&gt;)* ?x</t>
  </si>
  <si>
    <t>?x (&lt;http://www.wikidata.org/prop/direct/P921&gt;/(&lt;http://www.wikidata.org/prop/direct/P31&gt;)*)/(&lt;http://www.wikidata.org/prop/direct/P279&gt;)* &lt;http://www.wikidata.org/entity/Q5&gt;</t>
  </si>
  <si>
    <t>?x &lt;http://www.wikidata.org/prop/direct/P921&gt;/(&lt;http://www.wikidata.org/prop/direct/P361&gt;)+ &lt;http://www.wikidata.org/entity/Q5&gt;</t>
  </si>
  <si>
    <t>?x &lt;http://www.wikidata.org/prop/direct/P921&gt;/(&lt;http://www.wikidata.org/prop/direct/P1269&gt;)+ &lt;http://www.wikidata.org/entity/Q5&gt;</t>
  </si>
  <si>
    <t>?x &lt;http://www.wikidata.org/prop/direct/P1435&gt;/(&lt;http://www.wikidata.org/prop/direct/P279&gt;)* &lt;http://www.wikidata.org/entity/Q12753&gt;</t>
  </si>
  <si>
    <t>?x (&lt;http://www.wikidata.org/prop/direct/P171&gt;)* &lt;http://www.wikidata.org/entity/Q8316&gt;</t>
  </si>
  <si>
    <t>&lt;http://www.wikidata.org/entity/Q12692647&gt; &lt;http://www.wikidata.org/prop/direct/P31&gt;/(&lt;http://www.wikidata.org/prop/direct/P279&gt;)* ?x</t>
  </si>
  <si>
    <t>?x (&lt;http://www.wikidata.org/prop/direct/P279&gt;)*/&lt;http://www.wikidata.org/prop/direct/P425&gt; ?y</t>
  </si>
  <si>
    <t>?x (&lt;http://www.wikidata.org/prop/direct/P171&gt;)* &lt;http://www.wikidata.org/entity/Q28294&gt;</t>
  </si>
  <si>
    <t>&lt;http://www.wikidata.org/entity/Q2321874&gt; (&lt;http://www.wikidata.org/prop/direct/P131&gt;)* ?x</t>
  </si>
  <si>
    <t>&lt;http://www.wikidata.org/entity/Q5964731&gt; (&lt;http://www.wikidata.org/prop/direct/P131&gt;)* ?x</t>
  </si>
  <si>
    <t>?x (&lt;http://www.wikidata.org/prop/direct/P171&gt;)* &lt;http://www.wikidata.org/entity/Q18789&gt;</t>
  </si>
  <si>
    <t>&lt;http://www.wikidata.org/entity/Q31865590&gt; &lt;http://www.wikidata.org/prop/direct/P131&gt;/(&lt;http://www.wikidata.org/prop/direct/P131&gt;)* ?x</t>
  </si>
  <si>
    <t>?x &lt;http://www.wikidata.org/prop/direct/P159&gt;/(&lt;http://www.wikidata.org/prop/direct/P131&gt;)* ?y</t>
  </si>
  <si>
    <t>&lt;http://www.wikidata.org/entity/Q3582579&gt; (&lt;http://www.wikidata.org/prop/direct/P131&gt;)* ?x</t>
  </si>
  <si>
    <t>?x (&lt;http://www.wikidata.org/prop/direct/P279&gt;|&lt;http://www.wikidata.org/prop/direct/P131&gt;)* &lt;http://www.wikidata.org/entity/Q2065736&gt;</t>
  </si>
  <si>
    <t>?x (&lt;http://www.wikidata.org/prop/direct/P279&gt;|&lt;http://www.wikidata.org/prop/direct/P131&gt;)* &lt;http://www.wikidata.org/entity/Q7880&gt;</t>
  </si>
  <si>
    <t>?x (&lt;http://www.wikidata.org/prop/direct/P279&gt;|&lt;http://www.wikidata.org/prop/direct/P131&gt;)* &lt;http://www.wikidata.org/entity/Q916475&gt;</t>
  </si>
  <si>
    <t>?x (&lt;http://www.wikidata.org/prop/direct/P279&gt;)* &lt;http://www.wikidata.org/entity/Q282&gt;</t>
  </si>
  <si>
    <t>?x &lt;http://www.w3.org/ns/prov#wasDerivedFrom&gt;/(&lt;http://www.wikidata.org/prop/reference/P143&gt;|&lt;http://www.wikidata.org/prop/reference/P248&gt;) ?y</t>
  </si>
  <si>
    <t>?x &lt;http://www.wikidata.org/prop/direct/P31&gt;/&lt;http://www.wikidata.org/prop/direct/P279&gt; &lt;http://www.wikidata.org/entity/Q515&gt;</t>
  </si>
  <si>
    <t>?x (&lt;http://www.wikidata.org/prop/direct/P31&gt;)*/(&lt;http://www.wikidata.org/prop/direct/P279&gt;)* &lt;http://www.wikidata.org/entity/Q5&gt;</t>
  </si>
  <si>
    <t>?x (&lt;http://www.wikidata.org/prop/direct/P131&gt;)* &lt;http://www.wikidata.org/entity/Q25&gt;</t>
  </si>
  <si>
    <t>?x &lt;http://www.wikidata.org/prop/direct/P19&gt;/&lt;http://www.wikidata.org/prop/direct/P17&gt; &lt;http://www.wikidata.org/entity/Q30&gt;</t>
  </si>
  <si>
    <t>?x &lt;http://www.wikidata.org/prop/direct/P31&gt;|&lt;http://www.wikidata.org/prop/direct/P279&gt; &lt;http://www.wikidata.org/entity/Q845739&gt;</t>
  </si>
  <si>
    <t>&lt;http://www.wikidata.org/entity/Q21608436&gt; &lt;http://www.wikidata.org/prop/direct/P131&gt;/(&lt;http://www.wikidata.org/prop/direct/P131&gt;)* ?x</t>
  </si>
  <si>
    <t>&lt;http://www.wikidata.org/entity/Q21608432&gt; &lt;http://www.wikidata.org/prop/direct/P131&gt;/(&lt;http://www.wikidata.org/prop/direct/P131&gt;)* ?x</t>
  </si>
  <si>
    <t>&lt;http://www.wikidata.org/entity/Q21608410&gt; &lt;http://www.wikidata.org/prop/direct/P131&gt;/(&lt;http://www.wikidata.org/prop/direct/P131&gt;)* ?x</t>
  </si>
  <si>
    <t>&lt;http://www.wikidata.org/entity/Q21608415&gt; &lt;http://www.wikidata.org/prop/direct/P131&gt;/(&lt;http://www.wikidata.org/prop/direct/P131&gt;)* ?x</t>
  </si>
  <si>
    <t>&lt;http://www.wikidata.org/entity/Q20033234&gt; &lt;http://www.wikidata.org/prop/direct/P131&gt;/(&lt;http://www.wikidata.org/prop/direct/P131&gt;)* ?x</t>
  </si>
  <si>
    <t>&lt;http://www.wikidata.org/entity/Q21608412&gt; &lt;http://www.wikidata.org/prop/direct/P131&gt;/(&lt;http://www.wikidata.org/prop/direct/P131&gt;)* ?x</t>
  </si>
  <si>
    <t>&lt;http://www.wikidata.org/entity/Q21569465&gt; &lt;http://www.wikidata.org/prop/direct/P131&gt;/(&lt;http://www.wikidata.org/prop/direct/P131&gt;)* ?x</t>
  </si>
  <si>
    <t>&lt;http://www.wikidata.org/entity/Q21608434&gt; &lt;http://www.wikidata.org/prop/direct/P131&gt;/(&lt;http://www.wikidata.org/prop/direct/P131&gt;)* ?x</t>
  </si>
  <si>
    <t>&lt;http://www.wikidata.org/entity/Q21779061&gt; &lt;http://www.wikidata.org/prop/direct/P131&gt;/(&lt;http://www.wikidata.org/prop/direct/P131&gt;)* ?x</t>
  </si>
  <si>
    <t>?x &lt;http://www.wikidata.org/prop/direct/P108&gt;|&lt;http://www.wikidata.org/prop/direct/P69&gt; &lt;http://www.wikidata.org/entity/Q633561&gt;</t>
  </si>
  <si>
    <t>?x &lt;http://www.wikidata.org/prop/direct/P19&gt;/(&lt;http://www.wikidata.org/prop/direct/P131&gt;)* &lt;http://www.wikidata.org/entity/Q183&gt;</t>
  </si>
  <si>
    <t>?x (&lt;http://www.wikidata.org/prop/direct/P131&gt;)+ &lt;http://www.wikidata.org/entity/Q213&gt;</t>
  </si>
  <si>
    <t>?x &lt;http://www.wikidata.org/prop/direct/P31&gt;/&lt;http://www.wikidata.org/prop/direct/P31&gt; ?y</t>
  </si>
  <si>
    <t>?x &lt;http://www.wikidata.org/prop/direct/P20&gt;/(&lt;http://www.wikidata.org/prop/direct/P131&gt;)* &lt;http://www.wikidata.org/entity/Q30&gt;</t>
  </si>
  <si>
    <t>&lt;http://www.wikidata.org/entity/Q21704901&gt; &lt;http://www.wikidata.org/prop/direct/P131&gt;/(&lt;http://www.wikidata.org/prop/direct/P131&gt;)* ?x</t>
  </si>
  <si>
    <t>&lt;http://www.wikidata.org/entity/Q21667352&gt; &lt;http://www.wikidata.org/prop/direct/P131&gt;/(&lt;http://www.wikidata.org/prop/direct/P131&gt;)* ?x</t>
  </si>
  <si>
    <t>&lt;http://www.wikidata.org/entity/Q21667181&gt; &lt;http://www.wikidata.org/prop/direct/P131&gt;/(&lt;http://www.wikidata.org/prop/direct/P131&gt;)* ?x</t>
  </si>
  <si>
    <t>&lt;http://www.wikidata.org/entity/Q21667272&gt; &lt;http://www.wikidata.org/prop/direct/P131&gt;/(&lt;http://www.wikidata.org/prop/direct/P131&gt;)* ?x</t>
  </si>
  <si>
    <t>&lt;http://www.wikidata.org/entity/Q21608303&gt; &lt;http://www.wikidata.org/prop/direct/P131&gt;/(&lt;http://www.wikidata.org/prop/direct/P131&gt;)* ?x</t>
  </si>
  <si>
    <t>?x &lt;http://www.wikidata.org/prop/direct/P31&gt;/(&lt;http://www.wikidata.org/prop/direct/P641&gt;)* ?y</t>
  </si>
  <si>
    <t>?x ((((&lt;http://www.wikidata.org/prop/direct/P279&gt;/&lt;http://www.wikidata.org/prop/direct/P279&gt;)/&lt;http://www.wikidata.org/prop/direct/P279&gt;)/&lt;http://www.wikidata.org/prop/direct/P279&gt;)/&lt;http://www.wikidata.org/prop/direct/P279&gt;)/&lt;http://www.wikidata.org/prop/direct/P279&gt; ?y</t>
  </si>
  <si>
    <t>?x (&lt;http://www.wikidata.org/prop/direct/P206&gt;)* ?y</t>
  </si>
  <si>
    <t>?x (&lt;http://www.wikidata.org/prop/direct/P1451&gt;)* ?y</t>
  </si>
  <si>
    <t>?x &lt;http://www.wikidata.org/prop/direct/P31&gt;/(&lt;http://www.wikidata.org/prop/direct/P279&gt;)* &lt;http://www.wikidata.org/entity/Q121998&gt;</t>
  </si>
  <si>
    <t>?x &lt;http://www.wikidata.org/prop/direct/P31&gt;/(&lt;http://www.wikidata.org/prop/direct/P279&gt;)* &lt;http://www.wikidata.org/entity/Q3966183&gt;</t>
  </si>
  <si>
    <t>&lt;http://www.wikidata.org/entity/Q21667244&gt; &lt;http://www.wikidata.org/prop/direct/P131&gt;/(&lt;http://www.wikidata.org/prop/direct/P131&gt;)* ?x</t>
  </si>
  <si>
    <t>?x &lt;http://www.wikidata.org/prop/direct/P31&gt;/(&lt;http://www.wikidata.org/prop/direct/P279&gt;)* &lt;http://www.wikidata.org/entity/Q191067&gt;</t>
  </si>
  <si>
    <t>?x &lt;http://www.wikidata.org/prop/direct/P31&gt;/&lt;http://www.wikidata.org/prop/direct/P279&gt; &lt;http://www.wikidata.org/entity/Q18918145&gt;</t>
  </si>
  <si>
    <t>&lt;http://www.wikidata.org/entity/Q211907&gt; &lt;http://www.wikidata.org/prop/direct/P131&gt;/(&lt;http://www.wikidata.org/prop/direct/P131&gt;)* ?x</t>
  </si>
  <si>
    <t>?x (&lt;http://www.wikidata.org/prop/direct/P31&gt;/&lt;http://www.wikidata.org/prop/direct/P279&gt;)/&lt;http://www.wikidata.org/prop/direct/P279&gt; &lt;http://www.wikidata.org/entity/Q191067&gt;</t>
  </si>
  <si>
    <t>?x (&lt;http://www.wikidata.org/prop/direct/P106&gt;)* &lt;http://www.wikidata.org/entity/Q482980&gt;</t>
  </si>
  <si>
    <t>?x (&lt;http://www.wikidata.org/prop/direct/P131&gt;)* &lt;http://www.wikidata.org/entity/Q2191&gt;</t>
  </si>
  <si>
    <t>?x &lt;http://www.wikidata.org/prop/direct/P31&gt;/(&lt;http://www.wikidata.org/prop/direct/P279&gt;)* &lt;http://www.wikidata.org/entity/Q1330336&gt;</t>
  </si>
  <si>
    <t>?x (&lt;http://www.wikidata.org/prop/direct/P171&gt;)* &lt;http://www.wikidata.org/entity/Q729&gt;</t>
  </si>
  <si>
    <t>?x &lt;http://www.wikidata.org/prop/direct/P31&gt;/&lt;http://www.wikidata.org/prop/direct/P279&gt; &lt;http://www.wikidata.org/entity/Q191067&gt;</t>
  </si>
  <si>
    <t>?x &lt;http://www.wikidata.org/prop/direct/P31&gt;/(&lt;http://www.wikidata.org/prop/direct/P279&gt;)* &lt;http://www.wikidata.org/entity/Q5633421&gt;</t>
  </si>
  <si>
    <t>?x (&lt;http://www.wikidata.org/prop/direct/P2176&gt;)* &lt;http://www.wikidata.org/entity/Q815819&gt;</t>
  </si>
  <si>
    <r>
      <t>?x (&lt;http://www.wikidata.org/prop/direct/P1647&gt;)* &lt;http://www.wikidata.org/entity/P31</t>
    </r>
    <r>
      <rPr>
        <sz val="10"/>
        <color rgb="FF080808"/>
        <rFont val="Menlo-Regular"/>
        <family val="3"/>
      </rPr>
      <t>）</t>
    </r>
    <r>
      <rPr>
        <sz val="10"/>
        <color rgb="FF080808"/>
        <rFont val="Arial Unicode MS"/>
        <family val="2"/>
      </rPr>
      <t>&gt;</t>
    </r>
  </si>
  <si>
    <t>?x &lt;http://www.wikidata.org/prop/direct/P31&gt;/(&lt;http://www.wikidata.org/prop/direct/P279&gt;)* &lt;http://www.wikidata.org/entity/Q503354&gt;</t>
  </si>
  <si>
    <t>?x &lt;http://www.wikidata.org/prop/direct/P136&gt;/(&lt;http://www.wikidata.org/prop/direct/P279&gt;)* &lt;http://www.wikidata.org/entity/Q503354&gt;</t>
  </si>
  <si>
    <t>?x &lt;http://www.wikidata.org/prop/direct/P2439&gt;|&lt;http://www.wikidata.org/prop/direct/P407&gt;|&lt;http://www.wikidata.org/prop/direct/P364&gt; ?y</t>
  </si>
  <si>
    <t>?x &lt;http://www.wikidata.org/prop/direct/P1435&gt;/(&lt;http://www.wikidata.org/prop/direct/P279&gt;)* &lt;http://www.wikidata.org/entity/Q11691318&gt;</t>
  </si>
  <si>
    <t>?x &lt;http://www.wikidata.org/prop/direct/P31&gt;/(&lt;http://www.wikidata.org/prop/direct/P279&gt;)* &lt;http://www.wikidata.org/entity/Q234460&gt;</t>
  </si>
  <si>
    <t>&lt;http://www.wikidata.org/entity/Q201970&gt; &lt;http://www.wikidata.org/prop/direct/P131&gt;/(&lt;http://www.wikidata.org/prop/direct/P131&gt;)* ?x</t>
  </si>
  <si>
    <t>?x (&lt;http://www.wikidata.org/prop/direct/P279&gt;)* &lt;http://www.wikidata.org/entity/Q3314483&gt;</t>
  </si>
  <si>
    <t>?x (&lt;http://www.wikidata.org/prop/direct/P279&gt;)* &lt;http://www.wikidata.org/entity/Q11004&gt;</t>
  </si>
  <si>
    <t>&lt;http://www.wikidata.org/entity/Q44597997&gt; &lt;%http://www.wikidata.org/prop/direct/P31&gt; ?x</t>
  </si>
  <si>
    <t>?x (&lt;http://www.wikidata.org/prop/direct/P131&gt;)+ &lt;http://www.wikidata.org/entity/Q99&gt;</t>
  </si>
  <si>
    <t>?x (((&lt;http://www.wikidata.org/prop/direct/P279&gt;/&lt;http://www.wikidata.org/prop/direct/P279&gt;)/&lt;http://www.wikidata.org/prop/direct/P279&gt;)/&lt;http://www.wikidata.org/prop/direct/P279&gt;)/&lt;http://www.wikidata.org/prop/direct/P279&gt; ?y</t>
  </si>
  <si>
    <t>?x (&lt;http://www.wikidata.org/prop/direct/P279&gt;)*/(&lt;http://www.wikidata.org/prop/direct/P31&gt;)* &lt;http://www.wikidata.org/entity/Q16917&gt;</t>
  </si>
  <si>
    <t>&lt;http://www.wikidata.org/entity/Q19253&gt; &lt;http://www.wikidata.org/prop/direct/P131&gt;/(&lt;http://www.wikidata.org/prop/direct/P131&gt;)* ?x</t>
  </si>
  <si>
    <t>&lt;http://www.wikidata.org/entity/Q2043606&gt; &lt;http://www.wikidata.org/prop/direct/P131&gt;/(&lt;http://www.wikidata.org/prop/direct/P131&gt;)* ?x</t>
  </si>
  <si>
    <t>?x &lt;http://www.wikidata.org/prop/direct/P1128&gt;|&lt;http://www.wikidata.org/prop/direct/P1082&gt; ?y</t>
  </si>
  <si>
    <t>&lt;http://www.wikidata.org/entity/Q3215178&gt; &lt;http://www.wikidata.org/prop/direct/P131&gt;/(&lt;http://www.wikidata.org/prop/direct/P131&gt;)* ?x</t>
  </si>
  <si>
    <t>?x (&lt;http://www.wikidata.org/prop/direct/P279&gt;)* &lt;http://www.wikidata.org/entity/Q3966183&gt;</t>
  </si>
  <si>
    <t>?x &lt;%http://www.wikidata.org/prop/direct/P935&gt; ?y</t>
  </si>
  <si>
    <t>&lt;http://www.wikidata.org/entity/Q95&gt; (&lt;%http://www.wikidata.org/prop/direct/P108&gt;/&lt;http://www.wikidata.org/prop/direct/P108&gt;)+ ?x</t>
  </si>
  <si>
    <t>?x &lt;http://www.wikidata.org/prop/direct/P31&gt;/(&lt;http://www.wikidata.org/prop/direct/P279&gt;)* &lt;http://www.wikidata.org/entity/Q4022&gt;</t>
  </si>
  <si>
    <t>?x &lt;%http://www.wikidata.org/prop/direct/P373&gt; ?y</t>
  </si>
  <si>
    <t>?x (&lt;http://www.wikidata.org/prop/direct/P131&gt;)*/&lt;http://www.wikidata.org/prop/direct/P17&gt; &lt;http://www.wikidata.org/entity/Q159&gt;</t>
  </si>
  <si>
    <t>?x (&lt;http://www.wikidata.org/prop/direct/P159&gt;/(&lt;http://www.wikidata.org/prop/direct/P131&gt;)*)/&lt;http://www.wikidata.org/prop/direct/P17&gt; &lt;http://www.wikidata.org/entity/Q159&gt;</t>
  </si>
  <si>
    <t>&lt;http://www.wikidata.org/entity/Q21667373&gt; &lt;http://www.wikidata.org/prop/direct/P131&gt;/(&lt;http://www.wikidata.org/prop/direct/P131&gt;)* ?x</t>
  </si>
  <si>
    <t>&lt;http://www.wikidata.org/entity/Q21667297&gt; &lt;http://www.wikidata.org/prop/direct/P131&gt;/(&lt;http://www.wikidata.org/prop/direct/P131&gt;)* ?x</t>
  </si>
  <si>
    <t>?x &lt;http://www.wikidata.org/prop/reference/P143&gt;/&lt;http://www.wikidata.org/prop/direct/P424&gt; ?y</t>
  </si>
  <si>
    <t>?x &lt;http://www.wikidata.org/prop/direct/P37&gt;/&lt;http://www.wikidata.org/prop/direct/P424&gt; ?y</t>
  </si>
  <si>
    <t>&lt;http://www.wikidata.org/entity/Q21667176&gt; &lt;http://www.wikidata.org/prop/direct/P131&gt;/(&lt;http://www.wikidata.org/prop/direct/P131&gt;)* ?x</t>
  </si>
  <si>
    <t>?x &lt;http://www.wikidata.org/prop/direct/P39&gt;/(&lt;http://www.wikidata.org/prop/direct/P279&gt;)* &lt;http://www.wikidata.org/entity/Q5551744&gt;</t>
  </si>
  <si>
    <t>?x &lt;%http://www.wikidata.org/prop/direct/P3876&gt; ?y</t>
  </si>
  <si>
    <t>?x &lt;http://www.wikidata.org/prop/direct/P31&gt;/(&lt;http://www.wikidata.org/prop/direct/P279&gt;)* &lt;http://www.wikidata.org/entity/Q271669&gt;</t>
  </si>
  <si>
    <t>?x (&lt;http://www.wikidata.org/prop/direct/P361&gt;/(&lt;http://www.wikidata.org/prop/direct/P361&gt;)*)|(&lt;http://www.wikidata.org/prop/direct/P4552&gt;)* &lt;http://www.wikidata.org/entity/Q214644&gt;</t>
  </si>
  <si>
    <t>?x (&lt;http://www.wikidata.org/prop/direct/P361&gt;|&lt;http://www.wikidata.org/prop/direct/P4552&gt;)+ &lt;http://www.wikidata.org/entity/Q214644&gt;</t>
  </si>
  <si>
    <t>&lt;http://www.wikidata.org/entity/Q214644&gt; (&lt;%http://www.wikidata.org/prop/direct/P361&gt;|&lt;%http://www.wikidata.org/prop/direct/P4552&gt;)+ ?x</t>
  </si>
  <si>
    <t>&lt;http://www.wikidata.org/entity/Q214644&gt; ((&lt;%http://www.wikidata.org/prop/direct/P361&gt;|&lt;%http://www.wikidata.org/prop/direct/P4552&gt;))+ ?x</t>
  </si>
  <si>
    <t>?x &lt;http://www.wikidata.org/prop/direct/P31&gt;/(&lt;http://www.wikidata.org/prop/direct/P279&gt;)* &lt;http://www.wikidata.org/entity/Q6979593&gt;</t>
  </si>
  <si>
    <t>?x (&lt;http://www.w3.org/ns/prov#wasDerivedFrom&gt;/&lt;http://www.wikidata.org/prop/reference/P248&gt;)/&lt;http://www.wikidata.org/prop/direct/P356&gt; ?y</t>
  </si>
  <si>
    <t>?x (&lt;http://www.wikidata.org/prop/direct/P171&gt;)+ &lt;http://www.wikidata.org/entity/Q194240&gt;</t>
  </si>
  <si>
    <t>?x (&lt;http://dbpedia.org/ontology/abstract&gt;)? ?y</t>
  </si>
  <si>
    <t>?x &lt;%http://www.wikidata.org/prop/direct/P225&gt; ?y</t>
  </si>
  <si>
    <t>?x (&lt;http://www.wikidata.org/prop/direct/P279&gt;|&lt;http://www.wikidata.org/prop/direct/P131&gt;)* &lt;http://www.wikidata.org/entity/Q13406554&gt;</t>
  </si>
  <si>
    <t>?x (&lt;http://www.wikidata.org/prop/direct/P279&gt;|&lt;http://www.wikidata.org/prop/direct/P131&gt;)* &lt;http://www.wikidata.org/entity/Q5372&gt;</t>
  </si>
  <si>
    <t>?x (&lt;http://www.wikidata.org/prop/direct/P279&gt;|&lt;http://www.wikidata.org/prop/direct/P131&gt;)* &lt;http://www.wikidata.org/entity/Q16&gt;</t>
  </si>
  <si>
    <t>?x (&lt;http://www.wikidata.org/prop/direct/P361&gt;)*/&lt;http://www.wikidata.org/prop/direct/P17&gt; ?y</t>
  </si>
  <si>
    <t>?x ((&lt;http://www.wikidata.org/prop/direct/P31&gt;|&lt;http://www.wikidata.org/prop/direct/P106&gt;)|&lt;http://www.wikidata.org/prop/direct/P136&gt;)/(&lt;http://www.wikidata.org/prop/direct/P279&gt;)* &lt;http://www.wikidata.org/entity/Q11424&gt;</t>
  </si>
  <si>
    <t>?x &lt;http://www.wikidata.org/prop/direct/P136&gt;/(&lt;http://www.wikidata.org/prop/direct/P279&gt;)* &lt;http://www.wikidata.org/entity/Q21803247&gt;</t>
  </si>
  <si>
    <t>?x &lt;%http://www.wikidata.org/prop/direct/P57&gt; ?y</t>
  </si>
  <si>
    <t>?x ((&lt;http://www.wikidata.org/prop/direct/P31&gt;|&lt;http://www.wikidata.org/prop/direct/P106&gt;)|&lt;http://www.wikidata.org/prop/direct/P136&gt;)/(&lt;http://www.wikidata.org/prop/direct/P279&gt;)* &lt;http://www.wikidata.org/entity/Q3455803&gt;</t>
  </si>
  <si>
    <t>?x &lt;%http://www.wikidata.org/prop/direct/P57&gt; &lt;http://www.wikidata.org/entity/Q183066&gt;</t>
  </si>
  <si>
    <t>?x ((&lt;http://www.wikidata.org/prop/direct/P131&gt;)*/(&lt;http://www.wikidata.org/prop/direct/P361&gt;)*)/(&lt;http://www.wikidata.org/prop/direct/P706&gt;)* &lt;http://www.wikidata.org/entity/Q14112&gt;</t>
  </si>
  <si>
    <t>&lt;http://www.wikidata.org/entity/Q7374&gt; &lt;%http://www.wikidata.org/prop/direct/P57&gt; ?x</t>
  </si>
  <si>
    <t>?x &lt;http://www.wikidata.org/prop/direct/P17&gt;/&lt;http://www.wikidata.org/prop/direct/P31&gt; &lt;http://www.wikidata.org/entity/Q6256&gt;</t>
  </si>
  <si>
    <t>?x &lt;http://www.wikidata.org/prop/direct/P361&gt;|&lt;http://www.wikidata.org/prop/direct/P749&gt; ?y</t>
  </si>
  <si>
    <t>?x &lt;http://www.wikidata.org/prop/direct/P31&gt;/(&lt;http://www.wikidata.org/prop/direct/P279&gt;)* &lt;http://www.wikidata.org/entity/Q1002697&gt;</t>
  </si>
  <si>
    <t>&lt;http://www.wikidata.org/entity/Q1013594&gt; &lt;http://www.wikidata.org/prop/direct/P131&gt;/(&lt;http://www.wikidata.org/prop/direct/P131&gt;)* ?x</t>
  </si>
  <si>
    <t>?x (&lt;http://www.wikidata.org/prop/direct/P131&gt;)* &lt;http://www.wikidata.org/entity/Q36&gt;</t>
  </si>
  <si>
    <t>?x (&lt;http://www.wikidata.org/prop/direct/P171&gt;)* &lt;http://www.wikidata.org/entity/Q2382443&gt;</t>
  </si>
  <si>
    <t>?x &lt;http://www.wikidata.org/prop/direct/P2868&gt;/(&lt;http://www.wikidata.org/prop/direct/P279&gt;)* ?y</t>
  </si>
  <si>
    <t>&lt;http://www.wikidata.org/entity/Q21567619&gt; &lt;http://www.wikidata.org/prop/direct/P131&gt;/(&lt;http://www.wikidata.org/prop/direct/P131&gt;)* ?x</t>
  </si>
  <si>
    <t>&lt;http://www.wikidata.org/entity/Q21667197&gt; &lt;http://www.wikidata.org/prop/direct/P131&gt;/(&lt;http://www.wikidata.org/prop/direct/P131&gt;)* ?x</t>
  </si>
  <si>
    <t>&lt;http://www.wikidata.org/entity/Q5456&gt; ((&lt;%http://www.wikidata.org/prop/direct/P361&gt;|&lt;%http://www.wikidata.org/prop/direct/P4552&gt;))+ ?x</t>
  </si>
  <si>
    <t>&lt;http://www.wikidata.org/entity/Q271669&gt; (&lt;%http://www.wikidata.org/prop/direct/P279&gt;)*/&lt;%http://www.wikidata.org/prop/direct/P31&gt; ?x</t>
  </si>
  <si>
    <t>&lt;http://www.wikidata.org/entity/ikidata:WikiProject_Suisse&gt; (&lt;http://www.wikidata.org/prop/direct/P31&gt;)?/(&lt;http://www.wikidata.org/prop/direct/P279&gt;)* ?x</t>
  </si>
  <si>
    <t>&lt;http://www.wikidata.org/entity/gov.ve&gt; (&lt;http://www.wikidata.org/prop/direct/P31&gt;)?/(&lt;http://www.wikidata.org/prop/direct/P279&gt;)* ?x</t>
  </si>
  <si>
    <t>&lt;http://www.wikidata.org/entity/Q3359409&gt; ((&lt;%http://www.wikidata.org/prop/direct/P361&gt;|(&lt;%http://www.wikidata.org/prop/direct/P361&gt;)*))+ ?x</t>
  </si>
  <si>
    <t>&lt;http://www.wikidata.org/entity/Q205895&gt; (&lt;%http://www.wikidata.org/prop/direct/P279&gt;)*/&lt;%http://www.wikidata.org/prop/direct/P31&gt; ?x</t>
  </si>
  <si>
    <t>?x &lt;%http://www.wikidata.org/prop/reference/P854&gt; ?y</t>
  </si>
  <si>
    <t>?x &lt;http://www.wikidata.org/prop/direct/P31&gt;/(&lt;http://www.wikidata.org/prop/direct/P279&gt;)* &lt;http://www.wikidata.org/entity/Q729&gt;</t>
  </si>
  <si>
    <t>?x &lt;http://www.wikidata.org/prop/direct/P276&gt;|&lt;http://www.wikidata.org/prop/direct/P131&gt; ?y</t>
  </si>
  <si>
    <t>?x (&lt;http://www.wikidata.org/prop/direct/P131&gt;)* &lt;http://www.wikidata.org/entity/Q23148&gt;</t>
  </si>
  <si>
    <t>?x &lt;http://www.wikidata.org/prop/P569&gt;/&lt;http://wikiba.se/ontology#rank&gt; &lt;http://wikiba.se/ontology#DeprecatedRank&gt;</t>
  </si>
  <si>
    <t>?x &lt;http://www.wikidata.org/prop/direct/P31&gt;/(&lt;http://www.wikidata.org/prop/direct/P279&gt;)+ &lt;http://www.wikidata.org/entity/Q2221906&gt;</t>
  </si>
  <si>
    <t>?x &lt;http://www.wikidata.org/prop/direct/P31&gt;|(&lt;http://www.wikidata.org/prop/direct/P31&gt;/(&lt;http://www.wikidata.org/prop/direct/P279&gt;)*) &lt;http://www.wikidata.org/entity/Q515&gt;</t>
  </si>
  <si>
    <t>?x &lt;http://www.wikidata.org/prop/direct/P31&gt;/(&lt;http://www.wikidata.org/prop/direct/P279&gt;)* &lt;http://www.wikidata.org/entity/Q7372078&gt;</t>
  </si>
  <si>
    <t>&lt;http://www.wikidata.org/entity/Q21667368&gt; &lt;http://www.wikidata.org/prop/direct/P131&gt;/(&lt;http://www.wikidata.org/prop/direct/P131&gt;)* ?x</t>
  </si>
  <si>
    <t>?x &lt;http://www.wikidata.org/prop/direct/P31&gt;/(&lt;http://www.wikidata.org/prop/direct/P279&gt;)* &lt;http://www.wikidata.org/entity/Q210272&gt;</t>
  </si>
  <si>
    <t>?x &lt;http://www.wikidata.org/prop/direct/P31&gt;/(&lt;http://www.wikidata.org/prop/direct/P279&gt;)* &lt;http://www.wikidata.org/entity/Q2065736&gt;</t>
  </si>
  <si>
    <t>?x (&lt;%http://schema.org/about&gt;/&lt;http://schema.org/isPartOf&gt;)/&lt;%http://www.wikidata.org/prop/direct/P856&gt; &lt;http://www.wikidata.org/entity/Q191168&gt;</t>
  </si>
  <si>
    <t>?x (&lt;http://www.wikidata.org/prop/direct/P403&gt;)* &lt;http://www.wikidata.org/entity/Q203862&gt;</t>
  </si>
  <si>
    <t>&lt;http://www.wikidata.org/entity/Q4138&gt; &lt;http://www.wikidata.org/prop/direct/P131&gt;/(&lt;http://www.wikidata.org/prop/direct/P131&gt;)* ?x</t>
  </si>
  <si>
    <t>&lt;http://www.wikidata.org/entity/Q21667330&gt; &lt;http://www.wikidata.org/prop/direct/P131&gt;/(&lt;http://www.wikidata.org/prop/direct/P131&gt;)* ?x</t>
  </si>
  <si>
    <t>?x &lt;%http://www.w3.org/ns/prov#wasDerivedFrom&gt; ?y</t>
  </si>
  <si>
    <t>?x &lt;http://www.wikidata.org/prop/direct/P27&gt;/(&lt;http://www.wikidata.org/prop/direct/P279&gt;)* &lt;http://www.wikidata.org/entity/Q148&gt;</t>
  </si>
  <si>
    <t>?x (&lt;http://www.wikidata.org/prop/direct/P131&gt;)+ &lt;http://www.wikidata.org/entity/Q5705&gt;</t>
  </si>
  <si>
    <t>?x &lt;http://www.wikidata.org/prop/direct/P571&gt;|&lt;http://www.wikidata.org/prop/direct/P580&gt; ?y</t>
  </si>
  <si>
    <t>?x &lt;http://www.wikidata.org/prop/direct/P576&gt;|&lt;http://www.wikidata.org/prop/direct/P582&gt; ?y</t>
  </si>
  <si>
    <t>?x (&lt;http://www.wikidata.org/prop/direct/P279&gt;|&lt;http://www.wikidata.org/prop/direct/P131&gt;)* &lt;http://www.wikidata.org/entity/Q12280&gt;</t>
  </si>
  <si>
    <t>?x (&lt;http://www.wikidata.org/prop/direct/P279&gt;|&lt;http://www.wikidata.org/prop/direct/P131&gt;)* &lt;http://www.wikidata.org/entity/Q456&gt;</t>
  </si>
  <si>
    <t>?x (&lt;http://www.wikidata.org/prop/direct/P106&gt;)+ &lt;http://www.wikidata.org/entity/Q3391743&gt;</t>
  </si>
  <si>
    <t>&lt;http://www.wikidata.org/entity/Q23&gt; (((&lt;http://www.wikidata.org/prop/direct/P22&gt;|&lt;http://www.wikidata.org/prop/direct/P25&gt;)|&lt;http://www.wikidata.org/prop/direct/P26&gt;)|&lt;http://www.wikidata.org/prop/direct/P40&gt;)+ ?x</t>
  </si>
  <si>
    <t>&lt;http://www.wikidata.org/entity/Q23&gt; (((&lt;http://www.wikidata.org/prop/direct/P22&gt;|&lt;http://www.wikidata.org/prop/direct/P25&gt;)|&lt;http://www.wikidata.org/prop/direct/P26&gt;)|&lt;http://www.wikidata.org/prop/direct/P40&gt;)* ?x</t>
  </si>
  <si>
    <t>?x &lt;http://www.wikidata.org/prop/direct/P452&gt;/(&lt;http://www.wikidata.org/prop/direct/P279&gt;)* &lt;http://www.wikidata.org/entity/Q770881&gt;</t>
  </si>
  <si>
    <t>?x &lt;http://www.wikidata.org/prop/direct/P452&gt;/(&lt;http://www.wikidata.org/prop/direct/P279&gt;)* &lt;http://www.wikidata.org/entity/Q1506462&gt;</t>
  </si>
  <si>
    <t>?x (&lt;http://www.wikidata.org/prop/direct/P131&gt;)+ &lt;http://www.wikidata.org/entity/Q12722&gt;</t>
  </si>
  <si>
    <t>?x &lt;http://www.wikidata.org/prop/direct/P31&gt;/(&lt;http://www.wikidata.org/prop/direct/P279&gt;)* &lt;http://www.wikidata.org/entity/Q20747295&gt;</t>
  </si>
  <si>
    <t>?x &lt;http://www.wikidata.org/prop/direct/P31&gt;/(&lt;http://www.wikidata.org/prop/direct/P279&gt;)* &lt;http://www.wikidata.org/entity/Q131681&gt;</t>
  </si>
  <si>
    <t>?x &lt;http://www.wikidata.org/prop/direct/P31&gt;/(&lt;http://www.wikidata.org/prop/direct/279&gt;)* &lt;http://www.wikidata.org/entity/Q968159&gt;</t>
  </si>
  <si>
    <t>?x &lt;http://www.wikidata.org/prop/direct/P31&gt;/(&lt;http://www.wikidata.org/prop/direct/P279&gt;)* &lt;http://www.wikidata.org/entity/Q2424752&gt;</t>
  </si>
  <si>
    <t>?x &lt;http://www.wikidata.org/prop/direct/P31&gt;/(&lt;http://www.wikidata.org/prop/direct/P279&gt;)* &lt;http://www.wikidata.org/entity/Q4886&gt;</t>
  </si>
  <si>
    <t>?x &lt;http://www.wikidata.org/prop/direct/P31&gt;/(&lt;http://www.wikidata.org/prop/direct/P279&gt;)* &lt;http://www.wikidata.org/entity/Q1979154&gt;</t>
  </si>
  <si>
    <t>?x &lt;http://www.wikidata.org/prop/direct/P19&gt;/&lt;http://www.wikidata.org/prop/direct/P17&gt; ?y</t>
  </si>
  <si>
    <t>?x &lt;http://www.wikidata.org/prop/direct/P31&gt;/(&lt;http://www.wikidata.org/prop/direct/P279&gt;)* &lt;http://www.wikidata.org/entity/Q87167&gt;</t>
  </si>
  <si>
    <t>&lt;http://www.wikidata.org/entity/Q21667251&gt; &lt;http://www.wikidata.org/prop/direct/P131&gt;/(&lt;http://www.wikidata.org/prop/direct/P131&gt;)* ?x</t>
  </si>
  <si>
    <t>?x ((((&lt;http://www.wikidata.org/prop/direct/P31&gt;/&lt;http://www.wikidata.org/prop/direct/P279&gt;)/&lt;http://www.wikidata.org/prop/direct/P279&gt;)/&lt;http://www.wikidata.org/prop/direct/P279&gt;)/&lt;http://www.wikidata.org/prop/direct/P279&gt;)/&lt;http://www.wikidata.org/prop/direct/P279&gt; ?x</t>
  </si>
  <si>
    <t>?x (&lt;http://www.wikidata.org/prop/direct/P136&gt;/(&lt;http://www.wikidata.org/prop/direct/P31&gt;)?)/(&lt;http://www.wikidata.org/prop/direct/P279&gt;)* &lt;http://www.wikidata.org/entity/Q134307&gt;</t>
  </si>
  <si>
    <t>?x (&lt;http://www.wikidata.org/prop/direct/P180&gt;/(&lt;http://www.wikidata.org/prop/direct/P31&gt;)?)/(&lt;http://www.wikidata.org/prop/direct/P279&gt;)* &lt;http://www.wikidata.org/entity/Q3314483&gt;</t>
  </si>
  <si>
    <t>?x (&lt;http://www.wikidata.org/prop/direct/P127&gt;)* ?y</t>
  </si>
  <si>
    <t>&lt;http://www.wikidata.org/entity/Q21667224&gt; &lt;http://www.wikidata.org/prop/direct/P131&gt;/(&lt;http://www.wikidata.org/prop/direct/P131&gt;)* ?x</t>
  </si>
  <si>
    <t>&lt;http://www.wikidata.org/prop/direct/Q12971&gt; (&lt;http://www.wikidata.org/prop/direct/P40&gt;)* ?x</t>
  </si>
  <si>
    <t>?x &lt;http://www.wikidata.org/prop/direct/P31&gt;/(&lt;http://www.wikidata.org/prop/direct/P279&gt;)* &lt;http://www.wikidata.org/entity/Q349&gt;</t>
  </si>
  <si>
    <t>?x (&lt;http://www.wikidata.org/prop/direct/P31&gt;)* &lt;http://www.wikidata.org/entity/Q2678338&gt;</t>
  </si>
  <si>
    <t>?x (&lt;http://www.wikidata.org/prop/direct/P1647&gt;)* &lt;http://www.wikidata.org/entity/P1038&gt;</t>
  </si>
  <si>
    <t>?x &lt;http://www.wikidata.org/prop/direct/P31&gt;/(&lt;http://www.wikidata.org/prop/direct/P279&gt;)* &lt;http://www.wikidata.org/entity/Q12323&gt;</t>
  </si>
  <si>
    <t>?x &lt;http://www.wikidata.org/prop/direct/P31&gt;/(&lt;http://www.wikidata.org/prop/direct/P279&gt;)* &lt;http://www.wikidata.org/entity/Q34651&gt;</t>
  </si>
  <si>
    <t>?x ((((&lt;http://www.wikidata.org/prop/direct/P279&gt;/&lt;http://www.wikidata.org/prop/direct/P279&gt;)/&lt;http://www.wikidata.org/prop/direct/P279&gt;)/&lt;http://www.wikidata.org/prop/direct/P279&gt;)/&lt;http://www.wikidata.org/prop/direct/P279&gt;)/&lt;http://www.wikidata.org/prop/direct/P279&gt; ?x</t>
  </si>
  <si>
    <t>?x &lt;http://www.wikidata.org/prop/direct/P356&gt;|&lt;http://www.wikidata.org/prop/direct/P1662&gt;|&lt;http://www.wikidata.org/prop/direct/P2767&gt; ?y</t>
  </si>
  <si>
    <t>?x &lt;http://www.wikidata.org/prop/direct/P31&gt;/(&lt;http://www.wikidata.org/prop/direct/P279&gt;)* &lt;http://www.wikidata.org/entity/Q895526&gt;</t>
  </si>
  <si>
    <t>?x (&lt;http://www.wikidata.org/prop/direct/P108&gt;|&lt;http://www.wikidata.org/prop/direct/P463&gt;)|(&lt;http://www.wikidata.org/prop/direct/P1416&gt;/(&lt;http://www.wikidata.org/prop/direct/P361&gt;)*) ?y</t>
  </si>
  <si>
    <t>?x (&lt;http://www.wikidata.org/prop/direct/P31&gt;)* &lt;http://www.wikidata.org/entity/Q41176&gt;</t>
  </si>
  <si>
    <t>?x &lt;http://www.wikidata.org/prop/direct/P31&gt;/(&lt;http://www.wikidata.org/prop/direct/P279&gt;)* &lt;http://www.wikidata.org/entity/Q43099500&gt;</t>
  </si>
  <si>
    <t>?x &lt;http://www.wikidata.org/prop/direct/P31&gt;/(&lt;http://www.wikidata.org/prop/direct/P279&gt;)* &lt;http://www.wikidata.org/entity/Q43100730&gt;</t>
  </si>
  <si>
    <t>?x &lt;http://www.wikidata.org/prop/direct/P31&gt;/(&lt;http://www.wikidata.org/prop/direct/P279&gt;)* &lt;http://www.wikidata.org/entity/Q35140&gt;</t>
  </si>
  <si>
    <t>?x ((&lt;http://www.wikidata.org/prop/direct/P22&gt;|&lt;http://www.wikidata.org/prop/direct/P25&gt;)|&lt;%http://www.wikidata.org/prop/direct/P40&gt;)/((&lt;http://www.wikidata.org/prop/direct/P22&gt;|&lt;http://www.wikidata.org/prop/direct/P25&gt;)|&lt;%http://www.wikidata.org/prop/direct/P40&gt;) ?y</t>
  </si>
  <si>
    <t>&lt;http://www.wikidata.org/entity/Q20299171&gt; (&lt;http://www.wikidata.org/prop/direct/P131&gt;)* ?x</t>
  </si>
  <si>
    <t>?x &lt;http://www.wikidata.org/prop/direct/P31&gt;/(&lt;http://www.wikidata.org/prop/direct/P279&gt;)* &lt;http://www.wikidata.org/entity/Q1028181&gt;</t>
  </si>
  <si>
    <t>&lt;http://www.wikidata.org/entity/Q21667375&gt; &lt;http://www.wikidata.org/prop/direct/P131&gt;/(&lt;http://www.wikidata.org/prop/direct/P131&gt;)* ?x</t>
  </si>
  <si>
    <t>?x &lt;%http://www.wikidata.org/prop/direct/P170&gt; ?y</t>
  </si>
  <si>
    <t>?x ((&lt;http://www.wikidata.org/prop/direct/P279&gt;/&lt;http://www.wikidata.org/prop/direct/P279&gt;)/&lt;http://www.wikidata.org/prop/direct/P279&gt;)/&lt;http://www.wikidata.org/prop/direct/P279&gt; ?y</t>
  </si>
  <si>
    <t>&lt;http://www.wikidata.org/entity/Q212980&gt; &lt;http://www.wikidata.org/prop/direct/P31&gt;/(&lt;http://www.wikidata.org/prop/direct/P279&gt;)* ?x</t>
  </si>
  <si>
    <t>?x &lt;http://www.wikidata.org/prop/direct/P27&gt;/(&lt;http://www.wikidata.org/prop/direct/P17&gt;)* &lt;http://www.wikidata.org/entity/Q29999&gt;</t>
  </si>
  <si>
    <t>?x &lt;http://www.wikidata.org/prop/direct/P106&gt;/(&lt;http://www.wikidata.org/prop/direct/P279&gt;)* &lt;http://www.wikidata.org/entity/Q177220&gt;</t>
  </si>
  <si>
    <t>?x &lt;http://www.wikidata.org/prop/direct/P31&gt;/(&lt;http://www.wikidata.org/prop/direct/P279&gt;)* &lt;http://www.wikidata.org/entity/Q261543&gt;</t>
  </si>
  <si>
    <t>?x &lt;http://www.w3.org/ns/prov#wasDerivedFrom&gt;/&lt;http://www.wikidata.org/prop/reference/P143&gt; &lt;http://www.wikidata.org/entity/Q191168&gt;</t>
  </si>
  <si>
    <t>?x &lt;http://www.wikidata.org/prop/direct/P31&gt;/(&lt;http://www.wikidata.org/prop/direct/P279&gt;)* &lt;http://www.wikidata.org/entity/Q871419&gt;</t>
  </si>
  <si>
    <t>?x &lt;http://www.wikidata.org/prop/direct/P31&gt;/(&lt;http://www.wikidata.org/prop/direct/P279&gt;)* &lt;http://www.wikidata.org/entity/Q361733&gt;</t>
  </si>
  <si>
    <t>?x &lt;%http://wikiba.se/ontology#directClaim&gt; ?y</t>
  </si>
  <si>
    <t>&lt;http://www.wikidata.org/entity/Q21608433&gt; &lt;http://www.wikidata.org/prop/direct/P131&gt;/(&lt;http://www.wikidata.org/prop/direct/P131&gt;)* ?x</t>
  </si>
  <si>
    <t>?x (&lt;http://www.wikidata.org/prop/direct/P403&gt;)* ?y</t>
  </si>
  <si>
    <t>?x &lt;http://www.wikidata.org/prop/direct/P31&gt;/(&lt;http://www.wikidata.org/prop/direct/P279&gt;)* &lt;http://www.wikidata.org/entity/Q166620&gt;</t>
  </si>
  <si>
    <t>?x (&lt;http://www.wikidata.org/prop/direct/P403&gt;)* &lt;http://www.wikidata.org/entity/Q27538&gt;</t>
  </si>
  <si>
    <t>?x (&lt;http://www.wikidata.org/prop/direct/P403&gt;)* &lt;http://www.wikidata.org/prop/direct/Q422487&gt;</t>
  </si>
  <si>
    <t>?x (&lt;http://www.wikidata.org/prop/direct/P403&gt;)* &lt;http://www.wikidata.org/entity/Q1653&gt;</t>
  </si>
  <si>
    <t>?x (&lt;http://www.wikidata.org/prop/direct/P279&gt;)* &lt;http://www.wikidata.org/entity/Q29496&gt;</t>
  </si>
  <si>
    <t>?x &lt;http://www.wikidata.org/prop/direct/P31&gt;/(&lt;http://www.wikidata.org/prop/direct/P279&gt;)* &lt;http://www.wikidata.org/entity/Q12737077&gt;</t>
  </si>
  <si>
    <t>?x &lt;http://www.wikidata.org/prop/direct/P31&gt;/(&lt;http://www.wikidata.org/prop/direct/P279&gt;)* &lt;http://www.wikidata.org/entity/Q15911738&gt;</t>
  </si>
  <si>
    <t>?x &lt;http://www.wikidata.org/prop/direct/P166&gt;/(&lt;http://www.wikidata.org/prop/direct/P279&gt;)* &lt;http://www.wikidata.org/entity/Q7191&gt;</t>
  </si>
  <si>
    <t>&lt;http://www.wikidata.org/entity/Q213769&gt; &lt;http://www.wikidata.org/prop/direct/P131&gt;/(&lt;http://www.wikidata.org/prop/direct/P131&gt;)* ?x</t>
  </si>
  <si>
    <t>?x &lt;http://www.wikidata.org/prop/direct/P31&gt;/(&lt;http://www.wikidata.org/prop/direct/P279&gt;)* &lt;http://www.wikidata.org/entity/Q1983062&gt;</t>
  </si>
  <si>
    <t>?x (&lt;http://www.wikidata.org/prop/direct/P403&gt;)* &lt;http://www.wikidata.org/entity/Q215653&gt;</t>
  </si>
  <si>
    <t>?x (&lt;http://www.wikidata.org/prop/direct/P171&gt;)* &lt;http://www.wikidata.org/entity/Q28319&gt;</t>
  </si>
  <si>
    <t>?x (&lt;http://www.wikidata.org/prop/direct/P131&gt;)* &lt;http://www.wikidata.org/entity/Q4119739&gt;</t>
  </si>
  <si>
    <t>&lt;http://www.wikidata.org/entity/Q34644785&gt; (&lt;http://www.wikidata.org/prop/direct/P131&gt;)* ?x</t>
  </si>
  <si>
    <t>?x &lt;http://www.wikidata.org/prop/direct/P31&gt;|(&lt;http://www.wikidata.org/prop/direct/P31&gt;/(&lt;http://www.wikidata.org/prop/direct/P279&gt;)*) &lt;http://www.wikidata.org/entity/Q4167836&gt;</t>
  </si>
  <si>
    <t>?x &lt;http://www.wikidata.org/prop/direct/P131&gt;/(&lt;http://www.wikidata.org/prop/direct/P279&gt;)* &lt;http://www.wikidata.org/entity/Q168159&gt;</t>
  </si>
  <si>
    <t>?x &lt;http://www.wikidata.org/prop/direct/P31&gt;/(&lt;http://www.wikidata.org/prop/direct/P279&gt;)* &lt;http://www.wikidata.org/entity/Q3624078&gt;</t>
  </si>
  <si>
    <t>?x (&lt;http://www.wikidata.org/prop/direct/P31&gt;)*/(&lt;http://www.wikidata.org/prop/direct/P279&gt;)* &lt;http://www.wikidata.org/entity/Q532&gt;</t>
  </si>
  <si>
    <t>?x &lt;http://www.wikidata.org/prop/direct/P31&gt;/(&lt;http://www.wikidata.org/prop/direct/P279&gt;)* &lt;http://www.wikidata.org/entity/Q523&gt;</t>
  </si>
  <si>
    <t>?x &lt;http://www.wikidata.org/prop/direct/P166&gt;/(&lt;http://www.wikidata.org/prop/direct/P31&gt;)* ?y</t>
  </si>
  <si>
    <t>?x &lt;http://www.wikidata.org/prop/direct/P166&gt;/(&lt;http://www.wikidata.org/prop/direct/P31&gt;)? ?y</t>
  </si>
  <si>
    <t>?x &lt;%http://schema.org/about&gt;/&lt;http://schema.org/inLanguage&gt; "nl"</t>
  </si>
  <si>
    <t>?x (&lt;http://www.wikidata.org/prop/direct/P31&gt;)? &lt;http://www.wikidata.org/entity/Q19020&gt;</t>
  </si>
  <si>
    <t>?x &lt;http://www.wikidata.org/prop/direct/P361&gt;/(&lt;http://www.wikidata.org/prop/direct/P361&gt;)* &lt;http://www.wikidata.org/entity/Q4018530&gt;</t>
  </si>
  <si>
    <t>?x ((&lt;http://www.wikidata.org/prop/direct/P361&gt;|&lt;http://www.wikidata.org/prop/direct/P279&gt;))+|&lt;http://www.wikidata.org/prop/direct/P31&gt; ?y</t>
  </si>
  <si>
    <t>?x &lt;http://www.wikidata.org/prop/direct/P361&gt;|&lt;http://www.wikidata.org/prop/direct/P279&gt;|&lt;http://www.wikidata.org/prop/direct/P31&gt; ?y</t>
  </si>
  <si>
    <t>?x &lt;%http://www.wikidata.org/prop/direct/P17&gt; ?y</t>
  </si>
  <si>
    <t>?x &lt;http://www.wikidata.org/prop/direct/P1435&gt;/(&lt;http://www.wikidata.org/prop/direct/P279&gt;)* &lt;http://www.wikidata.org/entity/Q916475&gt;</t>
  </si>
  <si>
    <t>?x &lt;http://www.wikidata.org/prop/direct/P31&gt;/(&lt;http://www.wikidata.org/prop/direct/P279&gt;)* &lt;http://www.wikidata.org/entity/Q14897293&gt;</t>
  </si>
  <si>
    <t>?x &lt;http://www.wikidata.org/prop/direct/P31&gt;/(&lt;http://www.wikidata.org/prop/direct/P279&gt;)* &lt;http://www.wikidata.org/entity/Q12405827&gt;</t>
  </si>
  <si>
    <t>?x &lt;http://www.wikidata.org/prop/direct/P31&gt;/(&lt;http://www.wikidata.org/prop/direct/P279&gt;)* &lt;http://www.wikidata.org/entity/Q4406616&gt;</t>
  </si>
  <si>
    <t>?x &lt;%http://www.wikidata.org/prop/direct/P131&gt; ?y</t>
  </si>
  <si>
    <t>?x (&lt;%http://www.wikidata.org/prop/direct/P131&gt;)+ ?y</t>
  </si>
  <si>
    <t>?x &lt;http://www.wikidata.org/prop/direct/P31&gt;/(&lt;http://www.wikidata.org/prop/direct/P279&gt;)? ?y</t>
  </si>
  <si>
    <t>?x (&lt;http://www.wikidata.org/prop/direct/P279&gt;)* &lt;http://www.wikidata.org/prop/direct/Q35120&gt;</t>
  </si>
  <si>
    <t>?x (&lt;http://www.wikidata.org/prop/direct/P131&gt;)* &lt;http://www.wikidata.org/entity/Q211&gt;</t>
  </si>
  <si>
    <t>?x &lt;http://www.wikidata.org/prop/direct/P106&gt;/(&lt;http://www.wikidata.org/prop/direct/P279&gt;)* &lt;http://www.wikidata.org/entity/Q715301&gt;</t>
  </si>
  <si>
    <t>?x (&lt;http://www.wikidata.org/prop/direct/P131&gt;)* &lt;http://www.wikidata.org/entity/Q1196&gt;</t>
  </si>
  <si>
    <t>?x &lt;http://www.wikidata.org/prop/direct/P31&gt;/(&lt;http://www.wikidata.org/prop/direct/P279&gt;)+ &lt;http://www.wikidata.org/entity/Q16970&gt;</t>
  </si>
  <si>
    <t>?x (&lt;http://www.wikidata.org/prop/direct/P31&gt;)*/(&lt;http://www.wikidata.org/prop/direct/P279&gt;)* &lt;http://www.wikidata.org/entity/Q1445650&gt;</t>
  </si>
  <si>
    <t>?x (&lt;http://www.wikidata.org/prop/direct/P31&gt;)* &lt;http://www.wikidata.org/entity/Q1197685&gt;</t>
  </si>
  <si>
    <t>&lt;http://www.wikidata.org/entity/Q21667332&gt; &lt;http://www.wikidata.org/prop/direct/P131&gt;/(&lt;http://www.wikidata.org/prop/direct/P131&gt;)* ?x</t>
  </si>
  <si>
    <t>?x (&lt;http://www.wikidata.org/prop/direct/P279&gt;)* &lt;http://www.wikidata.org/entity/Q14897293&gt;</t>
  </si>
  <si>
    <t>?x (&lt;http://www.wikidata.org/prop/direct/P279&gt;)* &lt;http://www.wikidata.org/entity/Q12405827&gt;</t>
  </si>
  <si>
    <t>?x (&lt;http://www.wikidata.org/prop/direct/P279&gt;)* &lt;http://www.wikidata.org/entity/Q207174&gt;</t>
  </si>
  <si>
    <t>?x (&lt;http://www.wikidata.org/prop/direct/P279&gt;)* &lt;http://www.wikidata.org/entity/Q235113&gt;</t>
  </si>
  <si>
    <t>?x (&lt;http://www.wikidata.org/prop/direct/P279&gt;)* &lt;http://www.wikidata.org/entity/Q24334685&gt;</t>
  </si>
  <si>
    <t>?x (&lt;http://www.wikidata.org/prop/direct/P279&gt;)* &lt;http://www.wikidata.org/entity/Q8205328&gt;</t>
  </si>
  <si>
    <t>?x (&lt;http://www.wikidata.org/prop/direct/P279&gt;)* &lt;http://www.wikidata.org/entity/Q39546&gt;</t>
  </si>
  <si>
    <t>?x (&lt;http://www.wikidata.org/prop/direct/P279&gt;)* &lt;http://www.wikidata.org/entity/Q728&gt;</t>
  </si>
  <si>
    <t>?x (&lt;http://www.wikidata.org/prop/direct/P279&gt;)* &lt;http://www.wikidata.org/entity/Q11460&gt;</t>
  </si>
  <si>
    <t>&lt;http://www.wikidata.org/entity/Q23978122&gt; &lt;http://www.wikidata.org/prop/direct/P131&gt;/(&lt;http://www.wikidata.org/prop/direct/P131&gt;)* ?x</t>
  </si>
  <si>
    <t>?x &lt;http://www.wikidata.org/prop/direct/P31&gt;/(&lt;http://www.wikidata.org/prop/direct/P279&gt;)* &lt;http://www.wikidata.org/entity/Q856584&gt;</t>
  </si>
  <si>
    <t>?x &lt;http://www.wikidata.org/prop/direct/P31&gt;/(&lt;http://www.wikidata.org/prop/direct/P279&gt;)* &lt;http://www.wikidata.org/entity/Q18563354&gt;</t>
  </si>
  <si>
    <t>?x (&lt;http://www.wikidata.org/prop/direct/P1441&gt;/&lt;http://www.wikidata.org/prop/direct/P31&gt;)/(&lt;http://www.wikidata.org/prop/direct/P279&gt;)* &lt;http://www.wikidata.org/entity/Q179461&gt;</t>
  </si>
  <si>
    <t>?x &lt;http://www.wikidata.org/prop/direct/P170&gt;/(&lt;http://www.wikidata.org/prop/direct/P279&gt;)* ?y</t>
  </si>
  <si>
    <t>?x &lt;http://www.wikidata.org/prop/direct/P170&gt;/(&lt;http://www.wikidata.org/prop/direct/P1647&gt;)* ?y</t>
  </si>
  <si>
    <t>?x &lt;http://www.wikidata.org/prop/direct/P31&gt;/(&lt;http://www.wikidata.org/prop/direct/P279&gt;)* &lt;http://www.wikidata.org/entity/Q18127&gt;</t>
  </si>
  <si>
    <t>?x &lt;http://www.wikidata.org/prop/direct/P31&gt;/(&lt;http://www.wikidata.org/prop/direct/P279&gt;)* &lt;http://www.wikidata.org/entity/Q2831984&gt;</t>
  </si>
  <si>
    <t>?x &lt;http://www.wikidata.org/prop/direct/P31&gt;/(&lt;http://www.wikidata.org/prop/direct/P279&gt;)* &lt;http://www.wikidata.org/entity/Q1004&gt;</t>
  </si>
  <si>
    <t>?x &lt;http://www.wikidata.org/prop/direct/P31&gt;/(&lt;http://www.wikidata.org/prop/direct/P279&gt;)* &lt;http://www.wikidata.org/entity/Q8274&gt;</t>
  </si>
  <si>
    <t>?x &lt;http://www.wikidata.org/prop/direct/P20&gt;/&lt;http://www.wikidata.org/prop/direct/P625&gt; ?y</t>
  </si>
  <si>
    <t>?x (&lt;http://www.wikidata.org/prop/direct/P131&gt;)*/&lt;http://www.wikidata.org/prop/direct/P17&gt; &lt;http://www.wikidata.org/entity/Q30&gt;</t>
  </si>
  <si>
    <t>?x &lt;http://www.wikidata.org/prop/direct/P31&gt;/(&lt;http://www.wikidata.org/prop/direct/P279&gt;)* &lt;http://www.wikidata.org/entity/Q2668072&gt;</t>
  </si>
  <si>
    <t>?x &lt;http://www.wikidata.org/prop/direct/P31&gt;/(&lt;http://www.wikidata.org/prop/direct/P279&gt;)* &lt;http://www.wikidata.org/entity/Q212805&gt;</t>
  </si>
  <si>
    <t>?x &lt;http://www.wikidata.org/prop/P973&gt;|&lt;http://www.wikidata.org/prop/P1343&gt; ?y</t>
  </si>
  <si>
    <t>?x (&lt;http://www.wikidata.org/prop/direct/P403&gt;)* &lt;http://www.wikidata.org/entity/Q1497&gt;</t>
  </si>
  <si>
    <t>?x (&lt;http://www.wikidata.org/prop/direct/P403&gt;)* &lt;http://www.wikidata.org/entity/Q272074&gt;</t>
  </si>
  <si>
    <t>?x (&lt;http://www.wikidata.org/prop/direct/P403&gt;)* &lt;http://www.wikidata.org/entity/Q4915&gt;</t>
  </si>
  <si>
    <t>?x (&lt;http://www.wikidata.org/prop/direct/P403&gt;)* &lt;http://www.wikidata.org/entity/Q5419&gt;</t>
  </si>
  <si>
    <t>?x &lt;http://www.wikidata.org/prop/direct/P910&gt;/&lt;http://www.wikidata.org/prop/direct/P31&gt; &lt;http://www.wikidata.org/entity/Q4167836&gt;</t>
  </si>
  <si>
    <t>?x (&lt;http://www.wikidata.org/prop/direct/P22&gt;|&lt;http://www.wikidata.org/prop/direct/P40&gt;)+ ?y</t>
  </si>
  <si>
    <t>?x &lt;http://www.wikidata.org/prop/direct/P106&gt;/(&lt;http://www.wikidata.org/prop/direct/P279&gt;)* &lt;http://www.wikidata.org/entity/Q2500638&gt;</t>
  </si>
  <si>
    <t>?x (&lt;http://www.wikidata.org/prop/direct/P279&gt;)* &lt;http://www.wikidata.org/entity/Q7239&gt;</t>
  </si>
  <si>
    <t>?x &lt;http://www.wikidata.org/prop/direct/P31&gt;/(&lt;http://www.wikidata.org/prop/direct/P279&gt;)* &lt;http://www.wikidata.org/entity/Q290&gt;</t>
  </si>
  <si>
    <t>?x (&lt;http://www.wikidata.org/prop/direct/P279&gt;/&lt;http://www.wikidata.org/prop/direct/P31&gt;)/(&lt;http://www.wikidata.org/prop/direct/P279&gt;)* &lt;http://www.wikidata.org/entity/Q290&gt;</t>
  </si>
  <si>
    <t>?x &lt;http://www.wikidata.org/prop/direct/P31&gt;/(&lt;http://www.wikidata.org/prop/direct/P279&gt;)* &lt;http://www.wikidata.org/entity/Q16334298&gt;</t>
  </si>
  <si>
    <t>&lt;http://www.wikidata.org/entity/Q21566607&gt; &lt;http://www.wikidata.org/prop/direct/P131&gt;/(&lt;http://www.wikidata.org/prop/direct/P131&gt;)* ?x</t>
  </si>
  <si>
    <t>&lt;http://www.wikidata.org/entity/Q41411042&gt; (&lt;http://www.wikidata.org/prop/direct/P131&gt;)* ?x</t>
  </si>
  <si>
    <t>?x (&lt;http://www.wikidata.org/prop/direct/P403&gt;)* &lt;http://www.wikidata.org/entity/Q104437&gt;</t>
  </si>
  <si>
    <t>?x (&lt;http://www.wikidata.org/prop/direct/P403&gt;)* &lt;http://www.wikidata.org/entity/Q179444&gt;</t>
  </si>
  <si>
    <t>?x (&lt;http://www.wikidata.org/prop/direct/P403&gt;)* &lt;http://www.wikidata.org/entity/Q2251&gt;</t>
  </si>
  <si>
    <t>?x (&lt;http://www.wikidata.org/prop/direct/P27&gt;/&lt;http://www.wikidata.org/prop/direct/P27v&gt;)/&lt;http://www.wikidata.org/prop/direct/P297&gt; ?y</t>
  </si>
  <si>
    <t>?x (&lt;http://www.wikidata.org/prop/direct/P19&gt;/&lt;http://www.wikidata.org/prop/direct/P17c&gt;)/&lt;http://www.wikidata.org/prop/direct/P297&gt; ?y</t>
  </si>
  <si>
    <t>?x &lt;http://www.wikidata.org/prop/direct/P27&gt;/&lt;http://www.wikidata.org/prop/direct/P297&gt; ?y</t>
  </si>
  <si>
    <t>?x &lt;http://www.wikidata.org/prop/direct/P19&gt;/&lt;http://www.wikidata.org/prop/direct/P297&gt; ?y</t>
  </si>
  <si>
    <t>?x (&lt;http://www.wikidata.org/prop/direct/P31&gt;)?/(&lt;http://www.wikidata.org/prop/direct/P279&gt;)+ ?y</t>
  </si>
  <si>
    <t>?x &lt;http://www.wikidata.org/prop/direct/P31&gt;/(&lt;http://www.wikidata.org/prop/direct/P279&gt;)+ ?y</t>
  </si>
  <si>
    <t>?x &lt;http://www.wikidata.org/prop/direct/P1441&gt;/&lt;http://www.wikidata.org/prop/direct/P31&gt; &lt;http://www.wikidata.org/entity/Q179461&gt;</t>
  </si>
  <si>
    <t>?x (&lt;http://www.wikidata.org/prop/direct/P1647&gt;)* &lt;http://www.wikidata.org/entity/P276&gt;</t>
  </si>
  <si>
    <t>?x (&lt;http://www.wikidata.org/prop/direct/P31&gt;)*/(&lt;http://www.wikidata.org/prop/direct/P171&gt;)* &lt;http://www.wikidata.org/entity/Q1210274&gt;</t>
  </si>
  <si>
    <t>?x (&lt;http://www.wikidata.org/prop/direct/P31&gt;)*/(&lt;http://www.wikidata.org/prop/direct/P171&gt;)* &lt;http://www.wikidata.org/entity/Q23005&gt;</t>
  </si>
  <si>
    <t>?x (&lt;http://www.wikidata.org/prop/direct/P31&gt;)*/(&lt;http://www.wikidata.org/prop/direct/P171&gt;)* &lt;http://www.wikidata.org/entity/Q5861654&gt;</t>
  </si>
  <si>
    <t>?x (&lt;http://www.wikidata.org/prop/direct/P31&gt;)*/(&lt;http://www.wikidata.org/prop/direct/P171&gt;)* &lt;http://www.wikidata.org/entity/Q22671&gt;</t>
  </si>
  <si>
    <t>?x (&lt;http://www.wikidata.org/prop/direct/P31&gt;)*/(&lt;http://www.wikidata.org/prop/direct/P171&gt;)* &lt;http://www.wikidata.org/entity/Q147877&gt;</t>
  </si>
  <si>
    <t>?x &lt;http://www.wikidata.org/prop/direct/P31&gt;/(&lt;http://www.wikidata.org/prop/direct/P279&gt;)* &lt;http://www.wikidata.org/entity/Q28640&gt;</t>
  </si>
  <si>
    <t>?x (&lt;http://www.wikidata.org/prop/direct/P1066&gt;)+ ?y</t>
  </si>
  <si>
    <t>?x (&lt;http://www.wikidata.org/prop/direct/P279&gt;)* &lt;http://www.wikidata.org/entity/Q28604&gt;</t>
  </si>
  <si>
    <t>?x (&lt;http://www.wikidata.org/prop/direct/P279&gt;)* &lt;http://www.wikidata.org/entity/Q829183&gt;</t>
  </si>
  <si>
    <t>?x (&lt;http://www.wikidata.org/prop/direct/P279&gt;)* &lt;http://www.wikidata.org/entity/Q2207288&gt;</t>
  </si>
  <si>
    <t>?x &lt;http://www.wikidata.org/prop/direct/P17&gt;|(&lt;http://www.wikidata.org/prop/direct/P131&gt;)* &lt;http://www.wikidata.org/entity/Q213&gt;</t>
  </si>
  <si>
    <t>&lt;http://www.wikidata.org/entity/Q41353339&gt; (&lt;http://www.wikidata.org/prop/direct/P131&gt;)* ?x</t>
  </si>
  <si>
    <t>?x &lt;http://www.wikidata.org/prop/P31&gt;/(&lt;http://www.wikidata.org/prop/direct/P279&gt;)* ?y</t>
  </si>
  <si>
    <t>?x &lt;http://www.wikidata.org/prop/direct/P580&gt;|&lt;http://www.wikidata.org/prop/direct/P585&gt; ?y</t>
  </si>
  <si>
    <t>?x &lt;http://www.wikidata.org/prop/direct/P31&gt;/(&lt;http://www.wikidata.org/prop/direct/P279&gt;)* &lt;http://www.wikidata.org/entity/Q49848&gt;</t>
  </si>
  <si>
    <t>?x &lt;http://www.wikidata.org/prop/direct/P31&gt;/(&lt;http://www.wikidata.org/prop/direct/P279&gt;)* &lt;http://www.wikidata.org/entity/Q36834&gt;</t>
  </si>
  <si>
    <t>?x &lt;http://www.wikidata.org/prop/direct/P31&gt;/(&lt;http://www.wikidata.org/prop/direct/P279&gt;)* &lt;http://www.wikidata.org/entity/Q201788&gt;</t>
  </si>
  <si>
    <t>?x &lt;http://www.wikidata.org/prop/direct/P31&gt;/(&lt;http://www.wikidata.org/prop/direct/P279&gt;)* &lt;http://www.wikidata.org/entity/Q36180&gt;</t>
  </si>
  <si>
    <t>?x &lt;http://www.wikidata.org/prop/direct/P31&gt;/(&lt;http://www.wikidata.org/prop/direct/P279&gt;)* &lt;http://www.wikidata.org/entity/Q42973&gt;</t>
  </si>
  <si>
    <t>?x &lt;http://www.wikidata.org/prop/direct/P31&gt;/(&lt;http://www.wikidata.org/prop/direct/P279&gt;)* &lt;http://www.wikidata.org/entity/Q644687&gt;</t>
  </si>
  <si>
    <t>?x &lt;http://www.wikidata.org/prop/direct/P31&gt;/(&lt;http://www.wikidata.org/prop/direct/P279&gt;)* &lt;http://www.wikidata.org/entity/Q1322005&gt;</t>
  </si>
  <si>
    <t>?x &lt;http://www.wikidata.org/prop/direct/P31&gt;/(&lt;http://www.wikidata.org/prop/direct/P279&gt;)* &lt;http://www.wikidata.org/entity/Q61509&gt;</t>
  </si>
  <si>
    <t>?x &lt;http://www.wikidata.org/prop/direct/P31&gt;/(&lt;http://www.wikidata.org/prop/direct/P279&gt;)* &lt;http://www.wikidata.org/entity/Q16510064&gt;</t>
  </si>
  <si>
    <t>?x &lt;http://www.wikidata.org/prop/direct/P31&gt;/(&lt;http://www.wikidata.org/prop/direct/P279&gt;)* &lt;http://www.wikidata.org/entity/Q2431196&gt;</t>
  </si>
  <si>
    <t>?x &lt;http://www.wikidata.org/prop/direct/P31&gt;/(&lt;http://www.wikidata.org/prop/direct/P279&gt;)* &lt;http://www.wikidata.org/entity/Q133492&gt;</t>
  </si>
  <si>
    <t>?x &lt;http://www.wikidata.org/prop/direct/P31&gt;/(&lt;http://www.wikidata.org/prop/direct/P279&gt;)* &lt;http://www.wikidata.org/entity/Q1572600&gt;</t>
  </si>
  <si>
    <t>?x (&lt;http://www.wikidata.org/prop/direct/P279&gt;)* &lt;http://www.wikidata.org/entity/Q198&gt;</t>
  </si>
  <si>
    <t>&lt;http://www.wikidata.org/entity/Q21567338&gt; &lt;http://www.wikidata.org/prop/direct/P131&gt;/(&lt;http://www.wikidata.org/prop/direct/P131&gt;)* ?x</t>
  </si>
  <si>
    <t>?x &lt;http://www.wikidata.org/prop/direct/P31&gt;/(&lt;http://www.wikidata.org/prop/direct/P279&gt;)* &lt;http://www.wikidata.org/entity/Q8205328&gt;</t>
  </si>
  <si>
    <t>?x &lt;http://www.wikidata.org/prop/direct/P31&gt;/(&lt;http://www.wikidata.org/prop/direct/P279&gt;)* &lt;http://www.wikidata.org/entity/Q16686022&gt;</t>
  </si>
  <si>
    <t>?x &lt;http://www.wikidata.org/prop/direct/P1435&gt;/(&lt;http://www.wikidata.org/prop/direct/P279&gt;)* &lt;http://www.wikidata.org/entity/Q4989906&gt;</t>
  </si>
  <si>
    <t>?x &lt;http://www.wikidata.org/prop/direct/P31&gt;/(&lt;http://www.wikidata.org/prop/direct/P279&gt;)* &lt;http://www.wikidata.org/entity/Q101352&gt;</t>
  </si>
  <si>
    <t>?x (&lt;http://www.wikidata.org/prop/direct/P2860&gt;)* &lt;http://www.wikidata.org/entity/Q1895685&gt;</t>
  </si>
  <si>
    <t>?x (&lt;http://www.wikidata.org/prop/direct/P105&gt;)* &lt;http://www.wikidata.org/entity/Q7432&gt;</t>
  </si>
  <si>
    <t>?x (&lt;http://www.wikidata.org/prop/direct/P279&gt;)* &lt;http://www.wikidata.org/entity/Q13442814&gt;</t>
  </si>
  <si>
    <t>?x &lt;http://www.wikidata.org/prop/direct/P31&gt;/(&lt;http://www.wikidata.org/prop/direct/P279&gt;)* &lt;http://www.wikidata.org/entity/Q659103&gt;</t>
  </si>
  <si>
    <t>?x &lt;http://www.wikidata.org/prop/direct/P31&gt;/(&lt;http://www.wikidata.org/prop/direct/P279&gt;)* &lt;http://www.wikidata.org/entity/Q959309&gt;</t>
  </si>
  <si>
    <t>?x ((((&lt;http://www.wikidata.org/prop/direct/P19&gt;|&lt;http://www.wikidata.org/prop/direct/P20&gt;)|&lt;http://www.wikidata.org/prop/direct/P119&gt;)|&lt;http://www.wikidata.org/prop/direct/P66&gt;)|&lt;http://www.wikidata.org/prop/direct/P551&gt;)|&lt;http://www.wikidata.org/prop/direct/P937&gt; &lt;http://www.wikidata.org/entity/Q130800&gt;</t>
  </si>
  <si>
    <t>?x &lt;http://www.wikidata.org/prop/direct/P31&gt;/(&lt;http://www.wikidata.org/prop/direct/P279&gt;)+ &lt;http://www.wikidata.org/entity/Q82794&gt;</t>
  </si>
  <si>
    <t>?x (&lt;http://www.wikidata.org/prop/direct/P131&gt;)* &lt;http://www.wikidata.org/entity/Q39121&gt;</t>
  </si>
  <si>
    <t>&lt;http://www.wikidata.org/entity/Q41417942&gt; (&lt;http://www.wikidata.org/prop/direct/P131&gt;)* ?x</t>
  </si>
  <si>
    <t>&lt;http://www.wikidata.org/entity/Q217230&gt; (&lt;http://www.wikidata.org/prop/direct/P131&gt;)* ?x</t>
  </si>
  <si>
    <t>?x (&lt;http://www.wikidata.org/prop/direct/P106&gt;|&lt;http://www.wikidata.org/prop/direct/P279&gt;)* &lt;http://www.wikidata.org/entity/Q36180&gt;</t>
  </si>
  <si>
    <t>?x (&lt;http://www.wikidata.org/prop/direct/P131&gt;)+ &lt;http://www.wikidata.org/entity/Q794&gt;</t>
  </si>
  <si>
    <t>?x (((&lt;http://www.wikidata.org/prop/direct/P31&gt;/&lt;http://www.wikidata.org/prop/direct/P279&gt;)/&lt;http://www.wikidata.org/prop/direct/P279&gt;)/&lt;http://www.wikidata.org/prop/direct/P279&gt;)/&lt;http://www.wikidata.org/prop/direct/P279&gt; ?x</t>
  </si>
  <si>
    <t>?x (&lt;http://www.wikidata.org/prop/direct/P279&gt;)+ &lt;http://www.wikidata.org/entity/Q7184903&gt;</t>
  </si>
  <si>
    <t>?x (&lt;http://www.wikidata.org/prop/direct/P31&gt;/&lt;http://www.wikidata.org/prop/direct/P279&gt;)* &lt;http://www.wikidata.org/entity/Q56061&gt;</t>
  </si>
  <si>
    <t>?x &lt;http://www.wikidata.org/prop/direct/P22&gt;|&lt;http://www.wikidata.org/prop/direct/P25&gt; ?y</t>
  </si>
  <si>
    <t>&lt;http://www.wikidata.org/entity/Q41323003&gt; (&lt;http://www.wikidata.org/prop/direct/P131&gt;)* ?x</t>
  </si>
  <si>
    <t>&lt;http://www.wikidata.org/entity/Q257023&gt; (&lt;http://www.wikidata.org/prop/direct/P131&gt;)* ?x</t>
  </si>
  <si>
    <t>?x &lt;http://www.wikidata.org/prop/direct/P31&gt;/(&lt;http://www.wikidata.org/prop/direct/P279&gt;)+ &lt;http://www.wikidata.org/entity/Q2095&gt;</t>
  </si>
  <si>
    <t>?x (&lt;http://www.wikidata.org/prop/direct/P279&gt;)* &lt;http://www.wikidata.org/entity/Q15989253&gt;</t>
  </si>
  <si>
    <t>?x (&lt;http://www.wikidata.org/prop/direct/P279&gt;)* &lt;http://www.wikidata.org/entity/Q27166344&gt;</t>
  </si>
  <si>
    <t>?x (&lt;http://www.wikidata.org/prop/direct/P279&gt;)* &lt;http://www.wikidata.org/entity/Q28732711&gt;</t>
  </si>
  <si>
    <t>?x (&lt;http://www.wikidata.org/prop/direct/P31&gt;)*|(&lt;http://www.wikidata.org/prop/direct/P279&gt;)* &lt;http://www.wikidata.org/entity/Q214339&gt;</t>
  </si>
  <si>
    <t>?x (&lt;http://www.wikidata.org/prop/P39&gt;)* ?y</t>
  </si>
  <si>
    <t>&lt;http://www.wikidata.org/entity/Q5456&gt; (((&lt;%http://www.wikidata.org/prop/direct/P361&gt;|&lt;%http://www.wikidata.org/prop/direct/P4552&gt;)|&lt;%http://www.wikidata.org/prop/direct/P4688&gt;))+ ?x</t>
  </si>
  <si>
    <t>&lt;http://www.wikidata.org/entity/Q34575&gt; (&lt;%http://www.wikidata.org/prop/direct/P206&gt;/(&lt;%http://www.wikidata.org/prop/direct/P361&gt;)*)+ ?x</t>
  </si>
  <si>
    <t>&lt;http://www.wikidata.org/entity/Q23442&gt; &lt;%http://www.wikidata.org/prop/direct/P31&gt; ?x</t>
  </si>
  <si>
    <t>?x (&lt;http://www.wikidata.org/prop/direct/P279&gt;|&lt;http://www.wikidata.org/prop/direct/P131&gt;)* &lt;http://www.wikidata.org/entity/Q18340514&gt;</t>
  </si>
  <si>
    <t>&lt;http://www.wikidata.org/entity/Q877899&gt; (((&lt;%http://www.wikidata.org/prop/direct/P361&gt;|&lt;%http://www.wikidata.org/prop/direct/P4552&gt;)|&lt;%http://www.wikidata.org/prop/direct/P4688&gt;))+ ?x</t>
  </si>
  <si>
    <t>&lt;http://www.wikidata.org/entity/Q271669&gt; ((&lt;%http://www.wikidata.org/prop/direct/P279&gt;|&lt;%http://www.wikidata.org/prop/direct/P31&gt;))+ ?x</t>
  </si>
  <si>
    <t>?x &lt;http://www.wikidata.org/prop/direct/P31&gt;/(&lt;http://www.wikidata.org/prop/direct/P279&gt;)* &lt;http://www.wikidata.org/entity/Q15733640&gt;</t>
  </si>
  <si>
    <t>?x &lt;http://www.wikidata.org/prop/direct/P31&gt;/(&lt;http://www.wikidata.org/prop/direct/P279&gt;)* &lt;http://www.wikidata.org/entity/Q559618&gt;</t>
  </si>
  <si>
    <t>&lt;http://www.wikidata.org/entity/Q5&gt; &lt;http://www.wikidata.org/prop/direct/P279&gt;/(&lt;http://www.wikidata.org/prop/direct/P279&gt;)* ?x</t>
  </si>
  <si>
    <t>?x (&lt;http://www.wikidata.org/prop/direct/P279&gt;)* &lt;http://www.wikidata.org/entity/Q783794&gt;</t>
  </si>
  <si>
    <t>&lt;http://www.wikidata.org/entity/Q1236511&gt; &lt;http://www.wikidata.org/prop/direct/P31&gt;/(&lt;http://www.wikidata.org/prop/direct/P279&gt;)* ?x</t>
  </si>
  <si>
    <t>?x (&lt;http://www.wikidata.org/prop/direct/P106&gt;)* &lt;http://www.wikidata.org/entity/Q177220&gt;</t>
  </si>
  <si>
    <t>?x (&lt;http://www.wikidata.org/prop/direct/P27&gt;)* &lt;http://www.wikidata.org/entity/Q801&gt;</t>
  </si>
  <si>
    <t>?x (&lt;http://www.wikidata.org/prop/direct/P31&gt;)* &lt;http://www.wikidata.org/entity/Q3957&gt;</t>
  </si>
  <si>
    <t>&lt;http://www.wikidata.org/entity/Q300975&gt; &lt;http://www.wikidata.org/prop/direct/P131&gt;/(&lt;http://www.wikidata.org/prop/direct/P131&gt;)* ?x</t>
  </si>
  <si>
    <t>?x (&lt;http://www.wikidata.org/prop/direct/P279&gt;)* &lt;http://www.wikidata.org/entity/Q11862829&gt;</t>
  </si>
  <si>
    <t>?x &lt;http://www.wikidata.org/prop/direct/P31&gt;/(&lt;http://www.wikidata.org/prop/direct/P279&gt;)* &lt;http://www.wikidata.org/entity/Q2020153&gt;</t>
  </si>
  <si>
    <t>?x &lt;http://www.wikidata.org/prop/direct/P31&gt;/(&lt;http://www.wikidata.org/prop/direct/P279&gt;)* &lt;http://www.wikidata.org/entity/Q46855&gt;</t>
  </si>
  <si>
    <t>?x &lt;http://www.wikidata.org/prop/direct/P37&gt;/&lt;http://www.wikidata.org/prop/direct/P218&gt; ?y</t>
  </si>
  <si>
    <t>?x (&lt;http://www.wikidata.org/prop/direct/P31&gt;)+ &lt;http://www.wikidata.org/entity/Q11424&gt;</t>
  </si>
  <si>
    <t>?x &lt;http://www.wikidata.org/prop/direct/P31&gt;/(&lt;http://www.wikidata.org/prop/direct/P279&gt;)* &lt;http://www.wikidata.org/entity/Q38723&gt;</t>
  </si>
  <si>
    <t>?x (&lt;http://www.wikidata.org/prop/direct/P27&gt;/&lt;http://www.wikidata.org/prop/direct/P31&gt;)/(&lt;http://www.wikidata.org/prop/direct/P279&gt;)* ?y</t>
  </si>
  <si>
    <t>?x &lt;http://www.wikidata.org/prop/direct/P27&gt;/&lt;http://www.wikidata.org/prop/direct/P31&gt; ?y</t>
  </si>
  <si>
    <t>?x &lt;http://www.wikidata.org/prop/direct/P1064&gt;/&lt;http://www.wikidata.org/prop/direct/P31&gt; ?y</t>
  </si>
  <si>
    <t>&lt;http://www.wikidata.org/entity/Q751704&gt; (((&lt;%http://www.wikidata.org/prop/direct/P361&gt;|&lt;%http://www.wikidata.org/prop/direct/P4552&gt;)|&lt;%http://www.wikidata.org/prop/direct/P4688&gt;))+ ?x</t>
  </si>
  <si>
    <t>&lt;http://www.wikidata.org/entity/Q271669&gt; ((&lt;%http://www.wikidata.org/prop/direct/P279&gt;|&lt;%http://www.wikidata.org/prop/direct/P31&gt;))* ?x</t>
  </si>
  <si>
    <t>&lt;http://www.wikidata.org/entity/Q213&gt; ((((&lt;%http://www.wikidata.org/prop/direct/P361&gt;|&lt;%http://www.wikidata.org/prop/direct/P17&gt;)|&lt;%http://www.wikidata.org/prop/direct/P30&gt;)|&lt;%http://www.wikidata.org/prop/direct/P4688&gt;))+ ?x</t>
  </si>
  <si>
    <t>&lt;http://www.wikidata.org/entity/Q355304&gt; (&lt;%http://www.wikidata.org/prop/direct/P279&gt;)*/&lt;%http://www.wikidata.org/prop/direct/P31&gt; ?x</t>
  </si>
  <si>
    <t>&lt;http://www.wikidata.org/entity/Q213&gt; (&lt;%http://www.wikidata.org/prop/direct/P17&gt;)+ ?x</t>
  </si>
  <si>
    <t>?x (&lt;http://www.wikidata.org/prop/direct/P31&gt;)*/(&lt;http://www.wikidata.org/prop/direct/P279&gt;)* &lt;http://www.wikidata.org/entity/Q482994&gt;</t>
  </si>
  <si>
    <t>&lt;http://www.wikidata.org/entity/Q213&gt; &lt;%http://www.wikidata.org/prop/direct/P17&gt; ?x</t>
  </si>
  <si>
    <t>&lt;http://www.wikidata.org/entity/Q355304&gt; ((&lt;%http://www.wikidata.org/prop/direct/P279&gt;/&lt;%http://www.wikidata.org/prop/direct/P31&gt;))+ ?x</t>
  </si>
  <si>
    <t>&lt;http://www.wikidata.org/entity/Q704453&gt; (((&lt;%http://www.wikidata.org/prop/direct/P361&gt;|&lt;%http://www.wikidata.org/prop/direct/P4552&gt;)|&lt;%http://www.wikidata.org/prop/direct/P4688&gt;))+ ?x</t>
  </si>
  <si>
    <t>&lt;http://www.wikidata.org/entity/Q271669&gt; (&lt;%http://www.wikidata.org/prop/direct/P279&gt;)*/(&lt;%http://www.wikidata.org/prop/direct/P31&gt;)* ?x</t>
  </si>
  <si>
    <t>?x &lt;http://www.wikidata.org/prop/direct/P31&gt;/(&lt;http://www.wikidata.org/prop/direct/P279&gt;)* &lt;http://www.wikidata.org/entity/Q17442446&gt;</t>
  </si>
  <si>
    <t>?x (&lt;http://www.wikidata.org/prop/direct/P31&gt;)*/(&lt;http://www.wikidata.org/prop/direct/P279&gt;)* &lt;http://www.wikidata.org/entity/Q355304&gt;</t>
  </si>
  <si>
    <t>?x &lt;http://www.wikidata.org/prop/direct/P31&gt;/(&lt;http://www.wikidata.org/prop/direct/P279&gt;)* &lt;http://www.wikidata.org/entity/Q1200957&gt;</t>
  </si>
  <si>
    <t>?x &lt;http://www.wikidata.org/prop/direct/P276&gt;/(&lt;http://www.wikidata.org/prop/direct/P131&gt;)* &lt;http://www.wikidata.org/entity/Q1490&gt;</t>
  </si>
  <si>
    <t>&lt;http://www.wikidata.org/entity/Q213&gt; ((((&lt;%http://www.wikidata.org/prop/direct/P361&gt;|&lt;%http://www.wikidata.org/prop/direct/P4552&gt;)|&lt;%http://www.wikidata.org/prop/direct/P4688&gt;)|&lt;%http://www.wikidata.org/prop/direct/P17&gt;))+ ?x</t>
  </si>
  <si>
    <t>?x (&lt;http://www.wikidata.org/prop/direct/P19&gt;|&lt;http://www.wikidata.org/prop/direct/P20&gt;)|&lt;http://www.wikidata.org/prop/direct/P551&gt; &lt;http://www.wikidata.org/entity/Q1741&gt;</t>
  </si>
  <si>
    <t>?x (&lt;http://www.wikidata.org/prop/direct/P19&gt;|&lt;http://www.wikidata.org/prop/direct/P20&gt;)|&lt;http://www.wikidata.org/prop/direct/P551&gt; &lt;http://www.wikidata.org/entity/Q90&gt;</t>
  </si>
  <si>
    <t>&lt;http://www.wikidata.org/entity/Q21779030&gt; &lt;http://www.wikidata.org/prop/direct/P131&gt;/(&lt;http://www.wikidata.org/prop/direct/P131&gt;)* ?x</t>
  </si>
  <si>
    <t>?x &lt;http://www.wikidata.org/prop/direct/P1344&gt;/(&lt;http://www.wikidata.org/prop/direct/P31&gt;)* &lt;http://www.wikidata.org/entity/Q18536594&gt;</t>
  </si>
  <si>
    <t>?x &lt;http://www.wikidata.org/prop/direct/P1344&gt;/&lt;http://www.wikidata.org/prop/direct/P31&gt; &lt;http://www.wikidata.org/entity/Q18536594&gt;</t>
  </si>
  <si>
    <t>?x &lt;http://www.wikidata.org/prop/direct/P1344&gt;/&lt;http://www.wikidata.org/prop/direct/P31&gt; &lt;http://www.wikidata.org/entity/Q1344963&gt;</t>
  </si>
  <si>
    <t>?x &lt;http://www.wikidata.org/prop/direct/P1344&gt;/&lt;http://www.wikidata.org/prop/direct/P31&gt; &lt;http://www.wikidata.org/entity/Q33881&gt;</t>
  </si>
  <si>
    <t>?x &lt;http://www.wikidata.org/prop/direct/P1344&gt;/&lt;http://www.wikidata.org/prop/direct/P31&gt; &lt;http://www.wikidata.org/entity/Q866427&gt;</t>
  </si>
  <si>
    <t>?x &lt;http://www.wikidata.org/prop/direct/P1344&gt;/(&lt;http://www.wikidata.org/prop/direct/P31&gt;)* &lt;http://www.wikidata.org/entity/Q866427&gt;</t>
  </si>
  <si>
    <t>?x &lt;http://www.wikidata.org/prop/direct/P1344&gt;/(&lt;http://www.wikidata.org/prop/direct/P31&gt;)* &lt;http://www.wikidata.org/entity/Q962393&gt;</t>
  </si>
  <si>
    <t>?x &lt;http://www.wikidata.org/prop/direct/P1344&gt;/(&lt;http://www.wikidata.org/prop/direct/P31&gt;)* &lt;http://www.wikidata.org/entity/Q506424&gt;</t>
  </si>
  <si>
    <t>?x &lt;http://www.wikidata.org/prop/direct/P1344&gt;/(&lt;http://www.wikidata.org/prop/direct/P31&gt;)* &lt;http://www.wikidata.org/entity/Q2954514&gt;</t>
  </si>
  <si>
    <t>?x &lt;http://www.wikidata.org/prop/direct/P1344&gt;/(&lt;http://www.wikidata.org/prop/direct/P31&gt;)* &lt;http://www.wikidata.org/entity/Q2625893&gt;</t>
  </si>
  <si>
    <t>?x &lt;http://www.wikidata.org/prop/direct/P171&gt;/&lt;http://www.wikidata.org/prop/direct/P225&gt; ?y</t>
  </si>
  <si>
    <t>?x &lt;http://www.wikidata.org/prop/direct/P195&gt;/(&lt;%http://www.wikidata.org/prop/direct/P361&gt;)* ?y</t>
  </si>
  <si>
    <t>?x &lt;http://www.wikidata.org/prop/direct/P31&gt;/(&lt;http://www.wikidata.org/prop/direct/P279&gt;)* &lt;http://www.wikidata.org/entity/Q282&gt;</t>
  </si>
  <si>
    <t>?x &lt;%http://schema.org/about&gt;/&lt;http://schema.org/isPartOf&gt; &lt;https://commons.wikimedia.org/&gt;</t>
  </si>
  <si>
    <t>?x &lt;%http://schema.org/name&gt;/&lt;http://schema.org/isPartOf&gt; &lt;https://commons.wikimedia.org/&gt;</t>
  </si>
  <si>
    <t>?x &lt;http://www.wikidata.org/prop/direct/P195&gt;/(&lt;%http://www.wikidata.org/prop/direct/P527&gt;)* ?y</t>
  </si>
  <si>
    <t>&lt;http://www.wikidata.org/entity/Q20202327&gt; (&lt;http://www.wikidata.org/prop/direct/P131&gt;)* ?x</t>
  </si>
  <si>
    <t>?x &lt;http://www.w3.org/ns/prov#wasDerivedFrom&gt;/&lt;http://www.wikidata.org/prop/reference/P3452&gt; ?y</t>
  </si>
  <si>
    <t>?x &lt;http://www.wikidata.org/prop/direct/P31&gt;/(&lt;http://www.wikidata.org/prop/direct/P279&gt;)* &lt;http://www.wikidata.org/entity/Q783794&gt;</t>
  </si>
  <si>
    <t>?x (&lt;http://www.wikidata.org/prop/direct/P460&gt;)+ &lt;http://www.wikidata.org/entity/Q783794&gt;</t>
  </si>
  <si>
    <t>?x (&lt;http://www.wikidata.org/prop/direct/P131&gt;)* &lt;http://www.wikidata.org/entity/Q1715&gt;</t>
  </si>
  <si>
    <t>&lt;http://www.wikidata.org/entity/Q43229&gt; (&lt;%http://www.wikidata.org/prop/direct/P279&gt;)*/&lt;%http://www.wikidata.org/prop/direct/P31&gt; ?x</t>
  </si>
  <si>
    <t>?x (&lt;http://www.wikidata.org/prop/direct/P31&gt;)* &lt;http://www.wikidata.org/entity/Q3918&gt;</t>
  </si>
  <si>
    <t>?x (&lt;http://www.wikidata.org/prop/direct/P131&gt;)* &lt;http://www.wikidata.org/entity/Q717&gt;</t>
  </si>
  <si>
    <t>?x &lt;http://www.wikidata.org/prop/direct/P361&gt;/&lt;http://www.wikidata.org/prop/direct/P279&gt; &lt;http://www.wikidata.org/entity/Q18602249&gt;</t>
  </si>
  <si>
    <t>?x &lt;http://www.wikidata.org/prop/direct/P31&gt;/(&lt;http://www.wikidata.org/prop/direct/P279&gt;)* &lt;http://www.wikidata.org/entity/Q2088357&gt;</t>
  </si>
  <si>
    <t>&lt;http://www.wikidata.org/entity/Q35001555&gt; (&lt;http://www.wikidata.org/prop/direct/P131&gt;)* ?x</t>
  </si>
  <si>
    <t>&lt;http://www.wikidata.org/entity/Q6661223&gt; (&lt;http://www.wikidata.org/prop/direct/P131&gt;)* ?x</t>
  </si>
  <si>
    <t>?x (&lt;http://www.wikidata.org/prop/direct/P279&gt;)* &lt;http://www.wikidata.org/entity/Q1048835&gt;</t>
  </si>
  <si>
    <t>?x (&lt;http://www.wikidata.org/prop/direct/P279&gt;|&lt;http://www.wikidata.org/prop/direct/P131&gt;)* &lt;http://www.wikidata.org/entity/Q35120&gt;</t>
  </si>
  <si>
    <t>?x (&lt;http://www.wikidata.org/prop/direct/P279&gt;|&lt;http://www.wikidata.org/prop/direct/P131&gt;)* &lt;http://www.wikidata.org/entity/Q77141&gt;</t>
  </si>
  <si>
    <t>?x &lt;http://www.wikidata.org/prop/direct/P31&gt;/(&lt;http://www.wikidata.org/prop/direct/P279&gt;)* &lt;http://www.wikidata.org/entity/Q2057971&gt;</t>
  </si>
  <si>
    <t>?x &lt;http://www.wikidata.org/prop/direct/P31&gt;/(&lt;http://www.wikidata.org/prop/direct/P279&gt;)* &lt;http://www.wikidata.org/entity/Q4119870&gt;</t>
  </si>
  <si>
    <t>?x (((&lt;http://www.wikidata.org/prop/direct/P279&gt;/&lt;http://www.wikidata.org/prop/direct/P279&gt;)/&lt;http://www.wikidata.org/prop/direct/P279&gt;)/&lt;http://www.wikidata.org/prop/direct/P279&gt;)/&lt;http://www.wikidata.org/prop/direct/P279&gt; ?x</t>
  </si>
  <si>
    <t>?x (&lt;http://www.wikidata.org/prop/direct/P279&gt;)* &lt;http://www.wikidata.org/entity/Q21146257&gt;</t>
  </si>
  <si>
    <t>?x (&lt;http://www.wikidata.org/prop/direct/P2452&gt;/&lt;http://www.wikidata.org/prop/direct/P2581&gt;)* ?y</t>
  </si>
  <si>
    <t>?x &lt;http://www.wikidata.org/prop/direct/P31&gt;/(&lt;http://www.wikidata.org/prop/direct/P279&gt;)* &lt;http://www.wikidata.org/entity/Q2031836&gt;</t>
  </si>
  <si>
    <t>?x (&lt;http://www.wikidata.org/prop/direct/P31&gt;/&lt;http://www.wikidata.org/prop/direct/P279&gt;)* &lt;http://www.wikidata.org/entity/Q11032&gt;</t>
  </si>
  <si>
    <t>?x (&lt;http://www.wikidata.org/prop/direct/P279&gt;)* &lt;http://www.wikidata.org/entity/Q210832&gt;</t>
  </si>
  <si>
    <t>?x &lt;http://www.wikidata.org/prop/direct/P279&gt;|(&lt;http://www.wikidata.org/prop/direct/P279&gt;/&lt;http://www.wikidata.org/prop/direct/P279&gt;) ?y</t>
  </si>
  <si>
    <t>?x (&lt;http://www.wikidata.org/prop/direct/31&gt;/&lt;http://www.wikidata.org/prop/direct/P279&gt;)* &lt;http://www.wikidata.org/entity/Q21754218&gt;</t>
  </si>
  <si>
    <t>?x (&lt;http://www.wikidata.org/prop/direct/P31&gt;|&lt;http://www.wikidata.org/prop/direct/P279&gt;)+ &lt;http://www.wikidata.org/entity/Q21146257&gt;</t>
  </si>
  <si>
    <t>?x &lt;http://www.wikidata.org/prop/direct/P31&gt;/(&lt;http://www.wikidata.org/prop/direct/P279&gt;)* &lt;http://www.wikidata.org/entity/Q21146257&gt;</t>
  </si>
  <si>
    <t>?x &lt;http://www.wikidata.org/prop/direct/P31&gt;/(&lt;http://www.wikidata.org/prop/direct/P279&gt;)* &lt;http://www.wikidata.org/entity/Q26529&gt;</t>
  </si>
  <si>
    <t>?x &lt;http://www.wikidata.org/prop/direct/P39&gt;/(&lt;http://www.wikidata.org/prop/direct/P279&gt;)* &lt;http://www.wikidata.org/entity/Q708492&gt;</t>
  </si>
  <si>
    <t>?x &lt;http://www.wikidata.org/prop/direct/P735&gt;/&lt;http://www.wikidata.org/prop/direct/P31&gt; &lt;http://www.wikidata.org/entity/Q11879590&gt;</t>
  </si>
  <si>
    <t>&lt;http://www.wikidata.org/entity/Q21721296&gt; &lt;http://www.wikidata.org/prop/direct/P131&gt;/(&lt;http://www.wikidata.org/prop/direct/P131&gt;)* ?x</t>
  </si>
  <si>
    <t>?x (&lt;http://www.wikidata.org/prop/direct/P156&gt;)* &lt;http://www.wikidata.org/entity/Q145&gt;</t>
  </si>
  <si>
    <t>?x (&lt;http://www.wikidata.org/prop/direct/P156&gt;)* &lt;http://www.wikidata.org/entity/Q183&gt;</t>
  </si>
  <si>
    <t>?x (&lt;http://www.wikidata.org/prop/direct/P361&gt;)* &lt;http://www.wikidata.org/entity/Q12585&gt;</t>
  </si>
  <si>
    <t>?x &lt;http://www.wikidata.org/prop/direct/P31&gt;/(&lt;http://www.wikidata.org/prop/direct/P279&gt;)* &lt;http://www.wikidata.org/entity/Q158683&gt;</t>
  </si>
  <si>
    <t>?x &lt;http://www.wikidata.org/prop/direct/P571&gt;|&lt;http://www.wikidata.org/prop/direct/P575&gt;|&lt;http://www.wikidata.org/prop/direct/P577&gt;|&lt;http://www.wikidata.org/prop/direct/P1619&gt; ?y</t>
  </si>
  <si>
    <t>?x &lt;http://www.wikidata.org/prop/direct/P31&gt;/(&lt;http://www.wikidata.org/prop/direct/P576&gt;)* ?y</t>
  </si>
  <si>
    <t>?x &lt;http://www.wikidata.org/prop/direct/P373&gt;|&lt;http://www.wikidata.org/prop/direct/P18&gt;|&lt;http://www.wikidata.org/prop/direct/P2257&gt;|&lt;http://www.wikidata.org/prop/direct/P856&gt;|&lt;http://www.wikidata.org/prop/direct/P17&gt;|&lt;http://www.wikidata.org/prop/direct/P910&gt;|&lt;http://www.wikidata.org/prop/direct/P1346&gt;|&lt;http://www.wikidata.org/prop/direct/P646&gt; ?y</t>
  </si>
  <si>
    <t>?x &lt;http://www.wikidata.org/prop/direct/P31&gt;/&lt;http://www.wikidata.org/prop/direct/P279&gt; &lt;http://www.wikidata.org/entity/Q5389&gt;</t>
  </si>
  <si>
    <t>?x &lt;http://www.wikidata.org/prop/direct/P1344&gt;/&lt;http://www.wikidata.org/prop/direct/P31&gt; ?y</t>
  </si>
  <si>
    <t>&lt;http://www.wikidata.org/entity/Q21567725&gt; &lt;http://www.wikidata.org/prop/direct/P131&gt;/(&lt;http://www.wikidata.org/prop/direct/P131&gt;)* ?x</t>
  </si>
  <si>
    <t>?x (&lt;http://www.wikidata.org/prop/direct/P31&gt;)+ &lt;http://www.wikidata.org/entity/Q15642541&gt;</t>
  </si>
  <si>
    <t>&lt;http://www.wikidata.org/entity/Q2382443&gt; (&lt;http://www.wikidata.org/prop/direct/P171&gt;)* ?x</t>
  </si>
  <si>
    <t>?x (&lt;http://www.wikidata.org/prop/direct/P131&gt;)+ &lt;http://www.wikidata.org/entity/Q31&gt;</t>
  </si>
  <si>
    <t>?x &lt;http://www.wikidata.org/prop/direct/P31&gt;/(&lt;http://www.wikidata.org/prop/direct/P279&gt;)* &lt;http://www.wikidata.org/entity/Q9143&gt;</t>
  </si>
  <si>
    <t>?x (&lt;http://www.wikidata.org/prop/direct/P131&gt;)+ &lt;http://www.wikidata.org/entity/Q12543&gt;</t>
  </si>
  <si>
    <t>?x &lt;http://www.wikidata.org/prop/direct/P279&gt;/(&lt;http://www.wikidata.org/prop/direct/P279&gt;)* &lt;http://www.wikidata.org/entity/Q11173&gt;</t>
  </si>
  <si>
    <t>?x (&lt;http://www.wikidata.org/prop/direct/P131&gt;)* &lt;http://www.wikidata.org/entity/Q985&gt;</t>
  </si>
  <si>
    <t>?x (&lt;http://www.wikidata.org/prop/direct/P39&gt;)*/(&lt;http://www.wikidata.org/prop/direct/P706&gt;)* &lt;http://www.wikidata.org/entity/Q708492&gt;</t>
  </si>
  <si>
    <t>&lt;http://www.wikidata.org/entity/Q24331728&gt; &lt;http://www.wikidata.org/prop/direct/P131&gt;/(&lt;http://www.wikidata.org/prop/direct/P131&gt;)* ?x</t>
  </si>
  <si>
    <t>?x &lt;http://www.wikidata.org/prop/direct/P31&gt;/(&lt;http://www.wikidata.org/prop/direct/P279&gt;)* &lt;http://www.wikidata.org/entity/Q14192234&gt;</t>
  </si>
  <si>
    <t>?x (&lt;http://www.wikidata.org/prop/direct/P131&gt;)* &lt;http://www.wikidata.org/entity/Q730&gt;</t>
  </si>
  <si>
    <t>?x (&lt;http://www.wikidata.org/prop/direct/P131&gt;)* &lt;http://www.wikidata.org/entity/Q159&gt;</t>
  </si>
  <si>
    <t>?x (&lt;http://www.wikidata.org/prop/direct/P279&gt;)*|(&lt;http://www.wikidata.org/prop/direct/P361&gt;)* &lt;http://www.wikidata.org/entity/Q14349455&gt;</t>
  </si>
  <si>
    <t>?x &lt;http://www.wikidata.org/prop/direct/P106&gt;/(&lt;http://www.wikidata.org/prop/direct/P31&gt;)? &lt;http://www.wikidata.org/entity/Q639669&gt;</t>
  </si>
  <si>
    <t>?x &lt;http://www.wikidata.org/prop/direct/P106&gt;/(&lt;http://www.wikidata.org/prop/direct/P31&gt;)? &lt;http://www.wikidata.org/entity/Q3922505&gt;</t>
  </si>
  <si>
    <t>?x &lt;http://www.wikidata.org/prop/direct/P106&gt;/(&lt;http://www.wikidata.org/prop/direct/P31&gt;)? &lt;http://www.wikidata.org/entity/Q36834&gt;</t>
  </si>
  <si>
    <t>?x &lt;http://www.wikidata.org/prop/direct/P166&gt;/(&lt;http://www.wikidata.org/prop/direct/P31&gt;)? &lt;http://www.wikidata.org/entity/Q7191&gt;</t>
  </si>
  <si>
    <t>?x &lt;http://www.wikidata.org/prop/direct/P106&gt;/(&lt;http://www.wikidata.org/prop/direct/P31&gt;)? &lt;http://www.wikidata.org/entity/Q33999&gt;</t>
  </si>
  <si>
    <t>?x &lt;http://www.wikidata.org/prop/direct/P166&gt;/(&lt;http://www.wikidata.org/prop/direct/P31&gt;)? &lt;http://www.wikidata.org/entity/Q19020&gt;</t>
  </si>
  <si>
    <t>&lt;http://www.wikidata.org/entity/Q1367808&gt; (&lt;http://www.wikidata.org/prop/direct/P131&gt;)* ?x</t>
  </si>
  <si>
    <t>?x &lt;http://www.wikidata.org/prop/direct/P1416&gt;/(&lt;http://www.wikidata.org/prop/direct/P361&gt;)* &lt;http://www.wikidata.org/entity/Q49108&gt;</t>
  </si>
  <si>
    <t>?x (&lt;http://www.wikidata.org/prop/direct/P279&gt;|&lt;http://www.wikidata.org/prop/direct/P131&gt;)* &lt;http://www.wikidata.org/entity/Q39715&gt;</t>
  </si>
  <si>
    <t>?x (&lt;http://www.wikidata.org/prop/direct/P279&gt;|&lt;http://www.wikidata.org/prop/direct/P131&gt;)* &lt;http://www.wikidata.org/entity/Q142&gt;</t>
  </si>
  <si>
    <t>&lt;http://www.wikidata.org/entity/Q811979&gt; (&lt;%http://www.wikidata.org/prop/direct/P31&gt;)*/(&lt;http://www.wikidata.org/prop/direct/P279&gt;)* ?x</t>
  </si>
  <si>
    <t>?x (&lt;%http://www.wikidata.org/prop/direct/P31&gt;)+/(&lt;http://www.wikidata.org/prop/direct/P279&gt;)+ &lt;http://www.wikidata.org/entity/Q16970&gt;</t>
  </si>
  <si>
    <t>?x (&lt;http://www.wikidata.org/prop/direct/P31&gt;)+/(&lt;http://www.wikidata.org/prop/direct/P279&gt;)+ ?y</t>
  </si>
  <si>
    <t>?x (&lt;%http://www.wikidata.org/prop/direct/P31&gt;)?/(&lt;%http://www.wikidata.org/prop/direct/P279&gt;)* &lt;http://www.wikidata.org/entity/Q34627&gt;</t>
  </si>
  <si>
    <t>?x (&lt;%http://www.wikidata.org/prop/direct/P31&gt;)?/(&lt;%http://www.wikidata.org/prop/direct/P279&gt;)* &lt;http://www.wikidata.org/entity/Q32815&gt;</t>
  </si>
  <si>
    <t>?x (&lt;%http://www.wikidata.org/prop/direct/P31&gt;)?/(&lt;%http://www.wikidata.org/prop/direct/P279&gt;)* &lt;http://www.wikidata.org/entity/Q16970&gt;</t>
  </si>
  <si>
    <t>?x (&lt;%http://www.wikidata.org/prop/direct/P31&gt;)?/(&lt;%http://www.wikidata.org/prop/direct/P279&gt;)* &lt;http://www.wikidata.org/entity/Q16560&gt;</t>
  </si>
  <si>
    <t>?x (&lt;%http://www.wikidata.org/prop/direct/P31&gt;)?/(&lt;http://www.wikidata.org/prop/direct/P279&gt;)* ?y</t>
  </si>
  <si>
    <t>?x (&lt;%http://www.wikidata.org/prop/direct/P31&gt;)?/(&lt;http://www.wikidata.org/prop/direct/P279&gt;)+ ?y</t>
  </si>
  <si>
    <t>?x (&lt;http://www.wikidata.org/prop/direct/P279&gt;)* &lt;http://www.wikidata.org/entity/Q18968035&gt;</t>
  </si>
  <si>
    <t>?x ((&lt;http://www.wikidata.org/prop/direct/P31&gt;|&lt;http://www.wikidata.org/prop/direct/P279&gt;)/((&lt;http://www.wikidata.org/prop/direct/P31&gt;|&lt;http://www.wikidata.org/prop/direct/P279&gt;))+)/((&lt;http://www.wikidata.org/prop/direct/P31&gt;|&lt;http://www.wikidata.org/prop/direct/P279&gt;))+ ?y</t>
  </si>
  <si>
    <t>&lt;http://www.wikidata.org/entity/Q21566707&gt; &lt;http://www.wikidata.org/prop/direct/P131&gt;/(&lt;http://www.wikidata.org/prop/direct/P131&gt;)* ?x</t>
  </si>
  <si>
    <t>?x (&lt;http://www.wikidata.org/prop/direct/P131&gt;)+ &lt;http://www.wikidata.org/entity/Q985&gt;</t>
  </si>
  <si>
    <t>?x &lt;http://www.wikidata.org/prop/direct/P106&gt;/(&lt;http://www.wikidata.org/prop/direct/P279&gt;)* &lt;http://www.wikidata.org/entity/Q488111&gt;</t>
  </si>
  <si>
    <t>&lt;http://www.wikidata.org/entity/Q8255504&gt; (&lt;http://www.wikidata.org/prop/direct/P131&gt;)* ?x</t>
  </si>
  <si>
    <t>&lt;http://www.wikidata.org/entity/Q10281806&gt; (&lt;http://www.wikidata.org/prop/direct/P131&gt;)* ?x</t>
  </si>
  <si>
    <t>&lt;http://www.wikidata.org/entity/Q21567587&gt; &lt;http://www.wikidata.org/prop/direct/P131&gt;/(&lt;http://www.wikidata.org/prop/direct/P131&gt;)* ?x</t>
  </si>
  <si>
    <t>?x &lt;http://www.wikidata.org/prop/direct/P279&gt;/&lt;http://www.wikidata.org/prop/direct/P131&gt; &lt;http://www.wikidata.org/entity/Q985&gt;</t>
  </si>
  <si>
    <t>?x ((&lt;http://www.wikidata.org/prop/direct/P131&gt;|(&lt;http://www.wikidata.org/prop/direct/P131&gt;/&lt;http://www.wikidata.org/prop/direct/P131&gt;))|((&lt;http://www.wikidata.org/prop/direct/P131&gt;/&lt;http://www.wikidata.org/prop/direct/P131&gt;)/&lt;http://www.wikidata.org/prop/direct/P131&gt;))|(((&lt;http://www.wikidata.org/prop/direct/P131&gt;/&lt;http://www.wikidata.org/prop/direct/P131&gt;)/&lt;http://www.wikidata.org/prop/direct/P131&gt;)/&lt;http://www.wikidata.org/prop/direct/P131&gt;) &lt;http://www.wikidata.org/entity/Q985&gt;</t>
  </si>
  <si>
    <t>?x &lt;http://www.wikidata.org/prop/direct/P31&gt;/(&lt;http://www.wikidata.org/prop/direct/P279&gt;)* &lt;http://www.wikidata.org/entity/Q262166&gt;</t>
  </si>
  <si>
    <t>?x (&lt;http://www.wikidata.org/prop/direct/P19&gt;/(&lt;http://www.wikidata.org/prop/direct/P276&gt;)?)/(&lt;http://www.wikidata.org/prop/direct/P131&gt;)+ ?y</t>
  </si>
  <si>
    <t>&lt;http://www.wikidata.org/entity/Q1858&gt; (&lt;http://www.wikidata.org/prop/direct/P47&gt;)* ?x</t>
  </si>
  <si>
    <t>?x (&lt;http://www.wikidata.org/prop/direct/P131&gt;)* &lt;http://www.wikidata.org/entity/Q84&gt;</t>
  </si>
  <si>
    <t>?x &lt;http://www.wikidata.org/prop/direct/P106&gt;/(&lt;http://www.wikidata.org/prop/direct/P279&gt;)* &lt;http://www.wikidata.org/entity/Q9394993&gt;</t>
  </si>
  <si>
    <t>&lt;http://www.wikidata.org/entity/Q3044&gt; (&lt;http://www.wikidata.org/prop/direct/P40&gt;)* ?x</t>
  </si>
  <si>
    <t>?x (&lt;http://www.wikidata.org/prop/direct/P40&gt;)* &lt;http://www.wikidata.org/entity/Q719846&gt;</t>
  </si>
  <si>
    <t>?x &lt;http://wikiba.se/ontology#sitelinks&gt;/&lt;http://schema.org/isPartOf&gt; ?y</t>
  </si>
  <si>
    <t>&lt;http://www.wikidata.org/entity/Q17&gt; &lt;http://wikiba.se/ontology#sitelinks&gt;/&lt;http://schema.org/isPartOf&gt; ?x</t>
  </si>
  <si>
    <t>?x (&lt;http://www.wikidata.org/prop/direct/P40&gt;)+ ?x</t>
  </si>
  <si>
    <t>?x &lt;http://www.wikidata.org/prop/direct/P31&gt;/(&lt;http://www.wikidata.org/prop/direct/P271&gt;)* &lt;http://www.wikidata.org/entity/Q8502&gt;</t>
  </si>
  <si>
    <t>?x (&lt;http://www.wikidata.org/prop/direct/P131&gt;)* &lt;http://www.wikidata.org/entity/Q38981&gt;</t>
  </si>
  <si>
    <t>?x (&lt;http://www.wikidata.org/prop/direct/P279&gt;)+ &lt;http://www.wikidata.org/entity/Q21502402&gt;</t>
  </si>
  <si>
    <t>?x &lt;http://www.wikidata.org/prop/direct/P361&gt;|&lt;http://www.wikidata.org/prop/direct/P463&gt; ?y</t>
  </si>
  <si>
    <t>?x &lt;http://www.wikidata.org/prop/direct/P31&gt;/(&lt;http://www.wikidata.org/prop/direct/P279&gt;)* &lt;http://www.wikidata.org/entity/Q26271642&gt;</t>
  </si>
  <si>
    <t>?x &lt;http://www.wikidata.org/prop/direct/P1416&gt;/(&lt;http://www.wikidata.org/prop/direct/P361&gt;)* &lt;http://www.wikidata.org/entity/Q186285&gt;</t>
  </si>
  <si>
    <t>?x &lt;http://www.w3.org/ns/prov#wasDerivedFrom&gt;/&lt;http://www.wikidata.org/prop/reference/P4656&gt; ?y</t>
  </si>
  <si>
    <t>?x (&lt;http://www.wikidata.org/prop/direct/P279&gt;)* &lt;http://www.wikidata.org/entity/Q571&gt;</t>
  </si>
  <si>
    <t>?x &lt;%http://schema.org/about&gt;/&lt;http://schema.org/inLanguage&gt; ?y</t>
  </si>
  <si>
    <t>?x &lt;http://www.wikidata.org/prop/direct/P31&gt;/(&lt;http://www.wikidata.org/prop/direct/P279&gt;)* &lt;http://www.wikidata.org/entity/Q3464665&gt;</t>
  </si>
  <si>
    <t>?x (&lt;http://www.wikidata.org/prop/direct/P31&gt;/&lt;http://www.wikidata.org/prop/direct/P31&gt;)/(&lt;http://www.wikidata.org/prop/direct/P31&gt;)+ ?x</t>
  </si>
  <si>
    <t>?x (&lt;http://www.wikidata.org/prop/direct/P31&gt;/&lt;http://www.wikidata.org/prop/direct/P31&gt;)/(&lt;http://www.wikidata.org/prop/direct/P31&gt;)+ ?y</t>
  </si>
  <si>
    <t>?x ((&lt;http://www.wikidata.org/prop/direct/P31&gt;/&lt;http://www.wikidata.org/prop/direct/P31&gt;)/&lt;http://www.wikidata.org/prop/direct/P31&gt;)/&lt;http://www.wikidata.org/prop/direct/P31&gt; ?y</t>
  </si>
  <si>
    <t>?x (&lt;http://www.wikidata.org/prop/direct/P131&gt;)* &lt;http://www.wikidata.org/entity/Q34266&gt;</t>
  </si>
  <si>
    <t>?x (&lt;http://www.wikidata.org/prop/direct/P279&gt;)+ &lt;http://www.wikidata.org/entity/Q17537576&gt;</t>
  </si>
  <si>
    <t>?x &lt;http://schema.org/about&gt;/&lt;%http://schema.org/inLanguage&gt; ?y</t>
  </si>
  <si>
    <t>?x &lt;http://www.wikidata.org/prop/direct/P106&gt;/(&lt;http://www.wikidata.org/prop/direct/P279&gt;)* &lt;http://www.wikidata.org/entity/Q26270618&gt;</t>
  </si>
  <si>
    <t>?x &lt;http://www.wikidata.org/prop/direct/P31&gt;/(&lt;http://www.wikidata.org/prop/direct/P279&gt;)* &lt;http://www.wikidata.org/entity/Q811430&gt;</t>
  </si>
  <si>
    <t>?x &lt;http://www.wikidata.org/prop/direct/P31&gt;/(&lt;http://www.wikidata.org/prop/direct/P279&gt;)* &lt;http://www.wikidata.org/entity/Q47848&gt;</t>
  </si>
  <si>
    <t>?x &lt;http://www.wikidata.org/prop/direct/P31&gt;/(&lt;http://www.wikidata.org/prop/direct/P279&gt;)+ &lt;http://www.wikidata.org/entity/Q486972&gt;</t>
  </si>
  <si>
    <t>?x &lt;http://www.wikidata.org/prop/direct/P31&gt;|(&lt;http://www.wikidata.org/prop/direct/P31&gt;/(&lt;http://www.wikidata.org/prop/direct/P279&gt;)*) &lt;http://www.wikidata.org/entity/Q11024&gt;</t>
  </si>
  <si>
    <t>?x &lt;http://www.wikidata.org/prop/direct/P31&gt;|(&lt;http://www.wikidata.org/prop/direct/P31&gt;/&lt;http://www.wikidata.org/prop/direct/P279&gt;) &lt;http://www.wikidata.org/entity/Q13442814&gt;</t>
  </si>
  <si>
    <t>?x (&lt;http://www.wikidata.org/prop/direct/P31&gt;)* &lt;http://www.wikidata.org/entity/Q484170&gt;</t>
  </si>
  <si>
    <t>?x (&lt;http://www.wikidata.org/prop/direct/P190&gt;)+ ?y</t>
  </si>
  <si>
    <t>?x (&lt;http://www.wikidata.org/prop/direct/P47&gt;)+ ?y</t>
  </si>
  <si>
    <t>?x (&lt;http://www.wikidata.org/prop/direct/P279&gt;)* &lt;http://www.wikidata.org/entity/Q192611&gt;</t>
  </si>
  <si>
    <t>?x &lt;http://www.wikidata.org/prop/direct/P606&gt;|&lt;http://www.wikidata.org/prop/direct/P571&gt; ?y</t>
  </si>
  <si>
    <t>?x &lt;http://www.wikidata.org/prop/direct/P31&gt;/(&lt;http://www.wikidata.org/prop/direct/P279&gt;)* &lt;http://www.wikidata.org/entity/Q173387&gt;</t>
  </si>
  <si>
    <t>?x (&lt;http://www.wikidata.org/prop/direct/P131&gt;)+ &lt;http://www.wikidata.org/entity/Q1741&gt;</t>
  </si>
  <si>
    <t>&lt;http://www.wikidata.org/entity/Q748955&gt; (&lt;http://www.wikidata.org/prop/direct/P25&gt;|&lt;http://www.wikidata.org/prop/direct/P22&gt;)* ?x</t>
  </si>
  <si>
    <t>&lt;http://www.wikidata.org/entity/Q390192&gt; (&lt;http://www.wikidata.org/prop/direct/P25&gt;|&lt;http://www.wikidata.org/prop/direct/P22&gt;)* ?x</t>
  </si>
  <si>
    <t>&lt;http://www.wikidata.org/entity/Q748955&gt; (&lt;%http://www.wikidata.org/prop/direct/P40&gt;)* ?x</t>
  </si>
  <si>
    <t>&lt;http://www.wikidata.org/entity/Q390192&gt; (&lt;%http://www.wikidata.org/prop/direct/P40&gt;)* ?x</t>
  </si>
  <si>
    <t>?x (&lt;http://www.wikidata.org/prop/direct/P40&gt;)* &lt;http://www.wikidata.org/entity/Q748955&gt;</t>
  </si>
  <si>
    <t>?x (&lt;http://www.wikidata.org/prop/direct/P40&gt;)* &lt;http://www.wikidata.org/entity/Q390192&gt;</t>
  </si>
  <si>
    <t>?x (&lt;http://www.wikidata.org/prop/direct/P131&gt;)* &lt;http://www.wikidata.org/entity/Q1741&gt;</t>
  </si>
  <si>
    <t>&lt;http://www.wikidata.org/entity/Q5&gt; (&lt;http://www.wikidata.org/prop/direct/P279&gt;/((&lt;http://www.wikidata.org/prop/direct/P279&gt;)*|(&lt;http://www.wikidata.org/prop/direct/P31&gt;)*))|(&lt;http://www.wikidata.org/prop/direct/P31&gt;/((&lt;http://www.wikidata.org/prop/direct/P279&gt;)*|(&lt;http://www.wikidata.org/prop/direct/P31&gt;)*)) ?x</t>
  </si>
  <si>
    <t>&lt;http://www.wikidata.org/entity/Q5&gt; (&lt;http://www.wikidata.org/prop/direct/P279&gt;|&lt;http://www.wikidata.org/prop/direct/P31&gt;)/((&lt;http://www.wikidata.org/prop/direct/P279&gt;)*|(&lt;http://www.wikidata.org/prop/direct/P31&gt;)*) ?x</t>
  </si>
  <si>
    <t>?x (&lt;http://www.wikidata.org/prop/direct/P40&gt;)+ &lt;http://www.wikidata.org/entity/Q748955&gt;</t>
  </si>
  <si>
    <t>?x (&lt;http://www.wikidata.org/prop/direct/P40&gt;)+ &lt;http://www.wikidata.org/entity/Q390192&gt;</t>
  </si>
  <si>
    <t>&lt;http://www.wikidata.org/entity/Q38370&gt; (&lt;http://www.wikidata.org/prop/direct/P25&gt;|&lt;http://www.wikidata.org/prop/direct/P22&gt;)* ?x</t>
  </si>
  <si>
    <t>&lt;http://www.wikidata.org/entity/Q137814&gt; (&lt;http://www.wikidata.org/prop/direct/P25&gt;|&lt;http://www.wikidata.org/prop/direct/P22&gt;)* ?x</t>
  </si>
  <si>
    <t>&lt;http://www.wikidata.org/entity/Q207&gt; (&lt;http://www.wikidata.org/prop/direct/P25&gt;|&lt;http://www.wikidata.org/prop/direct/P22&gt;)* ?x</t>
  </si>
  <si>
    <t>&lt;http://www.wikidata.org/entity/Q863042&gt; (&lt;http://www.wikidata.org/prop/direct/P25&gt;|&lt;http://www.wikidata.org/prop/direct/P22&gt;)* ?x</t>
  </si>
  <si>
    <t>?x ((&lt;%http://www.wikidata.org/prop/direct/P25&gt;|&lt;%http://www.wikidata.org/prop/direct/P22&gt;))+ &lt;http://www.wikidata.org/entity/Q748955&gt;</t>
  </si>
  <si>
    <t>?x ((&lt;%http://www.wikidata.org/prop/direct/P25&gt;|&lt;%http://www.wikidata.org/prop/direct/P22&gt;))+ &lt;http://www.wikidata.org/entity/Q390192&gt;</t>
  </si>
  <si>
    <t>&lt;http://www.wikidata.org/entity/Q5&gt; &lt;http://www.wikidata.org/prop/direct/P279&gt;/((&lt;http://www.wikidata.org/prop/direct/P279&gt;)*|(&lt;http://www.wikidata.org/prop/direct/P31&gt;)*) ?x</t>
  </si>
  <si>
    <t>&lt;http://www.wikidata.org/entity/Q7187&gt; (&lt;http://www.wikidata.org/prop/direct/P279&gt;/((&lt;http://www.wikidata.org/prop/direct/P279&gt;)*|(&lt;http://www.wikidata.org/prop/direct/P31&gt;)*))|(&lt;http://www.wikidata.org/prop/direct/P31&gt;/((&lt;http://www.wikidata.org/prop/direct/P279&gt;)*|(&lt;http://www.wikidata.org/prop/direct/P31&gt;)*)) ?x</t>
  </si>
  <si>
    <t>&lt;http://www.wikidata.org/entity/Q11629&gt; (&lt;http://www.wikidata.org/prop/direct/P279&gt;/((&lt;http://www.wikidata.org/prop/direct/P279&gt;)*|(&lt;http://www.wikidata.org/prop/direct/P31&gt;)*))|(&lt;http://www.wikidata.org/prop/direct/P31&gt;/((&lt;http://www.wikidata.org/prop/direct/P279&gt;)*|(&lt;http://www.wikidata.org/prop/direct/P31&gt;)*)) ?x</t>
  </si>
  <si>
    <t>&lt;http://www.wikidata.org/entity/Q1656682&gt; (&lt;http://www.wikidata.org/prop/direct/P279&gt;|&lt;http://www.wikidata.org/prop/direct/P31&gt;)/((&lt;http://www.wikidata.org/prop/direct/P279&gt;)*|(&lt;http://www.wikidata.org/prop/direct/P31&gt;)*) ?x</t>
  </si>
  <si>
    <t>?x &lt;http://www.wikidata.org/prop/direct/P973&gt;|&lt;http://www.wikidata.org/prop/direct/P1343&gt; ?y</t>
  </si>
  <si>
    <t>?x &lt;http://www.wikidata.org/prop/direct/P31&gt;|(&lt;http://www.wikidata.org/prop/direct/P31&gt;/(&lt;http://www.wikidata.org/prop/direct/P279&gt;)*) &lt;http://www.wikidata.org/entity/Q5&gt;</t>
  </si>
  <si>
    <t>?x (&lt;http://www.wikidata.org/prop/direct/P279&gt;)* &lt;http://www.wikidata.org/entity/Q33999&gt;</t>
  </si>
  <si>
    <t>?x (&lt;http://www.wikidata.org/prop/direct/P279&gt;)+ &lt;http://www.wikidata.org/entity/Q33999&gt;</t>
  </si>
  <si>
    <t>?x &lt;http://www.wikidata.org/prop/direct/P131&gt;/&lt;http://www.wikidata.org/prop/direct/P131&gt; &lt;http://www.wikidata.org/entity/Q13917&gt;</t>
  </si>
  <si>
    <t>?x &lt;http://www.wikidata.org/prop/direct/P734&gt;/&lt;http://www.wikidata.org/prop/direct/P282&gt; &lt;http://www.wikidata.org/entity/Q8209&gt;</t>
  </si>
  <si>
    <t>?x (&lt;http://www.wikidata.org/prop/direct/P31&gt;)* &lt;http://www.wikidata.org/entity/Q1248784&gt;</t>
  </si>
  <si>
    <t>?x (&lt;http://www.wikidata.org/prop/direct/P31&gt;)* &lt;http://www.wikidata.org/entity/Q8502&gt;</t>
  </si>
  <si>
    <t>?x (&lt;http://www.wikidata.org/prop/direct/P17&gt;)* ?y</t>
  </si>
  <si>
    <t>?x &lt;http://www.wikidata.org/prop/direct/P31&gt;/(&lt;http://www.wikidata.org/prop/direct/P279&gt;)* &lt;http://www.wikidata.org/entity/Q11024&gt;</t>
  </si>
  <si>
    <t>?x &lt;http://www.wikidata.org/prop/direct/P150&gt;/(&lt;http://www.wikidata.org/prop/direct/P131&gt;)* ?y</t>
  </si>
  <si>
    <t>&lt;http://www.wikidata.org/entity/Q21667399&gt; &lt;http://www.wikidata.org/prop/direct/P131&gt;/(&lt;http://www.wikidata.org/prop/direct/P131&gt;)* ?x</t>
  </si>
  <si>
    <t>?x (&lt;http://www.wikidata.org/prop/direct/279&gt;)* &lt;http://www.wikidata.org/entity/Q11424&gt;</t>
  </si>
  <si>
    <t>?x (&lt;http://www.wikidata.org/prop/direct/P31&gt;)* &lt;http://www.wikidata.org/entity/Q3231690&gt;</t>
  </si>
  <si>
    <t>?x (&lt;http://www.wikidata.org/prop/direct/P31&gt;)* &lt;http://www.wikidata.org/entity/QQ3231690&gt;</t>
  </si>
  <si>
    <t>?x (&lt;http://www.wikidata.org/prop/direct/P25&gt;|&lt;http://www.wikidata.org/prop/direct/P22&gt;)+ ?y</t>
  </si>
  <si>
    <t>&lt;http://www.wikidata.org/entity/Q780438&gt; (&lt;http://www.wikidata.org/prop/direct/P131&gt;)* ?x</t>
  </si>
  <si>
    <t>?x ((&lt;%http://www.wikidata.org/prop/direct/P22&gt;|&lt;%http://www.wikidata.org/prop/direct/P25&gt;))+ &lt;http://www.wikidata.org/entity/Q748955&gt;</t>
  </si>
  <si>
    <t>?x ((&lt;%http://www.wikidata.org/prop/direct/P22&gt;|&lt;%http://www.wikidata.org/prop/direct/P25&gt;))+ &lt;http://www.wikidata.org/entity/Q390192&gt;</t>
  </si>
  <si>
    <t>?x (&lt;http://www.wikidata.org/prop/direct/P279&gt;)* &lt;http://www.wikidata.org/entity/Q473972&gt;</t>
  </si>
  <si>
    <t>?x (&lt;http://www.wikidata.org/prop/direct/P279&gt;)* &lt;http://www.wikidata.org/entity/Q23397&gt;</t>
  </si>
  <si>
    <t>?x (&lt;http://www.wikidata.org/prop/direct/P279&gt;)* &lt;http://www.wikidata.org/entity/Q1107656&gt;</t>
  </si>
  <si>
    <t>?x (&lt;http://www.wikidata.org/prop/direct/P279&gt;)* &lt;http://www.wikidata.org/entity/Q35509&gt;</t>
  </si>
  <si>
    <t>?x (&lt;http://www.wikidata.org/prop/direct/P279&gt;)* &lt;http://www.wikidata.org/entity/Q182676&gt;</t>
  </si>
  <si>
    <t>?x &lt;http://www.wikidata.org/prop/direct/P31&gt;/(&lt;http://www.wikidata.org/prop/direct/P279&gt;)* &lt;http://www.wikidata.org/entity/Q2465832&gt;</t>
  </si>
  <si>
    <t>?x (&lt;http://www.wikidata.org/prop/direct/P279&gt;)+ &lt;http://www.wikidata.org/entity/Q349&gt;</t>
  </si>
  <si>
    <t>&lt;http://www.wikidata.org/entity/Q649&gt; (&lt;http://www.wikidata.org/prop/direct/P190&gt;)+ ?x</t>
  </si>
  <si>
    <t>&lt;http://www.wikidata.org/entity/Q980&gt; (&lt;http://www.wikidata.org/prop/direct/P47&gt;)+ ?x</t>
  </si>
  <si>
    <t>?x (&lt;http://www.wikidata.org/prop/direct/P31&gt;)* &lt;http://www.wikidata.org/entity/Q2074737&gt;</t>
  </si>
  <si>
    <t>?x &lt;http://www.wikidata.org/prop/direct/P21&gt;/(&lt;http://www.wikidata.org/prop/direct/P279&gt;)* &lt;http://www.wikidata.org/entity/Q6581072&gt;</t>
  </si>
  <si>
    <t>?x &lt;http://www.wikidata.org/prop/direct/P21&gt;/(&lt;http://www.wikidata.org/prop/direct/P279&gt;)? &lt;http://www.wikidata.org/entity/Q6581072&gt;</t>
  </si>
  <si>
    <t>?x &lt;http://www.wikidata.org/prop/direct/P171&gt;/&lt;http://www.wikidata.org/prop/direct/P171&gt; &lt;http://www.wikidata.org/entity/Q127960&gt;</t>
  </si>
  <si>
    <t>?x (&lt;http://www.wikidata.org/prop/direct/P131&gt;)* &lt;http://www.wikidata.org/entity/Q60&gt;</t>
  </si>
  <si>
    <t>?x &lt;http://www.wikidata.org/prop/direct/P31&gt;/(&lt;http://www.wikidata.org/prop/direct/P279&gt;)* &lt;http://www.wikidata.org/entity/Q167270&gt;</t>
  </si>
  <si>
    <t>?x ((&lt;http://www.wikidata.org/prop/direct/P279&gt;/&lt;http://www.wikidata.org/prop/direct/P279&gt;)/&lt;http://www.wikidata.org/prop/direct/P279&gt;)/(&lt;http://www.wikidata.org/prop/direct/P279&gt;)? &lt;http://www.wikidata.org/entity/Q223557&gt;</t>
  </si>
  <si>
    <t>?x &lt;http://www.wikidata.org/prop/direct/P31&gt;/(&lt;http://www.wikidata.org/prop/direct/P279&gt;)? &lt;http://www.wikidata.org/entity/Q18918145&gt;</t>
  </si>
  <si>
    <t>?x (&lt;http://www.wikidata.org/prop/direct/P279&gt;/&lt;http://www.wikidata.org/prop/direct/P279&gt;)/&lt;http://www.wikidata.org/prop/direct/P279&gt; ?y</t>
  </si>
  <si>
    <t>?x (&lt;http://www.wikidata.org/prop/direct/P1559&gt;)* &lt;http://www.wikidata.org/entity/Q12078&gt;</t>
  </si>
  <si>
    <t>?x (&lt;http://www.wikidata.org/prop/direct/P279&gt;)* &lt;http://www.wikidata.org/entity/Q7191&gt;</t>
  </si>
  <si>
    <t>?x &lt;http://www.wikidata.org/prop/direct/P527&gt;/(&lt;http://www.wikidata.org/prop/direct/P150&gt;)* ?y</t>
  </si>
  <si>
    <t>?x &lt;http://www.wikidata.org/prop/direct/P105&gt;/(&lt;http://www.wikidata.org/prop/direct/P279&gt;)* &lt;http://www.wikidata.org/entity/Q7432&gt;</t>
  </si>
  <si>
    <t>?x (&lt;http://www.wikidata.org/prop/direct/P31&gt;/&lt;http://www.wikidata.org/prop/direct/P279&gt;)/(&lt;http://www.wikidata.org/prop/direct/P150&gt;)* &lt;http://www.wikidata.org/entity/Q106658&gt;</t>
  </si>
  <si>
    <t>&lt;http://www.wikidata.org/prop/direct/Q1656682&gt; (&lt;http://www.wikidata.org/prop/direct/P31&gt;|&lt;http://www.wikidata.org/prop/direct/P279&gt;)* ?x</t>
  </si>
  <si>
    <t>?x &lt;http://schema.org/isPartOf&gt;/&lt;%http://www.wikidata.org/prop/direct/P856&gt; &lt;http://www.wikidata.org/entity/Q565&gt;</t>
  </si>
  <si>
    <t>?x (&lt;http://www.wikidata.org/prop/direct/P279&gt;)* &lt;http://www.wikidata.org/entity/Q106658&gt;</t>
  </si>
  <si>
    <t>?x (&lt;http://www.wikidata.org/prop/direct/P31&gt;)*/(&lt;http://www.wikidata.org/prop/direct/P279&gt;)* &lt;http://www.wikidata.org/entity/Q106658&gt;</t>
  </si>
  <si>
    <t>?x &lt;http://www.wikidata.org/prop/direct/P31&gt;/&lt;http://www.wikidata.org/prop/direct/P279&gt; &lt;http://www.wikidata.org/entity/Q106658&gt;</t>
  </si>
  <si>
    <t>?x ((&lt;http://www.wikidata.org/prop/direct/P279&gt;/&lt;http://www.wikidata.org/prop/direct/P279&gt;)/(&lt;http://www.wikidata.org/prop/direct/P279&gt;)?)/(&lt;http://www.wikidata.org/prop/direct/P279&gt;)? &lt;http://www.wikidata.org/entity/Q223557&gt;</t>
  </si>
  <si>
    <t>?x (&lt;http://www.wikidata.org/prop/direct/P279&gt;/(&lt;http://www.wikidata.org/prop/direct/P279&gt;)?)/(&lt;http://www.wikidata.org/prop/direct/P279&gt;)? &lt;http://www.wikidata.org/entity/Q26907166&gt;</t>
  </si>
  <si>
    <t>?x (&lt;http://www.wikidata.org/prop/direct/P279&gt;/(&lt;http://www.wikidata.org/prop/direct/P279&gt;)?)/(&lt;http://www.wikidata.org/prop/direct/P279&gt;)? &lt;http://www.wikidata.org/entity/Q830077&gt;</t>
  </si>
  <si>
    <t>?x (&lt;http://www.wikidata.org/prop/direct/P131&gt;)+ &lt;http://www.wikidata.org/entity/Q60&gt;</t>
  </si>
  <si>
    <t>?x ((((&lt;http://www.wikidata.org/prop/direct/P279&gt;/&lt;http://www.wikidata.org/prop/direct/P279&gt;)/(&lt;http://www.wikidata.org/prop/direct/P279&gt;)?)/(&lt;http://www.wikidata.org/prop/direct/P279&gt;)?)/(&lt;http://www.wikidata.org/prop/direct/P279&gt;)?)/(&lt;http://www.wikidata.org/prop/direct/P279&gt;)? &lt;http://www.wikidata.org/entity/Q223557&gt;</t>
  </si>
  <si>
    <t>?x (&lt;http://www.wikidata.org/prop/direct/P279&gt;/&lt;http://www.wikidata.org/prop/direct/P279&gt;)/(&lt;http://www.wikidata.org/prop/direct/P279&gt;)* &lt;http://www.wikidata.org/entity/Q223557&gt;</t>
  </si>
  <si>
    <t>?x &lt;http://www.wikidata.org/prop/direct/P30&gt;/(&lt;http://www.wikidata.org/prop/direct/P279&gt;)* &lt;http://www.wikidata.org/entity/Q18&gt;</t>
  </si>
  <si>
    <t>?x ((((&lt;http://www.wikidata.org/prop/direct/P279&gt;/&lt;http://www.wikidata.org/prop/direct/P279&gt;)/&lt;http://www.wikidata.org/prop/direct/P279&gt;)/&lt;http://www.wikidata.org/prop/direct/P279&gt;)/&lt;http://www.wikidata.org/prop/direct/P279&gt;)/&lt;http://www.wikidata.org/prop/direct/P279&gt; &lt;http://www.wikidata.org/entity/Q223557&gt;</t>
  </si>
  <si>
    <t>?x (&lt;http://www.wikidata.org/prop/direct/P131&gt;)+ &lt;http://www.wikidata.org/entity/Q61&gt;</t>
  </si>
  <si>
    <t>&lt;http://www.wikidata.org/entity/Q41321217&gt; (&lt;http://www.wikidata.org/prop/direct/P131&gt;)* ?x</t>
  </si>
  <si>
    <t>?x &lt;http://www.wikidata.org/prop/P1766&gt;|&lt;http://www.wikidata.org/prop/P41&gt; ?y</t>
  </si>
  <si>
    <t>?x &lt;http://www.wikidata.org/prop/P1766&gt;|&lt;http://www.wikidata.org/prop/P41&gt;|&lt;http://www.wikidata.org/prop/P4004&gt; ?y</t>
  </si>
  <si>
    <t>?x (&lt;http://www.wikidata.org/prop/direct/&gt;)* ?y</t>
  </si>
  <si>
    <t>&lt;http://www.wikidata.org/entity/Q4167410&gt; &lt;%http://www.wikidata.org/prop/direct/P31&gt;/(&lt;http://www.wikidata.org/prop/direct/&gt;)* ?x</t>
  </si>
  <si>
    <t>?x (&lt;http://www.wikidata.org/prop/direct/P279&gt;)* &lt;http://www.wikidata.org/entity/Q7075&gt;</t>
  </si>
  <si>
    <t>&lt;http://www.wikidata.org/entity/Q21566581&gt; &lt;http://www.wikidata.org/prop/direct/P131&gt;/(&lt;http://www.wikidata.org/prop/direct/P131&gt;)* ?x</t>
  </si>
  <si>
    <t>&lt;http://www.wikidata.org/entity/Q178810&gt; (&lt;http://www.wikidata.org/prop/direct/P361&gt;)* ?x</t>
  </si>
  <si>
    <t>?x &lt;http://www.wikidata.org/prop/direct/P31&gt;/(&lt;http://www.wikidata.org/prop/direct/P279&gt;)* &lt;http://www.wikidata.org/entity/Q2583015&gt;</t>
  </si>
  <si>
    <t>?x (&lt;http://www.wikidata.org/prop/direct/P279&gt;)* &lt;http://www.wikidata.org/entity/Q28564&gt;</t>
  </si>
  <si>
    <t>&lt;http://www.wikidata.org/entity/Q1527&gt; (&lt;http://www.wikidata.org/prop/direct/P47&gt;)* ?x</t>
  </si>
  <si>
    <t>?x (&lt;http://www.wikidata.org/prop/direct/P150&gt;)* &lt;http://www.wikidata.org/entity/Q106658&gt;</t>
  </si>
  <si>
    <t>?x (&lt;http://www.wikidata.org/prop/direct/P1131&gt;)* &lt;http://www.wikidata.org/entity/Q106658&gt;</t>
  </si>
  <si>
    <t>?x &lt;http://www.wikidata.org/prop/direct/P31&gt;/(&lt;http://www.wikidata.org/prop/direct/P279&gt;)* &lt;http://www.wikidata.org/entity/Q14406742&gt;</t>
  </si>
  <si>
    <t>?x &lt;http://www.wikidata.org/prop/direct/P31&gt;/(&lt;http://www.wikidata.org/prop/direct/P279&gt;)* &lt;http://www.wikidata.org/entity/Q21198342&gt;</t>
  </si>
  <si>
    <t>?x &lt;http://www.wikidata.org/prop/direct/P31&gt;/(&lt;http://www.wikidata.org/prop/direct/P279&gt;)* &lt;http://www.wikidata.org/entity/Q1667921&gt;</t>
  </si>
  <si>
    <t>?x (&lt;http://www.wikidata.org/prop/direct/P131&gt;)* &lt;http://www.wikidata.org/entity/Q34217&gt;</t>
  </si>
  <si>
    <t>&lt;http://www.wikidata.org/entity/wd:Q37226&gt; (&lt;http://www.wikidata.org/prop/direct/P279&gt;)* ?x</t>
  </si>
  <si>
    <t>&lt;http://www.wikidata.org/entity/null&gt; (&lt;http://www.wikidata.org/prop/direct/P361&gt;)* ?x</t>
  </si>
  <si>
    <t>?x &lt;http://www.wikidata.org/prop/direct/P31&gt;/(&lt;http://www.wikidata.org/prop/direct/P279&gt;)* &lt;http://www.wikidata.org/entity/Q15069452&gt;</t>
  </si>
  <si>
    <t>?x (&lt;http://www.wikidata.org/prop/direct/P279&gt;)* &lt;http://www.wikidata.org/entity/Q18015642&gt;</t>
  </si>
  <si>
    <t>?x (&lt;http://www.wikidata.org/prop/direct/P279&gt;)* &lt;http://www.wikidata.org/entity/Q18018860&gt;</t>
  </si>
  <si>
    <t>?x (&lt;http://www.wikidata.org/prop/direct/P40&gt;)+ ?y</t>
  </si>
  <si>
    <t>?x (&lt;http://www.wikidata.org/prop/direct/P171&gt;)* "string1"</t>
  </si>
  <si>
    <t>?x (&lt;http://www.wikidata.org/prop/direct/P31&gt;)+ ?y</t>
  </si>
  <si>
    <t>?x &lt;http://www.wikidata.org/prop/direct/P19&gt;/(&lt;http://www.wikidata.org/prop/direct/P131&gt;)* ?y</t>
  </si>
  <si>
    <t>?x (&lt;http://www.wikidata.org/prop/direct/P50&gt;/(&lt;http://www.wikidata.org/prop/direct/P279&gt;)*)/&lt;http://www.wikidata.org/prop/direct/P31&gt; ?y</t>
  </si>
  <si>
    <t>?x &lt;http://www.wikidata.org/prop/direct/P136&gt;/(&lt;http://www.wikidata.org/prop/direct/P279&gt;)* &lt;http://www.wikidata.org/entity/Q8261&gt;</t>
  </si>
  <si>
    <t>?x (&lt;http://www.wikidata.org/prop/direct/P279&gt;)* &lt;http://www.wikidata.org/entity/44400091&gt;</t>
  </si>
  <si>
    <t>?x (&lt;http://www.wikidata.org/prop/direct/P361&gt;)* &lt;http://www.wikidata.org/entity/Q660519&gt;</t>
  </si>
  <si>
    <t>?x &lt;http://www.wikidata.org/prop/direct/P31&gt;/(&lt;http://www.wikidata.org/prop/direct/P279&gt;)* &lt;http://www.wikidata.org/entity/Q19478619&gt;</t>
  </si>
  <si>
    <t>?x (&lt;http://www.wikidata.org/prop/direct/P131&gt;)+ &lt;http://www.wikidata.org/entity/Q1726&gt;</t>
  </si>
  <si>
    <t>?x &lt;http://www.wikidata.org/prop/direct/P31&gt;/(&lt;http://www.wikidata.org/prop/direct/P279&gt;)* &lt;http://www.wikidata.org/entity/Q2385804&gt;</t>
  </si>
  <si>
    <t>&lt;http://www.wikidata.org/entity/Q824371&gt; &lt;http://www.wikidata.org/prop/direct/P131&gt;/(&lt;http://www.wikidata.org/prop/direct/P131&gt;)* ?x</t>
  </si>
  <si>
    <t>&lt;http://www.wikidata.org/entity/Q93633&gt; (&lt;http://www.wikidata.org/prop/direct/P131&gt;)* ?x</t>
  </si>
  <si>
    <t>&lt;http://www.wikidata.org/entity/Q20304516&gt; (&lt;http://www.wikidata.org/prop/direct/P131&gt;)* ?x</t>
  </si>
  <si>
    <t>?x (&lt;http://www.wikidata.org/prop/direct/P17&gt;)? &lt;http://www.wikidata.org/entity/Q29&gt;</t>
  </si>
  <si>
    <t>?x (&lt;http://www.wikidata.org/prop/direct/P131&gt;)*/&lt;http://www.wikidata.org/prop/direct/P17&gt; &lt;http://www.wikidata.org/entity/Q145&gt;</t>
  </si>
  <si>
    <t>&lt;http://www.wikidata.org/entity/Q80484&gt; (&lt;http://www.wikidata.org/prop/direct/P131&gt;)+/(&lt;http://www.wikidata.org/prop/direct/P17&gt;)+ &lt;http://www.wikidata.org/entity/Q145&gt;</t>
  </si>
  <si>
    <t>&lt;http://www.wikidata.org/entity/Q80484&gt; (&lt;http://www.wikidata.org/prop/direct/P131&gt;)+/(&lt;http://www.wikidata.org/prop/direct/P17&gt;)* &lt;http://www.wikidata.org/entity/Q145&gt;</t>
  </si>
  <si>
    <t>?x &lt;http://www.w3.org/ns/prov#wasDerivedFrom&gt;/&lt;http://www.wikidata.org/prop/reference/P143&gt; &lt;http://www.wikidata.org/entity/Q169514&gt;</t>
  </si>
  <si>
    <t>&lt;http://www.wikidata.org/entity/Q48815765&gt; &lt;http://www.wikidata.org/prop/direct/P131&gt;/(&lt;http://www.wikidata.org/prop/direct/P131&gt;)* ?x</t>
  </si>
  <si>
    <t>&lt;http://www.wikidata.org/entity/Q39071240&gt; &lt;http://www.wikidata.org/prop/direct/P161&gt;|&lt;http://www.wikidata.org/prop/direct/P52&gt; ?x</t>
  </si>
  <si>
    <t>?x &lt;http://www.wikidata.org/prop/direct/P161&gt;|&lt;http://www.wikidata.org/prop/direct/P52&gt; ?y</t>
  </si>
  <si>
    <t>&lt;http://www.wikidata.org/entity/Q39071240&gt; &lt;http://www.wikidata.org/prop/direct/P161&gt;|&lt;http://www.wikidata.org/prop/direct/P57&gt; ?x</t>
  </si>
  <si>
    <t>?x &lt;http://www.wikidata.org/prop/direct/P161&gt;|&lt;http://www.wikidata.org/prop/direct/P57&gt; ?y</t>
  </si>
  <si>
    <t>?x (&lt;http://www.w3.org/ns/prov#wasDerivedFrom&gt;)? ?y</t>
  </si>
  <si>
    <t>?x (&lt;http://www.wikidata.org/prop/direct/P131&gt;)* &lt;http://www.wikidata.org/entity/Q5925&gt;</t>
  </si>
  <si>
    <t>?x &lt;http://www.wikidata.org/prop/direct/P131&gt;/&lt;http://www.wikidata.org/prop/direct/P1225&gt; ?y</t>
  </si>
  <si>
    <t>?x &lt;http://www.wikidata.org/prop/direct/P131&gt;/&lt;http://www.wikidata.org/prop/direct/P1082&gt; ?y</t>
  </si>
  <si>
    <t>?x &lt;http://www.wikidata.org/prop/direct/P131&gt;/&lt;http://www.wikidata.org/prop/direct/P373&gt; ?y</t>
  </si>
  <si>
    <t>?x &lt;http://www.wikidata.org/prop/direct/P131&gt;/&lt;http://www.wikidata.org/prop/direct/P590&gt; ?y</t>
  </si>
  <si>
    <t>?x &lt;http://www.wikidata.org/prop/direct/P279&gt;/&lt;http://www.wikidata.org/prop/direct/P1332&gt; ?y</t>
  </si>
  <si>
    <t>?x &lt;http://www.wikidata.org/prop/direct/P279&gt;/&lt;http://www.wikidata.org/prop/direct/P1333&gt; ?y</t>
  </si>
  <si>
    <t>?x &lt;http://www.wikidata.org/prop/direct/P279&gt;/&lt;http://www.wikidata.org/prop/direct/P1334&gt; ?y</t>
  </si>
  <si>
    <t>?x &lt;http://www.wikidata.org/prop/direct/P279&gt;/&lt;http://www.wikidata.org/prop/direct/P1335&gt; ?y</t>
  </si>
  <si>
    <t>?x (&lt;http://www.wikidata.org/prop/direct/P17&gt;)*/&lt;http://www.wikidata.org/prop/direct/P17&gt; ?y</t>
  </si>
  <si>
    <t>?x (&lt;http://www.wikidata.org/prop/direct/P1376&gt;)*/(&lt;http://www.wikidata.org/prop/direct/P1376&gt;)* ?y</t>
  </si>
  <si>
    <t>?x (&lt;http://www.wikidata.org/prop/direct/P131&gt;)* &lt;http://www.wikidata.org/entity/Q99&gt;</t>
  </si>
  <si>
    <t>?x &lt;http://www.wikidata.org/prop/direct/P1629&gt;/&lt;http://www.wikidata.org/prop/direct/P2046&gt; ?y</t>
  </si>
  <si>
    <t>?x &lt;http://www.wikidata.org/prop/direct/P1855&gt;/&lt;http://www.wikidata.org/prop/direct/P1082&gt; ?y</t>
  </si>
  <si>
    <t>?x &lt;http://www.wikidata.org/prop/direct/P1629&gt;/&lt;http://www.wikidata.org/prop/direct/P590&gt; ?y</t>
  </si>
  <si>
    <t>?x (&lt;http://www.wikidata.org/prop/direct/P279&gt;)* &lt;http://www.wikidata.org/entity/Q4164871&gt;</t>
  </si>
  <si>
    <t>?x &lt;http://www.wikidata.org/prop/direct/P190&gt;/&lt;http://www.wikidata.org/prop/direct/P17&gt; ?y</t>
  </si>
  <si>
    <t>?x &lt;http://www.wikidata.org/prop/direct/P910&gt;|&lt;%http://www.wikidata.org/prop/direct/P301&gt; ?y</t>
  </si>
  <si>
    <t>?x (&lt;http://www.wikidata.org/prop/direct/P131&gt;)* &lt;http://www.wikidata.org/entity/Q252&gt;</t>
  </si>
  <si>
    <t>?x &lt;http://www.wikidata.org/prop/direct/P31&gt;/(&lt;http://www.wikidata.org/prop/direct/P279&gt;)* &lt;http://www.wikidata.org/entity/Q3191695&gt;</t>
  </si>
  <si>
    <t>?x (&lt;http://www.wikidata.org/prop/direct/P197&gt;)+ &lt;http://www.wikidata.org/entity/Q1105305&gt;</t>
  </si>
  <si>
    <t>?x (&lt;http://www.wikidata.org/prop/direct/P197&gt;)+ ?y</t>
  </si>
  <si>
    <t>?x (&lt;http://www.wikidata.org/prop/direct/P197&gt;)+ &lt;http://www.wikidata.org/entity/Q800907&gt;</t>
  </si>
  <si>
    <t>?x &lt;http://www.wikidata.org/prop/direct/P276&gt;/(&lt;http://www.wikidata.org/prop/direct/P131&gt;)* &lt;http://www.wikidata.org/entity/Q213&gt;</t>
  </si>
  <si>
    <t>?x (&lt;http://www.wikidata.org/prop/direct/P279&gt;)+ &lt;http://www.wikidata.org/entity/Q223557&gt;</t>
  </si>
  <si>
    <t>?x &lt;http://www.wikidata.org/prop/direct/P180&gt;/(&lt;http://www.wikidata.org/prop/direct/P279&gt;)* &lt;http://www.wikidata.org/entity/Q154&gt;</t>
  </si>
  <si>
    <t>?x (&lt;http://www.wikidata.org/prop/direct/P31&gt;)*/(&lt;http://www.wikidata.org/prop/direct/P279&gt;)* &lt;http://www.wikidata.org/entity/Q154&gt;</t>
  </si>
  <si>
    <t>?x &lt;http://www.wikidata.org/prop/direct/P585&gt;|&lt;http://www.wikidata.org/prop/direct/P580&gt; ?y</t>
  </si>
  <si>
    <t>?x (&lt;http://www.wikidata.org/prop/direct/P31&gt;/&lt;http://www.wikidata.org/prop/direct/P279&gt;)* &lt;http://www.wikidata.org/entity/Q1190554&gt;</t>
  </si>
  <si>
    <t>?x (&lt;http://www.wikidata.org/prop/direct/P910&gt;)* ?y</t>
  </si>
  <si>
    <t>?x &lt;http://www.wikidata.org/prop/direct/P31&gt;/(&lt;http://www.wikidata.org/prop/direct/P279&gt;)* &lt;http://www.wikidata.org/entity/Q21191270&gt;</t>
  </si>
  <si>
    <t>&lt;http://www.wikidata.org/entity/Q21566649&gt; &lt;http://www.wikidata.org/prop/direct/P131&gt;/(&lt;http://www.wikidata.org/prop/direct/P131&gt;)* ?x</t>
  </si>
  <si>
    <t>&lt;http://www.wikidata.org/prop/direct/Q270983&gt; (&lt;http://www.wikidata.org/prop/direct/P31&gt;)* ?x</t>
  </si>
  <si>
    <t>?x &lt;http://www.wikidata.org/prop/direct/P421&gt;/((&lt;http://www.wikidata.org/prop/direct/P460&gt;|&lt;http://www.wikidata.org/prop/direct/P421&gt;))* ?y</t>
  </si>
  <si>
    <t>?x (&lt;http://www.wikidata.org/prop/direct/P131&gt;)+ &lt;http://www.wikidata.org/entity/Q980&gt;</t>
  </si>
  <si>
    <t>?x (&lt;http://www.wikidata.org/prop/direct/P131&gt;)* &lt;http://www.wikidata.org/entity/Q980&gt;</t>
  </si>
  <si>
    <t>&lt;http://www.wikidata.org/entity/Q41354164&gt; (&lt;http://www.wikidata.org/prop/direct/P131&gt;)* ?x</t>
  </si>
  <si>
    <t>&lt;http://www.wikidata.org/entity/Q15850691&gt; (&lt;http://www.wikidata.org/prop/direct/P131&gt;)* ?x</t>
  </si>
  <si>
    <t>&lt;http://www.wikidata.org/entity/Q582379&gt; (&lt;http://www.wikidata.org/prop/direct/P131&gt;)* ?x</t>
  </si>
  <si>
    <t>?x &lt;http://www.wikidata.org/prop/direct/P131&gt;/(&lt;http://www.wikidata.org/prop/direct/P131&gt;)* &lt;http://www.wikidata.org/entity/Q980&gt;</t>
  </si>
  <si>
    <t>&lt;http://www.wikidata.org/entity/Q185230&gt; (&lt;http://www.wikidata.org/prop/direct/P171&gt;)* ?x</t>
  </si>
  <si>
    <t>&lt;http://www.wikidata.org/entity/Q41259536&gt; (&lt;http://www.wikidata.org/prop/direct/P131&gt;)* ?x</t>
  </si>
  <si>
    <t>?x &lt;%http://wikiba.se/ontology#wikiGroup&gt; "wikipedia"</t>
  </si>
  <si>
    <t>?x (&lt;http://www.wikidata.org/prop/direct/P279&gt;)+ &lt;http://www.wikidata.org/entity/Q2066131&gt;</t>
  </si>
  <si>
    <t>?x (&lt;http://www.wikidata.org/prop/direct/P279&gt;)* &lt;http://www.wikidata.org/entity/Q30339659&gt;</t>
  </si>
  <si>
    <t>?x (&lt;http://www.wikidata.org/prop/direct/P279&gt;)* &lt;http://www.wikidata.org/entity/Q211236&gt;</t>
  </si>
  <si>
    <t>?x &lt;http://www.wikidata.org/prop/direct/P31&gt;/&lt;http://www.wikidata.org/prop/direct/P279&gt; &lt;http://www.wikidata.org/entity/Q11204&gt;</t>
  </si>
  <si>
    <t>?x (&lt;http://www.wikidata.org/prop/direct/P17&gt;)* &lt;http://www.wikidata.org/entity/Q145&gt;</t>
  </si>
  <si>
    <t>?x &lt;http://www.wikidata.org/prop/direct/P971&gt;/&lt;%http://www.wikidata.org/prop/direct/P641&gt; ?y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</si>
  <si>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&lt;http://www.wikidata.org/entity/Q489357&gt;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</si>
  <si>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&lt;http://www.wikidata.org/entity/Q1303167&gt;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</si>
  <si>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&lt;http://www.wikidata.org/entity/Q839954&gt;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</si>
  <si>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&lt;http://www.wikidata.org/entity/Q33999&gt;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</si>
  <si>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&lt;http://www.wikidata.org/entity/Q12280&gt;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</si>
  <si>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&lt;http://www.wikidata.org/entity/Q2065736&gt;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</si>
  <si>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&lt;http://www.wikidata.org/entity/Q23413&gt;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</si>
  <si>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&lt;http://www.wikidata.org/entity/Q3305213&gt;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</si>
  <si>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&lt;http://www.wikidata.org/entity/Q1248784&gt;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</si>
  <si>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&lt;http://www.wikidata.org/entity/Q860861&gt;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</si>
  <si>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&lt;http://www.wikidata.org/entity/Q4989906&gt;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</si>
  <si>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&lt;http://www.wikidata.org/entity/Q33506&gt;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</si>
  <si>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&lt;http://www.wikidata.org/entity/Q23442&gt;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</si>
  <si>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&lt;http://www.wikidata.org/entity/Q39594&gt;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</si>
  <si>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&lt;http://www.wikidata.org/entity/Q34763&gt;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</si>
  <si>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&lt;http://www.wikidata.org/entity/Q39816&gt;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</si>
  <si>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&lt;http://www.wikidata.org/entity/Q8502&gt;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</si>
  <si>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&lt;http://www.wikidata.org/entity/Q46831&gt;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</si>
  <si>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&lt;http://www.wikidata.org/entity/Q133056&gt;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</si>
  <si>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&lt;http://www.wikidata.org/entity/Q54050&gt;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</si>
  <si>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&lt;http://www.wikidata.org/entity/Q3914&gt;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</si>
  <si>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&lt;http://www.wikidata.org/entity/Q9842&gt;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</si>
  <si>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&lt;http://www.wikidata.org/entity/Q9826&gt;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</si>
  <si>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&lt;http://www.wikidata.org/entity/Q39614&gt;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</si>
  <si>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&lt;http://www.wikidata.org/entity/Q22698&gt;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</si>
  <si>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&lt;http://www.wikidata.org/entity/Q44539&gt;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</si>
  <si>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&lt;http://www.wikidata.org/entity/Q16970&gt;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</si>
  <si>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&lt;http://www.wikidata.org/entity/Q11446&gt;</t>
  </si>
  <si>
    <t>?x &lt;http://www.wikidata.org/prop/direct/P26&gt;/&lt;http://www.wikidata.org/prop/direct/P27&gt; ?y</t>
  </si>
  <si>
    <t>?x (&lt;http://www.wikidata.org/prop/direct/P1741&gt;)? ?y</t>
  </si>
  <si>
    <t>?x (&lt;http://www.wikidata.org/prop/direct/P279&gt;)* &lt;http://www.wikidata.org/prop/direct/Q12078&gt;</t>
  </si>
  <si>
    <t>?x (&lt;http://www.wikidata.org/prop/direct/P31&gt;)*/(&lt;http://www.wikidata.org/prop/direct/P279&gt;)* &lt;http://www.wikidata.org/entity/Q15324&gt;</t>
  </si>
  <si>
    <t>?x (&lt;http://www.wikidata.org/prop/direct/P31&gt;)*/(&lt;http://www.wikidata.org/prop/direct/P279&gt;)* &lt;http://www.wikidata.org/entity/Q14524493&gt;</t>
  </si>
  <si>
    <t>?x (&lt;http://www.wikidata.org/prop/direct/P31&gt;)*/(&lt;http://www.wikidata.org/prop/direct/P279&gt;)* &lt;http://www.wikidata.org/entity/Q6671777&gt;</t>
  </si>
  <si>
    <t>?x (&lt;http://www.wikidata.org/prop/direct/P31&gt;)*/(&lt;http://www.wikidata.org/prop/direct/P279&gt;)* &lt;http://www.wikidata.org/entity/Q811430&gt;</t>
  </si>
  <si>
    <t>?x (&lt;http://www.wikidata.org/prop/direct/P31&gt;)*/(&lt;http://www.wikidata.org/prop/direct/P279&gt;)* &lt;http://www.wikidata.org/entity/Q811979&gt;</t>
  </si>
  <si>
    <t>?x (&lt;http://www.wikidata.org/prop/direct/P31&gt;)*/(&lt;http://www.wikidata.org/prop/direct/P279&gt;)* &lt;http://www.wikidata.org/entity/Q16334295&gt;</t>
  </si>
  <si>
    <t>?x ((&lt;http://www.wikidata.org/prop/direct/P106&gt;)*/(&lt;http://www.wikidata.org/prop/direct/P101&gt;)*)/(&lt;http://www.wikidata.org/prop/direct/P39&gt;)* &lt;http://www.wikidata.org/entity/Q49476&gt;</t>
  </si>
  <si>
    <t>?x ((&lt;http://www.wikidata.org/prop/direct/P106&gt;)*/(&lt;http://www.wikidata.org/prop/direct/P101&gt;)*)/(&lt;http://www.wikidata.org/prop/direct/P39&gt;)* &lt;http://www.wikidata.org/entity/Q484876&gt;</t>
  </si>
  <si>
    <t>?x (&lt;http://www.wikidata.org/prop/direct/P131&gt;)* &lt;http://www.wikidata.org/entity/Q95038&gt;</t>
  </si>
  <si>
    <t>?x &lt;http://www.wikidata.org/prop/direct/P31&gt;/(&lt;http://www.wikidata.org/prop/direct/P279&gt;)* &lt;http://www.wikidata.org/entity/Q16560&gt;</t>
  </si>
  <si>
    <t>?x (&lt;http://www.wikidata.org/prop/direct/P131&gt;)* &lt;http://www.wikidata.org/entity/Q1356&gt;</t>
  </si>
  <si>
    <t>?x &lt;%http://schema.org/about&gt;/&lt;http://schema.org/isPartOf&gt; &lt;https://de.wikipedia.org/&gt;</t>
  </si>
  <si>
    <t>?x (&lt;http://www.wikidata.org/prop/direct/P131&gt;)* &lt;http://www.wikidata.org/entity/Q44759&gt;</t>
  </si>
  <si>
    <t>?x (&lt;http://www.wikidata.org/prop/direct/P279&gt;)*/(&lt;http://www.wikidata.org/prop/direct/P31&gt;)* &lt;http://www.wikidata.org/entity/Q11410&gt;</t>
  </si>
  <si>
    <t>?x (&lt;http://www.wikidata.org/prop/direct/P279&gt;)*/(&lt;http://www.wikidata.org/prop/direct/P31&gt;)* &lt;http://www.wikidata.org/entity/Q31629&gt;</t>
  </si>
  <si>
    <t>?x (&lt;http://www.wikidata.org/prop/direct/P279&gt;)*/(&lt;http://www.wikidata.org/prop/direct/P31&gt;)* &lt;http://www.wikidata.org/entity/Q349&gt;</t>
  </si>
  <si>
    <t>?x (&lt;http://www.wikidata.org/prop/direct/P279&gt;)*/(&lt;http://www.wikidata.org/prop/direct/P31&gt;)* &lt;http://www.wikidata.org/entity/Q204686&gt;</t>
  </si>
  <si>
    <t>?x (&lt;http://www.wikidata.org/prop/direct/P279&gt;)*/(&lt;http://www.wikidata.org/prop/direct/P31&gt;)* &lt;http://www.wikidata.org/entity/Q2312410&gt;</t>
  </si>
  <si>
    <t>&lt;http://www.wikidata.org/entity/Q21667291&gt; &lt;http://www.wikidata.org/prop/direct/P131&gt;/(&lt;http://www.wikidata.org/prop/direct/P131&gt;)* ?x</t>
  </si>
  <si>
    <t>&lt;http://www.wikidata.org/entity/Q21779096&gt; &lt;http://www.wikidata.org/prop/direct/P131&gt;/(&lt;http://www.wikidata.org/prop/direct/P131&gt;)* ?x</t>
  </si>
  <si>
    <t>?x &lt;http://www.wikidata.org/prop/direct/P3096&gt;/&lt;%http://schema.org/about&gt; ?y</t>
  </si>
  <si>
    <t>?x (&lt;http://www.wikidata.org/prop/direct/P31&gt;/&lt;http://www.wikidata.org/prop/direct/P279&gt;)* &lt;http://www.wikidata.org/entity/Q16466010&gt;</t>
  </si>
  <si>
    <t>?x (&lt;http://www.wikidata.org/prop/direct/P31&gt;)* &lt;http://www.wikidata.org/entity/Q17343829&gt;</t>
  </si>
  <si>
    <t>?x &lt;http://www.wikidata.org/prop/direct/P680&gt;|&lt;http://www.wikidata.org/prop/direct/P681&gt;|&lt;http://www.wikidata.org/prop/direct/P682&gt; ?y</t>
  </si>
  <si>
    <t>?x (&lt;http://www.wikidata.org/prop/direct/P31&gt;|&lt;http://www.wikidata.org/prop/direct/P279&gt;)* &lt;http://www.wikidata.org/prop/direct/Q9051300&gt;</t>
  </si>
  <si>
    <t>?x &lt;http://www.wikidata.org/prop/direct/P641&gt;/(&lt;http://www.wikidata.org/prop/direct/P279&gt;)* &lt;http://www.wikidata.org/entity/Q542&gt;</t>
  </si>
  <si>
    <t>?x (&lt;http://www.wikidata.org/prop/direct/P650&gt;)* ?y</t>
  </si>
  <si>
    <t>?x &lt;%http://www.wikidata.org/prop/direct/P50&gt; ?y</t>
  </si>
  <si>
    <t>&lt;http://www.wikidata.org/entity/Q13442814&gt; &lt;%http://www.wikidata.org/prop/direct/P31&gt; ?x</t>
  </si>
  <si>
    <t>?x (&lt;http://www.wikidata.org/prop/direct/P31&gt;)* &lt;http://www.wikidata.org/entity/Q40080&gt;</t>
  </si>
  <si>
    <t>?x (&lt;http://www.wikidata.org/prop/direct/P131&gt;)* &lt;http://www.wikidata.org/entity/Q5765&gt;</t>
  </si>
  <si>
    <t>?x (&lt;http://www.wikidata.org/prop/direct/P171&gt;)* &lt;http://www.wikidata.org/entity/Q192154&gt;</t>
  </si>
  <si>
    <t>?x (&lt;http://www.wikidata.org/prop/direct/P171&gt;)* &lt;http://www.wikidata.org/entity/Q11973077&gt;</t>
  </si>
  <si>
    <t>?x (&lt;http://www.wikidata.org/prop/direct/P31&gt;)*/(&lt;http://www.wikidata.org/prop/direct/P279&gt;)* &lt;http://www.wikidata.org/entity/Q82414&gt;</t>
  </si>
  <si>
    <t>?x (&lt;http://www.wikidata.org/prop/direct/P1435&gt;)* ?y</t>
  </si>
  <si>
    <t>?x (&lt;http://www.wikidata.org/prop/direct/P279&gt;)* &lt;http://www.wikidata.org/entity/Q916475&gt;</t>
  </si>
  <si>
    <t>?x (&lt;http://www.wikidata.org/prop/direct/P1435&gt;)* &lt;http://www.wikidata.org/prop/direct/P580&gt;</t>
  </si>
  <si>
    <t>&lt;http://www.wikidata.org/entity/Q23442&gt; ((&lt;%http://www.wikidata.org/prop/direct/P31&gt;/&lt;%http://www.wikidata.org/prop/direct/P2670&gt;))+ ?x</t>
  </si>
  <si>
    <t>?x &lt;http://www.wikidata.org/prop/direct/P206&gt;/(&lt;http://www.wikidata.org/prop/direct/P361&gt;)* &lt;http://www.wikidata.org/entity/Q1693&gt;</t>
  </si>
  <si>
    <t>&lt;http://www.wikidata.org/entity/Q1693&gt; &lt;%http://www.wikidata.org/prop/direct/P206&gt;/(&lt;http://www.wikidata.org/prop/direct/P361&gt;)* ?x</t>
  </si>
  <si>
    <t>&lt;http://www.wikidata.org/entity/Q23442&gt; ((&lt;%http://www.wikidata.org/prop/direct/P31&gt;|&lt;%http://www.wikidata.org/prop/direct/P2670&gt;))+ ?x</t>
  </si>
  <si>
    <t>&lt;http://www.wikidata.org/entity/Q1693&gt; &lt;%http://www.wikidata.org/prop/direct/P206&gt;/(&lt;%http://www.wikidata.org/prop/direct/P361&gt;)* ?x</t>
  </si>
  <si>
    <t>?x (&lt;http://www.wikidata.org/prop/direct/P180&gt;)* ?y</t>
  </si>
  <si>
    <t>?x (&lt;http://www.wikidata.org/prop/direct/P279&gt;)* &lt;http://www.wikidata.org/entity/Q358148&gt;</t>
  </si>
  <si>
    <t>?x (&lt;http://www.wikidata.org/prop/direct/P171&gt;)* &lt;http://www.wikidata.org/entity/Q5113&gt;</t>
  </si>
  <si>
    <t>?x &lt;http://www.wikidata.org/prop/direct/P31&gt;/(&lt;http://www.wikidata.org/prop/direct/P279&gt;)* &lt;http://www.wikidata.org/entity/Q14660&gt;</t>
  </si>
  <si>
    <t>?x &lt;http://www.wikidata.org/prop/direct/P31&gt;/(&lt;http://www.wikidata.org/prop/direct/P279&gt;)* &lt;http://www.wikidata.org/entity/Q14914657&gt;</t>
  </si>
  <si>
    <t>?x &lt;http://www.wikidata.org/prop/direct/P39&gt;/&lt;http://www.wikidata.org/prop/direct/P279&gt; &lt;http://www.wikidata.org/entity/Q708492&gt;</t>
  </si>
  <si>
    <t>?x &lt;http://www.wikidata.org/prop/direct/P39&gt;/&lt;http://www.wikidata.org/prop/direct/P17&gt; &lt;http://www.wikidata.org/entity/Q865&gt;</t>
  </si>
  <si>
    <t>?x (&lt;http://www.wikidata.org/prop/direct/P131&gt;)* &lt;http://www.wikidata.org/entity/Q35715&gt;</t>
  </si>
  <si>
    <t>?x (&lt;http://www.wikidata.org/prop/direct/P131&gt;)* &lt;http://www.wikidata.org/entity/Q49&gt;</t>
  </si>
  <si>
    <t>?x (&lt;http://www.wikidata.org/prop/direct/P131&gt;)* &lt;http://www.wikidata.org/entity/Q46&gt;</t>
  </si>
  <si>
    <t>?x &lt;http://www.wikidata.org/prop/direct/P31&gt;/(&lt;http://www.wikidata.org/prop/direct/P279&gt;)* &lt;http://www.wikidata.org/entity/Q186516&gt;</t>
  </si>
  <si>
    <t>?x (((((((&lt;http://www.wikidata.org/prop/direct/P279&gt;/(&lt;http://www.wikidata.org/prop/direct/P279&gt;)?)/(&lt;http://www.wikidata.org/prop/direct/P279&gt;)?)/(&lt;http://www.wikidata.org/prop/direct/P279&gt;)?)/(&lt;http://www.wikidata.org/prop/direct/P279&gt;)?)/(&lt;http://www.wikidata.org/prop/direct/P279&gt;)?)/(&lt;http://www.wikidata.org/prop/direct/P279&gt;)?)/(&lt;http://www.wikidata.org/prop/direct/P279&gt;)?)/(&lt;http://www.wikidata.org/prop/direct/P279&gt;)? ?y</t>
  </si>
  <si>
    <t>?x (&lt;http://www.wikidata.org/prop/direct/P17&gt;)*/&lt;http://www.wikidata.org/prop/direct/P30&gt; &lt;http://www.wikidata.org/entity/Q46&gt;</t>
  </si>
  <si>
    <t>?x &lt;http://www.wikidata.org/prop/direct/P31&gt;/(&lt;http://www.wikidata.org/prop/direct/P279&gt;)* &lt;http://www.wikidata.org/entity/Q6999&gt;</t>
  </si>
  <si>
    <t>?x &lt;http://www.wikidata.org/prop/direct/P31&gt;/(&lt;http://www.wikidata.org/prop/direct/P279&gt;)* &lt;http://www.wikidata.org/entity/Q23413&gt;</t>
  </si>
  <si>
    <t>?x &lt;http://www.wikidata.org/prop/direct/P31&gt;/(&lt;http://www.wikidata.org/prop/direct/P279&gt;)* &lt;http://www.wikidata.org/entity/Q29637965&gt;</t>
  </si>
  <si>
    <t>?x &lt;http://www.wikidata.org/prop/direct/P31&gt;/&lt;http://www.wikidata.org/prop/direct/P279&gt; &lt;http://www.wikidata.org/entity/Q29637965&gt;</t>
  </si>
  <si>
    <t>?x &lt;http://www.wikidata.org/prop/direct/P31&gt;/(&lt;http://www.wikidata.org/prop/direct/P279&gt;)* &lt;http://www.wikidata.org/entity/Q879050&gt;</t>
  </si>
  <si>
    <t>?x &lt;http://www.wikidata.org/prop/direct/P31&gt;|(&lt;http://www.wikidata.org/prop/direct/P31&gt;/&lt;http://www.wikidata.org/prop/direct/P279&gt;) &lt;http://www.wikidata.org/entity/Q879050&gt;</t>
  </si>
  <si>
    <t>?x &lt;http://www.wikidata.org/prop/direct/P31&gt;/&lt;http://www.wikidata.org/prop/direct/P279&gt; &lt;http://www.wikidata.org/entity/Q879050&gt;</t>
  </si>
  <si>
    <t>?x &lt;http://www.wikidata.org/prop/direct/P31&gt;/(&lt;http://www.wikidata.org/prop/direct/P279&gt;)* &lt;http://www.wikidata.org/entity/Q543654&gt;</t>
  </si>
  <si>
    <t>?x (&lt;http://www.wikidata.org/prop/direct/P31&gt;)* &lt;http://www.wikidata.org/entity/Q35252665&gt;</t>
  </si>
  <si>
    <t>?x &lt;http://www.wikidata.org/prop/direct/P31&gt;/(&lt;http://www.wikidata.org/prop/direct/P279&gt;)? &lt;http://www.wikidata.org/entity/Q24856&gt;</t>
  </si>
  <si>
    <t>?x &lt;http://www.wikidata.org/prop/direct/P108&gt;/(&lt;http://www.wikidata.org/prop/direct/P749&gt;)* ?y</t>
  </si>
  <si>
    <t>&lt;http://www.wikidata.org/entity/Q47528245&gt; (&lt;http://www.wikidata.org/prop/direct/P2860&gt;)* ?x</t>
  </si>
  <si>
    <t>?x (&lt;http://www.wikidata.org/prop/direct/P2860&gt;)* &lt;http://www.wikidata.org/entity/Q47528245&gt;</t>
  </si>
  <si>
    <t>?x (&lt;http://www.wikidata.org/prop/direct/P361&gt;)+ &lt;http://www.wikidata.org/entity/Q46&gt;</t>
  </si>
  <si>
    <t>?x (&lt;http://www.wikidata.org/prop/direct/P279&gt;)* &lt;http://www.wikidata.org/entity/Q7603534&gt;</t>
  </si>
  <si>
    <t>?x (&lt;http://www.wikidata.org/prop/direct/P279&gt;)* &lt;http://www.wikidata.org/entity/Q15686806&gt;</t>
  </si>
  <si>
    <t>&lt;http://www.wikidata.org/entity/Q21566724&gt; &lt;http://www.wikidata.org/prop/direct/P131&gt;/(&lt;http://www.wikidata.org/prop/direct/P131&gt;)* ?x</t>
  </si>
  <si>
    <t>?x &lt;http://www.wikidata.org/prop/direct/P194&gt;/(&lt;http://www.wikidata.org/prop/direct/P527&gt;)? ?y</t>
  </si>
  <si>
    <t>?x (&lt;http://www.wikidata.org/prop/direct/P194&gt;/&lt;http://www.wikidata.org/prop/direct/P31&gt;)/(&lt;http://www.wikidata.org/prop/direct/P279&gt;)* &lt;http://www.wikidata.org/entity/Q11204&gt;</t>
  </si>
  <si>
    <t>?x (&lt;http://www.wikidata.org/prop/direct/P279&gt;)* &lt;http://www.wikidata.org/entity/Q732577&gt;</t>
  </si>
  <si>
    <t>?x (&lt;http://www.wikidata.org/prop/direct/P279&gt;)* &lt;http://www.wikidata.org/entity/Q15324&gt;</t>
  </si>
  <si>
    <t>?x (&lt;http://www.wikidata.org/prop/direct/P131&gt;)* &lt;http://www.wikidata.org/entity/Q96&gt;</t>
  </si>
  <si>
    <t>?x &lt;http://www.wikidata.org/prop/P31&gt;|&lt;http://www.wikidata.org/prop/P279&gt; ?y</t>
  </si>
  <si>
    <t>?x &lt;http://www.wikidata.org/prop/P31&gt;/&lt;http://www.wikidata.org/prop/direct/P1545&gt; ?y</t>
  </si>
  <si>
    <t>?x &lt;http://www.wikidata.org/prop/direct/P580&gt;|&lt;http://www.wikidata.org/prop/direct/P571&gt; ?y</t>
  </si>
  <si>
    <t>?x &lt;http://www.wikidata.org/prop/direct/P106&gt;/(&lt;http://www.wikidata.org/entity/P279&gt;)* &lt;http://www.wikidata.org/entity/Q49757&gt;</t>
  </si>
  <si>
    <t>?x (&lt;http://www.wikidata.org/prop/direct/P31&gt;)* &lt;http://www.wikidata.org/entity/thing&gt;</t>
  </si>
  <si>
    <t>?x (&lt;http://www.wikidata.org/prop/direct/P279&gt;)* &lt;http://www.wikidata.org/entity/Q82594&gt;</t>
  </si>
  <si>
    <t>?x &lt;%http://schema.org/about&gt;/&lt;http://schema.org/isPartOf&gt; &lt;https://en.wikipedia.org/&gt;</t>
  </si>
  <si>
    <t>?x (&lt;http://www.wikidata.org/prop/direct/P279&gt;)* &lt;http://www.wikidata.org/entity/Q7275&gt;</t>
  </si>
  <si>
    <t>?x (&lt;http://www.wikidata.org/prop/direct/P279&gt;)* &lt;http://www.wikidata.org/entity/Q234460&gt;</t>
  </si>
  <si>
    <t>?x (&lt;http://www.wikidata.org/prop/direct/P131&gt;)* &lt;http://www.wikidata.org/entity/Q340&gt;</t>
  </si>
  <si>
    <t>?x &lt;http://www.wikidata.org/prop/direct/P31&gt;/(&lt;http://www.wikidata.org/prop/direct/P279&gt;)* &lt;http://www.wikidata.org/entity/Q15079663&gt;</t>
  </si>
  <si>
    <t>?x (&lt;http://www.wikidata.org/prop/direct/P31&gt;/&lt;http://www.wikidata.org/prop/direct/P279&gt;)* &lt;http://www.wikidata.org/entity/Q21191270&gt;</t>
  </si>
  <si>
    <t>?x (&lt;http://www.wikidata.org/prop/direct/P279&gt;)+|(&lt;http://www.wikidata.org/prop/direct/P31&gt;)+ ?y</t>
  </si>
  <si>
    <t>?x (&lt;http://www.wikidata.org/prop/direct/P279&gt;)+|(&lt;http://www.wikidata.org/prop/direct/P31&gt;)+ &lt;http://www.wikidata.org/entity/Q12024&gt;</t>
  </si>
  <si>
    <t>?x (&lt;http://www.wikidata.org/prop/direct/P131&gt;)+ &lt;http://www.wikidata.org/entity/Q12130&gt;</t>
  </si>
  <si>
    <t>?x &lt;http://www.wikidata.org/prop/direct/P131&gt;/(&lt;http://www.wikidata.org/prop/direct/P131&gt;)* &lt;http://www.wikidata.org/entity/Q183&gt;</t>
  </si>
  <si>
    <t>?x &lt;http://www.wikidata.org/prop/direct/P19&gt;/&lt;http://www.wikidata.org/prop/direct/P17&gt; &lt;http://www.wikidata.org/entity/Q159&gt;</t>
  </si>
  <si>
    <t>&lt;http://www.wikidata.org/entity/Q21567706&gt; &lt;http://www.wikidata.org/prop/direct/P131&gt;/(&lt;http://www.wikidata.org/prop/direct/P131&gt;)* ?x</t>
  </si>
  <si>
    <t>?x (&lt;http://www.wikidata.org/prop/direct/P31&gt;/(&lt;http://www.wikidata.org/prop/direct/P31&gt;)*)|(&lt;http://www.wikidata.org/prop/direct/P279&gt;/(&lt;http://www.wikidata.org/prop/direct/P279&gt;)*) &lt;http://www.wikidata.org/entity/Q151885&gt;</t>
  </si>
  <si>
    <t>?x (&lt;http://www.wikidata.org/prop/direct/P31&gt;/(&lt;http://www.wikidata.org/prop/direct/P31&gt;)*)|(&lt;http://www.wikidata.org/prop/direct/P279&gt;/(&lt;http://www.wikidata.org/prop/direct/P279&gt;)*) &lt;http://www.wikidata.org/entity/Q337060&gt;</t>
  </si>
  <si>
    <t>?x (&lt;http://www.wikidata.org/prop/direct/P31&gt;/(&lt;http://www.wikidata.org/prop/direct/P31&gt;)*)|(&lt;http://www.wikidata.org/prop/direct/P279&gt;/(&lt;http://www.wikidata.org/prop/direct/P279&gt;)*) &lt;http://www.wikidata.org/entity/Q214609&gt;</t>
  </si>
  <si>
    <t>?x &lt;http://www.wikidata.org/prop/P31&gt;/(&lt;http://www.wikidata.org/prop/direct/P31&gt;)* &lt;http://www.wikidata.org/entity/Q43229&gt;</t>
  </si>
  <si>
    <t>?x &lt;http://www.wikidata.org/prop/direct/P31&gt;/&lt;http://www.wikidata.org/prop/direct/P279&gt; &lt;http://www.wikidata.org/entity/Q11707&gt;</t>
  </si>
  <si>
    <t>?x &lt;http://www.wikidata.org/prop/direct/P31&gt;/&lt;http://www.wikidata.org/prop/direct/P279&gt; &lt;http://www.wikidata.org/entity/Q507619&gt;</t>
  </si>
  <si>
    <t>?x &lt;http://www.wikidata.org/prop/direct/P31&gt;/(&lt;http://www.wikidata.org/prop/direct/P279&gt;)* &lt;http://www.wikidata.org/entity/Q137773&gt;</t>
  </si>
  <si>
    <t>?x &lt;http://www.wikidata.org/prop/direct/P31&gt;/(&lt;http://www.wikidata.org/prop/direct/P279&gt;)* &lt;http://www.wikidata.org/entity/Q494721&gt;</t>
  </si>
  <si>
    <t>&lt;http://www.wikidata.org/entity/Q795691&gt; (&lt;http://www.wikidata.org/prop/direct/P197&gt;)* ?x</t>
  </si>
  <si>
    <t>?x (&lt;http://www.wikidata.org/prop/direct/P197&gt;)* &lt;http://www.wikidata.org/entity/Q795691&gt;</t>
  </si>
  <si>
    <t>&lt;http://www.wikidata.org/entity/Q1097&gt; (&lt;http://www.wikidata.org/prop/direct/P197&gt;)* ?x</t>
  </si>
  <si>
    <t>?x (&lt;http://www.wikidata.org/prop/direct/P197&gt;)* &lt;http://www.wikidata.org/entity/Q1097&gt;</t>
  </si>
  <si>
    <t>?x (&lt;http://www.wikidata.org/prop/direct/P279&gt;)* &lt;http://www.wikidata.org/entity/Q4830453&gt;</t>
  </si>
  <si>
    <t>?x &lt;http://www.wikidata.org/prop/direct/P19&gt;/(&lt;http://www.wikidata.org/prop/direct/P131&gt;)* &lt;http://www.wikidata.org/entity/Q5813&gt;</t>
  </si>
  <si>
    <t>?x (&lt;http://www.wikidata.org/prop/direct/P279&gt;)* &lt;http://www.wikidata.org/entity/Q178706&gt;</t>
  </si>
  <si>
    <t>?x &lt;http://www.wikidata.org/prop/direct/P106&gt;/(&lt;http://www.wikidata.org/prop/direct/P279&gt;)* &lt;http://www.wikidata.org/entity/Q193391&gt;</t>
  </si>
  <si>
    <t>?x &lt;http://www.wikidata.org/prop/direct/P31&gt;/(&lt;http://www.wikidata.org/prop/direct/P279&gt;)* &lt;http://www.wikidata.org/entity/Q73633&gt;</t>
  </si>
  <si>
    <t>&lt;http://www.wikidata.org/entity/Q64&gt; &lt;http://www.wikidata.org/prop/direct/P31&gt;/(&lt;http://www.wikidata.org/prop/direct/P279&gt;)* &lt;http://www.wikidata.org/entity/Q811430&gt;</t>
  </si>
  <si>
    <t>&lt;http://www.wikidata.org/entity/Q64&gt; (&lt;http://www.wikidata.org/prop/direct/P31&gt;)*/(&lt;http://www.wikidata.org/prop/direct/P279&gt;)* &lt;http://www.wikidata.org/entity/Q811430&gt;</t>
  </si>
  <si>
    <t>&lt;http://www.wikidata.org/entity/Q64&gt; &lt;http://www.wikidata.org/prop/direct/P31&gt;/(&lt;http://www.wikidata.org/prop/direct/P279&gt;)* ?x</t>
  </si>
  <si>
    <t>?x &lt;http://www.wikidata.org/prop/direct/P31&gt;/(&lt;http://www.wikidata.org/prop/direct/P279&gt;)* &lt;http://www.wikidata.org/entity/Q1549591&gt;</t>
  </si>
  <si>
    <t>?x (&lt;http://www.wikidata.org/prop/direct/P131&gt;)* &lt;http://www.wikidata.org/entity/Q28&gt;</t>
  </si>
  <si>
    <t>?x &lt;http://www.wikidata.org/prop/direct/P31&gt;/(&lt;http://www.wikidata.org/prop/direct/P279&gt;)* &lt;http://www.wikidata.org/entity/Q15238777&gt;</t>
  </si>
  <si>
    <t>?x (&lt;http://www.w3.org/2002/07/owl#sameAs&gt;|&lt;%http://www.w3.org/2002/07/owl#sameAs&gt;)* ?y</t>
  </si>
  <si>
    <t>&lt;http://dbpedia.org/resource/Japan&gt; (&lt;http://www.w3.org/2002/07/owl#sameAs&gt;|&lt;%http://www.w3.org/2002/07/owl#sameAs&gt;)* ?x</t>
  </si>
  <si>
    <t>&lt;http://www.wikidata.org/entity/Q21567678&gt; &lt;http://www.wikidata.org/prop/direct/P131&gt;/(&lt;http://www.wikidata.org/prop/direct/P131&gt;)* ?x</t>
  </si>
  <si>
    <t>?x &lt;http://www.wikidata.org/prop/direct/P176&gt;|&lt;http://www.wikidata.org/prop/direct/P287&gt;|&lt;http://www.wikidata.org/prop/direct/P178&gt; ?y</t>
  </si>
  <si>
    <t>?x (&lt;http://www.wikidata.org/prop/direct/P279&gt;)* &lt;http://www.wikidata.org/entity/Q19847637&gt;</t>
  </si>
  <si>
    <t>?x (&lt;http://www.wikidata.org/prop/direct/P31&gt;|&lt;http://www.wikidata.org/prop/direct/P106&gt;)/(&lt;http://www.wikidata.org/prop/direct/P279&gt;)* &lt;http://www.wikidata.org/entity/Q1062083&gt;</t>
  </si>
  <si>
    <t>?x (&lt;http://www.wikidata.org/prop/direct/P31&gt;)?/(&lt;http://www.wikidata.org/prop/direct/P279&gt;)+ &lt;http://www.wikidata.org/entity/Q11862829&gt;</t>
  </si>
  <si>
    <t>?x (&lt;http://www.wikidata.org/prop/direct/P27&gt;)? ?y</t>
  </si>
  <si>
    <t>?x &lt;http://www.wikidata.org/prop/direct/P1448&gt;|&lt;http://www.wikidata.org/prop/direct/P1581&gt;|&lt;http://www.wikidata.org/prop/direct/P1621&gt;|&lt;http://www.wikidata.org/prop/direct/P242&gt;|&lt;http://www.wikidata.org/prop/direct/P15&gt;|&lt;http://www.wikidata.org/prop/direct/P18&gt; ?y</t>
  </si>
  <si>
    <t>?x &lt;http://www.wikidata.org/prop/direct/P94&gt;|&lt;http://www.wikidata.org/prop/direct/P41&gt;|&lt;http://www.wikidata.org/prop/direct/P158&gt;|&lt;http://www.wikidata.org/prop/direct/P2910&gt;|&lt;http://www.wikidata.org/prop/direct/P154&gt;|&lt;http://www.wikidata.org/prop/direct/P856&gt;|&lt;http://www.wikidata.org/prop/direct/P1581wdt:P968&gt;|&lt;http://www.wikidata.org/prop/direct/P1329&gt;|&lt;http://www.wikidata.org/prop/direct/P2900&gt;|&lt;http://www.wikidata.org/prop/direct/P1448&gt;|&lt;http://www.wikidata.org/prop/direct/P1621&gt;|&lt;http://www.wikidata.org/prop/direct/P242&gt;|&lt;http://www.wikidata.org/prop/direct/P15&gt;|&lt;http://www.wikidata.org/prop/direct/P18&gt;|&lt;http://www.wikidata.org/prop/direct/P109&gt;|&lt;http://www.wikidata.org/prop/direct/P1442&gt;|&lt;http://www.wikidata.org/prop/direct/P1801&gt;|&lt;http://www.wikidata.org/prop/direct/P2425&gt; ?y</t>
  </si>
  <si>
    <t>?x &lt;http://www.wikidata.org/prop/direct/P131&gt;/(&lt;http://www.wikidata.org/prop/direct/P131&gt;)* &lt;http://www.wikidata.org/entity/Q25&gt;</t>
  </si>
  <si>
    <t>&lt;http://www.wikidata.org/entity/Q38133595&gt; (&lt;http://www.wikidata.org/prop/direct/P131&gt;)* ?x</t>
  </si>
  <si>
    <t>&lt;http://www.wikidata.org/entity/Q381124&gt; (&lt;http://www.wikidata.org/prop/direct/P31&gt;)?/(&lt;http://www.wikidata.org/prop/direct/P279&gt;)* ?x</t>
  </si>
  <si>
    <t>?x &lt;http://www.wikidata.org/prop/direct/P31&gt;/(&lt;http://www.wikidata.org/prop/direct/P279&gt;)* &lt;http://www.wikidata.org/entity/Q634&gt;</t>
  </si>
  <si>
    <t>?x &lt;http://www.wikidata.org/prop/direct/P106&gt;/(&lt;http://www.wikidata.org/prop/direct/P279&gt;)* &lt;http://www.wikidata.org/entity/Q6625963&gt;</t>
  </si>
  <si>
    <t>?x &lt;http://www.wikidata.org/prop/direct/P31&gt;/(&lt;http://www.wikidata.org/prop/direct/P279&gt;)* &lt;http://www.wikidata.org/entity/Q190107&gt;</t>
  </si>
  <si>
    <t>?x (&lt;http://www.wikidata.org/prop/direct/P171&gt;)* &lt;http://www.wikidata.org/entity/Q829925&gt;</t>
  </si>
  <si>
    <t>?x &lt;http://www.wikidata.org/prop/direct/P31&gt;/(&lt;http://www.wikidata.org/prop/direct/P279&gt;)* &lt;http://www.wikidata.org/entity/Q1141323&gt;</t>
  </si>
  <si>
    <t>&lt;http://www.wikidata.org/entity/Q21721324&gt; &lt;http://www.wikidata.org/prop/direct/P131&gt;/(&lt;http://www.wikidata.org/prop/direct/P131&gt;)* ?x</t>
  </si>
  <si>
    <t>&lt;http://www.wikidata.org/entity/Q21779133&gt; &lt;http://www.wikidata.org/prop/direct/P131&gt;/(&lt;http://www.wikidata.org/prop/direct/P131&gt;)* ?x</t>
  </si>
  <si>
    <t>?x (&lt;http://www.wikidata.org/prop/direct/P279&gt;)* &lt;http://www.wikidata.org/entity/Q1650915&gt;</t>
  </si>
  <si>
    <t>?x &lt;%http://wikiba.se/ontology#directClaim&gt;/(&lt;http://www.wikidata.org/prop/direct/P1647&gt;)* &lt;http://www.wikidata.org/entity/P582&gt;</t>
  </si>
  <si>
    <t>?x &lt;http://www.wikidata.org/prop/direct/P31&gt;/(&lt;http://www.wikidata.org/prop/direct/P279&gt;)* &lt;http://www.wikidata.org/entity/Q11033&gt;</t>
  </si>
  <si>
    <t>?x (&lt;http://www.wikidata.org/prop/direct/P31&gt;)* &lt;http://www.wikidata.org/entity/Q3146899&gt;</t>
  </si>
  <si>
    <t>&lt;http://www.wikidata.org/entity/Q28053390&gt; (&lt;http://www.wikidata.org/prop/direct/P197&gt;)* ?x</t>
  </si>
  <si>
    <t>?x (&lt;http://www.wikidata.org/prop/direct/P197&gt;)* &lt;http://www.wikidata.org/entity/Q28053390&gt;</t>
  </si>
  <si>
    <t>?x (&lt;http://www.wikidata.org/prop/direct/P131&gt;)* &lt;http://www.wikidata.org/entity/Q5923&gt;</t>
  </si>
  <si>
    <t>?x &lt;http://schema.org/about&gt;/&lt;http://www.wikidata.org/prop/direct/P214&gt; ?y</t>
  </si>
  <si>
    <t>?x &lt;%http://schema.org/isPartOf&gt;/&lt;%http://schema.org/about&gt; ?y</t>
  </si>
  <si>
    <t>?x &lt;http://www.wikidata.org/prop/direct/P31&gt;/(&lt;http://www.wikidata.org/prop/direct/P279&gt;)* &lt;http://www.wikidata.org/entity/Q15123870&gt;</t>
  </si>
  <si>
    <t>?x (&lt;http://www.wikidata.org/prop/direct/P171&gt;)+ &lt;http://www.wikidata.org/entity/Q7377&gt;</t>
  </si>
  <si>
    <t>?x (&lt;http://www.wikidata.org/prop/direct/P171&gt;)+ &lt;http://www.wikidata.org/entity/Q130942&gt;</t>
  </si>
  <si>
    <t>?x &lt;http://www.wikidata.org/prop/direct/P171&gt;/&lt;http://www.wikidata.org/prop/direct/P105&gt; ?y</t>
  </si>
  <si>
    <t>?x (&lt;http://www.wikidata.org/prop/direct/P171&gt;)+ &lt;http://www.wikidata.org/entity/Q25306&gt;</t>
  </si>
  <si>
    <t>?x (&lt;http://www.wikidata.org/prop/direct/P361&gt;)+ &lt;http://www.wikidata.org/entity/Q5867051&gt;</t>
  </si>
  <si>
    <t>?x &lt;http://www.wikidata.org/prop/direct/P1435&gt;/(&lt;http://www.wikidata.org/prop/direct/P279&gt;)* &lt;http://www.wikidata.org/entity/Q337807&gt;</t>
  </si>
  <si>
    <t>?x &lt;http://www.wikidata.org/prop/direct/P131&gt;/(&lt;http://www.wikidata.org/prop/direct/P131&gt;)* &lt;http://www.wikidata.org/entity/Q176&gt;</t>
  </si>
  <si>
    <t>?x &lt;http://www.wikidata.org/prop/direct/P31&gt;/(&lt;http://www.wikidata.org/prop/direct/P279&gt;)* &lt;http://www.wikidata.org/entity/Q860861&gt;</t>
  </si>
  <si>
    <t>?x (&lt;http://www.wikidata.org/prop/direct/P279&gt;)* &lt;http://www.wikidata.org/entity/Q15630906&gt;</t>
  </si>
  <si>
    <t>?x (&lt;http://www.wikidata.org/prop/direct/P279&gt;)* &lt;http://www.wikidata.org/entity/Q13219666&gt;</t>
  </si>
  <si>
    <t>?x (&lt;http://www.wikidata.org/prop/direct/P279&gt;)* &lt;http://www.wikidata.org/entity/Q47345468&gt;</t>
  </si>
  <si>
    <t>?x &lt;http://www.wikidata.org/prop/direct/P131&gt;/(&lt;http://www.wikidata.org/prop/direct/P131&gt;)* &lt;http://www.wikidata.org/entity/Q1208&gt;</t>
  </si>
  <si>
    <t>?x &lt;http://www.wikidata.org/prop/direct/P31&gt;/(&lt;http://www.wikidata.org/prop/direct/P279&gt;)* &lt;http://www.wikidata.org/entity/Q46190676&gt;</t>
  </si>
  <si>
    <t>?x &lt;http://www.wikidata.org/prop/direct/P279&gt;/(&lt;http://www.wikidata.org/prop/direct/P279&gt;)? &lt;http://www.wikidata.org/entity/Q13219666&gt;</t>
  </si>
  <si>
    <t>?x &lt;http://www.wikidata.org/prop/direct/P31&gt;/(&lt;http://www.wikidata.org/prop/direct/P279&gt;)* &lt;http://www.wikidata.org/entity/Q13219666&gt;</t>
  </si>
  <si>
    <t>?x &lt;http://www.wikidata.org/prop/direct/P31&gt;/&lt;http://www.wikidata.org/prop/direct/P279&gt; &lt;http://www.wikidata.org/entity/Q13219666&gt;</t>
  </si>
  <si>
    <t>?x &lt;%http://www.wikidata.org/prop/direct/P171&gt;/&lt;http://www.wikidata.org/prop/direct/P225&gt; ?y</t>
  </si>
  <si>
    <t>?x &lt;%http://www.wikidata.org/prop/direct/P171&gt;/&lt;http://www.wikidata.org/prop/direct/P31&gt; ?y</t>
  </si>
  <si>
    <t>?x &lt;http://www.wikidata.org/prop/direct/P31&gt;/(&lt;http://www.wikidata.org/prop/direct/P279&gt;)* &lt;http://www.wikidata.org/entity/Q327333&gt;</t>
  </si>
  <si>
    <t>?x &lt;http://www.wikidata.org/prop/direct/P31&gt;/(&lt;http://www.wikidata.org/prop/direct/P279&gt;)* &lt;http://www.wikidata.org/entity/Q854399&gt;</t>
  </si>
  <si>
    <t>?x &lt;http://www.wikidata.org/prop/direct/P31&gt;/(&lt;http://www.wikidata.org/prop/direct/P279&gt;)* &lt;http://www.wikidata.org/entity/Q1306755&gt;</t>
  </si>
  <si>
    <t>?x &lt;http://www.wikidata.org/prop/P31&gt;/(&lt;http://www.wikidata.org/prop/P279&gt;)* ?y</t>
  </si>
  <si>
    <t>?x &lt;http://www.w3.org/ns/prov#wasDerivedFrom&gt;/&lt;http://www.wikidata.org/prop/reference/P304&gt; ?y</t>
  </si>
  <si>
    <t>&lt;http://www.wikidata.org/entity/Q1971093&gt; (&lt;http://www.wikidata.org/prop/direct/P131&gt;)* ?x</t>
  </si>
  <si>
    <t>?x &lt;http://www.wikidata.org/prop/direct/P31&gt;/(&lt;http://www.wikidata.org/prop/direct/p279&gt;)* &lt;http://www.wikidata.org/entity/Q11424&gt;</t>
  </si>
  <si>
    <t>?x &lt;http://www.wikidata.org/prop/direct/P31&gt;/(&lt;http://www.wikidata.org/prop/direct/P279&gt;)* &lt;http://www.wikidata.org/entity/Q19595382&gt;</t>
  </si>
  <si>
    <t>&lt;http://www.wikidata.org/entity/Q939049&gt; &lt;http://www.wikidata.org/prop/direct/P131&gt;/(&lt;http://www.wikidata.org/prop/direct/P131&gt;)* ?x</t>
  </si>
  <si>
    <t>?x (&lt;http://www.wikidata.org/prop/direct/P31&gt;/&lt;http://www.wikidata.org/prop/direct/P31&gt;)/(&lt;http://www.wikidata.org/prop/direct/P279&gt;)* &lt;http://www.wikidata.org/entity/Q17442446&gt;</t>
  </si>
  <si>
    <t>?x (&lt;http://www.wikidata.org/prop/direct/P31&gt;/&lt;http://www.wikidata.org/prop/direct/P31&gt;)/&lt;http://www.wikidata.org/prop/direct/P279&gt; &lt;http://www.wikidata.org/entity/Q17442446&gt;</t>
  </si>
  <si>
    <t>?x ((&lt;http://www.wikidata.org/prop/direct/P131&gt;)+|(&lt;http://www.wikidata.org/prop/direct/P361&gt;)+)|(&lt;http://www.wikidata.org/prop/direct/P279&gt;)+ ?y</t>
  </si>
  <si>
    <t>?x &lt;http://www.wikidata.org/prop/direct/P31&gt;/(&lt;http://www.wikidata.org/prop/direct/P279&gt;)? &lt;http://www.wikidata.org/entity/Q202444&gt;</t>
  </si>
  <si>
    <t>?x &lt;http://www.wikidata.org/prop/direct/P31&gt;/&lt;http://www.wikidata.org/prop/direct/P279&gt; &lt;http://www.wikidata.org/entity/Q202444&gt;</t>
  </si>
  <si>
    <t>?x &lt;http://www.wikidata.org/prop/direct/P31&gt;/&lt;http://www.wikidata.org/prop/direct/P279&gt; &lt;http://www.wikidata.org/entity/Q46190676&gt;</t>
  </si>
  <si>
    <t>?x &lt;%http://schema.org/about&gt;/&lt;http://schema.org/isPartOf&gt; &lt;https://it.wikipedia.org/&gt;</t>
  </si>
  <si>
    <t>?x &lt;http://www.wikidata.org/prop/direct/P4614&gt;/(&lt;http://www.wikidata.org/prop/direct/P361&gt;)* &lt;http://www.wikidata.org/entity/Q23661732&gt;</t>
  </si>
  <si>
    <t>?x &lt;http://www.wikidata.org/prop/direct/P31&gt;/&lt;http://www.wikidata.org/prop/direct/P279&gt; &lt;http://www.wikidata.org/entity/Q13396669&gt;</t>
  </si>
  <si>
    <t>?x (&lt;http://www.wikidata.org/prop/direct/P279&gt;)* &lt;http://www.wikidata.org/entity/Q21514624&gt;</t>
  </si>
  <si>
    <t>?x (&lt;http://www.wikidata.org/prop/direct/P279&gt;)* &lt;http://www.wikidata.org/entity/Q116&gt;</t>
  </si>
  <si>
    <t>?x (&lt;http://www.wikidata.org/prop/direct/P171&gt;)* &lt;http://www.wikidata.org/entity/Q10876&gt;</t>
  </si>
  <si>
    <t>?x ((&lt;http://www.wikidata.org/prop/direct/P31&gt;)*/(&lt;http://www.wikidata.org/prop/direct/P279&gt;)*)+ &lt;http://www.wikidata.org/entity/Q268592&gt;</t>
  </si>
  <si>
    <t>?x &lt;http://www.wikidata.org/prop/direct/P106&gt;/&lt;http://www.wikidata.org/prop/direct/P279&gt; &lt;http://www.wikidata.org/entity/Q639669&gt;</t>
  </si>
  <si>
    <t>?x (&lt;http://www.wikidata.org/prop/direct/P279&gt;)+ &lt;http://www.wikidata.org/entity/Q2424752&gt;</t>
  </si>
  <si>
    <t>?x &lt;http://www.wikidata.org/prop/direct/P131&gt;/(&lt;http://www.wikidata.org/prop/direct/P131&gt;)* &lt;http://www.wikidata.org/entity/Q90&gt;</t>
  </si>
  <si>
    <t>?x &lt;%http://www.wikidata.org/prop/direct/P1566&gt; ?y</t>
  </si>
  <si>
    <t>?x &lt;http://www.wikidata.org/prop/direct/P1050&gt;/((&lt;http://www.wikidata.org/prop/direct/P31&gt;/(&lt;http://www.wikidata.org/prop/direct/P279&gt;)*))* &lt;http://www.wikidata.org/entity/Q194101&gt;</t>
  </si>
  <si>
    <t>&lt;http://www.wikidata.org/entity/Q2315249&gt; (&lt;http://www.wikidata.org/prop/direct/P131&gt;)* ?x</t>
  </si>
  <si>
    <t>?x &lt;%http://www.w3.org/1999/02/22-rdf-syntax-ns#type&gt; ?y</t>
  </si>
  <si>
    <t>?x &lt;http://www.wikidata.org/prop/direct/P1943&gt;|&lt;http://www.wikidata.org/prop/direct/P1944&gt;|&lt;http://www.wikidata.org/prop/direct/P94&gt;|&lt;http://www.wikidata.org/prop/direct/P41&gt;|&lt;http://www.wikidata.org/prop/direct/P158&gt;|&lt;http://www.wikidata.org/prop/direct/P2910&gt;|&lt;http://www.wikidata.org/prop/direct/P154&gt;|&lt;http://www.wikidata.org/prop/direct/P856&gt;|&lt;http://www.wikidata.org/prop/direct/P1581wdt:P968&gt;|&lt;http://www.wikidata.org/prop/direct/P1329&gt;|&lt;http://www.wikidata.org/prop/direct/P2900&gt;|&lt;http://www.wikidata.org/prop/direct/P1448&gt;|&lt;http://www.wikidata.org/prop/direct/P1621&gt;|&lt;http://www.wikidata.org/prop/direct/P242&gt;|&lt;http://www.wikidata.org/prop/direct/P15&gt;|&lt;http://www.wikidata.org/prop/direct/P18&gt;|&lt;http://www.wikidata.org/prop/direct/P109&gt;|&lt;http://www.wikidata.org/prop/direct/P1442&gt;|&lt;http://www.wikidata.org/prop/direct/P1801&gt;|&lt;http://www.wikidata.org/prop/direct/P2425&gt; ?y</t>
  </si>
  <si>
    <t>?x &lt;http://www.wikidata.org/prop/direct/P31&gt;/(&lt;http://www.wikidata.org/prop/direct/P279&gt;)* &lt;http://www.wikidata.org/entity/Q3266850&gt;</t>
  </si>
  <si>
    <t>?x &lt;http://www.wikidata.org/prop/direct/P31&gt;/(&lt;http://www.wikidata.org/prop/direct/P279&gt;)* &lt;http://www.wikidata.org/entity/Q7188&gt;</t>
  </si>
  <si>
    <t>?x &lt;http://www.wikidata.org/prop/direct/P527&gt;|&lt;%http://www.wikidata.org/prop/direct/P361&gt; ?y</t>
  </si>
  <si>
    <t>?x (&lt;http://www.wikidata.org/prop/direct/P279&gt;)* &lt;http://www.wikidata.org/entity/Q640506&gt;</t>
  </si>
  <si>
    <t>?x &lt;http://www.wikidata.org/prop/direct/P31&gt;/(&lt;http://www.wikidata.org/prop/direct/P279&gt;)? &lt;http://www.wikidata.org/entity/Q486972&gt;</t>
  </si>
  <si>
    <t>?x &lt;http://www.wikidata.org/prop/direct/P31&gt;/(&lt;http://www.wikidata.org/prop/direct/P279&gt;)? &lt;http://www.wikidata.org/entity/Q15284&gt;</t>
  </si>
  <si>
    <t>?x &lt;http://www.wikidata.org/prop/direct/P31&gt;/&lt;http://www.wikidata.org/prop/direct/P279&gt; &lt;http://www.wikidata.org/entity/Q12503&gt;</t>
  </si>
  <si>
    <t>?x (&lt;http://www.wikidata.org/prop/direct/P31&gt;)*/(&lt;http://www.wikidata.org/prop/direct/P279&gt;)* &lt;http://www.wikidata.org/entity/Q4220917&gt;</t>
  </si>
  <si>
    <t>?x (&lt;http://www.wikidata.org/prop/direct/P279&gt;)* &lt;http://www.wikidata.org/entity/Q28171280&gt;</t>
  </si>
  <si>
    <t>?x &lt;http://www.wikidata.org/prop/direct/P31&gt;/(&lt;http://www.wikidata.org/prop/direct/P279&gt;)* &lt;http://www.wikidata.org/entity/Q46169&gt;</t>
  </si>
  <si>
    <t>?x &lt;http://www.w3.org/ns/prov#wasDerivedFrom&gt;/&lt;http://www.wikidata.org/prop/reference/P143&gt; &lt;http://www.wikidata.org/entity/Q837615&gt;</t>
  </si>
  <si>
    <t>?x &lt;http://www.wikidata.org/prop/direct/P937&gt;/&lt;http://www.wikidata.org/prop/direct/P625&gt; ?y</t>
  </si>
  <si>
    <t>?x (&lt;http://www.wikidata.org/prop/direct/P131&gt;)* &lt;http://www.wikidata.org/entity/Q11911&gt;</t>
  </si>
  <si>
    <t>?x &lt;http://www.wikidata.org/prop/direct/P131&gt;/(&lt;http://www.wikidata.org/prop/direct/P131&gt;)* &lt;http://www.wikidata.org/entity/Q11911&gt;</t>
  </si>
  <si>
    <t>?x &lt;http://www.wikidata.org/prop/direct/P131&gt;|&lt;http://www.wikidata.org/prop/direct/P17&gt; ?y</t>
  </si>
  <si>
    <t>&lt;http://www.wikidata.org/entity/P276&gt; &lt;%http://www.wikidata.org/prop/direct/P1647&gt;/&lt;http://wikiba.se/ontology#claim&gt; ?x</t>
  </si>
  <si>
    <t>?x (&lt;http://www.wikidata.org/prop/direct/P31&gt;)+ &lt;http://www.wikidata.org/entity/Q482994&gt;</t>
  </si>
  <si>
    <t>?x &lt;http://www.wikidata.org/prop/direct/P31&gt;/(&lt;http://www.wikidata.org/prop/direct/P279&gt;)* &lt;http://www.wikidata.org/entity/Q4164871&gt;</t>
  </si>
  <si>
    <t>?x (&lt;http://www.wikidata.org/prop/direct/P279&gt;)* &lt;http://www.wikidata.org/entity/Q2285706&gt;</t>
  </si>
  <si>
    <t>?x (&lt;http://www.wikidata.org/prop/direct/P279&gt;)+ &lt;http://www.wikidata.org/entity/Q2285706&gt;</t>
  </si>
  <si>
    <t>?x &lt;http://www.wikidata.org/prop/direct/P31&gt;/(&lt;http://www.wikidata.org/prop/direct/P279&gt;)* &lt;http://www.wikidata.org/entity/Q385337&gt;</t>
  </si>
  <si>
    <t>?x &lt;http://www.wikidata.org/prop/direct/P31&gt;/(&lt;http://www.wikidata.org/prop/direct/P31&gt;)* &lt;http://www.wikidata.org/entity/Q16521&gt;</t>
  </si>
  <si>
    <t>?x (&lt;http://www.wikidata.org/prop/direct/P31&gt;)?/(&lt;http://www.wikidata.org/prop/direct/P279&gt;)* &lt;http://www.wikidata.org/entity/Q11633&gt;</t>
  </si>
  <si>
    <t>?x (&lt;http://www.wikidata.org/prop/direct/P131&gt;)* &lt;http://www.wikidata.org/entity/Q2807&gt;</t>
  </si>
  <si>
    <t>?x (&lt;http://www.wikidata.org/prop/direct/P31&gt;/&lt;http://www.wikidata.org/prop/direct/279&gt;)* ?y</t>
  </si>
  <si>
    <t>?x (&lt;http://www.wikidata.org/prop/direct/P31&gt;|&lt;http://www.wikidata.org/prop/direct/P279&gt;)/((&lt;http://www.wikidata.org/prop/direct/P31&gt;|&lt;http://www.wikidata.org/prop/direct/P279&gt;))? ?y</t>
  </si>
  <si>
    <t>?x &lt;http://www.wikidata.org/prop/direct/P31&gt;|&lt;http://www.wikidata.org/prop/direct/P279&gt;|&lt;http://www.w3.org/1999/02/22-rdf-syntax-ns#type&gt; ?y</t>
  </si>
  <si>
    <t>?x (&lt;http://www.wikidata.org/prop/direct/P279&gt;)* &lt;http://www.wikidata.org/entity/Q207621&gt;</t>
  </si>
  <si>
    <t>&lt;http://www.wikidata.org/prop/direct/Q10800557&gt; (&lt;http://www.wikidata.org/prop/direct/P279&gt;)* ?x</t>
  </si>
  <si>
    <t>?x &lt;http://www.wikidata.org/prop/direct/P31&gt;/(&lt;http://www.wikidata.org/prop/direct/P279&gt;)* &lt;http://www.wikidata.org/entity/Q891723&gt;</t>
  </si>
  <si>
    <t>&lt;http://wikiba.se/ontology#WikibaseItem&gt; &lt;%http://wikiba.se/ontology#propertyType&gt;/&lt;http://wikiba.se/ontology#directClaim&gt; ?x</t>
  </si>
  <si>
    <t>?x &lt;http://www.wikidata.org/prop/direct/P31&gt;|&lt;http://www.wikidata.org/prop/direct/P3450&gt; ?y</t>
  </si>
  <si>
    <t>?x (&lt;http://www.wikidata.org/prop/direct/P31&gt;|&lt;http://www.wikidata.org/prop/direct/P279&gt;)+ ?x</t>
  </si>
  <si>
    <t>?x (&lt;http://www.wikidata.org/prop/direct/P279&gt;)* &lt;http://www.wikidata.org/entity/Q708492&gt;</t>
  </si>
  <si>
    <t>?x (&lt;http://www.wikidata.org/prop/direct/P31&gt;/(&lt;http://www.wikidata.org/prop/direct/P279&gt;)?)/(&lt;http://www.wikidata.org/prop/direct/P279&gt;)? ?y</t>
  </si>
  <si>
    <t>?x &lt;http://www.wikidata.org/prop/direct/P31&gt;/(&lt;http://www.wikidata.org/prop/direct/P279&gt;)* &lt;http://www.wikidata.org/entity/Q20746389&gt;</t>
  </si>
  <si>
    <t>&lt;http://www.wikidata.org/entity/Q11941017&gt; (&lt;http://www.wikidata.org/prop/direct/P131&gt;)* ?x</t>
  </si>
  <si>
    <t>?x &lt;http://www.wikidata.org/prop/direct/P4614&gt;/(&lt;http://www.wikidata.org/prop/direct/P361&gt;)* &lt;http://www.wikidata.org/entity/Q28031866&gt;</t>
  </si>
  <si>
    <t>?x (&lt;http://www.wikidata.org/prop/direct/P31&gt;)* &lt;http://www.wikidata.org/entity/Q23397&gt;</t>
  </si>
  <si>
    <t>?x (&lt;http://www.wikidata.org/prop/direct/P1647&gt;)* &lt;http://www.wikidata.org/entity/P2439&gt;</t>
  </si>
  <si>
    <t>?x &lt;http://www.wikidata.org/prop/direct/P31&gt;/(&lt;http://www.wikidata.org/prop/direct/P279&gt;)* &lt;http://www.wikidata.org/entity/Q26540&gt;</t>
  </si>
  <si>
    <t>?x (&lt;http://www.wikidata.org/prop/direct/P1647&gt;)*/&lt;http://wikiba.se/ontology#directClaim&gt; ?y</t>
  </si>
  <si>
    <t>?x &lt;http://www.wikidata.org/prop/direct/P735&gt;/&lt;http://www.wikidata.org/prop/direct/P1705&gt; ?y</t>
  </si>
  <si>
    <t>?x (&lt;http://www.wikidata.org/prop/direct/P1647&gt;)* &lt;http://www.wikidata.org/prop/direct/Q3966183&gt;</t>
  </si>
  <si>
    <t>?x (&lt;http://www.wikidata.org/prop/direct/P27&gt;)* &lt;http://www.wikidata.org/entity/Q16&gt;</t>
  </si>
  <si>
    <t>&lt;http://www.wikidata.org/entity/Q47063103&gt; &lt;http://www.wikidata.org/prop/direct/P131&gt;/(&lt;http://www.wikidata.org/prop/direct/P131&gt;)* ?x</t>
  </si>
  <si>
    <t>?x &lt;http://www.wikidata.org/prop/direct/P27&gt;/(&lt;http://www.wikidata.org/prop/direct/P279&gt;)* &lt;http://www.wikidata.org/entity/Q16&gt;</t>
  </si>
  <si>
    <t>?x &lt;http://www.wikidata.org/prop/direct/P31&gt;/(&lt;http://www.wikidata.org/prop/direct/P279&gt;)* &lt;http://www.wikidata.org/entity/Q665487&gt;</t>
  </si>
  <si>
    <t>?x &lt;http://www.wikidata.org/prop/direct/P31&gt;/(&lt;http://www.wikidata.org/prop/direct/P279&gt;)* &lt;http://www.wikidata.org/entity/Q39614&gt;</t>
  </si>
  <si>
    <t>?x &lt;http://www.wikidata.org/prop/direct/P31&gt;/&lt;http://www.wikidata.org/prop/direct/P31&gt; &lt;http://www.wikidata.org/entity/Q16521&gt;</t>
  </si>
  <si>
    <t>?x &lt;http://www.wikidata.org/prop/direct/P31&gt;/&lt;http://www.wikidata.org/prop/direct/P31&gt; &lt;http://www.wikidata.org/entity/Q502895&gt;</t>
  </si>
  <si>
    <t>?x (&lt;http://www.wikidata.org/prop/direct/P279&gt;)* &lt;http://www.wikidata.org/entity/Q8454&gt;</t>
  </si>
  <si>
    <t>?x (&lt;http://www.wikidata.org/prop/direct/P131&gt;)* &lt;http://www.wikidata.org/entity/Q501292&gt;</t>
  </si>
  <si>
    <t>?x &lt;http://www.wikidata.org/prop/direct/P31&gt;/(&lt;http://www.wikidata.org/prop/direct/P279&gt;)* &lt;http://www.wikidata.org/entity/Q1059478&gt;</t>
  </si>
  <si>
    <t>?x (&lt;http://www.wikidata.org/prop/direct/279&gt;)* &lt;http://www.wikidata.org/entity/Q32815&gt;</t>
  </si>
  <si>
    <t>?x (&lt;http://www.wikidata.org/prop/direct/P131&gt;)* &lt;http://www.wikidata.org/entity/Q816&gt;</t>
  </si>
  <si>
    <t>?x &lt;http://www.wikidata.org/prop/direct/P31&gt;/(&lt;http://www.wikidata.org/prop/direct/P279&gt;)* &lt;http://www.wikidata.org/entity/Q277338&gt;</t>
  </si>
  <si>
    <t>?x (&lt;http://www.wikidata.org/prop/direct/P279&gt;|&lt;http://www.wikidata.org/prop/direct/P131&gt;)* &lt;http://www.wikidata.org/entity/Q811979&gt;</t>
  </si>
  <si>
    <t>?x (&lt;http://www.wikidata.org/prop/direct/P279&gt;|&lt;http://www.wikidata.org/prop/direct/P131&gt;)* &lt;http://www.wikidata.org/entity/Q40840&gt;</t>
  </si>
  <si>
    <t>?x (&lt;http://www.wikidata.org/prop/direct/P279&gt;)+ &lt;http://www.wikidata.org/entity/Q1030034&gt;</t>
  </si>
  <si>
    <t>?x (&lt;http://www.wikidata.org/prop/direct/P131&gt;)* &lt;http://www.wikidata.org/entity/Q1726&gt;</t>
  </si>
  <si>
    <t>?x &lt;http://www.wikidata.org/prop/direct/P31&gt;/&lt;http://www.wikidata.org/prop/direct/P279&gt; &lt;http://www.wikidata.org/entity/Q33506&gt;</t>
  </si>
  <si>
    <t>?x (&lt;http://www.wikidata.org/prop/direct/P279&gt;)* &lt;http://www.wikidata.org/entity/Q572700&gt;</t>
  </si>
  <si>
    <t>?x (&lt;http://www.wikidata.org/prop/direct/P279&gt;)+ &lt;http://www.wikidata.org/entity/Q202444&gt;</t>
  </si>
  <si>
    <t>&lt;http://www.wikidata.org/entity/Q963&gt; (&lt;http://www.wikidata.org/prop/direct/P31&gt;|&lt;http://www.wikidata.org/prop/direct/P279&gt;)/((&lt;http://www.wikidata.org/prop/direct/P31&gt;|&lt;http://www.wikidata.org/prop/direct/P279&gt;))? ?x</t>
  </si>
  <si>
    <t>&lt;http://www.wikidata.org/entity/Q42320&gt; (&lt;http://www.wikidata.org/prop/direct/P31&gt;|&lt;http://www.wikidata.org/prop/direct/P279&gt;)/((&lt;http://www.wikidata.org/prop/direct/P31&gt;|&lt;http://www.wikidata.org/prop/direct/P279&gt;))? ?x</t>
  </si>
  <si>
    <t>?x (&lt;http://www.wikidata.org/prop/direct/P279&gt;)+ &lt;http://www.wikidata.org/entity/Q11424&gt;</t>
  </si>
  <si>
    <t>?x &lt;http://dbpedia.org/ontology/spokenIn&gt;/(&lt;http://dbpedia.org/ontology/country&gt;)* &lt;http://dbpedia.org/resource/Indonesia&gt;</t>
  </si>
  <si>
    <t>?x &lt;http://www.wikidata.org/prop/direct/P131&gt;/(&lt;http://www.wikidata.org/prop/direct/P31&gt;)* &lt;http://www.wikidata.org/entity/Q532&gt;</t>
  </si>
  <si>
    <t>?x &lt;http://www.wikidata.org/prop/direct/P31&gt;/(&lt;http://www.wikidata.org/prop/direct/P279&gt;)* &lt;http://www.wikidata.org/entity/Q18142&gt;</t>
  </si>
  <si>
    <t>?x &lt;http://www.wikidata.org/prop/direct/P31&gt;/(&lt;http://www.wikidata.org/prop/direct/P279&gt;)+ &lt;http://www.wikidata.org/entity/Q1190554&gt;</t>
  </si>
  <si>
    <t>?x &lt;http://www.wikidata.org/prop/direct/P1943&gt;|&lt;http://www.wikidata.org/prop/direct/P1944&gt;|&lt;http://www.wikidata.org/prop/direct/P94&gt;|&lt;http://www.wikidata.org/prop/direct/P41&gt;|&lt;http://www.wikidata.org/prop/direct/P158&gt;|&lt;http://www.wikidata.org/prop/direct/P2910&gt;|&lt;http://www.wikidata.org/prop/direct/P154&gt;|&lt;http://www.wikidata.org/prop/direct/P856&gt;|&lt;http://www.wikidata.org/prop/direct/P1581&gt;|&lt;http://www.wikidata.org/prop/direct/P968&gt;|&lt;http://www.wikidata.org/prop/direct/P1329&gt;|&lt;http://www.wikidata.org/prop/direct/P2900&gt;|&lt;http://www.wikidata.org/prop/direct/P1448&gt;|&lt;http://www.wikidata.org/prop/direct/P1621&gt;|&lt;http://www.wikidata.org/prop/direct/P242&gt;|&lt;http://www.wikidata.org/prop/direct/P15&gt;|&lt;http://www.wikidata.org/prop/direct/P18&gt;|&lt;http://www.wikidata.org/prop/direct/P109&gt;|&lt;http://www.wikidata.org/prop/direct/P1442&gt;|&lt;http://www.wikidata.org/prop/direct/P1801&gt;|&lt;http://www.wikidata.org/prop/direct/P2425&gt; ?y</t>
  </si>
  <si>
    <t>?x &lt;%http://www.wikidata.org/prop/direct/P1943&gt;|&lt;%http://www.wikidata.org/prop/direct/P1944&gt;|&lt;%http://www.wikidata.org/prop/direct/P94&gt;|&lt;%http://www.wikidata.org/prop/direct/P41&gt;|&lt;%http://www.wikidata.org/prop/direct/P158&gt;|&lt;%http://www.wikidata.org/prop/direct/P2910&gt;|&lt;%http://www.wikidata.org/prop/direct/P154&gt;|&lt;%http://www.wikidata.org/prop/direct/P856&gt;|&lt;%http://www.wikidata.org/prop/direct/P1581&gt;|&lt;%http://www.wikidata.org/prop/direct/P968&gt;|&lt;%http://www.wikidata.org/prop/direct/P1329&gt;|&lt;%http://www.wikidata.org/prop/direct/P2900&gt;|&lt;%http://www.wikidata.org/prop/direct/P1448&gt;|&lt;%http://www.wikidata.org/prop/direct/P1621&gt;|&lt;%http://www.wikidata.org/prop/direct/P242&gt;|&lt;%http://www.wikidata.org/prop/direct/P15&gt;|&lt;%http://www.wikidata.org/prop/direct/P18&gt;|&lt;%http://www.wikidata.org/prop/direct/P109&gt;|&lt;%http://www.wikidata.org/prop/direct/P1442&gt;|&lt;%http://www.wikidata.org/prop/direct/P1801&gt;|&lt;%http://www.wikidata.org/prop/direct/P2425&gt;|&lt;%http://www.wikidata.org/prop/direct/P14&gt; ?y</t>
  </si>
  <si>
    <t>?x (&lt;http://www.wikidata.org/prop/direct/P279&gt;)+ &lt;http://www.wikidata.org/entity/Q116&gt;</t>
  </si>
  <si>
    <t>?x (&lt;http://www.wikidata.org/prop/direct/P31&gt;)* &lt;http://www.wikidata.org/entity/Q18614948&gt;</t>
  </si>
  <si>
    <t>?x (&lt;http://www.wikidata.org/prop/direct/P31&gt;|&lt;http://www.wikidata.org/prop/direct/P279&gt;)/&lt;%http://www.wikidata.org/prop/direct/P31&gt; &lt;http://www.wikidata.org/entity/Q42320&gt;</t>
  </si>
  <si>
    <t>?x (&lt;http://www.wikidata.org/prop/direct/P31&gt;|&lt;http://www.wikidata.org/prop/direct/P279&gt;)/&lt;%http://www.wikidata.org/prop/direct/P31&gt; ?y</t>
  </si>
  <si>
    <t>?x &lt;http://www.wikidata.org/prop/direct/P31&gt;/(&lt;%http://www.wikidata.org/prop/direct/P31&gt;|&lt;%http://www.wikidata.org/prop/direct/P279&gt;) ?y</t>
  </si>
  <si>
    <t>?x &lt;http://www.wikidata.org/prop/direct/P31&gt;/(&lt;http://www.wikidata.org/prop/direct/P279&gt;)* &lt;http://www.wikidata.org/entity/Q24398318&gt;</t>
  </si>
  <si>
    <t>?x (&lt;http://www.wikidata.org/prop/direct/P279&gt;)* &lt;http://www.wikidata.org/entity/Q2500638&gt;</t>
  </si>
  <si>
    <t>?x (&lt;http://www.wikidata.org/prop/direct/P31&gt;)* &lt;http://www.wikidata.org/entity/Q482994&gt;</t>
  </si>
  <si>
    <t>?x &lt;%http://www.wikidata.org/prop/direct/P2094&gt; ?y</t>
  </si>
  <si>
    <t>?x (&lt;http://www.wikidata.org/prop/direct/P131&gt;)* &lt;http://www.wikidata.org/entity/Q1297&gt;</t>
  </si>
  <si>
    <t>?x &lt;http://www.wikidata.org/prop/direct/P31&gt;/(&lt;http://www.wikidata.org/prop/direct/P279&gt;)* &lt;http://www.wikidata.org/entity/Q40231&gt;</t>
  </si>
  <si>
    <t>?x &lt;http://www.wikidata.org/prop/direct/P1074&gt;/&lt;http://www.wikidata.org/prop/direct/P279&gt; &lt;http://www.wikidata.org/entity/Q7432&gt;</t>
  </si>
  <si>
    <t>?x &lt;http://www.wikidata.org/prop/direct/P571&gt;|&lt;http://www.wikidata.org/prop/direct/P577&gt; ?y</t>
  </si>
  <si>
    <t>?x &lt;http://www.wikidata.org/prop/direct/P31&gt;/&lt;http://www.wikidata.org/prop/direct/P279&gt; &lt;http://www.wikidata.org/entity/Q4801521&gt;</t>
  </si>
  <si>
    <t>?x (&lt;http://www.wikidata.org/prop/direct/P279&gt;|&lt;http://www.wikidata.org/prop/direct/P131&gt;)* &lt;http://www.wikidata.org/entity/Q1726&gt;</t>
  </si>
  <si>
    <t>&lt;http://www.wikidata.org/entity/Q79789&gt; &lt;http://www.wikidata.org/prop/direct/P40&gt;/(&lt;http://www.wikidata.org/prop/direct/P40&gt;)* ?x</t>
  </si>
  <si>
    <t>?x &lt;http://www.wikidata.org/prop/direct/P31&gt;/(&lt;http://www.wikidata.org/prop/direct/P279&gt;)? &lt;http://www.wikidata.org/entity/Q1190554&gt;</t>
  </si>
  <si>
    <t>?x (&lt;http://www.wikidata.org/prop/direct/P279&gt;)? ?y</t>
  </si>
  <si>
    <t>?x &lt;http://www.wikidata.org/prop/direct/P39&gt;/(&lt;http://www.wikidata.org/prop/direct/P279&gt;)* &lt;http://www.wikidata.org/entity/Q30185&gt;</t>
  </si>
  <si>
    <t>&lt;http://www.wikidata.org/entity/Q5879&gt; &lt;http://www.wikidata.org/prop/direct/P40&gt;/(&lt;http://www.wikidata.org/prop/direct/P40&gt;)* ?x</t>
  </si>
  <si>
    <t>?x (&lt;http://www.wikidata.org/prop/direct/P31&gt;|&lt;http://www.wikidata.org/prop/direct/P279&gt;)/(&lt;%http://www.wikidata.org/prop/direct/P31&gt;|&lt;%http://www.wikidata.org/prop/direct/P279&gt;) ?y</t>
  </si>
  <si>
    <t>&lt;http://www.wikidata.org/entity/Q3044&gt; &lt;http://www.wikidata.org/prop/direct/P40&gt;/(&lt;http://www.wikidata.org/prop/direct/P40&gt;)* ?x</t>
  </si>
  <si>
    <t>&lt;http://www.wikidata.org/entity/Q3044&gt; &lt;http://www.wikidata.org/prop/direct/P40&gt;/(&lt;http://www.wikidata.org/prop/direct/P40&gt;)* &lt;http://www.wikidata.org/entity/Q8016&gt;</t>
  </si>
  <si>
    <t>?x &lt;http://www.wikidata.org/prop/direct/P31&gt;/(&lt;http://www.wikidata.org/prop/direct/P279&gt;)* &lt;http://www.wikidata.org/entity/Q215380&gt;</t>
  </si>
  <si>
    <t>?x (&lt;http://www.wikidata.org/prop/direct/P136&gt;)* &lt;http://www.wikidata.org/entity/Q11399&gt;</t>
  </si>
  <si>
    <t>?x (&lt;http://www.wikidata.org/prop/direct/P31&gt;)+ &lt;http://www.wikidata.org/entity/Q47521&gt;</t>
  </si>
  <si>
    <t>?x &lt;http://www.wikidata.org/prop/direct/P31&gt;/(&lt;http://www.wikidata.org/prop/direct/P279&gt;)* &lt;http://www.wikidata.org/entity/Q4438121&gt;</t>
  </si>
  <si>
    <t>?x ((((((((((&lt;http://www.wikidata.org/prop/direct/P19&gt;|&lt;http://www.wikidata.org/prop/direct/P159&gt;)|&lt;http://www.wikidata.org/prop/direct/P740&gt;)|&lt;http://www.wikidata.org/prop/direct/P551&gt;)|&lt;http://www.wikidata.org/prop/direct/P27&gt;)|&lt;http://www.wikidata.org/prop/direct/P1416&gt;)|&lt;http://www.wikidata.org/prop/direct/P276&gt;)|&lt;http://www.wikidata.org/prop/direct/P131&gt;)|&lt;http://www.wikidata.org/prop/direct/P115&gt;)|&lt;http://www.wikidata.org/prop/direct/P1532&gt;)|(&lt;http://www.wikidata.org/prop/direct/P17&gt;/(&lt;http://www.wikidata.org/prop/direct/P131&gt;)*))* &lt;http://www.wikidata.org/entity/Q858&gt;</t>
  </si>
  <si>
    <t>?x &lt;http://www.wikidata.org/prop/direct/P31&gt;/(&lt;http://www.wikidata.org/prop/direct/P279&gt;)* &lt;http://www.wikidata.org/entity/Q13406463&gt;</t>
  </si>
  <si>
    <t>?x (&lt;http://www.wikidata.org/prop/direct/P131&gt;)* &lt;http://www.wikidata.org/entity/Q858&gt;</t>
  </si>
  <si>
    <t>?x &lt;http://www.wikidata.org/prop/direct/P31&gt;/(&lt;http://www.wikidata.org/prop/direct/P279&gt;)* &lt;http://www.wikidata.org/entity/Q618779&gt;</t>
  </si>
  <si>
    <t>?x (&lt;http://www.wikidata.org/prop/direct/P31&gt;)? ?y</t>
  </si>
  <si>
    <t>?x (&lt;http://www.wikidata.org/prop/direct/P31&gt;)*/(&lt;http://www.wikidata.org/prop/direct/P279&gt;)* &lt;http://www.wikidata.org/entity/Q618123&gt;</t>
  </si>
  <si>
    <t>?x (&lt;http://www.wikidata.org/prop/direct/P131&gt;)* &lt;http://www.wikidata.org/entity/Q801&gt;</t>
  </si>
  <si>
    <t>&lt;http://www.wikidata.org/entity/Q428811&gt; (&lt;http://www.wikidata.org/prop/direct/P131&gt;)* ?x</t>
  </si>
  <si>
    <t>?x ((&lt;http://www.wikidata.org/prop/direct/P31&gt;)*|(&lt;http://www.wikidata.org/prop/direct/P131&gt;)*)/(&lt;http://www.wikidata.org/prop/direct/P279&gt;)* &lt;http://www.wikidata.org/entity/Q618123&gt;</t>
  </si>
  <si>
    <t>?x (&lt;http://www.wikidata.org/prop/direct/P276&gt;|&lt;http://www.wikidata.org/prop/direct/P131&gt;)/&lt;http://www.wikidata.org/prop/direct/P17&gt; ?y</t>
  </si>
  <si>
    <t>&lt;http://www.wikidata.org/entity/Q30541537&gt; &lt;http://www.wikidata.org/prop/direct/P40&gt;/(&lt;http://www.wikidata.org/prop/direct/P40&gt;)* &lt;http://www.wikidata.org/entity/Q7294&gt;</t>
  </si>
  <si>
    <t>RING</t>
  </si>
  <si>
    <t>MATRIX</t>
  </si>
  <si>
    <t>media (s)</t>
  </si>
  <si>
    <t>mediana (s)</t>
  </si>
  <si>
    <t>timeouts</t>
  </si>
  <si>
    <t>TIMEOUT</t>
  </si>
  <si>
    <t>BASELINE</t>
  </si>
  <si>
    <t>Virtuoso</t>
  </si>
  <si>
    <t>Jena</t>
  </si>
  <si>
    <t>Blazegraph</t>
  </si>
  <si>
    <t>v | v</t>
  </si>
  <si>
    <t>v / v</t>
  </si>
  <si>
    <t>v /* c</t>
  </si>
  <si>
    <t>v * c</t>
  </si>
  <si>
    <t>v * v</t>
  </si>
  <si>
    <t>v |* c</t>
  </si>
  <si>
    <t>c * v</t>
  </si>
  <si>
    <t>v + c</t>
  </si>
  <si>
    <t>v + v</t>
  </si>
  <si>
    <t>v |* v</t>
  </si>
  <si>
    <t>v ?/* c</t>
  </si>
  <si>
    <t>v //* v</t>
  </si>
  <si>
    <t>v /* v</t>
  </si>
  <si>
    <t>v ^ v</t>
  </si>
  <si>
    <t>v */* v</t>
  </si>
  <si>
    <t>v ^|^ v</t>
  </si>
  <si>
    <t>v *|* v</t>
  </si>
  <si>
    <t>v ^* v</t>
  </si>
  <si>
    <t>v ?/? v</t>
  </si>
  <si>
    <t>v *|^* v</t>
  </si>
  <si>
    <t>v ^*|^* v</t>
  </si>
  <si>
    <t>v ||/* c</t>
  </si>
  <si>
    <t>v /^ v</t>
  </si>
  <si>
    <t>v //^ v</t>
  </si>
  <si>
    <t>v |+ c</t>
  </si>
  <si>
    <t>v */ v</t>
  </si>
  <si>
    <t>c */ v</t>
  </si>
  <si>
    <t>v / c</t>
  </si>
  <si>
    <t>v ^/ v</t>
  </si>
  <si>
    <t>v || v</t>
  </si>
  <si>
    <t>v /? c</t>
  </si>
  <si>
    <t>v ?|? v</t>
  </si>
  <si>
    <t>v */* c</t>
  </si>
  <si>
    <t>v // v</t>
  </si>
  <si>
    <t>v /// v</t>
  </si>
  <si>
    <t>v //// v</t>
  </si>
  <si>
    <t>v ?/* v</t>
  </si>
  <si>
    <t>c / c</t>
  </si>
  <si>
    <t>c /^ c</t>
  </si>
  <si>
    <t>v ^/ c</t>
  </si>
  <si>
    <t>v */?/?/? c</t>
  </si>
  <si>
    <t>c |* v</t>
  </si>
  <si>
    <t>v *|*|* v</t>
  </si>
  <si>
    <t>v *|| v</t>
  </si>
  <si>
    <t>v +| c</t>
  </si>
  <si>
    <t>v /*/^ c</t>
  </si>
  <si>
    <t>v */^ c</t>
  </si>
  <si>
    <t>c + v</t>
  </si>
  <si>
    <t>v |||| v</t>
  </si>
  <si>
    <t>c /* v</t>
  </si>
  <si>
    <t>v ||||||||* c</t>
  </si>
  <si>
    <t>v /*+ c</t>
  </si>
  <si>
    <t>v ?/*/^*/? v</t>
  </si>
  <si>
    <t>v +/^+ v</t>
  </si>
  <si>
    <t>v /*/^+ v</t>
  </si>
  <si>
    <t>v +/^*/ v</t>
  </si>
  <si>
    <t>v /*/^*/ v</t>
  </si>
  <si>
    <t>c /c* v</t>
  </si>
  <si>
    <t>v /c* v</t>
  </si>
  <si>
    <t>v /c v</t>
  </si>
  <si>
    <t>c /c v</t>
  </si>
  <si>
    <t>v |||||||||||||||||| v</t>
  </si>
  <si>
    <t>v +|/* c</t>
  </si>
  <si>
    <t>v */ c</t>
  </si>
  <si>
    <t>v +/* v</t>
  </si>
  <si>
    <t>v /? v</t>
  </si>
  <si>
    <t>v ? c</t>
  </si>
  <si>
    <t>v ? v</t>
  </si>
  <si>
    <t>v *|* c</t>
  </si>
  <si>
    <t>v /*/ v</t>
  </si>
  <si>
    <t>v // c</t>
  </si>
  <si>
    <t>v //|+ c</t>
  </si>
  <si>
    <t>v ||||||||||||||||| v</t>
  </si>
  <si>
    <t>v +/+ c</t>
  </si>
  <si>
    <t>v /*/* c</t>
  </si>
  <si>
    <t>v |^ v</t>
  </si>
  <si>
    <t>v //* c</t>
  </si>
  <si>
    <t>v /+ c</t>
  </si>
  <si>
    <t>v ///|+ c</t>
  </si>
  <si>
    <t>v ||||| v</t>
  </si>
  <si>
    <t>c /+ v</t>
  </si>
  <si>
    <t>c //+ v</t>
  </si>
  <si>
    <t>c /?/?/?/?/?/? v</t>
  </si>
  <si>
    <t>c /?/?/?/?/? v</t>
  </si>
  <si>
    <t>v |/ c</t>
  </si>
  <si>
    <t>v /*|/* c</t>
  </si>
  <si>
    <t>v | c</t>
  </si>
  <si>
    <t>v ||||| c</t>
  </si>
  <si>
    <t>v ^/* v</t>
  </si>
  <si>
    <t>v /^/* v</t>
  </si>
  <si>
    <t>v /*| v</t>
  </si>
  <si>
    <t>v */*/* c</t>
  </si>
  <si>
    <t>v */*/*/* v</t>
  </si>
  <si>
    <t>v */*/* v</t>
  </si>
  <si>
    <t>v ?/?/? v</t>
  </si>
  <si>
    <t>v /?/?/? v</t>
  </si>
  <si>
    <t>v |||||||||||||||| v</t>
  </si>
  <si>
    <t>v ||||||||||||||| v</t>
  </si>
  <si>
    <t>v /*|* c</t>
  </si>
  <si>
    <t>v ^*/^?/ c</t>
  </si>
  <si>
    <t>v |/* c</t>
  </si>
  <si>
    <t>v /| c</t>
  </si>
  <si>
    <t>v ?|* v</t>
  </si>
  <si>
    <t>c ^ v</t>
  </si>
  <si>
    <t>v */*|^* v</t>
  </si>
  <si>
    <t>v || c</t>
  </si>
  <si>
    <t>v //+ c</t>
  </si>
  <si>
    <t>v /*|/*|/* v</t>
  </si>
  <si>
    <t>v ||| v</t>
  </si>
  <si>
    <t>v ^/* c</t>
  </si>
  <si>
    <t>c / v</t>
  </si>
  <si>
    <t>c ^/+ v</t>
  </si>
  <si>
    <t>v ?/? c</t>
  </si>
  <si>
    <t>v /*| c</t>
  </si>
  <si>
    <t>v /| v</t>
  </si>
  <si>
    <t>v ///// v</t>
  </si>
  <si>
    <t>v /*/ c</t>
  </si>
  <si>
    <t>c ^|^+ v</t>
  </si>
  <si>
    <t>c ^|+ v</t>
  </si>
  <si>
    <t>v ^ c</t>
  </si>
  <si>
    <t>c ^*/^ v</t>
  </si>
  <si>
    <t>c ?/* v</t>
  </si>
  <si>
    <t>c ^|*+ v</t>
  </si>
  <si>
    <t>v ^//^ c</t>
  </si>
  <si>
    <t>c |||+ v</t>
  </si>
  <si>
    <t>c |||* v</t>
  </si>
  <si>
    <t>v /?/* c</t>
  </si>
  <si>
    <t>v ||/* v</t>
  </si>
  <si>
    <t>v ||^/||^ v</t>
  </si>
  <si>
    <t>v |+| v</t>
  </si>
  <si>
    <t>v ^+ v</t>
  </si>
  <si>
    <t>v |+ v</t>
  </si>
  <si>
    <t>v /&lt;pv&gt;/ v</t>
  </si>
  <si>
    <t>v /&lt;pc&gt;/ v</t>
  </si>
  <si>
    <t>v ?/+ v</t>
  </si>
  <si>
    <t>v /+ v</t>
  </si>
  <si>
    <t>c ^||+ v</t>
  </si>
  <si>
    <t>c ^/^*+ v</t>
  </si>
  <si>
    <t>c ^|* v</t>
  </si>
  <si>
    <t>c ^|||+ v</t>
  </si>
  <si>
    <t>c ^+ v</t>
  </si>
  <si>
    <t>c ^*/^* v</t>
  </si>
  <si>
    <t>v /^* v</t>
  </si>
  <si>
    <t>v |/ v</t>
  </si>
  <si>
    <t>v ||||||| v</t>
  </si>
  <si>
    <t>c ^*/* v</t>
  </si>
  <si>
    <t>v ^+/+ c</t>
  </si>
  <si>
    <t>v +/+ v</t>
  </si>
  <si>
    <t>v ^?/^* c</t>
  </si>
  <si>
    <t>v ^?/* v</t>
  </si>
  <si>
    <t>v ^?/+ v</t>
  </si>
  <si>
    <t>v |/|+/|+ v</t>
  </si>
  <si>
    <t>v |/|//|/// c</t>
  </si>
  <si>
    <t>v /?/+ v</t>
  </si>
  <si>
    <t>v ^/p&gt; v</t>
  </si>
  <si>
    <t>v //+ v</t>
  </si>
  <si>
    <t>c ^* v</t>
  </si>
  <si>
    <t>c /*|*|/*|* v</t>
  </si>
  <si>
    <t>c |/*|* v</t>
  </si>
  <si>
    <t>v ^|+ c</t>
  </si>
  <si>
    <t>c /*|* v</t>
  </si>
  <si>
    <t>v ///? c</t>
  </si>
  <si>
    <t>v /^ c</t>
  </si>
  <si>
    <t>v //?/? c</t>
  </si>
  <si>
    <t>v /?/? c</t>
  </si>
  <si>
    <t>v //?/?/?/? c</t>
  </si>
  <si>
    <t>v ///// c</t>
  </si>
  <si>
    <t>c ^/* v</t>
  </si>
  <si>
    <t>c +/+ c</t>
  </si>
  <si>
    <t>c +/* c</t>
  </si>
  <si>
    <t>c | v</t>
  </si>
  <si>
    <t>v /|* v</t>
  </si>
  <si>
    <t>v */*/*/*/* c</t>
  </si>
  <si>
    <t>c ^/^* v</t>
  </si>
  <si>
    <t>v /?/?/?/?/?/?/?/? v</t>
  </si>
  <si>
    <t>v +|+ v</t>
  </si>
  <si>
    <t>v +|+ c</t>
  </si>
  <si>
    <t>c /* c</t>
  </si>
  <si>
    <t>c */* c</t>
  </si>
  <si>
    <t>v |^* v</t>
  </si>
  <si>
    <t>c |^* v</t>
  </si>
  <si>
    <t>v ?/+ c</t>
  </si>
  <si>
    <t>v ^/^ v</t>
  </si>
  <si>
    <t>v +|+|+ v</t>
  </si>
  <si>
    <t>v */*+ c</t>
  </si>
  <si>
    <t>v //** c</t>
  </si>
  <si>
    <t>v ||||||||||||||||||| v</t>
  </si>
  <si>
    <t>c ^/ v</t>
  </si>
  <si>
    <t>v |/|? v</t>
  </si>
  <si>
    <t>v /?/? v</t>
  </si>
  <si>
    <t>c |/|? v</t>
  </si>
  <si>
    <t>v |||||||||||||||||||| v</t>
  </si>
  <si>
    <t>v ^||||||||||||||||||||| v</t>
  </si>
  <si>
    <t>v |/^ c</t>
  </si>
  <si>
    <t>v |/^ v</t>
  </si>
  <si>
    <t>v /^| v</t>
  </si>
  <si>
    <t>v |/^| v</t>
  </si>
  <si>
    <t>v ||||||||||/** c</t>
  </si>
  <si>
    <t>v *|*/* c</t>
  </si>
  <si>
    <t>Tipo</t>
  </si>
  <si>
    <t>Query</t>
  </si>
  <si>
    <t>elems</t>
  </si>
  <si>
    <t>num</t>
  </si>
  <si>
    <t>size</t>
  </si>
  <si>
    <t>res</t>
  </si>
  <si>
    <t>A</t>
  </si>
  <si>
    <t>B</t>
  </si>
  <si>
    <t>predicado</t>
  </si>
  <si>
    <t>(&lt;http://www.wikidata.org/prop/direct/P279&gt;)*</t>
  </si>
  <si>
    <t>(&lt;http://www.wikidata.org/prop/direct/P131&gt;)*</t>
  </si>
  <si>
    <t>(&lt;http://www.wikidata.org/prop/direct/P31&gt;)*</t>
  </si>
  <si>
    <t>(&lt;http://www.wikidata.org/prop/direct/P361&gt;)*</t>
  </si>
  <si>
    <t>(&lt;http://www.wikidata.org/prop/direct/P47&gt;)*</t>
  </si>
  <si>
    <t>(&lt;http://www.wikidata.org/prop/direct/P17&gt;)*</t>
  </si>
  <si>
    <t>(&lt;http://www.wikidata.org/prop/direct/P39&gt;)*</t>
  </si>
  <si>
    <t>(&lt;http://www.wikidata.org/prop/direct/P136&gt;)*</t>
  </si>
  <si>
    <t>(&lt;http://www.wikidata.org/prop/direct/P171&gt;)*</t>
  </si>
  <si>
    <t>(&lt;http://www.wikidata.org/prop/direct/P20&gt;)*</t>
  </si>
  <si>
    <t>(&lt;http://www.wikidata.org/prop/direct/P30&gt;)*</t>
  </si>
  <si>
    <t>(&lt;http://www.wikidata.org/prop/direct/P106&gt;)*</t>
  </si>
  <si>
    <t>(&lt;http://www.wikidata.org/prop/direct/P495&gt;)*</t>
  </si>
  <si>
    <t>(&lt;http://www.wikidata.org/prop/direct/P641&gt;)*</t>
  </si>
  <si>
    <t>(&lt;http://www.wikidata.org/prop/direct/P197&gt;)*</t>
  </si>
  <si>
    <t>(&lt;http://www.wikidata.org/prop/direct/P2176&gt;)*</t>
  </si>
  <si>
    <t>(&lt;http://www.wikidata.org/prop/direct/P403&gt;)*</t>
  </si>
  <si>
    <t>(&lt;http://www.wikidata.org/prop/direct/P1647&gt;)*</t>
  </si>
  <si>
    <t>(&lt;http://www.wikidata.org/prop/direct/P27&gt;)*</t>
  </si>
  <si>
    <t>(&lt;http://www.wikidata.org/prop/direct/P156&gt;)*</t>
  </si>
  <si>
    <t>(&lt;http://www.wikidata.org/prop/direct/P40&gt;)*</t>
  </si>
  <si>
    <t>(&lt;http://www.wikidata.org/prop/direct/P1559&gt;)*</t>
  </si>
  <si>
    <t>(&lt;http://www.wikidata.org/prop/direct/P150&gt;)*</t>
  </si>
  <si>
    <t>(&lt;http://www.wikidata.org/prop/direct/P1435&gt;)*</t>
  </si>
  <si>
    <t>(&lt;http://www.wikidata.org/prop/direct/P2860&gt;)*</t>
  </si>
  <si>
    <t>K2TREE</t>
  </si>
  <si>
    <t>Resultados</t>
  </si>
  <si>
    <t>MEDIA</t>
  </si>
  <si>
    <t>MEDIANA</t>
  </si>
  <si>
    <t>289/23</t>
  </si>
  <si>
    <t>BASELINE ORIGINAL</t>
  </si>
  <si>
    <t>BASELINE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</si>
</sst>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0%"/>
    <numFmt numFmtId="167" formatCode="0.0000000%"/>
  </numFmts>
  <fonts count="9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80808"/>
      <name val="Arial Unicode MS"/>
      <family val="2"/>
    </font>
    <font>
      <sz val="10"/>
      <color rgb="FF080808"/>
      <name val="Menlo-Regular"/>
      <family val="3"/>
    </font>
    <font>
      <b/>
      <sz val="10"/>
      <color rgb="FF000000"/>
      <name val="Helvetica Neue"/>
      <family val="2"/>
    </font>
    <font>
      <sz val="11"/>
      <color rgb="FF000000"/>
      <name val="Menlo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7" fillId="0" borderId="0" xfId="0" applyFont="1"/>
    <xf numFmtId="11" fontId="7" fillId="0" borderId="0" xfId="0" applyNumberFormat="1" applyFont="1"/>
    <xf numFmtId="0" fontId="8" fillId="0" borderId="0" xfId="0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3" fontId="0" fillId="0" borderId="0" xfId="0" applyNumberFormat="1"/>
    <xf numFmtId="11" fontId="0" fillId="0" borderId="0" xfId="1" applyNumberFormat="1" applyFont="1"/>
    <xf numFmtId="11" fontId="1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AABC-CF3F-9F46-8622-E1E89580AE03}">
  <dimension ref="A2:U2113"/>
  <sheetViews>
    <sheetView topLeftCell="A3" workbookViewId="0">
      <selection activeCell="D20" sqref="D20"/>
    </sheetView>
  </sheetViews>
  <sheetFormatPr baseColWidth="10" defaultRowHeight="16"/>
  <cols>
    <col min="1" max="1" width="12.1640625" customWidth="1"/>
    <col min="4" max="4" width="12.1640625" bestFit="1" customWidth="1"/>
    <col min="13" max="13" width="73.1640625" customWidth="1"/>
  </cols>
  <sheetData>
    <row r="2" spans="1:16">
      <c r="I2">
        <f>COUNTIF(I4:I1312,"T")</f>
        <v>182</v>
      </c>
      <c r="K2">
        <f>COUNTIF(K4:K1217,"&gt;1")</f>
        <v>41</v>
      </c>
      <c r="N2">
        <v>1339</v>
      </c>
      <c r="O2">
        <v>1155</v>
      </c>
      <c r="P2">
        <f>N2-O2</f>
        <v>184</v>
      </c>
    </row>
    <row r="3" spans="1:16">
      <c r="A3">
        <v>60000000000</v>
      </c>
      <c r="B3" s="17" t="s">
        <v>2111</v>
      </c>
      <c r="C3" s="17"/>
      <c r="D3" s="17"/>
      <c r="E3" s="2" t="s">
        <v>0</v>
      </c>
      <c r="I3" t="s">
        <v>0</v>
      </c>
    </row>
    <row r="4" spans="1:16" ht="17">
      <c r="B4" s="1">
        <v>1</v>
      </c>
      <c r="C4" s="1">
        <v>50572093</v>
      </c>
      <c r="D4" s="1">
        <v>6931172000</v>
      </c>
      <c r="E4" s="1" t="str">
        <f t="shared" ref="E4:E35" si="0">IF(D4&gt;$A$3, "T","")</f>
        <v/>
      </c>
      <c r="F4" s="1">
        <v>1</v>
      </c>
      <c r="G4" s="1">
        <v>50572093</v>
      </c>
      <c r="H4" s="1">
        <v>11948000000</v>
      </c>
      <c r="I4" s="1" t="str">
        <f>IF(H4&gt;$A$3, "T","")</f>
        <v/>
      </c>
      <c r="J4" t="str">
        <f>IF(OR(I4="T",E4="T"),"T",IF(C4&lt;&gt;G4,"DIF","OK"))</f>
        <v>OK</v>
      </c>
      <c r="K4">
        <f>D4/H4</f>
        <v>0.58011148309340477</v>
      </c>
      <c r="M4" s="3" t="s">
        <v>1</v>
      </c>
      <c r="N4" t="s">
        <v>2121</v>
      </c>
    </row>
    <row r="5" spans="1:16" ht="17">
      <c r="B5" s="1">
        <v>2</v>
      </c>
      <c r="C5" s="1">
        <v>113323556</v>
      </c>
      <c r="D5" s="1">
        <v>2568384000</v>
      </c>
      <c r="E5" s="1" t="str">
        <f t="shared" si="0"/>
        <v/>
      </c>
      <c r="F5" s="1">
        <v>2</v>
      </c>
      <c r="G5" s="1">
        <v>2726318</v>
      </c>
      <c r="H5" s="1">
        <v>60028000000</v>
      </c>
      <c r="I5" s="1" t="str">
        <f t="shared" ref="I5:I68" si="1">IF(H5&gt;$A$3, "T","")</f>
        <v>T</v>
      </c>
      <c r="J5" t="str">
        <f t="shared" ref="J5:J68" si="2">IF(OR(I5="T",E5="T"),"T",IF(C5&lt;&gt;G5,"DIF","OK"))</f>
        <v>T</v>
      </c>
      <c r="K5">
        <f t="shared" ref="K5:K68" si="3">D5/H5</f>
        <v>4.2786432997934297E-2</v>
      </c>
      <c r="M5" s="3" t="s">
        <v>2</v>
      </c>
      <c r="N5" t="s">
        <v>2122</v>
      </c>
    </row>
    <row r="6" spans="1:16" ht="17">
      <c r="B6" s="1">
        <v>3</v>
      </c>
      <c r="C6" s="1">
        <v>6237</v>
      </c>
      <c r="D6" s="1">
        <v>195131000</v>
      </c>
      <c r="E6" s="1" t="str">
        <f t="shared" si="0"/>
        <v/>
      </c>
      <c r="F6" s="1">
        <v>3</v>
      </c>
      <c r="G6" s="1">
        <v>6237</v>
      </c>
      <c r="H6" s="1">
        <v>6564000000</v>
      </c>
      <c r="I6" s="1" t="str">
        <f t="shared" si="1"/>
        <v/>
      </c>
      <c r="J6" t="str">
        <f t="shared" si="2"/>
        <v>OK</v>
      </c>
      <c r="K6">
        <f t="shared" si="3"/>
        <v>2.9727452772699572E-2</v>
      </c>
      <c r="M6" s="3" t="s">
        <v>3</v>
      </c>
      <c r="N6" t="s">
        <v>2123</v>
      </c>
    </row>
    <row r="7" spans="1:16" ht="17">
      <c r="B7" s="1">
        <v>4</v>
      </c>
      <c r="C7" s="1">
        <v>4553876</v>
      </c>
      <c r="D7" s="1">
        <v>6259438000</v>
      </c>
      <c r="E7" s="1" t="str">
        <f t="shared" si="0"/>
        <v/>
      </c>
      <c r="F7" s="1">
        <v>4</v>
      </c>
      <c r="G7" s="1">
        <v>2043314</v>
      </c>
      <c r="H7" s="1">
        <v>60188000000</v>
      </c>
      <c r="I7" s="1" t="str">
        <f t="shared" si="1"/>
        <v>T</v>
      </c>
      <c r="J7" t="str">
        <f t="shared" si="2"/>
        <v>T</v>
      </c>
      <c r="K7">
        <f t="shared" si="3"/>
        <v>0.10399810593473782</v>
      </c>
      <c r="M7" s="3" t="s">
        <v>4</v>
      </c>
      <c r="N7" t="s">
        <v>2123</v>
      </c>
    </row>
    <row r="8" spans="1:16" ht="17">
      <c r="A8">
        <f>H8/1000000000</f>
        <v>1.6E-2</v>
      </c>
      <c r="B8" s="1">
        <v>5</v>
      </c>
      <c r="C8" s="1">
        <v>1</v>
      </c>
      <c r="D8" s="1">
        <v>216000</v>
      </c>
      <c r="E8" s="1" t="str">
        <f t="shared" si="0"/>
        <v/>
      </c>
      <c r="F8" s="1">
        <v>5</v>
      </c>
      <c r="G8" s="1">
        <v>1</v>
      </c>
      <c r="H8" s="1">
        <v>16000000</v>
      </c>
      <c r="I8" s="1" t="str">
        <f t="shared" si="1"/>
        <v/>
      </c>
      <c r="J8" t="str">
        <f t="shared" si="2"/>
        <v>OK</v>
      </c>
      <c r="K8">
        <f t="shared" si="3"/>
        <v>1.35E-2</v>
      </c>
      <c r="M8" s="3" t="s">
        <v>5</v>
      </c>
      <c r="N8" t="s">
        <v>2124</v>
      </c>
    </row>
    <row r="9" spans="1:16" ht="17">
      <c r="B9" s="1">
        <v>6</v>
      </c>
      <c r="C9" s="1">
        <v>356747</v>
      </c>
      <c r="D9" s="1">
        <v>2912431000</v>
      </c>
      <c r="E9" s="1" t="str">
        <f t="shared" si="0"/>
        <v/>
      </c>
      <c r="F9" s="1">
        <v>6</v>
      </c>
      <c r="G9" s="1">
        <v>356747</v>
      </c>
      <c r="H9" s="1">
        <v>47704000000</v>
      </c>
      <c r="I9" s="1" t="str">
        <f t="shared" si="1"/>
        <v/>
      </c>
      <c r="J9" t="str">
        <f t="shared" si="2"/>
        <v>OK</v>
      </c>
      <c r="K9">
        <f t="shared" si="3"/>
        <v>6.1052133992956566E-2</v>
      </c>
      <c r="M9" s="3" t="s">
        <v>6</v>
      </c>
      <c r="N9" t="s">
        <v>2124</v>
      </c>
    </row>
    <row r="10" spans="1:16" ht="17">
      <c r="A10" s="7">
        <v>16000000</v>
      </c>
      <c r="B10" s="1">
        <v>7</v>
      </c>
      <c r="C10" s="1">
        <v>5865640</v>
      </c>
      <c r="D10" s="1">
        <v>58413035000</v>
      </c>
      <c r="E10" s="1" t="str">
        <f t="shared" si="0"/>
        <v/>
      </c>
      <c r="F10" s="1">
        <v>7</v>
      </c>
      <c r="G10" s="1">
        <v>538228713</v>
      </c>
      <c r="H10" s="1">
        <v>85416000000</v>
      </c>
      <c r="I10" s="1" t="str">
        <f t="shared" si="1"/>
        <v>T</v>
      </c>
      <c r="J10" t="str">
        <f t="shared" si="2"/>
        <v>T</v>
      </c>
      <c r="K10">
        <f t="shared" si="3"/>
        <v>0.68386525943617116</v>
      </c>
      <c r="M10" s="3" t="s">
        <v>7</v>
      </c>
      <c r="N10" t="s">
        <v>2125</v>
      </c>
    </row>
    <row r="11" spans="1:16" ht="17">
      <c r="A11">
        <f>A10/1000000000</f>
        <v>1.6E-2</v>
      </c>
      <c r="B11" s="1">
        <v>8</v>
      </c>
      <c r="C11" s="1">
        <v>2614</v>
      </c>
      <c r="D11" s="1">
        <v>148727000</v>
      </c>
      <c r="E11" s="1" t="str">
        <f t="shared" si="0"/>
        <v/>
      </c>
      <c r="F11" s="1">
        <v>8</v>
      </c>
      <c r="G11" s="1">
        <v>2614</v>
      </c>
      <c r="H11" s="1">
        <v>2720000000</v>
      </c>
      <c r="I11" s="1" t="str">
        <f t="shared" si="1"/>
        <v/>
      </c>
      <c r="J11" t="str">
        <f t="shared" si="2"/>
        <v>OK</v>
      </c>
      <c r="K11">
        <f t="shared" si="3"/>
        <v>5.4679044117647062E-2</v>
      </c>
      <c r="M11" s="3" t="s">
        <v>8</v>
      </c>
      <c r="N11" t="s">
        <v>2124</v>
      </c>
    </row>
    <row r="12" spans="1:16" ht="17">
      <c r="B12" s="1">
        <v>9</v>
      </c>
      <c r="C12" s="1">
        <v>4165</v>
      </c>
      <c r="D12" s="1">
        <v>211148000</v>
      </c>
      <c r="E12" s="1" t="str">
        <f t="shared" si="0"/>
        <v/>
      </c>
      <c r="F12" s="1">
        <v>9</v>
      </c>
      <c r="G12" s="1">
        <v>4165</v>
      </c>
      <c r="H12" s="1">
        <v>3304000000</v>
      </c>
      <c r="I12" s="1" t="str">
        <f t="shared" si="1"/>
        <v/>
      </c>
      <c r="J12" t="str">
        <f t="shared" si="2"/>
        <v>OK</v>
      </c>
      <c r="K12">
        <f t="shared" si="3"/>
        <v>6.3906779661016946E-2</v>
      </c>
      <c r="M12" s="3" t="s">
        <v>9</v>
      </c>
      <c r="N12" t="s">
        <v>2124</v>
      </c>
    </row>
    <row r="13" spans="1:16" ht="17">
      <c r="B13" s="1">
        <v>10</v>
      </c>
      <c r="C13" s="1">
        <v>1788949</v>
      </c>
      <c r="D13" s="1">
        <v>4729137000</v>
      </c>
      <c r="E13" s="1" t="str">
        <f t="shared" si="0"/>
        <v/>
      </c>
      <c r="F13" s="1">
        <v>10</v>
      </c>
      <c r="G13" s="1">
        <v>1788949</v>
      </c>
      <c r="H13" s="1">
        <v>26956000000</v>
      </c>
      <c r="I13" s="1" t="str">
        <f t="shared" si="1"/>
        <v/>
      </c>
      <c r="J13" t="str">
        <f t="shared" si="2"/>
        <v>OK</v>
      </c>
      <c r="K13">
        <f t="shared" si="3"/>
        <v>0.17543912301528417</v>
      </c>
      <c r="M13" s="3" t="s">
        <v>10</v>
      </c>
      <c r="N13" t="s">
        <v>2123</v>
      </c>
    </row>
    <row r="14" spans="1:16" ht="17">
      <c r="B14" s="1">
        <v>11</v>
      </c>
      <c r="C14" s="1">
        <v>149793</v>
      </c>
      <c r="D14" s="1">
        <v>1883445000</v>
      </c>
      <c r="E14" s="1" t="str">
        <f t="shared" si="0"/>
        <v/>
      </c>
      <c r="F14" s="1">
        <v>11</v>
      </c>
      <c r="G14" s="1">
        <v>149793</v>
      </c>
      <c r="H14" s="1">
        <v>120000000</v>
      </c>
      <c r="I14" s="1" t="str">
        <f t="shared" si="1"/>
        <v/>
      </c>
      <c r="J14" t="str">
        <f t="shared" si="2"/>
        <v>OK</v>
      </c>
      <c r="K14">
        <f t="shared" si="3"/>
        <v>15.695375</v>
      </c>
      <c r="M14" s="3" t="s">
        <v>11</v>
      </c>
      <c r="N14" t="s">
        <v>2121</v>
      </c>
    </row>
    <row r="15" spans="1:16" ht="17">
      <c r="B15" s="1">
        <v>12</v>
      </c>
      <c r="C15" s="1">
        <v>188</v>
      </c>
      <c r="D15" s="1">
        <v>14907000</v>
      </c>
      <c r="E15" s="1" t="str">
        <f t="shared" si="0"/>
        <v/>
      </c>
      <c r="F15" s="1">
        <v>12</v>
      </c>
      <c r="G15" s="1">
        <v>188</v>
      </c>
      <c r="H15" s="1">
        <v>340000000</v>
      </c>
      <c r="I15" s="1" t="str">
        <f t="shared" si="1"/>
        <v/>
      </c>
      <c r="J15" t="str">
        <f t="shared" si="2"/>
        <v>OK</v>
      </c>
      <c r="K15">
        <f t="shared" si="3"/>
        <v>4.3844117647058825E-2</v>
      </c>
      <c r="M15" s="3" t="s">
        <v>12</v>
      </c>
      <c r="N15" t="s">
        <v>2124</v>
      </c>
    </row>
    <row r="16" spans="1:16" ht="17">
      <c r="B16" s="1">
        <v>13</v>
      </c>
      <c r="C16" s="1">
        <v>34640</v>
      </c>
      <c r="D16" s="1">
        <v>359233000</v>
      </c>
      <c r="E16" s="1" t="str">
        <f t="shared" si="0"/>
        <v/>
      </c>
      <c r="F16" s="1">
        <v>13</v>
      </c>
      <c r="G16" s="1">
        <v>34640</v>
      </c>
      <c r="H16" s="1">
        <v>17988000000</v>
      </c>
      <c r="I16" s="1" t="str">
        <f t="shared" si="1"/>
        <v/>
      </c>
      <c r="J16" t="str">
        <f t="shared" si="2"/>
        <v>OK</v>
      </c>
      <c r="K16">
        <f t="shared" si="3"/>
        <v>1.9970702690682678E-2</v>
      </c>
      <c r="M16" s="3" t="s">
        <v>13</v>
      </c>
      <c r="N16" t="s">
        <v>2126</v>
      </c>
    </row>
    <row r="17" spans="2:14" ht="17">
      <c r="B17" s="1">
        <v>14</v>
      </c>
      <c r="C17" s="1">
        <v>272860</v>
      </c>
      <c r="D17" s="1">
        <v>1412615000</v>
      </c>
      <c r="E17" s="1" t="str">
        <f t="shared" si="0"/>
        <v/>
      </c>
      <c r="F17" s="1">
        <v>14</v>
      </c>
      <c r="G17" s="1">
        <v>272860</v>
      </c>
      <c r="H17" s="1">
        <v>5608000000</v>
      </c>
      <c r="I17" s="1" t="str">
        <f t="shared" si="1"/>
        <v/>
      </c>
      <c r="J17" t="str">
        <f t="shared" si="2"/>
        <v>OK</v>
      </c>
      <c r="K17">
        <f t="shared" si="3"/>
        <v>0.25189283166904425</v>
      </c>
      <c r="M17" s="3" t="s">
        <v>14</v>
      </c>
      <c r="N17" t="s">
        <v>2123</v>
      </c>
    </row>
    <row r="18" spans="2:14" ht="17">
      <c r="B18" s="1">
        <v>15</v>
      </c>
      <c r="C18" s="1">
        <v>297</v>
      </c>
      <c r="D18" s="1">
        <v>65399000</v>
      </c>
      <c r="E18" s="1" t="str">
        <f t="shared" si="0"/>
        <v/>
      </c>
      <c r="F18" s="1">
        <v>15</v>
      </c>
      <c r="G18" s="1">
        <v>297</v>
      </c>
      <c r="H18" s="1">
        <v>5976000000</v>
      </c>
      <c r="I18" s="1" t="str">
        <f t="shared" si="1"/>
        <v/>
      </c>
      <c r="J18" t="str">
        <f t="shared" si="2"/>
        <v>OK</v>
      </c>
      <c r="K18">
        <f t="shared" si="3"/>
        <v>1.0943607764390897E-2</v>
      </c>
      <c r="M18" s="3" t="s">
        <v>15</v>
      </c>
      <c r="N18" t="s">
        <v>2123</v>
      </c>
    </row>
    <row r="19" spans="2:14" ht="17">
      <c r="B19" s="1">
        <v>16</v>
      </c>
      <c r="C19" s="1">
        <v>160</v>
      </c>
      <c r="D19" s="1">
        <v>32240000</v>
      </c>
      <c r="E19" s="1" t="str">
        <f t="shared" si="0"/>
        <v/>
      </c>
      <c r="F19" s="1">
        <v>16</v>
      </c>
      <c r="G19" s="1">
        <v>160</v>
      </c>
      <c r="H19" s="1">
        <v>4468000000</v>
      </c>
      <c r="I19" s="1" t="str">
        <f t="shared" si="1"/>
        <v/>
      </c>
      <c r="J19" t="str">
        <f t="shared" si="2"/>
        <v>OK</v>
      </c>
      <c r="K19">
        <f t="shared" si="3"/>
        <v>7.2157564905998206E-3</v>
      </c>
      <c r="M19" s="3" t="s">
        <v>16</v>
      </c>
      <c r="N19" t="s">
        <v>2123</v>
      </c>
    </row>
    <row r="20" spans="2:14" ht="17">
      <c r="B20" s="1">
        <v>17</v>
      </c>
      <c r="C20" s="1">
        <v>17</v>
      </c>
      <c r="D20" s="1">
        <v>1982000</v>
      </c>
      <c r="E20" s="1" t="str">
        <f t="shared" si="0"/>
        <v/>
      </c>
      <c r="F20" s="1">
        <v>17</v>
      </c>
      <c r="G20" s="1">
        <v>17</v>
      </c>
      <c r="H20" s="1">
        <v>64000000</v>
      </c>
      <c r="I20" s="1" t="str">
        <f t="shared" si="1"/>
        <v/>
      </c>
      <c r="J20" t="str">
        <f t="shared" si="2"/>
        <v>OK</v>
      </c>
      <c r="K20">
        <f t="shared" si="3"/>
        <v>3.096875E-2</v>
      </c>
      <c r="M20" s="3" t="s">
        <v>17</v>
      </c>
      <c r="N20" t="s">
        <v>2124</v>
      </c>
    </row>
    <row r="21" spans="2:14" ht="17">
      <c r="B21" s="1">
        <v>18</v>
      </c>
      <c r="C21" s="1">
        <v>469</v>
      </c>
      <c r="D21" s="1">
        <v>21724000</v>
      </c>
      <c r="E21" s="1" t="str">
        <f t="shared" si="0"/>
        <v/>
      </c>
      <c r="F21" s="1">
        <v>18</v>
      </c>
      <c r="G21" s="1">
        <v>469</v>
      </c>
      <c r="H21" s="1">
        <v>1392000000</v>
      </c>
      <c r="I21" s="1" t="str">
        <f t="shared" si="1"/>
        <v/>
      </c>
      <c r="J21" t="str">
        <f t="shared" si="2"/>
        <v>OK</v>
      </c>
      <c r="K21">
        <f t="shared" si="3"/>
        <v>1.5606321839080459E-2</v>
      </c>
      <c r="M21" s="3" t="s">
        <v>18</v>
      </c>
      <c r="N21" t="s">
        <v>2124</v>
      </c>
    </row>
    <row r="22" spans="2:14" ht="17">
      <c r="B22" s="1">
        <v>19</v>
      </c>
      <c r="C22" s="1">
        <v>26278</v>
      </c>
      <c r="D22" s="1">
        <v>206476000</v>
      </c>
      <c r="E22" s="1" t="str">
        <f t="shared" si="0"/>
        <v/>
      </c>
      <c r="F22" s="1">
        <v>19</v>
      </c>
      <c r="G22" s="1">
        <v>26278</v>
      </c>
      <c r="H22" s="1">
        <v>420000000</v>
      </c>
      <c r="I22" s="1" t="str">
        <f t="shared" si="1"/>
        <v/>
      </c>
      <c r="J22" t="str">
        <f t="shared" si="2"/>
        <v>OK</v>
      </c>
      <c r="K22">
        <f t="shared" si="3"/>
        <v>0.49160952380952383</v>
      </c>
      <c r="M22" s="3" t="s">
        <v>19</v>
      </c>
      <c r="N22" t="s">
        <v>2123</v>
      </c>
    </row>
    <row r="23" spans="2:14" ht="17">
      <c r="B23" s="1">
        <v>20</v>
      </c>
      <c r="C23" s="1">
        <v>8456</v>
      </c>
      <c r="D23" s="1">
        <v>168904000</v>
      </c>
      <c r="E23" s="1" t="str">
        <f t="shared" si="0"/>
        <v/>
      </c>
      <c r="F23" s="1">
        <v>20</v>
      </c>
      <c r="G23" s="1">
        <v>8456</v>
      </c>
      <c r="H23" s="1">
        <v>540000000</v>
      </c>
      <c r="I23" s="1" t="str">
        <f t="shared" si="1"/>
        <v/>
      </c>
      <c r="J23" t="str">
        <f t="shared" si="2"/>
        <v>OK</v>
      </c>
      <c r="K23">
        <f t="shared" si="3"/>
        <v>0.31278518518518517</v>
      </c>
      <c r="M23" s="3" t="s">
        <v>20</v>
      </c>
      <c r="N23" t="s">
        <v>2123</v>
      </c>
    </row>
    <row r="24" spans="2:14" ht="17">
      <c r="B24" s="1">
        <v>21</v>
      </c>
      <c r="C24" s="1">
        <v>1464949</v>
      </c>
      <c r="D24" s="1">
        <v>3163097000</v>
      </c>
      <c r="E24" s="1" t="str">
        <f t="shared" si="0"/>
        <v/>
      </c>
      <c r="F24" s="1">
        <v>21</v>
      </c>
      <c r="G24" s="1">
        <v>1446720</v>
      </c>
      <c r="H24" s="1">
        <v>60316000000</v>
      </c>
      <c r="I24" s="1" t="str">
        <f t="shared" si="1"/>
        <v>T</v>
      </c>
      <c r="J24" t="str">
        <f t="shared" si="2"/>
        <v>T</v>
      </c>
      <c r="K24">
        <f t="shared" si="3"/>
        <v>5.2442088334770209E-2</v>
      </c>
      <c r="M24" s="3" t="s">
        <v>21</v>
      </c>
      <c r="N24" t="s">
        <v>2124</v>
      </c>
    </row>
    <row r="25" spans="2:14" ht="17">
      <c r="B25" s="1">
        <v>22</v>
      </c>
      <c r="C25" s="1">
        <v>1</v>
      </c>
      <c r="D25" s="1">
        <v>289000</v>
      </c>
      <c r="E25" s="1" t="str">
        <f t="shared" si="0"/>
        <v/>
      </c>
      <c r="F25" s="1">
        <v>22</v>
      </c>
      <c r="G25" s="1">
        <v>1</v>
      </c>
      <c r="H25" s="1">
        <v>0</v>
      </c>
      <c r="I25" s="1" t="str">
        <f t="shared" si="1"/>
        <v/>
      </c>
      <c r="J25" t="str">
        <f t="shared" si="2"/>
        <v>OK</v>
      </c>
      <c r="K25" t="e">
        <f t="shared" si="3"/>
        <v>#DIV/0!</v>
      </c>
      <c r="M25" s="3" t="s">
        <v>22</v>
      </c>
      <c r="N25" t="s">
        <v>2127</v>
      </c>
    </row>
    <row r="26" spans="2:14" ht="17">
      <c r="B26" s="1">
        <v>23</v>
      </c>
      <c r="C26" s="1">
        <v>661</v>
      </c>
      <c r="D26" s="1">
        <v>25348000</v>
      </c>
      <c r="E26" s="1" t="str">
        <f t="shared" si="0"/>
        <v/>
      </c>
      <c r="F26" s="1">
        <v>23</v>
      </c>
      <c r="G26" s="1">
        <v>661</v>
      </c>
      <c r="H26" s="1">
        <v>1552000000</v>
      </c>
      <c r="I26" s="1" t="str">
        <f t="shared" si="1"/>
        <v/>
      </c>
      <c r="J26" t="str">
        <f t="shared" si="2"/>
        <v>OK</v>
      </c>
      <c r="K26">
        <f t="shared" si="3"/>
        <v>1.6332474226804124E-2</v>
      </c>
      <c r="M26" s="3" t="s">
        <v>23</v>
      </c>
      <c r="N26" t="s">
        <v>2124</v>
      </c>
    </row>
    <row r="27" spans="2:14" ht="17">
      <c r="B27" s="1">
        <v>24</v>
      </c>
      <c r="C27" s="1">
        <v>12939</v>
      </c>
      <c r="D27" s="1">
        <v>122730000</v>
      </c>
      <c r="E27" s="1" t="str">
        <f t="shared" si="0"/>
        <v/>
      </c>
      <c r="F27" s="1">
        <v>24</v>
      </c>
      <c r="G27" s="1">
        <v>12939</v>
      </c>
      <c r="H27" s="1">
        <v>1508000000</v>
      </c>
      <c r="I27" s="1" t="str">
        <f t="shared" si="1"/>
        <v/>
      </c>
      <c r="J27" t="str">
        <f t="shared" si="2"/>
        <v>OK</v>
      </c>
      <c r="K27">
        <f t="shared" si="3"/>
        <v>8.1385941644562337E-2</v>
      </c>
      <c r="M27" s="3" t="s">
        <v>24</v>
      </c>
      <c r="N27" t="s">
        <v>2123</v>
      </c>
    </row>
    <row r="28" spans="2:14" ht="17">
      <c r="B28" s="1">
        <v>25</v>
      </c>
      <c r="C28" s="1">
        <v>35303</v>
      </c>
      <c r="D28" s="1">
        <v>506199000</v>
      </c>
      <c r="E28" s="1" t="str">
        <f t="shared" si="0"/>
        <v/>
      </c>
      <c r="F28" s="1">
        <v>25</v>
      </c>
      <c r="G28" s="1">
        <v>35303</v>
      </c>
      <c r="H28" s="1">
        <v>15352000000</v>
      </c>
      <c r="I28" s="1" t="str">
        <f t="shared" si="1"/>
        <v/>
      </c>
      <c r="J28" t="str">
        <f t="shared" si="2"/>
        <v>OK</v>
      </c>
      <c r="K28">
        <f t="shared" si="3"/>
        <v>3.2972837415320477E-2</v>
      </c>
      <c r="M28" s="3" t="s">
        <v>25</v>
      </c>
      <c r="N28" t="s">
        <v>2124</v>
      </c>
    </row>
    <row r="29" spans="2:14" ht="17">
      <c r="B29" s="1">
        <v>26</v>
      </c>
      <c r="C29" s="1">
        <v>37445</v>
      </c>
      <c r="D29" s="1">
        <v>283255000</v>
      </c>
      <c r="E29" s="1" t="str">
        <f t="shared" si="0"/>
        <v/>
      </c>
      <c r="F29" s="1">
        <v>26</v>
      </c>
      <c r="G29" s="1">
        <v>37445</v>
      </c>
      <c r="H29" s="1">
        <v>2548000000</v>
      </c>
      <c r="I29" s="1" t="str">
        <f t="shared" si="1"/>
        <v/>
      </c>
      <c r="J29" t="str">
        <f t="shared" si="2"/>
        <v>OK</v>
      </c>
      <c r="K29">
        <f t="shared" si="3"/>
        <v>0.11116758241758241</v>
      </c>
      <c r="M29" s="3" t="s">
        <v>26</v>
      </c>
      <c r="N29" t="s">
        <v>2123</v>
      </c>
    </row>
    <row r="30" spans="2:14" ht="17">
      <c r="B30" s="1">
        <v>27</v>
      </c>
      <c r="C30" s="1">
        <v>35302</v>
      </c>
      <c r="D30" s="1">
        <v>491087000</v>
      </c>
      <c r="E30" s="1" t="str">
        <f t="shared" si="0"/>
        <v/>
      </c>
      <c r="F30" s="1">
        <v>27</v>
      </c>
      <c r="G30" s="1">
        <v>35302</v>
      </c>
      <c r="H30" s="1">
        <v>9972000000</v>
      </c>
      <c r="I30" s="1" t="str">
        <f t="shared" si="1"/>
        <v/>
      </c>
      <c r="J30" t="str">
        <f t="shared" si="2"/>
        <v>OK</v>
      </c>
      <c r="K30">
        <f t="shared" si="3"/>
        <v>4.9246590453269151E-2</v>
      </c>
      <c r="M30" s="3" t="s">
        <v>27</v>
      </c>
      <c r="N30" t="s">
        <v>2128</v>
      </c>
    </row>
    <row r="31" spans="2:14" ht="17">
      <c r="B31" s="1">
        <v>28</v>
      </c>
      <c r="C31" s="1">
        <v>4880325</v>
      </c>
      <c r="D31" s="1">
        <v>91366703000</v>
      </c>
      <c r="E31" s="1" t="str">
        <f t="shared" si="0"/>
        <v>T</v>
      </c>
      <c r="F31" s="1">
        <v>28</v>
      </c>
      <c r="G31" s="1">
        <v>2782103</v>
      </c>
      <c r="H31" s="1">
        <v>60640000000</v>
      </c>
      <c r="I31" s="1" t="str">
        <f t="shared" si="1"/>
        <v>T</v>
      </c>
      <c r="J31" t="str">
        <f t="shared" si="2"/>
        <v>T</v>
      </c>
      <c r="K31">
        <f t="shared" si="3"/>
        <v>1.5067068436675461</v>
      </c>
      <c r="M31" s="3" t="s">
        <v>28</v>
      </c>
      <c r="N31" t="s">
        <v>2129</v>
      </c>
    </row>
    <row r="32" spans="2:14" ht="17">
      <c r="B32" s="1">
        <v>29</v>
      </c>
      <c r="C32" s="1">
        <v>18620</v>
      </c>
      <c r="D32" s="1">
        <v>701447000</v>
      </c>
      <c r="E32" s="1" t="str">
        <f t="shared" si="0"/>
        <v/>
      </c>
      <c r="F32" s="1">
        <v>29</v>
      </c>
      <c r="G32" s="1">
        <v>18620</v>
      </c>
      <c r="H32" s="1">
        <v>11604000000</v>
      </c>
      <c r="I32" s="1" t="str">
        <f t="shared" si="1"/>
        <v/>
      </c>
      <c r="J32" t="str">
        <f t="shared" si="2"/>
        <v>OK</v>
      </c>
      <c r="K32">
        <f t="shared" si="3"/>
        <v>6.0448724577731816E-2</v>
      </c>
      <c r="M32" s="3" t="s">
        <v>29</v>
      </c>
      <c r="N32" t="s">
        <v>2124</v>
      </c>
    </row>
    <row r="33" spans="2:14" ht="17">
      <c r="B33" s="1">
        <v>30</v>
      </c>
      <c r="C33" s="1">
        <v>177</v>
      </c>
      <c r="D33" s="1">
        <v>17624000</v>
      </c>
      <c r="E33" s="1" t="str">
        <f t="shared" si="0"/>
        <v/>
      </c>
      <c r="F33" s="1">
        <v>30</v>
      </c>
      <c r="G33" s="1">
        <v>177</v>
      </c>
      <c r="H33" s="1">
        <v>44000000</v>
      </c>
      <c r="I33" s="1" t="str">
        <f t="shared" si="1"/>
        <v/>
      </c>
      <c r="J33" t="str">
        <f t="shared" si="2"/>
        <v>OK</v>
      </c>
      <c r="K33">
        <f t="shared" si="3"/>
        <v>0.40054545454545454</v>
      </c>
      <c r="M33" s="3" t="s">
        <v>30</v>
      </c>
      <c r="N33" t="s">
        <v>2123</v>
      </c>
    </row>
    <row r="34" spans="2:14" ht="17">
      <c r="B34" s="1">
        <v>31</v>
      </c>
      <c r="C34" s="1">
        <v>346550896</v>
      </c>
      <c r="D34" s="1">
        <v>12411648000</v>
      </c>
      <c r="E34" s="1" t="str">
        <f t="shared" si="0"/>
        <v/>
      </c>
      <c r="F34" s="1">
        <v>31</v>
      </c>
      <c r="G34" s="1">
        <v>587769950</v>
      </c>
      <c r="H34" s="1">
        <v>95380000000</v>
      </c>
      <c r="I34" s="1" t="str">
        <f t="shared" si="1"/>
        <v>T</v>
      </c>
      <c r="J34" t="str">
        <f t="shared" si="2"/>
        <v>T</v>
      </c>
      <c r="K34">
        <f t="shared" si="3"/>
        <v>0.13012841266512895</v>
      </c>
      <c r="M34" s="3" t="s">
        <v>31</v>
      </c>
      <c r="N34" t="s">
        <v>2130</v>
      </c>
    </row>
    <row r="35" spans="2:14" ht="17">
      <c r="B35" s="1">
        <v>32</v>
      </c>
      <c r="C35" s="1">
        <v>130444</v>
      </c>
      <c r="D35" s="1">
        <v>1324752000</v>
      </c>
      <c r="E35" s="1" t="str">
        <f t="shared" si="0"/>
        <v/>
      </c>
      <c r="F35" s="1">
        <v>32</v>
      </c>
      <c r="G35" s="1">
        <v>130444</v>
      </c>
      <c r="H35" s="1">
        <v>22840000000</v>
      </c>
      <c r="I35" s="1" t="str">
        <f t="shared" si="1"/>
        <v/>
      </c>
      <c r="J35" t="str">
        <f t="shared" si="2"/>
        <v>OK</v>
      </c>
      <c r="K35">
        <f t="shared" si="3"/>
        <v>5.800140105078809E-2</v>
      </c>
      <c r="M35" s="3" t="s">
        <v>32</v>
      </c>
      <c r="N35" t="s">
        <v>2124</v>
      </c>
    </row>
    <row r="36" spans="2:14" ht="17">
      <c r="B36" s="1">
        <v>33</v>
      </c>
      <c r="C36" s="1">
        <v>742103</v>
      </c>
      <c r="D36" s="1">
        <v>4132212000</v>
      </c>
      <c r="E36" s="1" t="str">
        <f t="shared" ref="E36:E67" si="4">IF(D36&gt;$A$3, "T","")</f>
        <v/>
      </c>
      <c r="F36" s="1">
        <v>33</v>
      </c>
      <c r="G36" s="1">
        <v>742103</v>
      </c>
      <c r="H36" s="1">
        <v>27256000000</v>
      </c>
      <c r="I36" s="1" t="str">
        <f t="shared" si="1"/>
        <v/>
      </c>
      <c r="J36" t="str">
        <f t="shared" si="2"/>
        <v>OK</v>
      </c>
      <c r="K36">
        <f t="shared" si="3"/>
        <v>0.1516074258878779</v>
      </c>
      <c r="M36" s="3" t="s">
        <v>33</v>
      </c>
      <c r="N36" t="s">
        <v>2123</v>
      </c>
    </row>
    <row r="37" spans="2:14" ht="17">
      <c r="B37" s="1">
        <v>34</v>
      </c>
      <c r="C37" s="1">
        <v>2538</v>
      </c>
      <c r="D37" s="1">
        <v>73518000</v>
      </c>
      <c r="E37" s="1" t="str">
        <f t="shared" si="4"/>
        <v/>
      </c>
      <c r="F37" s="1">
        <v>34</v>
      </c>
      <c r="G37" s="1">
        <v>2538</v>
      </c>
      <c r="H37" s="1">
        <v>2900000000</v>
      </c>
      <c r="I37" s="1" t="str">
        <f t="shared" si="1"/>
        <v/>
      </c>
      <c r="J37" t="str">
        <f t="shared" si="2"/>
        <v>OK</v>
      </c>
      <c r="K37">
        <f t="shared" si="3"/>
        <v>2.5351034482758619E-2</v>
      </c>
      <c r="M37" s="3" t="s">
        <v>34</v>
      </c>
      <c r="N37" t="s">
        <v>2124</v>
      </c>
    </row>
    <row r="38" spans="2:14" ht="17">
      <c r="B38" s="1">
        <v>35</v>
      </c>
      <c r="C38" s="1">
        <v>40453</v>
      </c>
      <c r="D38" s="1">
        <v>489405000</v>
      </c>
      <c r="E38" s="1" t="str">
        <f t="shared" si="4"/>
        <v/>
      </c>
      <c r="F38" s="1">
        <v>35</v>
      </c>
      <c r="G38" s="1">
        <v>40453</v>
      </c>
      <c r="H38" s="1">
        <v>1832000000</v>
      </c>
      <c r="I38" s="1" t="str">
        <f t="shared" si="1"/>
        <v/>
      </c>
      <c r="J38" t="str">
        <f t="shared" si="2"/>
        <v>OK</v>
      </c>
      <c r="K38">
        <f t="shared" si="3"/>
        <v>0.26714246724890828</v>
      </c>
      <c r="M38" s="3" t="s">
        <v>35</v>
      </c>
      <c r="N38" t="s">
        <v>2123</v>
      </c>
    </row>
    <row r="39" spans="2:14" ht="17">
      <c r="B39" s="1">
        <v>36</v>
      </c>
      <c r="C39" s="1">
        <v>1738</v>
      </c>
      <c r="D39" s="1">
        <v>72595000</v>
      </c>
      <c r="E39" s="1" t="str">
        <f t="shared" si="4"/>
        <v/>
      </c>
      <c r="F39" s="1">
        <v>36</v>
      </c>
      <c r="G39" s="1">
        <v>1738</v>
      </c>
      <c r="H39" s="1">
        <v>2424000000</v>
      </c>
      <c r="I39" s="1" t="str">
        <f t="shared" si="1"/>
        <v/>
      </c>
      <c r="J39" t="str">
        <f t="shared" si="2"/>
        <v>OK</v>
      </c>
      <c r="K39">
        <f t="shared" si="3"/>
        <v>2.9948432343234323E-2</v>
      </c>
      <c r="M39" s="3" t="s">
        <v>36</v>
      </c>
      <c r="N39" t="s">
        <v>2124</v>
      </c>
    </row>
    <row r="40" spans="2:14" ht="17">
      <c r="B40" s="1">
        <v>37</v>
      </c>
      <c r="C40" s="1">
        <v>0</v>
      </c>
      <c r="D40" s="1">
        <v>0</v>
      </c>
      <c r="E40" s="1" t="str">
        <f t="shared" si="4"/>
        <v/>
      </c>
      <c r="F40" s="1">
        <v>37</v>
      </c>
      <c r="G40" s="1">
        <v>0</v>
      </c>
      <c r="H40" s="1">
        <v>0</v>
      </c>
      <c r="I40" s="1" t="str">
        <f t="shared" si="1"/>
        <v/>
      </c>
      <c r="J40" t="str">
        <f t="shared" si="2"/>
        <v>OK</v>
      </c>
      <c r="K40" t="e">
        <f>D40/H40</f>
        <v>#DIV/0!</v>
      </c>
      <c r="M40" s="3" t="s">
        <v>37</v>
      </c>
      <c r="N40" t="s">
        <v>2121</v>
      </c>
    </row>
    <row r="41" spans="2:14" ht="17">
      <c r="B41" s="1">
        <v>38</v>
      </c>
      <c r="C41" s="1">
        <v>38883979</v>
      </c>
      <c r="D41" s="1">
        <v>12453729000</v>
      </c>
      <c r="E41" s="1" t="str">
        <f t="shared" si="4"/>
        <v/>
      </c>
      <c r="F41" s="1">
        <v>38</v>
      </c>
      <c r="G41" s="1">
        <v>539108465</v>
      </c>
      <c r="H41" s="1">
        <v>84760000000</v>
      </c>
      <c r="I41" s="1" t="str">
        <f t="shared" si="1"/>
        <v>T</v>
      </c>
      <c r="J41" t="str">
        <f t="shared" si="2"/>
        <v>T</v>
      </c>
      <c r="K41">
        <f t="shared" si="3"/>
        <v>0.14692931807456347</v>
      </c>
      <c r="M41" s="3" t="s">
        <v>38</v>
      </c>
      <c r="N41" t="s">
        <v>2125</v>
      </c>
    </row>
    <row r="42" spans="2:14" ht="17">
      <c r="B42" s="1">
        <v>39</v>
      </c>
      <c r="C42" s="1">
        <v>0</v>
      </c>
      <c r="D42" s="1">
        <v>0</v>
      </c>
      <c r="E42" s="1" t="str">
        <f t="shared" si="4"/>
        <v/>
      </c>
      <c r="F42" s="1">
        <v>39</v>
      </c>
      <c r="G42" s="1">
        <v>0</v>
      </c>
      <c r="H42" s="1">
        <v>0</v>
      </c>
      <c r="I42" s="1" t="str">
        <f t="shared" si="1"/>
        <v/>
      </c>
      <c r="J42" t="str">
        <f t="shared" si="2"/>
        <v>OK</v>
      </c>
      <c r="K42" t="e">
        <f t="shared" si="3"/>
        <v>#DIV/0!</v>
      </c>
      <c r="M42" s="3" t="s">
        <v>39</v>
      </c>
      <c r="N42" t="s">
        <v>2122</v>
      </c>
    </row>
    <row r="43" spans="2:14" ht="17">
      <c r="B43" s="1">
        <v>40</v>
      </c>
      <c r="C43" s="1">
        <v>0</v>
      </c>
      <c r="D43" s="1">
        <v>0</v>
      </c>
      <c r="E43" s="1" t="str">
        <f t="shared" si="4"/>
        <v/>
      </c>
      <c r="F43" s="1">
        <v>40</v>
      </c>
      <c r="G43" s="1">
        <v>0</v>
      </c>
      <c r="H43" s="1">
        <v>0</v>
      </c>
      <c r="I43" s="1" t="str">
        <f t="shared" si="1"/>
        <v/>
      </c>
      <c r="J43" t="str">
        <f t="shared" si="2"/>
        <v>OK</v>
      </c>
      <c r="K43" t="e">
        <f t="shared" si="3"/>
        <v>#DIV/0!</v>
      </c>
      <c r="M43" s="3" t="s">
        <v>40</v>
      </c>
      <c r="N43" t="s">
        <v>2122</v>
      </c>
    </row>
    <row r="44" spans="2:14" ht="17">
      <c r="B44" s="1">
        <v>41</v>
      </c>
      <c r="C44" s="1">
        <v>6966273</v>
      </c>
      <c r="D44" s="1">
        <v>4078081000</v>
      </c>
      <c r="E44" s="1" t="str">
        <f t="shared" si="4"/>
        <v/>
      </c>
      <c r="F44" s="1">
        <v>41</v>
      </c>
      <c r="G44" s="1">
        <v>4343256</v>
      </c>
      <c r="H44" s="1">
        <v>60020000000</v>
      </c>
      <c r="I44" s="1" t="str">
        <f t="shared" si="1"/>
        <v>T</v>
      </c>
      <c r="J44" t="str">
        <f t="shared" si="2"/>
        <v>T</v>
      </c>
      <c r="K44">
        <f t="shared" si="3"/>
        <v>6.7945368210596463E-2</v>
      </c>
      <c r="M44" s="3" t="s">
        <v>41</v>
      </c>
      <c r="N44" t="s">
        <v>2131</v>
      </c>
    </row>
    <row r="45" spans="2:14" ht="17">
      <c r="B45" s="1">
        <v>42</v>
      </c>
      <c r="C45" s="1">
        <v>590522</v>
      </c>
      <c r="D45" s="1">
        <v>2251062000</v>
      </c>
      <c r="E45" s="1" t="str">
        <f t="shared" si="4"/>
        <v/>
      </c>
      <c r="F45" s="1">
        <v>42</v>
      </c>
      <c r="G45" s="1">
        <v>590522</v>
      </c>
      <c r="H45" s="1">
        <v>8644000000</v>
      </c>
      <c r="I45" s="1" t="str">
        <f t="shared" si="1"/>
        <v/>
      </c>
      <c r="J45" t="str">
        <f t="shared" si="2"/>
        <v>OK</v>
      </c>
      <c r="K45">
        <f t="shared" si="3"/>
        <v>0.26041901897269781</v>
      </c>
      <c r="M45" s="3" t="s">
        <v>42</v>
      </c>
      <c r="N45" t="s">
        <v>2123</v>
      </c>
    </row>
    <row r="46" spans="2:14" ht="17">
      <c r="B46" s="1">
        <v>43</v>
      </c>
      <c r="C46" s="1">
        <v>1203824</v>
      </c>
      <c r="D46" s="1">
        <v>74239855000</v>
      </c>
      <c r="E46" s="1" t="str">
        <f t="shared" si="4"/>
        <v>T</v>
      </c>
      <c r="F46" s="1">
        <v>43</v>
      </c>
      <c r="G46" s="1">
        <v>0</v>
      </c>
      <c r="H46" s="1">
        <v>84716000000</v>
      </c>
      <c r="I46" s="1" t="str">
        <f t="shared" si="1"/>
        <v>T</v>
      </c>
      <c r="J46" t="str">
        <f t="shared" si="2"/>
        <v>T</v>
      </c>
      <c r="K46">
        <f t="shared" si="3"/>
        <v>0.8763380589262949</v>
      </c>
      <c r="M46" s="3" t="s">
        <v>43</v>
      </c>
      <c r="N46" t="s">
        <v>2132</v>
      </c>
    </row>
    <row r="47" spans="2:14" ht="17">
      <c r="B47" s="1">
        <v>44</v>
      </c>
      <c r="C47" s="1">
        <v>10053065</v>
      </c>
      <c r="D47" s="1">
        <v>2418511000</v>
      </c>
      <c r="E47" s="1" t="str">
        <f t="shared" si="4"/>
        <v/>
      </c>
      <c r="F47" s="1">
        <v>44</v>
      </c>
      <c r="G47" s="1">
        <v>3090141</v>
      </c>
      <c r="H47" s="1">
        <v>60016000000</v>
      </c>
      <c r="I47" s="1" t="str">
        <f t="shared" si="1"/>
        <v>T</v>
      </c>
      <c r="J47" t="str">
        <f t="shared" si="2"/>
        <v>T</v>
      </c>
      <c r="K47">
        <f t="shared" si="3"/>
        <v>4.0297770594508134E-2</v>
      </c>
      <c r="M47" s="3" t="s">
        <v>44</v>
      </c>
      <c r="N47" t="s">
        <v>2122</v>
      </c>
    </row>
    <row r="48" spans="2:14" ht="17">
      <c r="B48" s="1">
        <v>45</v>
      </c>
      <c r="C48" s="1">
        <v>4174</v>
      </c>
      <c r="D48" s="1">
        <v>94228000</v>
      </c>
      <c r="E48" s="1" t="str">
        <f t="shared" si="4"/>
        <v/>
      </c>
      <c r="F48" s="1">
        <v>45</v>
      </c>
      <c r="G48" s="1">
        <v>4174</v>
      </c>
      <c r="H48" s="1">
        <v>3084000000</v>
      </c>
      <c r="I48" s="1" t="str">
        <f t="shared" si="1"/>
        <v/>
      </c>
      <c r="J48" t="str">
        <f t="shared" si="2"/>
        <v>OK</v>
      </c>
      <c r="K48">
        <f t="shared" si="3"/>
        <v>3.0553826199740598E-2</v>
      </c>
      <c r="M48" s="3" t="s">
        <v>45</v>
      </c>
      <c r="N48" t="s">
        <v>2124</v>
      </c>
    </row>
    <row r="49" spans="2:14" ht="17">
      <c r="B49" s="1">
        <v>46</v>
      </c>
      <c r="C49" s="1">
        <v>579886913</v>
      </c>
      <c r="D49" s="1">
        <v>10239326000</v>
      </c>
      <c r="E49" s="1" t="str">
        <f t="shared" si="4"/>
        <v/>
      </c>
      <c r="F49" s="1">
        <v>46</v>
      </c>
      <c r="G49" s="1">
        <v>0</v>
      </c>
      <c r="H49" s="1">
        <v>84996000000</v>
      </c>
      <c r="I49" s="1" t="str">
        <f t="shared" si="1"/>
        <v>T</v>
      </c>
      <c r="J49" t="str">
        <f t="shared" si="2"/>
        <v>T</v>
      </c>
      <c r="K49">
        <f t="shared" si="3"/>
        <v>0.12046832792131394</v>
      </c>
      <c r="M49" s="3" t="s">
        <v>46</v>
      </c>
      <c r="N49" t="s">
        <v>2133</v>
      </c>
    </row>
    <row r="50" spans="2:14" ht="17">
      <c r="B50" s="1">
        <v>47</v>
      </c>
      <c r="C50" s="1">
        <v>1405</v>
      </c>
      <c r="D50" s="1">
        <v>32662000</v>
      </c>
      <c r="E50" s="1" t="str">
        <f t="shared" si="4"/>
        <v/>
      </c>
      <c r="F50" s="1">
        <v>47</v>
      </c>
      <c r="G50" s="1">
        <v>1405</v>
      </c>
      <c r="H50" s="1">
        <v>312000000</v>
      </c>
      <c r="I50" s="1" t="str">
        <f t="shared" si="1"/>
        <v/>
      </c>
      <c r="J50" t="str">
        <f t="shared" si="2"/>
        <v>OK</v>
      </c>
      <c r="K50">
        <f t="shared" si="3"/>
        <v>0.10468589743589743</v>
      </c>
      <c r="M50" s="3" t="s">
        <v>47</v>
      </c>
      <c r="N50" t="s">
        <v>2128</v>
      </c>
    </row>
    <row r="51" spans="2:14" ht="17">
      <c r="B51" s="1">
        <v>48</v>
      </c>
      <c r="C51" s="1">
        <v>1627</v>
      </c>
      <c r="D51" s="1">
        <v>69160000</v>
      </c>
      <c r="E51" s="1" t="str">
        <f t="shared" si="4"/>
        <v/>
      </c>
      <c r="F51" s="1">
        <v>48</v>
      </c>
      <c r="G51" s="1">
        <v>1627</v>
      </c>
      <c r="H51" s="1">
        <v>1500000000</v>
      </c>
      <c r="I51" s="1" t="str">
        <f t="shared" si="1"/>
        <v/>
      </c>
      <c r="J51" t="str">
        <f t="shared" si="2"/>
        <v>OK</v>
      </c>
      <c r="K51">
        <f t="shared" si="3"/>
        <v>4.6106666666666664E-2</v>
      </c>
      <c r="M51" s="3" t="s">
        <v>48</v>
      </c>
      <c r="N51" t="s">
        <v>2128</v>
      </c>
    </row>
    <row r="52" spans="2:14" ht="17">
      <c r="B52" s="1">
        <v>49</v>
      </c>
      <c r="C52" s="1">
        <v>440579</v>
      </c>
      <c r="D52" s="1">
        <v>2143393000</v>
      </c>
      <c r="E52" s="1" t="str">
        <f t="shared" si="4"/>
        <v/>
      </c>
      <c r="F52" s="1">
        <v>49</v>
      </c>
      <c r="G52" s="1">
        <v>440579</v>
      </c>
      <c r="H52" s="1">
        <v>10160000000</v>
      </c>
      <c r="I52" s="1" t="str">
        <f t="shared" si="1"/>
        <v/>
      </c>
      <c r="J52" t="str">
        <f t="shared" si="2"/>
        <v>OK</v>
      </c>
      <c r="K52">
        <f t="shared" si="3"/>
        <v>0.2109638779527559</v>
      </c>
      <c r="M52" s="3" t="s">
        <v>49</v>
      </c>
      <c r="N52" t="s">
        <v>2128</v>
      </c>
    </row>
    <row r="53" spans="2:14" ht="17">
      <c r="B53" s="1">
        <v>50</v>
      </c>
      <c r="C53" s="1">
        <v>11387</v>
      </c>
      <c r="D53" s="1">
        <v>304628000</v>
      </c>
      <c r="E53" s="1" t="str">
        <f t="shared" si="4"/>
        <v/>
      </c>
      <c r="F53" s="1">
        <v>50</v>
      </c>
      <c r="G53" s="1">
        <v>11387</v>
      </c>
      <c r="H53" s="1">
        <v>7376000000</v>
      </c>
      <c r="I53" s="1" t="str">
        <f t="shared" si="1"/>
        <v/>
      </c>
      <c r="J53" t="str">
        <f t="shared" si="2"/>
        <v>OK</v>
      </c>
      <c r="K53">
        <f t="shared" si="3"/>
        <v>4.1299891540130154E-2</v>
      </c>
      <c r="M53" s="3" t="s">
        <v>50</v>
      </c>
      <c r="N53" t="s">
        <v>2124</v>
      </c>
    </row>
    <row r="54" spans="2:14" ht="17">
      <c r="B54" s="1">
        <v>51</v>
      </c>
      <c r="C54" s="1">
        <v>240</v>
      </c>
      <c r="D54" s="1">
        <v>17218000</v>
      </c>
      <c r="E54" s="1" t="str">
        <f t="shared" si="4"/>
        <v/>
      </c>
      <c r="F54" s="1">
        <v>51</v>
      </c>
      <c r="G54" s="1">
        <v>240</v>
      </c>
      <c r="H54" s="1">
        <v>232000000</v>
      </c>
      <c r="I54" s="1" t="str">
        <f t="shared" si="1"/>
        <v/>
      </c>
      <c r="J54" t="str">
        <f t="shared" si="2"/>
        <v>OK</v>
      </c>
      <c r="K54">
        <f t="shared" si="3"/>
        <v>7.4215517241379314E-2</v>
      </c>
      <c r="M54" s="3" t="s">
        <v>51</v>
      </c>
      <c r="N54" t="s">
        <v>2123</v>
      </c>
    </row>
    <row r="55" spans="2:14" ht="17">
      <c r="B55" s="1">
        <v>52</v>
      </c>
      <c r="C55" s="1">
        <v>31</v>
      </c>
      <c r="D55" s="1">
        <v>2137000</v>
      </c>
      <c r="E55" s="1" t="str">
        <f t="shared" si="4"/>
        <v/>
      </c>
      <c r="F55" s="1">
        <v>52</v>
      </c>
      <c r="G55" s="1">
        <v>31</v>
      </c>
      <c r="H55" s="1">
        <v>48000000</v>
      </c>
      <c r="I55" s="1" t="str">
        <f t="shared" si="1"/>
        <v/>
      </c>
      <c r="J55" t="str">
        <f t="shared" si="2"/>
        <v>OK</v>
      </c>
      <c r="K55">
        <f t="shared" si="3"/>
        <v>4.4520833333333336E-2</v>
      </c>
      <c r="M55" s="3" t="s">
        <v>52</v>
      </c>
      <c r="N55" t="s">
        <v>2124</v>
      </c>
    </row>
    <row r="56" spans="2:14" ht="17">
      <c r="B56" s="1">
        <v>53</v>
      </c>
      <c r="C56" s="1">
        <v>795680</v>
      </c>
      <c r="D56" s="1">
        <v>3712540000</v>
      </c>
      <c r="E56" s="1" t="str">
        <f t="shared" si="4"/>
        <v/>
      </c>
      <c r="F56" s="1">
        <v>53</v>
      </c>
      <c r="G56" s="1">
        <v>795680</v>
      </c>
      <c r="H56" s="1">
        <v>18344000000</v>
      </c>
      <c r="I56" s="1" t="str">
        <f t="shared" si="1"/>
        <v/>
      </c>
      <c r="J56" t="str">
        <f t="shared" si="2"/>
        <v>OK</v>
      </c>
      <c r="K56">
        <f t="shared" si="3"/>
        <v>0.2023844308765809</v>
      </c>
      <c r="M56" s="3" t="s">
        <v>53</v>
      </c>
      <c r="N56" t="s">
        <v>2123</v>
      </c>
    </row>
    <row r="57" spans="2:14" ht="17">
      <c r="B57" s="1">
        <v>54</v>
      </c>
      <c r="C57" s="1">
        <v>1409679</v>
      </c>
      <c r="D57" s="1">
        <v>6993720000</v>
      </c>
      <c r="E57" s="1" t="str">
        <f t="shared" si="4"/>
        <v/>
      </c>
      <c r="F57" s="1">
        <v>54</v>
      </c>
      <c r="G57" s="1">
        <v>0</v>
      </c>
      <c r="H57" s="1">
        <v>0</v>
      </c>
      <c r="I57" s="1" t="str">
        <f t="shared" si="1"/>
        <v/>
      </c>
      <c r="J57" t="str">
        <f t="shared" si="2"/>
        <v>DIF</v>
      </c>
      <c r="K57" t="e">
        <f t="shared" si="3"/>
        <v>#DIV/0!</v>
      </c>
      <c r="M57" s="3" t="s">
        <v>54</v>
      </c>
      <c r="N57" t="s">
        <v>2134</v>
      </c>
    </row>
    <row r="58" spans="2:14" ht="17">
      <c r="B58" s="1">
        <v>55</v>
      </c>
      <c r="C58" s="1">
        <v>50949</v>
      </c>
      <c r="D58" s="1">
        <v>549895000</v>
      </c>
      <c r="E58" s="1" t="str">
        <f t="shared" si="4"/>
        <v/>
      </c>
      <c r="F58" s="1">
        <v>55</v>
      </c>
      <c r="G58" s="1">
        <v>50949</v>
      </c>
      <c r="H58" s="1">
        <v>4540000000</v>
      </c>
      <c r="I58" s="1" t="str">
        <f t="shared" si="1"/>
        <v/>
      </c>
      <c r="J58" t="str">
        <f t="shared" si="2"/>
        <v>OK</v>
      </c>
      <c r="K58">
        <f t="shared" si="3"/>
        <v>0.12112224669603525</v>
      </c>
      <c r="M58" s="3" t="s">
        <v>55</v>
      </c>
      <c r="N58" t="s">
        <v>2123</v>
      </c>
    </row>
    <row r="59" spans="2:14" ht="17">
      <c r="B59" s="1">
        <v>56</v>
      </c>
      <c r="C59" s="1">
        <v>50572093</v>
      </c>
      <c r="D59" s="1">
        <v>6278242000</v>
      </c>
      <c r="E59" s="1" t="str">
        <f t="shared" si="4"/>
        <v/>
      </c>
      <c r="F59" s="1">
        <v>56</v>
      </c>
      <c r="G59" s="1">
        <v>50572093</v>
      </c>
      <c r="H59" s="1">
        <v>11596000000</v>
      </c>
      <c r="I59" s="1" t="str">
        <f t="shared" si="1"/>
        <v/>
      </c>
      <c r="J59" t="str">
        <f t="shared" si="2"/>
        <v>OK</v>
      </c>
      <c r="K59">
        <f t="shared" si="3"/>
        <v>0.54141445325974469</v>
      </c>
      <c r="M59" s="3" t="s">
        <v>56</v>
      </c>
      <c r="N59" t="s">
        <v>2121</v>
      </c>
    </row>
    <row r="60" spans="2:14" ht="17">
      <c r="B60" s="1">
        <v>57</v>
      </c>
      <c r="C60" s="1">
        <v>117445614</v>
      </c>
      <c r="D60" s="1">
        <v>88443732000</v>
      </c>
      <c r="E60" s="1" t="str">
        <f t="shared" si="4"/>
        <v>T</v>
      </c>
      <c r="F60" s="1">
        <v>57</v>
      </c>
      <c r="G60" s="1">
        <v>0</v>
      </c>
      <c r="H60" s="1">
        <v>119928000000</v>
      </c>
      <c r="I60" s="1" t="str">
        <f t="shared" si="1"/>
        <v>T</v>
      </c>
      <c r="J60" t="str">
        <f t="shared" si="2"/>
        <v>T</v>
      </c>
      <c r="K60">
        <f t="shared" si="3"/>
        <v>0.73747358415049025</v>
      </c>
      <c r="M60" s="3" t="s">
        <v>57</v>
      </c>
      <c r="N60" t="s">
        <v>2135</v>
      </c>
    </row>
    <row r="61" spans="2:14" ht="17">
      <c r="B61" s="1">
        <v>58</v>
      </c>
      <c r="C61" s="1">
        <v>50572093</v>
      </c>
      <c r="D61" s="1">
        <v>6819285000</v>
      </c>
      <c r="E61" s="1" t="str">
        <f t="shared" si="4"/>
        <v/>
      </c>
      <c r="F61" s="1">
        <v>58</v>
      </c>
      <c r="G61" s="1">
        <v>0</v>
      </c>
      <c r="H61" s="1">
        <v>0</v>
      </c>
      <c r="I61" s="1" t="str">
        <f t="shared" si="1"/>
        <v/>
      </c>
      <c r="J61" t="str">
        <f t="shared" si="2"/>
        <v>DIF</v>
      </c>
      <c r="K61" t="e">
        <f t="shared" si="3"/>
        <v>#DIV/0!</v>
      </c>
      <c r="M61" s="3" t="s">
        <v>58</v>
      </c>
      <c r="N61" t="s">
        <v>2136</v>
      </c>
    </row>
    <row r="62" spans="2:14" ht="17">
      <c r="B62" s="1">
        <v>59</v>
      </c>
      <c r="C62" s="1">
        <v>165560788</v>
      </c>
      <c r="D62" s="1">
        <v>91649261000</v>
      </c>
      <c r="E62" s="1" t="str">
        <f t="shared" si="4"/>
        <v>T</v>
      </c>
      <c r="F62" s="1">
        <v>59</v>
      </c>
      <c r="G62" s="1">
        <v>587704644</v>
      </c>
      <c r="H62" s="1">
        <v>160864000000</v>
      </c>
      <c r="I62" s="1" t="str">
        <f t="shared" si="1"/>
        <v>T</v>
      </c>
      <c r="J62" t="str">
        <f t="shared" si="2"/>
        <v>T</v>
      </c>
      <c r="K62">
        <f t="shared" si="3"/>
        <v>0.56973133205689275</v>
      </c>
      <c r="M62" s="3" t="s">
        <v>59</v>
      </c>
      <c r="N62" t="s">
        <v>2137</v>
      </c>
    </row>
    <row r="63" spans="2:14" ht="17">
      <c r="B63" s="1">
        <v>60</v>
      </c>
      <c r="C63" s="1">
        <v>40298271</v>
      </c>
      <c r="D63" s="1">
        <v>50384630000</v>
      </c>
      <c r="E63" s="1" t="str">
        <f t="shared" si="4"/>
        <v/>
      </c>
      <c r="F63" s="1">
        <v>60</v>
      </c>
      <c r="G63" s="1">
        <v>0</v>
      </c>
      <c r="H63" s="1">
        <v>0</v>
      </c>
      <c r="I63" s="1" t="str">
        <f t="shared" si="1"/>
        <v/>
      </c>
      <c r="J63" t="str">
        <f t="shared" si="2"/>
        <v>DIF</v>
      </c>
      <c r="K63" t="e">
        <f t="shared" si="3"/>
        <v>#DIV/0!</v>
      </c>
      <c r="M63" s="3" t="s">
        <v>60</v>
      </c>
      <c r="N63" t="s">
        <v>2138</v>
      </c>
    </row>
    <row r="64" spans="2:14" ht="17">
      <c r="B64" s="1">
        <v>61</v>
      </c>
      <c r="C64" s="1">
        <v>2024347</v>
      </c>
      <c r="D64" s="1">
        <v>6533615000</v>
      </c>
      <c r="E64" s="1" t="str">
        <f t="shared" si="4"/>
        <v/>
      </c>
      <c r="F64" s="1">
        <v>61</v>
      </c>
      <c r="G64" s="1">
        <v>0</v>
      </c>
      <c r="H64" s="1">
        <v>0</v>
      </c>
      <c r="I64" s="1" t="str">
        <f t="shared" si="1"/>
        <v/>
      </c>
      <c r="J64" t="str">
        <f t="shared" si="2"/>
        <v>DIF</v>
      </c>
      <c r="K64" t="e">
        <f t="shared" si="3"/>
        <v>#DIV/0!</v>
      </c>
      <c r="M64" s="3" t="s">
        <v>61</v>
      </c>
      <c r="N64" t="s">
        <v>2134</v>
      </c>
    </row>
    <row r="65" spans="2:14" ht="17">
      <c r="B65" s="1">
        <v>62</v>
      </c>
      <c r="C65" s="1">
        <v>212258943</v>
      </c>
      <c r="D65" s="1">
        <v>91314233000</v>
      </c>
      <c r="E65" s="1" t="str">
        <f t="shared" si="4"/>
        <v>T</v>
      </c>
      <c r="F65" s="1">
        <v>62</v>
      </c>
      <c r="G65" s="1">
        <v>0</v>
      </c>
      <c r="H65" s="1">
        <v>60192000000</v>
      </c>
      <c r="I65" s="1" t="str">
        <f t="shared" si="1"/>
        <v>T</v>
      </c>
      <c r="J65" t="str">
        <f t="shared" si="2"/>
        <v>T</v>
      </c>
      <c r="K65">
        <f t="shared" si="3"/>
        <v>1.5170493254917596</v>
      </c>
      <c r="M65" s="3" t="s">
        <v>62</v>
      </c>
      <c r="N65" t="s">
        <v>2139</v>
      </c>
    </row>
    <row r="66" spans="2:14" ht="17">
      <c r="B66" s="1">
        <v>63</v>
      </c>
      <c r="C66" s="1">
        <v>176576653</v>
      </c>
      <c r="D66" s="1">
        <v>61467916000</v>
      </c>
      <c r="E66" s="1" t="str">
        <f t="shared" si="4"/>
        <v>T</v>
      </c>
      <c r="F66" s="1">
        <v>63</v>
      </c>
      <c r="G66" s="1">
        <v>0</v>
      </c>
      <c r="H66" s="1">
        <v>0</v>
      </c>
      <c r="I66" s="1" t="str">
        <f t="shared" si="1"/>
        <v/>
      </c>
      <c r="J66" t="str">
        <f t="shared" si="2"/>
        <v>T</v>
      </c>
      <c r="K66" t="e">
        <f t="shared" si="3"/>
        <v>#DIV/0!</v>
      </c>
      <c r="M66" s="3" t="s">
        <v>63</v>
      </c>
      <c r="N66" t="s">
        <v>2140</v>
      </c>
    </row>
    <row r="67" spans="2:14" ht="17">
      <c r="B67" s="1">
        <v>64</v>
      </c>
      <c r="C67" s="1">
        <v>126976229</v>
      </c>
      <c r="D67" s="1">
        <v>10924371000</v>
      </c>
      <c r="E67" s="1" t="str">
        <f t="shared" si="4"/>
        <v/>
      </c>
      <c r="F67" s="1">
        <v>64</v>
      </c>
      <c r="G67" s="1">
        <v>0</v>
      </c>
      <c r="H67" s="1">
        <v>0</v>
      </c>
      <c r="I67" s="1" t="str">
        <f t="shared" si="1"/>
        <v/>
      </c>
      <c r="J67" t="str">
        <f t="shared" si="2"/>
        <v>DIF</v>
      </c>
      <c r="K67" t="e">
        <f>D67/H67</f>
        <v>#DIV/0!</v>
      </c>
      <c r="M67" s="3" t="s">
        <v>64</v>
      </c>
      <c r="N67" t="s">
        <v>2141</v>
      </c>
    </row>
    <row r="68" spans="2:14" ht="17">
      <c r="B68" s="1">
        <v>65</v>
      </c>
      <c r="C68" s="1">
        <v>190233</v>
      </c>
      <c r="D68" s="1">
        <v>1160520000</v>
      </c>
      <c r="E68" s="1" t="str">
        <f t="shared" ref="E68" si="5">IF(D68&gt;$A$3, "T","")</f>
        <v/>
      </c>
      <c r="F68" s="1">
        <v>65</v>
      </c>
      <c r="G68" s="1">
        <v>190233</v>
      </c>
      <c r="H68" s="1">
        <v>6264000000</v>
      </c>
      <c r="I68" s="1" t="str">
        <f t="shared" si="1"/>
        <v/>
      </c>
      <c r="J68" t="str">
        <f t="shared" si="2"/>
        <v>OK</v>
      </c>
      <c r="K68">
        <f t="shared" si="3"/>
        <v>0.18526819923371649</v>
      </c>
      <c r="M68" s="3" t="s">
        <v>65</v>
      </c>
      <c r="N68" t="s">
        <v>2123</v>
      </c>
    </row>
    <row r="69" spans="2:14" ht="17">
      <c r="B69" s="1">
        <v>66</v>
      </c>
      <c r="C69" s="1">
        <v>0</v>
      </c>
      <c r="D69" s="1">
        <v>258000</v>
      </c>
      <c r="E69" s="1" t="str">
        <f t="shared" ref="E69:E132" si="6">IF(D69&gt;$A$3, "T","")</f>
        <v/>
      </c>
      <c r="F69" s="1">
        <v>66</v>
      </c>
      <c r="G69" s="1">
        <v>0</v>
      </c>
      <c r="H69" s="1">
        <v>0</v>
      </c>
      <c r="I69" s="1" t="str">
        <f t="shared" ref="I69:I132" si="7">IF(H69&gt;$A$3, "T","")</f>
        <v/>
      </c>
      <c r="J69" t="str">
        <f t="shared" ref="J69:J132" si="8">IF(OR(I69="T",E69="T"),"T",IF(C69&lt;&gt;G69,"DIF","OK"))</f>
        <v>OK</v>
      </c>
      <c r="K69" t="e">
        <f t="shared" ref="K69:K79" si="9">D69/H69</f>
        <v>#DIV/0!</v>
      </c>
      <c r="M69" s="3" t="s">
        <v>66</v>
      </c>
      <c r="N69" t="s">
        <v>2123</v>
      </c>
    </row>
    <row r="70" spans="2:14" ht="17">
      <c r="B70" s="1">
        <v>67</v>
      </c>
      <c r="C70" s="1">
        <v>8408</v>
      </c>
      <c r="D70" s="1">
        <v>436081000</v>
      </c>
      <c r="E70" s="1" t="str">
        <f t="shared" si="6"/>
        <v/>
      </c>
      <c r="F70" s="1">
        <v>67</v>
      </c>
      <c r="G70" s="1">
        <v>8408</v>
      </c>
      <c r="H70" s="1">
        <v>6740000000</v>
      </c>
      <c r="I70" s="1" t="str">
        <f t="shared" si="7"/>
        <v/>
      </c>
      <c r="J70" t="str">
        <f t="shared" si="8"/>
        <v>OK</v>
      </c>
      <c r="K70">
        <f t="shared" si="9"/>
        <v>6.4700445103857571E-2</v>
      </c>
      <c r="M70" s="3" t="s">
        <v>67</v>
      </c>
      <c r="N70" t="s">
        <v>2123</v>
      </c>
    </row>
    <row r="71" spans="2:14" ht="17">
      <c r="B71" s="1">
        <v>68</v>
      </c>
      <c r="C71" s="1">
        <v>6655728</v>
      </c>
      <c r="D71" s="1">
        <v>57829638000</v>
      </c>
      <c r="E71" s="1" t="str">
        <f t="shared" si="6"/>
        <v/>
      </c>
      <c r="F71" s="1">
        <v>68</v>
      </c>
      <c r="G71" s="1">
        <v>703553434</v>
      </c>
      <c r="H71" s="1">
        <v>102916000000</v>
      </c>
      <c r="I71" s="1" t="str">
        <f t="shared" si="7"/>
        <v>T</v>
      </c>
      <c r="J71" t="str">
        <f t="shared" si="8"/>
        <v>T</v>
      </c>
      <c r="K71">
        <f t="shared" si="9"/>
        <v>0.56191105367484162</v>
      </c>
      <c r="M71" s="3" t="s">
        <v>68</v>
      </c>
      <c r="N71" t="s">
        <v>2125</v>
      </c>
    </row>
    <row r="72" spans="2:14" ht="17">
      <c r="B72" s="1">
        <v>69</v>
      </c>
      <c r="C72" s="1">
        <v>187322</v>
      </c>
      <c r="D72" s="1">
        <v>1109095000</v>
      </c>
      <c r="E72" s="1" t="str">
        <f t="shared" si="6"/>
        <v/>
      </c>
      <c r="F72" s="1">
        <v>69</v>
      </c>
      <c r="G72" s="1">
        <v>187322</v>
      </c>
      <c r="H72" s="1">
        <v>3488000000</v>
      </c>
      <c r="I72" s="1" t="str">
        <f t="shared" si="7"/>
        <v/>
      </c>
      <c r="J72" t="str">
        <f t="shared" si="8"/>
        <v>OK</v>
      </c>
      <c r="K72">
        <f t="shared" si="9"/>
        <v>0.31797448394495414</v>
      </c>
      <c r="M72" s="3" t="s">
        <v>69</v>
      </c>
      <c r="N72" t="s">
        <v>2123</v>
      </c>
    </row>
    <row r="73" spans="2:14" ht="17">
      <c r="B73" s="1">
        <v>70</v>
      </c>
      <c r="C73" s="1">
        <v>156659</v>
      </c>
      <c r="D73" s="1">
        <v>1318768000</v>
      </c>
      <c r="E73" s="1" t="str">
        <f t="shared" si="6"/>
        <v/>
      </c>
      <c r="F73" s="1">
        <v>70</v>
      </c>
      <c r="G73" s="1">
        <v>156659</v>
      </c>
      <c r="H73" s="1">
        <v>11912000000</v>
      </c>
      <c r="I73" s="1" t="str">
        <f t="shared" si="7"/>
        <v/>
      </c>
      <c r="J73" t="str">
        <f t="shared" si="8"/>
        <v>OK</v>
      </c>
      <c r="K73">
        <f t="shared" si="9"/>
        <v>0.11070920080591001</v>
      </c>
      <c r="M73" s="3" t="s">
        <v>70</v>
      </c>
      <c r="N73" t="s">
        <v>2128</v>
      </c>
    </row>
    <row r="74" spans="2:14" ht="17">
      <c r="B74" s="1">
        <v>71</v>
      </c>
      <c r="C74" s="1">
        <v>206934</v>
      </c>
      <c r="D74" s="1">
        <v>16595447000</v>
      </c>
      <c r="E74" s="1" t="str">
        <f t="shared" si="6"/>
        <v/>
      </c>
      <c r="F74" s="1">
        <v>71</v>
      </c>
      <c r="G74" s="1">
        <v>206934</v>
      </c>
      <c r="H74" s="1">
        <v>42708000000</v>
      </c>
      <c r="I74" s="1" t="str">
        <f t="shared" si="7"/>
        <v/>
      </c>
      <c r="J74" t="str">
        <f t="shared" si="8"/>
        <v>OK</v>
      </c>
      <c r="K74">
        <f t="shared" si="9"/>
        <v>0.38857935281446099</v>
      </c>
      <c r="M74" s="3" t="s">
        <v>71</v>
      </c>
      <c r="N74" t="s">
        <v>2129</v>
      </c>
    </row>
    <row r="75" spans="2:14" ht="17">
      <c r="B75" s="1">
        <v>72</v>
      </c>
      <c r="C75" s="1">
        <v>163270</v>
      </c>
      <c r="D75" s="1">
        <v>1461884000</v>
      </c>
      <c r="E75" s="1" t="str">
        <f t="shared" si="6"/>
        <v/>
      </c>
      <c r="F75" s="1">
        <v>72</v>
      </c>
      <c r="G75" s="1">
        <v>163270</v>
      </c>
      <c r="H75" s="1">
        <v>13636000000</v>
      </c>
      <c r="I75" s="1" t="str">
        <f t="shared" si="7"/>
        <v/>
      </c>
      <c r="J75" t="str">
        <f t="shared" si="8"/>
        <v>OK</v>
      </c>
      <c r="K75">
        <f t="shared" si="9"/>
        <v>0.10720768553828101</v>
      </c>
      <c r="M75" s="3" t="s">
        <v>72</v>
      </c>
      <c r="N75" t="s">
        <v>2128</v>
      </c>
    </row>
    <row r="76" spans="2:14" ht="17">
      <c r="B76" s="1">
        <v>73</v>
      </c>
      <c r="C76" s="1">
        <v>129</v>
      </c>
      <c r="D76" s="1">
        <v>10341000</v>
      </c>
      <c r="E76" s="1" t="str">
        <f t="shared" si="6"/>
        <v/>
      </c>
      <c r="F76" s="1">
        <v>73</v>
      </c>
      <c r="G76" s="1">
        <v>129</v>
      </c>
      <c r="H76" s="1">
        <v>248000000</v>
      </c>
      <c r="I76" s="1" t="str">
        <f t="shared" si="7"/>
        <v/>
      </c>
      <c r="J76" t="str">
        <f t="shared" si="8"/>
        <v>OK</v>
      </c>
      <c r="K76">
        <f t="shared" si="9"/>
        <v>4.169758064516129E-2</v>
      </c>
      <c r="M76" s="3" t="s">
        <v>73</v>
      </c>
      <c r="N76" t="s">
        <v>2124</v>
      </c>
    </row>
    <row r="77" spans="2:14" ht="17">
      <c r="B77" s="1">
        <v>74</v>
      </c>
      <c r="C77" s="1">
        <v>4</v>
      </c>
      <c r="D77" s="1">
        <v>485000</v>
      </c>
      <c r="E77" s="1" t="str">
        <f t="shared" si="6"/>
        <v/>
      </c>
      <c r="F77" s="1">
        <v>74</v>
      </c>
      <c r="G77" s="1">
        <v>4</v>
      </c>
      <c r="H77" s="1">
        <v>24000000</v>
      </c>
      <c r="I77" s="1" t="str">
        <f t="shared" si="7"/>
        <v/>
      </c>
      <c r="J77" t="str">
        <f t="shared" si="8"/>
        <v>OK</v>
      </c>
      <c r="K77">
        <f t="shared" si="9"/>
        <v>2.0208333333333332E-2</v>
      </c>
      <c r="M77" s="3" t="s">
        <v>74</v>
      </c>
      <c r="N77" t="s">
        <v>2124</v>
      </c>
    </row>
    <row r="78" spans="2:14" ht="17">
      <c r="B78" s="1">
        <v>75</v>
      </c>
      <c r="C78" s="1">
        <v>1</v>
      </c>
      <c r="D78" s="1">
        <v>147000</v>
      </c>
      <c r="E78" s="1" t="str">
        <f t="shared" si="6"/>
        <v/>
      </c>
      <c r="F78" s="1">
        <v>75</v>
      </c>
      <c r="G78" s="1">
        <v>1</v>
      </c>
      <c r="H78" s="1">
        <v>8000000</v>
      </c>
      <c r="I78" s="1" t="str">
        <f t="shared" si="7"/>
        <v/>
      </c>
      <c r="J78" t="str">
        <f t="shared" si="8"/>
        <v>OK</v>
      </c>
      <c r="K78">
        <f t="shared" si="9"/>
        <v>1.8374999999999999E-2</v>
      </c>
      <c r="M78" s="3" t="s">
        <v>75</v>
      </c>
      <c r="N78" t="s">
        <v>2124</v>
      </c>
    </row>
    <row r="79" spans="2:14" ht="17">
      <c r="B79" s="1">
        <v>76</v>
      </c>
      <c r="C79" s="1">
        <v>247463</v>
      </c>
      <c r="D79" s="1">
        <v>1631664000</v>
      </c>
      <c r="E79" s="1" t="str">
        <f t="shared" si="6"/>
        <v/>
      </c>
      <c r="F79" s="1">
        <v>76</v>
      </c>
      <c r="G79" s="1">
        <v>247463</v>
      </c>
      <c r="H79" s="1">
        <v>3872000000</v>
      </c>
      <c r="I79" s="1" t="str">
        <f t="shared" si="7"/>
        <v/>
      </c>
      <c r="J79" t="str">
        <f t="shared" si="8"/>
        <v>OK</v>
      </c>
      <c r="K79">
        <f t="shared" si="9"/>
        <v>0.42140082644628102</v>
      </c>
      <c r="M79" s="3" t="s">
        <v>76</v>
      </c>
      <c r="N79" t="s">
        <v>2123</v>
      </c>
    </row>
    <row r="80" spans="2:14" ht="17">
      <c r="B80" s="1">
        <v>77</v>
      </c>
      <c r="C80" s="1">
        <v>47471413</v>
      </c>
      <c r="D80" s="1">
        <v>7956841000</v>
      </c>
      <c r="E80" s="1" t="str">
        <f t="shared" si="6"/>
        <v/>
      </c>
      <c r="F80" s="1">
        <v>77</v>
      </c>
      <c r="G80" s="1">
        <v>0</v>
      </c>
      <c r="H80" s="1">
        <v>60260000000</v>
      </c>
      <c r="I80" s="1" t="str">
        <f t="shared" si="7"/>
        <v>T</v>
      </c>
      <c r="J80" t="str">
        <f t="shared" si="8"/>
        <v>T</v>
      </c>
      <c r="K80">
        <f>D80/H80</f>
        <v>0.1320418353800199</v>
      </c>
      <c r="M80" s="3" t="s">
        <v>77</v>
      </c>
      <c r="N80" t="s">
        <v>2142</v>
      </c>
    </row>
    <row r="81" spans="2:14" ht="17">
      <c r="B81" s="1">
        <v>78</v>
      </c>
      <c r="C81" s="1">
        <v>144269</v>
      </c>
      <c r="D81" s="1">
        <v>871705000</v>
      </c>
      <c r="E81" s="1" t="str">
        <f t="shared" si="6"/>
        <v/>
      </c>
      <c r="F81" s="1">
        <v>78</v>
      </c>
      <c r="G81" s="1">
        <v>144269</v>
      </c>
      <c r="H81" s="1">
        <v>11632000000</v>
      </c>
      <c r="I81" s="1" t="str">
        <f t="shared" si="7"/>
        <v/>
      </c>
      <c r="J81" t="str">
        <f t="shared" si="8"/>
        <v>OK</v>
      </c>
      <c r="K81">
        <f t="shared" ref="K81:K144" si="10">D81/H81</f>
        <v>7.4940251031636859E-2</v>
      </c>
      <c r="M81" s="3" t="s">
        <v>78</v>
      </c>
      <c r="N81" t="s">
        <v>2124</v>
      </c>
    </row>
    <row r="82" spans="2:14" ht="17">
      <c r="B82" s="1">
        <v>79</v>
      </c>
      <c r="C82" s="1">
        <v>156750</v>
      </c>
      <c r="D82" s="1">
        <v>95830199000</v>
      </c>
      <c r="E82" s="1" t="str">
        <f t="shared" si="6"/>
        <v>T</v>
      </c>
      <c r="F82" s="1">
        <v>79</v>
      </c>
      <c r="G82" s="1">
        <v>0</v>
      </c>
      <c r="H82" s="1">
        <v>0</v>
      </c>
      <c r="I82" s="1" t="str">
        <f t="shared" si="7"/>
        <v/>
      </c>
      <c r="J82" t="str">
        <f t="shared" si="8"/>
        <v>T</v>
      </c>
      <c r="K82" t="e">
        <f t="shared" si="10"/>
        <v>#DIV/0!</v>
      </c>
      <c r="M82" s="3" t="s">
        <v>79</v>
      </c>
      <c r="N82" t="s">
        <v>2143</v>
      </c>
    </row>
    <row r="83" spans="2:14" ht="17">
      <c r="B83" s="1">
        <v>80</v>
      </c>
      <c r="C83" s="1">
        <v>626408152</v>
      </c>
      <c r="D83" s="1">
        <v>16423253000</v>
      </c>
      <c r="E83" s="1" t="str">
        <f t="shared" si="6"/>
        <v/>
      </c>
      <c r="F83" s="1">
        <v>80</v>
      </c>
      <c r="G83" s="1">
        <v>0</v>
      </c>
      <c r="H83" s="1">
        <v>0</v>
      </c>
      <c r="I83" s="1" t="str">
        <f t="shared" si="7"/>
        <v/>
      </c>
      <c r="J83" t="str">
        <f t="shared" si="8"/>
        <v>DIF</v>
      </c>
      <c r="K83" t="e">
        <f t="shared" si="10"/>
        <v>#DIV/0!</v>
      </c>
      <c r="M83" s="3" t="s">
        <v>80</v>
      </c>
      <c r="N83" t="s">
        <v>2144</v>
      </c>
    </row>
    <row r="84" spans="2:14" ht="17">
      <c r="B84" s="1">
        <v>81</v>
      </c>
      <c r="C84" s="1">
        <v>7184</v>
      </c>
      <c r="D84" s="1">
        <v>143520000</v>
      </c>
      <c r="E84" s="1" t="str">
        <f t="shared" si="6"/>
        <v/>
      </c>
      <c r="F84" s="1">
        <v>81</v>
      </c>
      <c r="G84" s="1">
        <v>7184</v>
      </c>
      <c r="H84" s="1">
        <v>4980000000</v>
      </c>
      <c r="I84" s="1" t="str">
        <f t="shared" si="7"/>
        <v/>
      </c>
      <c r="J84" t="str">
        <f t="shared" si="8"/>
        <v>OK</v>
      </c>
      <c r="K84">
        <f t="shared" si="10"/>
        <v>2.8819277108433735E-2</v>
      </c>
      <c r="M84" s="3" t="s">
        <v>81</v>
      </c>
      <c r="N84" t="s">
        <v>2124</v>
      </c>
    </row>
    <row r="85" spans="2:14" ht="17">
      <c r="B85" s="1">
        <v>82</v>
      </c>
      <c r="C85" s="1">
        <v>9987</v>
      </c>
      <c r="D85" s="1">
        <v>205860000</v>
      </c>
      <c r="E85" s="1" t="str">
        <f t="shared" si="6"/>
        <v/>
      </c>
      <c r="F85" s="1">
        <v>82</v>
      </c>
      <c r="G85" s="1">
        <v>9987</v>
      </c>
      <c r="H85" s="1">
        <v>320000000</v>
      </c>
      <c r="I85" s="1" t="str">
        <f t="shared" si="7"/>
        <v/>
      </c>
      <c r="J85" t="str">
        <f t="shared" si="8"/>
        <v>OK</v>
      </c>
      <c r="K85">
        <f t="shared" si="10"/>
        <v>0.64331249999999995</v>
      </c>
      <c r="M85" s="3" t="s">
        <v>82</v>
      </c>
      <c r="N85" t="s">
        <v>2123</v>
      </c>
    </row>
    <row r="86" spans="2:14" ht="17">
      <c r="B86" s="1">
        <v>83</v>
      </c>
      <c r="C86" s="1">
        <v>3630</v>
      </c>
      <c r="D86" s="1">
        <v>80164000</v>
      </c>
      <c r="E86" s="1" t="str">
        <f t="shared" si="6"/>
        <v/>
      </c>
      <c r="F86" s="1">
        <v>83</v>
      </c>
      <c r="G86" s="1">
        <v>3630</v>
      </c>
      <c r="H86" s="1">
        <v>3332000000</v>
      </c>
      <c r="I86" s="1" t="str">
        <f t="shared" si="7"/>
        <v/>
      </c>
      <c r="J86" t="str">
        <f t="shared" si="8"/>
        <v>OK</v>
      </c>
      <c r="K86">
        <f t="shared" si="10"/>
        <v>2.4058823529411764E-2</v>
      </c>
      <c r="M86" s="3" t="s">
        <v>83</v>
      </c>
      <c r="N86" t="s">
        <v>2124</v>
      </c>
    </row>
    <row r="87" spans="2:14" ht="17">
      <c r="B87" s="1">
        <v>84</v>
      </c>
      <c r="C87" s="1">
        <v>51210</v>
      </c>
      <c r="D87" s="1">
        <v>634079000</v>
      </c>
      <c r="E87" s="1" t="str">
        <f t="shared" si="6"/>
        <v/>
      </c>
      <c r="F87" s="1">
        <v>84</v>
      </c>
      <c r="G87" s="1">
        <v>51210</v>
      </c>
      <c r="H87" s="1">
        <v>2528000000</v>
      </c>
      <c r="I87" s="1" t="str">
        <f t="shared" si="7"/>
        <v/>
      </c>
      <c r="J87" t="str">
        <f t="shared" si="8"/>
        <v>OK</v>
      </c>
      <c r="K87">
        <f t="shared" si="10"/>
        <v>0.25082238924050632</v>
      </c>
      <c r="M87" s="3" t="s">
        <v>84</v>
      </c>
      <c r="N87" t="s">
        <v>2123</v>
      </c>
    </row>
    <row r="88" spans="2:14" ht="17">
      <c r="B88" s="1">
        <v>85</v>
      </c>
      <c r="C88" s="1">
        <v>4691841</v>
      </c>
      <c r="D88" s="1">
        <v>8448436000</v>
      </c>
      <c r="E88" s="1" t="str">
        <f t="shared" si="6"/>
        <v/>
      </c>
      <c r="F88" s="1">
        <v>85</v>
      </c>
      <c r="G88" s="1">
        <v>4691840</v>
      </c>
      <c r="H88" s="1">
        <v>61076000000</v>
      </c>
      <c r="I88" s="1" t="str">
        <f t="shared" si="7"/>
        <v>T</v>
      </c>
      <c r="J88" t="str">
        <f t="shared" si="8"/>
        <v>T</v>
      </c>
      <c r="K88">
        <f t="shared" si="10"/>
        <v>0.13832660947016831</v>
      </c>
      <c r="M88" s="3" t="s">
        <v>85</v>
      </c>
      <c r="N88" t="s">
        <v>2124</v>
      </c>
    </row>
    <row r="89" spans="2:14" ht="17">
      <c r="B89" s="1">
        <v>86</v>
      </c>
      <c r="C89" s="1">
        <v>38254</v>
      </c>
      <c r="D89" s="1">
        <v>806121000</v>
      </c>
      <c r="E89" s="1" t="str">
        <f t="shared" si="6"/>
        <v/>
      </c>
      <c r="F89" s="1">
        <v>86</v>
      </c>
      <c r="G89" s="1">
        <v>38037</v>
      </c>
      <c r="H89" s="1">
        <v>60020000000</v>
      </c>
      <c r="I89" s="1" t="str">
        <f t="shared" si="7"/>
        <v>T</v>
      </c>
      <c r="J89" t="str">
        <f t="shared" si="8"/>
        <v>T</v>
      </c>
      <c r="K89">
        <f t="shared" si="10"/>
        <v>1.3430873042319227E-2</v>
      </c>
      <c r="M89" s="3" t="s">
        <v>86</v>
      </c>
      <c r="N89" t="s">
        <v>2145</v>
      </c>
    </row>
    <row r="90" spans="2:14" ht="17">
      <c r="B90" s="1">
        <v>87</v>
      </c>
      <c r="C90" s="1">
        <v>11094725</v>
      </c>
      <c r="D90" s="1">
        <v>92519614000</v>
      </c>
      <c r="E90" s="1" t="str">
        <f t="shared" si="6"/>
        <v>T</v>
      </c>
      <c r="F90" s="1">
        <v>87</v>
      </c>
      <c r="G90" s="1">
        <v>0</v>
      </c>
      <c r="H90" s="1">
        <v>87076000000</v>
      </c>
      <c r="I90" s="1" t="str">
        <f t="shared" si="7"/>
        <v>T</v>
      </c>
      <c r="J90" t="str">
        <f t="shared" si="8"/>
        <v>T</v>
      </c>
      <c r="K90">
        <f t="shared" si="10"/>
        <v>1.0625156644770086</v>
      </c>
      <c r="M90" s="3" t="s">
        <v>87</v>
      </c>
      <c r="N90" t="s">
        <v>2146</v>
      </c>
    </row>
    <row r="91" spans="2:14" ht="17">
      <c r="B91" s="1">
        <v>88</v>
      </c>
      <c r="C91" s="1">
        <v>3</v>
      </c>
      <c r="D91" s="1">
        <v>831000</v>
      </c>
      <c r="E91" s="1" t="str">
        <f t="shared" si="6"/>
        <v/>
      </c>
      <c r="F91" s="1">
        <v>88</v>
      </c>
      <c r="G91" s="1">
        <v>3</v>
      </c>
      <c r="H91" s="1">
        <v>0</v>
      </c>
      <c r="I91" s="1" t="str">
        <f t="shared" si="7"/>
        <v/>
      </c>
      <c r="J91" t="str">
        <f t="shared" si="8"/>
        <v>OK</v>
      </c>
      <c r="K91" t="e">
        <f t="shared" si="10"/>
        <v>#DIV/0!</v>
      </c>
      <c r="M91" s="3" t="s">
        <v>88</v>
      </c>
      <c r="N91" t="s">
        <v>2127</v>
      </c>
    </row>
    <row r="92" spans="2:14" ht="17">
      <c r="B92" s="1">
        <v>89</v>
      </c>
      <c r="C92" s="1">
        <v>413</v>
      </c>
      <c r="D92" s="1">
        <v>52072000</v>
      </c>
      <c r="E92" s="1" t="str">
        <f t="shared" si="6"/>
        <v/>
      </c>
      <c r="F92" s="1">
        <v>89</v>
      </c>
      <c r="G92" s="1">
        <v>413</v>
      </c>
      <c r="H92" s="1">
        <v>1068000000</v>
      </c>
      <c r="I92" s="1" t="str">
        <f t="shared" si="7"/>
        <v/>
      </c>
      <c r="J92" t="str">
        <f t="shared" si="8"/>
        <v>OK</v>
      </c>
      <c r="K92">
        <f t="shared" si="10"/>
        <v>4.8756554307116104E-2</v>
      </c>
      <c r="M92" s="3" t="s">
        <v>89</v>
      </c>
      <c r="N92" t="s">
        <v>2124</v>
      </c>
    </row>
    <row r="93" spans="2:14" ht="17">
      <c r="B93" s="1">
        <v>90</v>
      </c>
      <c r="C93" s="1">
        <v>4701</v>
      </c>
      <c r="D93" s="1">
        <v>187062000</v>
      </c>
      <c r="E93" s="1" t="str">
        <f t="shared" si="6"/>
        <v/>
      </c>
      <c r="F93" s="1">
        <v>90</v>
      </c>
      <c r="G93" s="1">
        <v>4701</v>
      </c>
      <c r="H93" s="1">
        <v>1656000000</v>
      </c>
      <c r="I93" s="1" t="str">
        <f t="shared" si="7"/>
        <v/>
      </c>
      <c r="J93" t="str">
        <f t="shared" si="8"/>
        <v>OK</v>
      </c>
      <c r="K93">
        <f t="shared" si="10"/>
        <v>0.11296014492753623</v>
      </c>
      <c r="M93" s="3" t="s">
        <v>90</v>
      </c>
      <c r="N93" t="s">
        <v>2124</v>
      </c>
    </row>
    <row r="94" spans="2:14" ht="17">
      <c r="B94" s="1">
        <v>91</v>
      </c>
      <c r="C94" s="1">
        <v>40</v>
      </c>
      <c r="D94" s="1">
        <v>5507000</v>
      </c>
      <c r="E94" s="1" t="str">
        <f t="shared" si="6"/>
        <v/>
      </c>
      <c r="F94" s="1">
        <v>91</v>
      </c>
      <c r="G94" s="1">
        <v>40</v>
      </c>
      <c r="H94" s="1">
        <v>124000000</v>
      </c>
      <c r="I94" s="1" t="str">
        <f t="shared" si="7"/>
        <v/>
      </c>
      <c r="J94" t="str">
        <f t="shared" si="8"/>
        <v>OK</v>
      </c>
      <c r="K94">
        <f t="shared" si="10"/>
        <v>4.4411290322580642E-2</v>
      </c>
      <c r="M94" s="3" t="s">
        <v>91</v>
      </c>
      <c r="N94" t="s">
        <v>2124</v>
      </c>
    </row>
    <row r="95" spans="2:14" ht="17">
      <c r="B95" s="1">
        <v>92</v>
      </c>
      <c r="C95" s="1">
        <v>76</v>
      </c>
      <c r="D95" s="1">
        <v>9160000</v>
      </c>
      <c r="E95" s="1" t="str">
        <f t="shared" si="6"/>
        <v/>
      </c>
      <c r="F95" s="1">
        <v>92</v>
      </c>
      <c r="G95" s="1">
        <v>76</v>
      </c>
      <c r="H95" s="1">
        <v>260000000</v>
      </c>
      <c r="I95" s="1" t="str">
        <f t="shared" si="7"/>
        <v/>
      </c>
      <c r="J95" t="str">
        <f t="shared" si="8"/>
        <v>OK</v>
      </c>
      <c r="K95">
        <f t="shared" si="10"/>
        <v>3.5230769230769232E-2</v>
      </c>
      <c r="M95" s="3" t="s">
        <v>92</v>
      </c>
      <c r="N95" t="s">
        <v>2124</v>
      </c>
    </row>
    <row r="96" spans="2:14" ht="17">
      <c r="B96" s="1">
        <v>93</v>
      </c>
      <c r="C96" s="1">
        <v>4</v>
      </c>
      <c r="D96" s="1">
        <v>673000</v>
      </c>
      <c r="E96" s="1" t="str">
        <f t="shared" si="6"/>
        <v/>
      </c>
      <c r="F96" s="1">
        <v>93</v>
      </c>
      <c r="G96" s="1">
        <v>4</v>
      </c>
      <c r="H96" s="1">
        <v>8000000</v>
      </c>
      <c r="I96" s="1" t="str">
        <f t="shared" si="7"/>
        <v/>
      </c>
      <c r="J96" t="str">
        <f t="shared" si="8"/>
        <v>OK</v>
      </c>
      <c r="K96">
        <f t="shared" si="10"/>
        <v>8.4125000000000005E-2</v>
      </c>
      <c r="M96" s="3" t="s">
        <v>93</v>
      </c>
      <c r="N96" t="s">
        <v>2127</v>
      </c>
    </row>
    <row r="97" spans="2:14" ht="17">
      <c r="B97" s="1">
        <v>94</v>
      </c>
      <c r="C97" s="1">
        <v>6</v>
      </c>
      <c r="D97" s="1">
        <v>883000</v>
      </c>
      <c r="E97" s="1" t="str">
        <f t="shared" si="6"/>
        <v/>
      </c>
      <c r="F97" s="1">
        <v>94</v>
      </c>
      <c r="G97" s="1">
        <v>6</v>
      </c>
      <c r="H97" s="1">
        <v>12000000</v>
      </c>
      <c r="I97" s="1" t="str">
        <f t="shared" si="7"/>
        <v/>
      </c>
      <c r="J97" t="str">
        <f t="shared" si="8"/>
        <v>OK</v>
      </c>
      <c r="K97">
        <f t="shared" si="10"/>
        <v>7.3583333333333334E-2</v>
      </c>
      <c r="M97" s="3" t="s">
        <v>94</v>
      </c>
      <c r="N97" t="s">
        <v>2127</v>
      </c>
    </row>
    <row r="98" spans="2:14" ht="17">
      <c r="B98" s="1">
        <v>95</v>
      </c>
      <c r="C98" s="1">
        <v>245</v>
      </c>
      <c r="D98" s="1">
        <v>31004000</v>
      </c>
      <c r="E98" s="1" t="str">
        <f t="shared" si="6"/>
        <v/>
      </c>
      <c r="F98" s="1">
        <v>95</v>
      </c>
      <c r="G98" s="1">
        <v>245</v>
      </c>
      <c r="H98" s="1">
        <v>1824000000</v>
      </c>
      <c r="I98" s="1" t="str">
        <f t="shared" si="7"/>
        <v/>
      </c>
      <c r="J98" t="str">
        <f t="shared" si="8"/>
        <v>OK</v>
      </c>
      <c r="K98">
        <f t="shared" si="10"/>
        <v>1.6997807017543859E-2</v>
      </c>
      <c r="M98" s="3" t="s">
        <v>95</v>
      </c>
      <c r="N98" t="s">
        <v>2124</v>
      </c>
    </row>
    <row r="99" spans="2:14" ht="17">
      <c r="B99" s="1">
        <v>96</v>
      </c>
      <c r="C99" s="1">
        <v>2872251</v>
      </c>
      <c r="D99" s="1">
        <v>42455182000</v>
      </c>
      <c r="E99" s="1" t="str">
        <f t="shared" si="6"/>
        <v/>
      </c>
      <c r="F99" s="1">
        <v>96</v>
      </c>
      <c r="G99" s="1">
        <v>538118402</v>
      </c>
      <c r="H99" s="1">
        <v>85168000000</v>
      </c>
      <c r="I99" s="1" t="str">
        <f t="shared" si="7"/>
        <v>T</v>
      </c>
      <c r="J99" t="str">
        <f t="shared" si="8"/>
        <v>T</v>
      </c>
      <c r="K99">
        <f t="shared" si="10"/>
        <v>0.4984874835619012</v>
      </c>
      <c r="M99" s="3" t="s">
        <v>96</v>
      </c>
      <c r="N99" t="s">
        <v>2125</v>
      </c>
    </row>
    <row r="100" spans="2:14" ht="17">
      <c r="B100" s="1">
        <v>97</v>
      </c>
      <c r="C100" s="1">
        <v>1116125</v>
      </c>
      <c r="D100" s="1">
        <v>4432333000</v>
      </c>
      <c r="E100" s="1" t="str">
        <f t="shared" si="6"/>
        <v/>
      </c>
      <c r="F100" s="1">
        <v>97</v>
      </c>
      <c r="G100" s="1">
        <v>1116125</v>
      </c>
      <c r="H100" s="1">
        <v>17408000000</v>
      </c>
      <c r="I100" s="1" t="str">
        <f t="shared" si="7"/>
        <v/>
      </c>
      <c r="J100" t="str">
        <f t="shared" si="8"/>
        <v>OK</v>
      </c>
      <c r="K100">
        <f t="shared" si="10"/>
        <v>0.25461471737132352</v>
      </c>
      <c r="M100" s="3" t="s">
        <v>97</v>
      </c>
      <c r="N100" t="s">
        <v>2123</v>
      </c>
    </row>
    <row r="101" spans="2:14" ht="17">
      <c r="B101" s="1">
        <v>98</v>
      </c>
      <c r="C101" s="1">
        <v>1464948</v>
      </c>
      <c r="D101" s="1">
        <v>3208202000</v>
      </c>
      <c r="E101" s="1" t="str">
        <f t="shared" si="6"/>
        <v/>
      </c>
      <c r="F101" s="1">
        <v>98</v>
      </c>
      <c r="G101" s="1">
        <v>1456185</v>
      </c>
      <c r="H101" s="1">
        <v>60320000000</v>
      </c>
      <c r="I101" s="1" t="str">
        <f t="shared" si="7"/>
        <v>T</v>
      </c>
      <c r="J101" t="str">
        <f t="shared" si="8"/>
        <v>T</v>
      </c>
      <c r="K101">
        <f t="shared" si="10"/>
        <v>5.3186372679045094E-2</v>
      </c>
      <c r="M101" s="3" t="s">
        <v>98</v>
      </c>
      <c r="N101" t="s">
        <v>2128</v>
      </c>
    </row>
    <row r="102" spans="2:14" ht="17">
      <c r="B102" s="1">
        <v>99</v>
      </c>
      <c r="C102" s="1">
        <v>3</v>
      </c>
      <c r="D102" s="1">
        <v>610000</v>
      </c>
      <c r="E102" s="1" t="str">
        <f t="shared" si="6"/>
        <v/>
      </c>
      <c r="F102" s="1">
        <v>99</v>
      </c>
      <c r="G102" s="1">
        <v>3</v>
      </c>
      <c r="H102" s="1">
        <v>4000000</v>
      </c>
      <c r="I102" s="1" t="str">
        <f t="shared" si="7"/>
        <v/>
      </c>
      <c r="J102" t="str">
        <f t="shared" si="8"/>
        <v>OK</v>
      </c>
      <c r="K102">
        <f t="shared" si="10"/>
        <v>0.1525</v>
      </c>
      <c r="M102" s="3" t="s">
        <v>99</v>
      </c>
      <c r="N102" t="s">
        <v>2127</v>
      </c>
    </row>
    <row r="103" spans="2:14" ht="17">
      <c r="B103" s="1">
        <v>100</v>
      </c>
      <c r="C103" s="1">
        <v>230</v>
      </c>
      <c r="D103" s="1">
        <v>81712000</v>
      </c>
      <c r="E103" s="1" t="str">
        <f t="shared" si="6"/>
        <v/>
      </c>
      <c r="F103" s="1">
        <v>100</v>
      </c>
      <c r="G103" s="1">
        <v>230</v>
      </c>
      <c r="H103" s="1">
        <v>3956000000</v>
      </c>
      <c r="I103" s="1" t="str">
        <f t="shared" si="7"/>
        <v/>
      </c>
      <c r="J103" t="str">
        <f t="shared" si="8"/>
        <v>OK</v>
      </c>
      <c r="K103">
        <f t="shared" si="10"/>
        <v>2.0655207280080891E-2</v>
      </c>
      <c r="M103" s="3" t="s">
        <v>100</v>
      </c>
      <c r="N103" t="s">
        <v>2123</v>
      </c>
    </row>
    <row r="104" spans="2:14" ht="17">
      <c r="B104" s="1">
        <v>101</v>
      </c>
      <c r="C104" s="1">
        <v>13</v>
      </c>
      <c r="D104" s="1">
        <v>1613000</v>
      </c>
      <c r="E104" s="1" t="str">
        <f t="shared" si="6"/>
        <v/>
      </c>
      <c r="F104" s="1">
        <v>101</v>
      </c>
      <c r="G104" s="1">
        <v>13</v>
      </c>
      <c r="H104" s="1">
        <v>40000000</v>
      </c>
      <c r="I104" s="1" t="str">
        <f t="shared" si="7"/>
        <v/>
      </c>
      <c r="J104" t="str">
        <f t="shared" si="8"/>
        <v>OK</v>
      </c>
      <c r="K104">
        <f t="shared" si="10"/>
        <v>4.0325E-2</v>
      </c>
      <c r="M104" s="3" t="s">
        <v>101</v>
      </c>
      <c r="N104" t="s">
        <v>2124</v>
      </c>
    </row>
    <row r="105" spans="2:14" ht="17">
      <c r="B105" s="1">
        <v>102</v>
      </c>
      <c r="C105" s="1">
        <v>44890268</v>
      </c>
      <c r="D105" s="1">
        <v>6828342000</v>
      </c>
      <c r="E105" s="1" t="str">
        <f t="shared" si="6"/>
        <v/>
      </c>
      <c r="F105" s="1">
        <v>102</v>
      </c>
      <c r="G105" s="1">
        <v>82148468</v>
      </c>
      <c r="H105" s="1">
        <v>44988000000</v>
      </c>
      <c r="I105" s="1" t="str">
        <f t="shared" si="7"/>
        <v/>
      </c>
      <c r="J105" t="str">
        <f t="shared" si="8"/>
        <v>DIF</v>
      </c>
      <c r="K105">
        <f t="shared" si="10"/>
        <v>0.15178140837556681</v>
      </c>
      <c r="M105" s="3" t="s">
        <v>102</v>
      </c>
      <c r="N105" t="s">
        <v>2121</v>
      </c>
    </row>
    <row r="106" spans="2:14" ht="17">
      <c r="B106" s="1">
        <v>103</v>
      </c>
      <c r="C106" s="1">
        <v>4692464</v>
      </c>
      <c r="D106" s="1">
        <v>8763544000</v>
      </c>
      <c r="E106" s="1" t="str">
        <f t="shared" si="6"/>
        <v/>
      </c>
      <c r="F106" s="1">
        <v>103</v>
      </c>
      <c r="G106" s="1">
        <v>4692464</v>
      </c>
      <c r="H106" s="1">
        <v>51668000000</v>
      </c>
      <c r="I106" s="1" t="str">
        <f t="shared" si="7"/>
        <v/>
      </c>
      <c r="J106" t="str">
        <f t="shared" si="8"/>
        <v>OK</v>
      </c>
      <c r="K106">
        <f t="shared" si="10"/>
        <v>0.16961260354571495</v>
      </c>
      <c r="M106" s="3" t="s">
        <v>103</v>
      </c>
      <c r="N106" t="s">
        <v>2142</v>
      </c>
    </row>
    <row r="107" spans="2:14" ht="17">
      <c r="B107" s="1">
        <v>104</v>
      </c>
      <c r="C107" s="1">
        <v>517</v>
      </c>
      <c r="D107" s="1">
        <v>15944000</v>
      </c>
      <c r="E107" s="1" t="str">
        <f t="shared" si="6"/>
        <v/>
      </c>
      <c r="F107" s="1">
        <v>104</v>
      </c>
      <c r="G107" s="1">
        <v>517</v>
      </c>
      <c r="H107" s="1">
        <v>964000000</v>
      </c>
      <c r="I107" s="1" t="str">
        <f t="shared" si="7"/>
        <v/>
      </c>
      <c r="J107" t="str">
        <f t="shared" si="8"/>
        <v>OK</v>
      </c>
      <c r="K107">
        <f t="shared" si="10"/>
        <v>1.6539419087136929E-2</v>
      </c>
      <c r="M107" s="3" t="s">
        <v>104</v>
      </c>
      <c r="N107" t="s">
        <v>2123</v>
      </c>
    </row>
    <row r="108" spans="2:14" ht="17">
      <c r="B108" s="1">
        <v>105</v>
      </c>
      <c r="C108" s="1">
        <v>88206065</v>
      </c>
      <c r="D108" s="1">
        <v>18775211000</v>
      </c>
      <c r="E108" s="1" t="str">
        <f t="shared" si="6"/>
        <v/>
      </c>
      <c r="F108" s="1">
        <v>105</v>
      </c>
      <c r="G108" s="1">
        <v>2961207</v>
      </c>
      <c r="H108" s="1">
        <v>60440000000</v>
      </c>
      <c r="I108" s="1" t="str">
        <f t="shared" si="7"/>
        <v>T</v>
      </c>
      <c r="J108" t="str">
        <f t="shared" si="8"/>
        <v>T</v>
      </c>
      <c r="K108">
        <f t="shared" si="10"/>
        <v>0.31064214096624754</v>
      </c>
      <c r="M108" s="3" t="s">
        <v>105</v>
      </c>
      <c r="N108" t="s">
        <v>2129</v>
      </c>
    </row>
    <row r="109" spans="2:14" ht="17">
      <c r="B109" s="1">
        <v>106</v>
      </c>
      <c r="C109" s="1">
        <v>1380014</v>
      </c>
      <c r="D109" s="1">
        <v>5910151000</v>
      </c>
      <c r="E109" s="1" t="str">
        <f t="shared" si="6"/>
        <v/>
      </c>
      <c r="F109" s="1">
        <v>106</v>
      </c>
      <c r="G109" s="1">
        <v>1380014</v>
      </c>
      <c r="H109" s="1">
        <v>34380000000</v>
      </c>
      <c r="I109" s="1" t="str">
        <f t="shared" si="7"/>
        <v/>
      </c>
      <c r="J109" t="str">
        <f t="shared" si="8"/>
        <v>OK</v>
      </c>
      <c r="K109">
        <f t="shared" si="10"/>
        <v>0.17190666084933101</v>
      </c>
      <c r="M109" s="3" t="s">
        <v>106</v>
      </c>
      <c r="N109" t="s">
        <v>2123</v>
      </c>
    </row>
    <row r="110" spans="2:14" ht="17">
      <c r="B110" s="1">
        <v>107</v>
      </c>
      <c r="C110" s="1">
        <v>293233</v>
      </c>
      <c r="D110" s="1">
        <v>1864094000</v>
      </c>
      <c r="E110" s="1" t="str">
        <f t="shared" si="6"/>
        <v/>
      </c>
      <c r="F110" s="1">
        <v>107</v>
      </c>
      <c r="G110" s="1">
        <v>293233</v>
      </c>
      <c r="H110" s="1">
        <v>7684000000</v>
      </c>
      <c r="I110" s="1" t="str">
        <f t="shared" si="7"/>
        <v/>
      </c>
      <c r="J110" t="str">
        <f t="shared" si="8"/>
        <v>OK</v>
      </c>
      <c r="K110">
        <f t="shared" si="10"/>
        <v>0.24259422175950027</v>
      </c>
      <c r="M110" s="3" t="s">
        <v>107</v>
      </c>
      <c r="N110" t="s">
        <v>2123</v>
      </c>
    </row>
    <row r="111" spans="2:14" ht="17">
      <c r="B111" s="1">
        <v>108</v>
      </c>
      <c r="C111" s="1">
        <v>2818</v>
      </c>
      <c r="D111" s="1">
        <v>95735000</v>
      </c>
      <c r="E111" s="1" t="str">
        <f t="shared" si="6"/>
        <v/>
      </c>
      <c r="F111" s="1">
        <v>108</v>
      </c>
      <c r="G111" s="1">
        <v>2818</v>
      </c>
      <c r="H111" s="1">
        <v>4112000000</v>
      </c>
      <c r="I111" s="1" t="str">
        <f t="shared" si="7"/>
        <v/>
      </c>
      <c r="J111" t="str">
        <f t="shared" si="8"/>
        <v>OK</v>
      </c>
      <c r="K111">
        <f t="shared" si="10"/>
        <v>2.3281857976653695E-2</v>
      </c>
      <c r="M111" s="3" t="s">
        <v>108</v>
      </c>
      <c r="N111" t="s">
        <v>2124</v>
      </c>
    </row>
    <row r="112" spans="2:14" ht="17">
      <c r="B112" s="1">
        <v>109</v>
      </c>
      <c r="C112" s="1">
        <v>93</v>
      </c>
      <c r="D112" s="1">
        <v>5369000</v>
      </c>
      <c r="E112" s="1" t="str">
        <f t="shared" si="6"/>
        <v/>
      </c>
      <c r="F112" s="1">
        <v>109</v>
      </c>
      <c r="G112" s="1">
        <v>93</v>
      </c>
      <c r="H112" s="1">
        <v>348000000</v>
      </c>
      <c r="I112" s="1" t="str">
        <f t="shared" si="7"/>
        <v/>
      </c>
      <c r="J112" t="str">
        <f t="shared" si="8"/>
        <v>OK</v>
      </c>
      <c r="K112">
        <f t="shared" si="10"/>
        <v>1.542816091954023E-2</v>
      </c>
      <c r="M112" s="3" t="s">
        <v>109</v>
      </c>
      <c r="N112" t="s">
        <v>2124</v>
      </c>
    </row>
    <row r="113" spans="2:14" ht="17">
      <c r="B113" s="1">
        <v>110</v>
      </c>
      <c r="C113" s="1">
        <v>4940574</v>
      </c>
      <c r="D113" s="1">
        <v>3654366000</v>
      </c>
      <c r="E113" s="1" t="str">
        <f t="shared" si="6"/>
        <v/>
      </c>
      <c r="F113" s="1">
        <v>110</v>
      </c>
      <c r="G113" s="1">
        <v>4940574</v>
      </c>
      <c r="H113" s="1">
        <v>51464000000</v>
      </c>
      <c r="I113" s="1" t="str">
        <f t="shared" si="7"/>
        <v/>
      </c>
      <c r="J113" t="str">
        <f t="shared" si="8"/>
        <v>OK</v>
      </c>
      <c r="K113">
        <f t="shared" si="10"/>
        <v>7.1008199906730921E-2</v>
      </c>
      <c r="M113" s="3" t="s">
        <v>110</v>
      </c>
      <c r="N113" t="s">
        <v>2123</v>
      </c>
    </row>
    <row r="114" spans="2:14" ht="17">
      <c r="B114" s="1">
        <v>111</v>
      </c>
      <c r="C114" s="1">
        <v>319</v>
      </c>
      <c r="D114" s="1">
        <v>17039000</v>
      </c>
      <c r="E114" s="1" t="str">
        <f t="shared" si="6"/>
        <v/>
      </c>
      <c r="F114" s="1">
        <v>111</v>
      </c>
      <c r="G114" s="1">
        <v>319</v>
      </c>
      <c r="H114" s="1">
        <v>212000000</v>
      </c>
      <c r="I114" s="1" t="str">
        <f t="shared" si="7"/>
        <v/>
      </c>
      <c r="J114" t="str">
        <f t="shared" si="8"/>
        <v>OK</v>
      </c>
      <c r="K114">
        <f t="shared" si="10"/>
        <v>8.0372641509433962E-2</v>
      </c>
      <c r="M114" s="3" t="s">
        <v>111</v>
      </c>
      <c r="N114" t="s">
        <v>2123</v>
      </c>
    </row>
    <row r="115" spans="2:14" ht="17">
      <c r="B115" s="1">
        <v>112</v>
      </c>
      <c r="C115" s="1">
        <v>27582001</v>
      </c>
      <c r="D115" s="1">
        <v>11428311000</v>
      </c>
      <c r="E115" s="1" t="str">
        <f t="shared" si="6"/>
        <v/>
      </c>
      <c r="F115" s="1">
        <v>112</v>
      </c>
      <c r="G115" s="1">
        <v>544412885</v>
      </c>
      <c r="H115" s="1">
        <v>87136000000</v>
      </c>
      <c r="I115" s="1" t="str">
        <f t="shared" si="7"/>
        <v>T</v>
      </c>
      <c r="J115" t="str">
        <f t="shared" si="8"/>
        <v>T</v>
      </c>
      <c r="K115">
        <f t="shared" si="10"/>
        <v>0.13115487284245317</v>
      </c>
      <c r="M115" s="3" t="s">
        <v>112</v>
      </c>
      <c r="N115" t="s">
        <v>2125</v>
      </c>
    </row>
    <row r="116" spans="2:14" ht="17">
      <c r="B116" s="1">
        <v>113</v>
      </c>
      <c r="C116" s="1">
        <v>0</v>
      </c>
      <c r="D116" s="1">
        <v>0</v>
      </c>
      <c r="E116" s="1" t="str">
        <f t="shared" si="6"/>
        <v/>
      </c>
      <c r="F116" s="1">
        <v>113</v>
      </c>
      <c r="G116" s="1">
        <v>0</v>
      </c>
      <c r="H116" s="1">
        <v>0</v>
      </c>
      <c r="I116" s="1" t="str">
        <f t="shared" si="7"/>
        <v/>
      </c>
      <c r="J116" t="str">
        <f t="shared" si="8"/>
        <v>OK</v>
      </c>
      <c r="K116" t="e">
        <f t="shared" si="10"/>
        <v>#DIV/0!</v>
      </c>
      <c r="M116" s="3" t="s">
        <v>113</v>
      </c>
      <c r="N116" t="s">
        <v>2146</v>
      </c>
    </row>
    <row r="117" spans="2:14" ht="17">
      <c r="B117" s="1">
        <v>114</v>
      </c>
      <c r="C117" s="1">
        <v>0</v>
      </c>
      <c r="D117" s="1">
        <v>0</v>
      </c>
      <c r="E117" s="1" t="str">
        <f t="shared" si="6"/>
        <v/>
      </c>
      <c r="F117" s="1">
        <v>114</v>
      </c>
      <c r="G117" s="1">
        <v>0</v>
      </c>
      <c r="H117" s="1">
        <v>0</v>
      </c>
      <c r="I117" s="1" t="str">
        <f t="shared" si="7"/>
        <v/>
      </c>
      <c r="J117" t="str">
        <f t="shared" si="8"/>
        <v>OK</v>
      </c>
      <c r="K117" t="e">
        <f t="shared" si="10"/>
        <v>#DIV/0!</v>
      </c>
      <c r="M117" s="3" t="s">
        <v>114</v>
      </c>
      <c r="N117" t="s">
        <v>2147</v>
      </c>
    </row>
    <row r="118" spans="2:14" ht="17">
      <c r="B118" s="1">
        <v>115</v>
      </c>
      <c r="C118" s="1">
        <v>0</v>
      </c>
      <c r="D118" s="1">
        <v>0</v>
      </c>
      <c r="E118" s="1" t="str">
        <f t="shared" si="6"/>
        <v/>
      </c>
      <c r="F118" s="1">
        <v>115</v>
      </c>
      <c r="G118" s="1">
        <v>0</v>
      </c>
      <c r="H118" s="1">
        <v>0</v>
      </c>
      <c r="I118" s="1" t="str">
        <f t="shared" si="7"/>
        <v/>
      </c>
      <c r="J118" t="str">
        <f t="shared" si="8"/>
        <v>OK</v>
      </c>
      <c r="K118" t="e">
        <f t="shared" si="10"/>
        <v>#DIV/0!</v>
      </c>
      <c r="M118" s="3" t="s">
        <v>115</v>
      </c>
      <c r="N118" t="s">
        <v>2134</v>
      </c>
    </row>
    <row r="119" spans="2:14" ht="17">
      <c r="B119" s="1">
        <v>116</v>
      </c>
      <c r="C119" s="1">
        <v>72359</v>
      </c>
      <c r="D119" s="1">
        <v>1877824000</v>
      </c>
      <c r="E119" s="1" t="str">
        <f t="shared" si="6"/>
        <v/>
      </c>
      <c r="F119" s="1">
        <v>116</v>
      </c>
      <c r="G119" s="1">
        <v>50742</v>
      </c>
      <c r="H119" s="1">
        <v>60024000000</v>
      </c>
      <c r="I119" s="1" t="str">
        <f t="shared" si="7"/>
        <v>T</v>
      </c>
      <c r="J119" t="str">
        <f t="shared" si="8"/>
        <v>T</v>
      </c>
      <c r="K119">
        <f t="shared" si="10"/>
        <v>3.1284552845528453E-2</v>
      </c>
      <c r="M119" s="3" t="s">
        <v>116</v>
      </c>
      <c r="N119" t="s">
        <v>2124</v>
      </c>
    </row>
    <row r="120" spans="2:14" ht="17">
      <c r="B120" s="1">
        <v>117</v>
      </c>
      <c r="C120" s="1">
        <v>0</v>
      </c>
      <c r="D120" s="1">
        <v>0</v>
      </c>
      <c r="E120" s="1" t="str">
        <f t="shared" si="6"/>
        <v/>
      </c>
      <c r="F120" s="1">
        <v>117</v>
      </c>
      <c r="G120" s="1">
        <v>0</v>
      </c>
      <c r="H120" s="1">
        <v>0</v>
      </c>
      <c r="I120" s="1" t="str">
        <f t="shared" si="7"/>
        <v/>
      </c>
      <c r="J120" t="str">
        <f t="shared" si="8"/>
        <v>OK</v>
      </c>
      <c r="K120" t="e">
        <f t="shared" si="10"/>
        <v>#DIV/0!</v>
      </c>
      <c r="M120" s="3" t="s">
        <v>117</v>
      </c>
      <c r="N120" t="s">
        <v>2148</v>
      </c>
    </row>
    <row r="121" spans="2:14" ht="17">
      <c r="B121" s="1">
        <v>118</v>
      </c>
      <c r="C121" s="1">
        <v>1</v>
      </c>
      <c r="D121" s="1">
        <v>199000</v>
      </c>
      <c r="E121" s="1" t="str">
        <f t="shared" si="6"/>
        <v/>
      </c>
      <c r="F121" s="1">
        <v>118</v>
      </c>
      <c r="G121" s="1">
        <v>1</v>
      </c>
      <c r="H121" s="1">
        <v>4000000</v>
      </c>
      <c r="I121" s="1" t="str">
        <f t="shared" si="7"/>
        <v/>
      </c>
      <c r="J121" t="str">
        <f t="shared" si="8"/>
        <v>OK</v>
      </c>
      <c r="K121">
        <f t="shared" si="10"/>
        <v>4.9750000000000003E-2</v>
      </c>
      <c r="M121" s="3" t="s">
        <v>118</v>
      </c>
      <c r="N121" t="s">
        <v>2124</v>
      </c>
    </row>
    <row r="122" spans="2:14" ht="17">
      <c r="B122" s="1">
        <v>119</v>
      </c>
      <c r="C122" s="1">
        <v>209809</v>
      </c>
      <c r="D122" s="1">
        <v>3602952000</v>
      </c>
      <c r="E122" s="1" t="str">
        <f t="shared" si="6"/>
        <v/>
      </c>
      <c r="F122" s="1">
        <v>119</v>
      </c>
      <c r="G122" s="1">
        <v>209809</v>
      </c>
      <c r="H122" s="1">
        <v>100000000</v>
      </c>
      <c r="I122" s="1" t="str">
        <f t="shared" si="7"/>
        <v/>
      </c>
      <c r="J122" t="str">
        <f t="shared" si="8"/>
        <v>OK</v>
      </c>
      <c r="K122">
        <f t="shared" si="10"/>
        <v>36.029519999999998</v>
      </c>
      <c r="M122" s="3" t="s">
        <v>119</v>
      </c>
      <c r="N122" t="s">
        <v>2121</v>
      </c>
    </row>
    <row r="123" spans="2:14" ht="17">
      <c r="B123" s="1">
        <v>120</v>
      </c>
      <c r="C123" s="1">
        <v>0</v>
      </c>
      <c r="D123" s="1">
        <v>0</v>
      </c>
      <c r="E123" s="1" t="str">
        <f t="shared" si="6"/>
        <v/>
      </c>
      <c r="F123" s="1">
        <v>120</v>
      </c>
      <c r="G123" s="1">
        <v>0</v>
      </c>
      <c r="H123" s="1">
        <v>0</v>
      </c>
      <c r="I123" s="1" t="str">
        <f t="shared" si="7"/>
        <v/>
      </c>
      <c r="J123" t="str">
        <f t="shared" si="8"/>
        <v>OK</v>
      </c>
      <c r="K123" t="e">
        <f t="shared" si="10"/>
        <v>#DIV/0!</v>
      </c>
      <c r="M123" s="3" t="s">
        <v>120</v>
      </c>
      <c r="N123" t="s">
        <v>2149</v>
      </c>
    </row>
    <row r="124" spans="2:14" ht="17">
      <c r="B124" s="1">
        <v>121</v>
      </c>
      <c r="C124" s="1">
        <v>437999</v>
      </c>
      <c r="D124" s="1">
        <v>3656584000</v>
      </c>
      <c r="E124" s="1" t="str">
        <f t="shared" si="6"/>
        <v/>
      </c>
      <c r="F124" s="1">
        <v>121</v>
      </c>
      <c r="G124" s="1">
        <v>437999</v>
      </c>
      <c r="H124" s="1">
        <v>10176000000</v>
      </c>
      <c r="I124" s="1" t="str">
        <f t="shared" si="7"/>
        <v/>
      </c>
      <c r="J124" t="str">
        <f t="shared" si="8"/>
        <v>OK</v>
      </c>
      <c r="K124">
        <f t="shared" si="10"/>
        <v>0.35933411949685534</v>
      </c>
      <c r="M124" s="3" t="s">
        <v>121</v>
      </c>
      <c r="N124" t="s">
        <v>2123</v>
      </c>
    </row>
    <row r="125" spans="2:14" ht="17">
      <c r="B125" s="1">
        <v>122</v>
      </c>
      <c r="C125" s="1">
        <v>0</v>
      </c>
      <c r="D125" s="1">
        <v>0</v>
      </c>
      <c r="E125" s="1" t="str">
        <f t="shared" si="6"/>
        <v/>
      </c>
      <c r="F125" s="1">
        <v>122</v>
      </c>
      <c r="G125" s="1">
        <v>0</v>
      </c>
      <c r="H125" s="1">
        <v>0</v>
      </c>
      <c r="I125" s="1" t="str">
        <f t="shared" si="7"/>
        <v/>
      </c>
      <c r="J125" t="str">
        <f t="shared" si="8"/>
        <v>OK</v>
      </c>
      <c r="K125" t="e">
        <f t="shared" si="10"/>
        <v>#DIV/0!</v>
      </c>
      <c r="M125" s="3" t="s">
        <v>122</v>
      </c>
      <c r="N125" t="s">
        <v>2127</v>
      </c>
    </row>
    <row r="126" spans="2:14" ht="17">
      <c r="B126" s="1">
        <v>123</v>
      </c>
      <c r="C126" s="1">
        <v>11713</v>
      </c>
      <c r="D126" s="1">
        <v>123942000</v>
      </c>
      <c r="E126" s="1" t="str">
        <f t="shared" si="6"/>
        <v/>
      </c>
      <c r="F126" s="1">
        <v>123</v>
      </c>
      <c r="G126" s="1">
        <v>11713</v>
      </c>
      <c r="H126" s="1">
        <v>568000000</v>
      </c>
      <c r="I126" s="1" t="str">
        <f t="shared" si="7"/>
        <v/>
      </c>
      <c r="J126" t="str">
        <f t="shared" si="8"/>
        <v>OK</v>
      </c>
      <c r="K126">
        <f t="shared" si="10"/>
        <v>0.21820774647887323</v>
      </c>
      <c r="M126" s="3" t="s">
        <v>123</v>
      </c>
      <c r="N126" t="s">
        <v>2123</v>
      </c>
    </row>
    <row r="127" spans="2:14" ht="17">
      <c r="B127" s="1">
        <v>124</v>
      </c>
      <c r="C127" s="1">
        <v>27277282</v>
      </c>
      <c r="D127" s="1">
        <v>11364993000</v>
      </c>
      <c r="E127" s="1" t="str">
        <f t="shared" si="6"/>
        <v/>
      </c>
      <c r="F127" s="1">
        <v>124</v>
      </c>
      <c r="G127" s="1">
        <v>7891757</v>
      </c>
      <c r="H127" s="1">
        <v>63520000000</v>
      </c>
      <c r="I127" s="1" t="str">
        <f t="shared" si="7"/>
        <v>T</v>
      </c>
      <c r="J127" t="str">
        <f t="shared" si="8"/>
        <v>T</v>
      </c>
      <c r="K127">
        <f t="shared" si="10"/>
        <v>0.17891991498740553</v>
      </c>
      <c r="M127" s="3" t="s">
        <v>124</v>
      </c>
      <c r="N127" t="s">
        <v>2129</v>
      </c>
    </row>
    <row r="128" spans="2:14" ht="17">
      <c r="B128" s="1">
        <v>125</v>
      </c>
      <c r="C128" s="1">
        <v>455640</v>
      </c>
      <c r="D128" s="1">
        <v>4021470000</v>
      </c>
      <c r="E128" s="1" t="str">
        <f t="shared" si="6"/>
        <v/>
      </c>
      <c r="F128" s="1">
        <v>125</v>
      </c>
      <c r="G128" s="1">
        <v>455640</v>
      </c>
      <c r="H128" s="1">
        <v>11484000000</v>
      </c>
      <c r="I128" s="1" t="str">
        <f t="shared" si="7"/>
        <v/>
      </c>
      <c r="J128" t="str">
        <f t="shared" si="8"/>
        <v>OK</v>
      </c>
      <c r="K128">
        <f t="shared" si="10"/>
        <v>0.35018025078369908</v>
      </c>
      <c r="M128" s="3" t="s">
        <v>125</v>
      </c>
      <c r="N128" t="s">
        <v>2123</v>
      </c>
    </row>
    <row r="129" spans="2:14" ht="17">
      <c r="B129" s="1">
        <v>126</v>
      </c>
      <c r="C129" s="1">
        <v>3411</v>
      </c>
      <c r="D129" s="1">
        <v>73687000</v>
      </c>
      <c r="E129" s="1" t="str">
        <f t="shared" si="6"/>
        <v/>
      </c>
      <c r="F129" s="1">
        <v>126</v>
      </c>
      <c r="G129" s="1">
        <v>3411</v>
      </c>
      <c r="H129" s="1">
        <v>1524000000</v>
      </c>
      <c r="I129" s="1" t="str">
        <f t="shared" si="7"/>
        <v/>
      </c>
      <c r="J129" t="str">
        <f t="shared" si="8"/>
        <v>OK</v>
      </c>
      <c r="K129">
        <f t="shared" si="10"/>
        <v>4.8351049868766406E-2</v>
      </c>
      <c r="M129" s="3" t="s">
        <v>126</v>
      </c>
      <c r="N129" t="s">
        <v>2124</v>
      </c>
    </row>
    <row r="130" spans="2:14" ht="17">
      <c r="B130" s="1">
        <v>127</v>
      </c>
      <c r="C130" s="1">
        <v>12309</v>
      </c>
      <c r="D130" s="1">
        <v>89735000</v>
      </c>
      <c r="E130" s="1" t="str">
        <f t="shared" si="6"/>
        <v/>
      </c>
      <c r="F130" s="1">
        <v>127</v>
      </c>
      <c r="G130" s="1">
        <v>12309</v>
      </c>
      <c r="H130" s="1">
        <v>60000000</v>
      </c>
      <c r="I130" s="1" t="str">
        <f t="shared" si="7"/>
        <v/>
      </c>
      <c r="J130" t="str">
        <f t="shared" si="8"/>
        <v>OK</v>
      </c>
      <c r="K130">
        <f t="shared" si="10"/>
        <v>1.4955833333333333</v>
      </c>
      <c r="M130" s="3" t="s">
        <v>127</v>
      </c>
      <c r="N130" t="s">
        <v>2123</v>
      </c>
    </row>
    <row r="131" spans="2:14" ht="17">
      <c r="B131" s="1">
        <v>128</v>
      </c>
      <c r="C131" s="1">
        <v>299486</v>
      </c>
      <c r="D131" s="1">
        <v>1641839000</v>
      </c>
      <c r="E131" s="1" t="str">
        <f t="shared" si="6"/>
        <v/>
      </c>
      <c r="F131" s="1">
        <v>128</v>
      </c>
      <c r="G131" s="1">
        <v>299486</v>
      </c>
      <c r="H131" s="1">
        <v>5488000000</v>
      </c>
      <c r="I131" s="1" t="str">
        <f t="shared" si="7"/>
        <v/>
      </c>
      <c r="J131" t="str">
        <f t="shared" si="8"/>
        <v>OK</v>
      </c>
      <c r="K131">
        <f t="shared" si="10"/>
        <v>0.29916891399416912</v>
      </c>
      <c r="M131" s="3" t="s">
        <v>128</v>
      </c>
      <c r="N131" t="s">
        <v>2124</v>
      </c>
    </row>
    <row r="132" spans="2:14" ht="17">
      <c r="B132" s="1">
        <v>129</v>
      </c>
      <c r="C132" s="1">
        <v>1157810</v>
      </c>
      <c r="D132" s="1">
        <v>7246865000</v>
      </c>
      <c r="E132" s="1" t="str">
        <f t="shared" si="6"/>
        <v/>
      </c>
      <c r="F132" s="1">
        <v>129</v>
      </c>
      <c r="G132" s="1">
        <v>1157810</v>
      </c>
      <c r="H132" s="1">
        <v>576000000</v>
      </c>
      <c r="I132" s="1" t="str">
        <f t="shared" si="7"/>
        <v/>
      </c>
      <c r="J132" t="str">
        <f t="shared" si="8"/>
        <v>OK</v>
      </c>
      <c r="K132">
        <f t="shared" si="10"/>
        <v>12.581362847222222</v>
      </c>
      <c r="M132" s="3" t="s">
        <v>129</v>
      </c>
      <c r="N132" t="s">
        <v>2150</v>
      </c>
    </row>
    <row r="133" spans="2:14" ht="17">
      <c r="B133" s="1">
        <v>130</v>
      </c>
      <c r="C133" s="1">
        <v>2861</v>
      </c>
      <c r="D133" s="1">
        <v>95270000</v>
      </c>
      <c r="E133" s="1" t="str">
        <f t="shared" ref="E133:E196" si="11">IF(D133&gt;$A$3, "T","")</f>
        <v/>
      </c>
      <c r="F133" s="1">
        <v>130</v>
      </c>
      <c r="G133" s="1">
        <v>2861</v>
      </c>
      <c r="H133" s="1">
        <v>112000000</v>
      </c>
      <c r="I133" s="1" t="str">
        <f t="shared" ref="I133:I196" si="12">IF(H133&gt;$A$3, "T","")</f>
        <v/>
      </c>
      <c r="J133" t="str">
        <f t="shared" ref="J133:J196" si="13">IF(OR(I133="T",E133="T"),"T",IF(C133&lt;&gt;G133,"DIF","OK"))</f>
        <v>OK</v>
      </c>
      <c r="K133">
        <f t="shared" si="10"/>
        <v>0.85062499999999996</v>
      </c>
      <c r="M133" s="3" t="s">
        <v>130</v>
      </c>
      <c r="N133" t="s">
        <v>2123</v>
      </c>
    </row>
    <row r="134" spans="2:14" ht="17">
      <c r="B134" s="1">
        <v>131</v>
      </c>
      <c r="C134" s="1">
        <v>57199</v>
      </c>
      <c r="D134" s="1">
        <v>353973000</v>
      </c>
      <c r="E134" s="1" t="str">
        <f t="shared" si="11"/>
        <v/>
      </c>
      <c r="F134" s="1">
        <v>131</v>
      </c>
      <c r="G134" s="1">
        <v>57199</v>
      </c>
      <c r="H134" s="1">
        <v>8012000000</v>
      </c>
      <c r="I134" s="1" t="str">
        <f t="shared" si="12"/>
        <v/>
      </c>
      <c r="J134" t="str">
        <f t="shared" si="13"/>
        <v>OK</v>
      </c>
      <c r="K134">
        <f t="shared" si="10"/>
        <v>4.4180354468297552E-2</v>
      </c>
      <c r="M134" s="3" t="s">
        <v>131</v>
      </c>
      <c r="N134" t="s">
        <v>2124</v>
      </c>
    </row>
    <row r="135" spans="2:14" ht="17">
      <c r="B135" s="1">
        <v>132</v>
      </c>
      <c r="C135" s="1">
        <v>2360</v>
      </c>
      <c r="D135" s="1">
        <v>79813000</v>
      </c>
      <c r="E135" s="1" t="str">
        <f t="shared" si="11"/>
        <v/>
      </c>
      <c r="F135" s="1">
        <v>132</v>
      </c>
      <c r="G135" s="1">
        <v>2360</v>
      </c>
      <c r="H135" s="1">
        <v>424000000</v>
      </c>
      <c r="I135" s="1" t="str">
        <f t="shared" si="12"/>
        <v/>
      </c>
      <c r="J135" t="str">
        <f t="shared" si="13"/>
        <v>OK</v>
      </c>
      <c r="K135">
        <f t="shared" si="10"/>
        <v>0.1882382075471698</v>
      </c>
      <c r="M135" s="3" t="s">
        <v>132</v>
      </c>
      <c r="N135" t="s">
        <v>2123</v>
      </c>
    </row>
    <row r="136" spans="2:14" ht="17">
      <c r="B136" s="1">
        <v>133</v>
      </c>
      <c r="C136" s="1">
        <v>0</v>
      </c>
      <c r="D136" s="1">
        <v>0</v>
      </c>
      <c r="E136" s="1" t="str">
        <f t="shared" si="11"/>
        <v/>
      </c>
      <c r="F136" s="1">
        <v>133</v>
      </c>
      <c r="G136" s="1">
        <v>0</v>
      </c>
      <c r="H136" s="1">
        <v>0</v>
      </c>
      <c r="I136" s="1" t="str">
        <f t="shared" si="12"/>
        <v/>
      </c>
      <c r="J136" t="str">
        <f t="shared" si="13"/>
        <v>OK</v>
      </c>
      <c r="K136" t="e">
        <f t="shared" si="10"/>
        <v>#DIV/0!</v>
      </c>
      <c r="M136" s="3" t="s">
        <v>133</v>
      </c>
      <c r="N136" t="s">
        <v>2123</v>
      </c>
    </row>
    <row r="137" spans="2:14" ht="17">
      <c r="B137" s="1">
        <v>134</v>
      </c>
      <c r="C137" s="1">
        <v>4692051</v>
      </c>
      <c r="D137" s="1">
        <v>8439503000</v>
      </c>
      <c r="E137" s="1" t="str">
        <f t="shared" si="11"/>
        <v/>
      </c>
      <c r="F137" s="1">
        <v>134</v>
      </c>
      <c r="G137" s="1">
        <v>4692051</v>
      </c>
      <c r="H137" s="1">
        <v>21624000000</v>
      </c>
      <c r="I137" s="1" t="str">
        <f t="shared" si="12"/>
        <v/>
      </c>
      <c r="J137" t="str">
        <f t="shared" si="13"/>
        <v>OK</v>
      </c>
      <c r="K137">
        <f t="shared" si="10"/>
        <v>0.39028408250092489</v>
      </c>
      <c r="M137" s="3" t="s">
        <v>134</v>
      </c>
      <c r="N137" t="s">
        <v>2123</v>
      </c>
    </row>
    <row r="138" spans="2:14" ht="17">
      <c r="B138" s="1">
        <v>135</v>
      </c>
      <c r="C138" s="1">
        <v>5035</v>
      </c>
      <c r="D138" s="1">
        <v>142851000</v>
      </c>
      <c r="E138" s="1" t="str">
        <f t="shared" si="11"/>
        <v/>
      </c>
      <c r="F138" s="1">
        <v>135</v>
      </c>
      <c r="G138" s="1">
        <v>5035</v>
      </c>
      <c r="H138" s="1">
        <v>1872000000</v>
      </c>
      <c r="I138" s="1" t="str">
        <f t="shared" si="12"/>
        <v/>
      </c>
      <c r="J138" t="str">
        <f t="shared" si="13"/>
        <v>OK</v>
      </c>
      <c r="K138">
        <f t="shared" si="10"/>
        <v>7.6309294871794872E-2</v>
      </c>
      <c r="M138" s="3" t="s">
        <v>135</v>
      </c>
      <c r="N138" t="s">
        <v>2123</v>
      </c>
    </row>
    <row r="139" spans="2:14" ht="17">
      <c r="B139" s="1">
        <v>136</v>
      </c>
      <c r="C139" s="1">
        <v>15813</v>
      </c>
      <c r="D139" s="1">
        <v>462504000</v>
      </c>
      <c r="E139" s="1" t="str">
        <f t="shared" si="11"/>
        <v/>
      </c>
      <c r="F139" s="1">
        <v>136</v>
      </c>
      <c r="G139" s="1">
        <v>15813</v>
      </c>
      <c r="H139" s="1">
        <v>8504000000</v>
      </c>
      <c r="I139" s="1" t="str">
        <f t="shared" si="12"/>
        <v/>
      </c>
      <c r="J139" t="str">
        <f t="shared" si="13"/>
        <v>OK</v>
      </c>
      <c r="K139">
        <f t="shared" si="10"/>
        <v>5.4386641580432736E-2</v>
      </c>
      <c r="M139" s="3" t="s">
        <v>136</v>
      </c>
      <c r="N139" t="s">
        <v>2124</v>
      </c>
    </row>
    <row r="140" spans="2:14" ht="17">
      <c r="B140" s="1">
        <v>137</v>
      </c>
      <c r="C140" s="1">
        <v>3361</v>
      </c>
      <c r="D140" s="1">
        <v>99028000</v>
      </c>
      <c r="E140" s="1" t="str">
        <f t="shared" si="11"/>
        <v/>
      </c>
      <c r="F140" s="1">
        <v>137</v>
      </c>
      <c r="G140" s="1">
        <v>3361</v>
      </c>
      <c r="H140" s="1">
        <v>928000000</v>
      </c>
      <c r="I140" s="1" t="str">
        <f t="shared" si="12"/>
        <v/>
      </c>
      <c r="J140" t="str">
        <f t="shared" si="13"/>
        <v>OK</v>
      </c>
      <c r="K140">
        <f t="shared" si="10"/>
        <v>0.10671120689655172</v>
      </c>
      <c r="M140" s="3" t="s">
        <v>137</v>
      </c>
      <c r="N140" t="s">
        <v>2151</v>
      </c>
    </row>
    <row r="141" spans="2:14" ht="17">
      <c r="B141" s="1">
        <v>138</v>
      </c>
      <c r="C141" s="1">
        <v>528324</v>
      </c>
      <c r="D141" s="1">
        <v>4093199000</v>
      </c>
      <c r="E141" s="1" t="str">
        <f t="shared" si="11"/>
        <v/>
      </c>
      <c r="F141" s="1">
        <v>138</v>
      </c>
      <c r="G141" s="1">
        <v>528324</v>
      </c>
      <c r="H141" s="1">
        <v>11248000000</v>
      </c>
      <c r="I141" s="1" t="str">
        <f t="shared" si="12"/>
        <v/>
      </c>
      <c r="J141" t="str">
        <f t="shared" si="13"/>
        <v>OK</v>
      </c>
      <c r="K141">
        <f t="shared" si="10"/>
        <v>0.36390460526315788</v>
      </c>
      <c r="M141" s="3" t="s">
        <v>138</v>
      </c>
      <c r="N141" t="s">
        <v>2123</v>
      </c>
    </row>
    <row r="142" spans="2:14" ht="17">
      <c r="B142" s="1">
        <v>139</v>
      </c>
      <c r="C142" s="1">
        <v>488345</v>
      </c>
      <c r="D142" s="1">
        <v>2716032000</v>
      </c>
      <c r="E142" s="1" t="str">
        <f t="shared" si="11"/>
        <v/>
      </c>
      <c r="F142" s="1">
        <v>139</v>
      </c>
      <c r="G142" s="1">
        <v>488345</v>
      </c>
      <c r="H142" s="1">
        <v>38072000000</v>
      </c>
      <c r="I142" s="1" t="str">
        <f t="shared" si="12"/>
        <v/>
      </c>
      <c r="J142" t="str">
        <f t="shared" si="13"/>
        <v>OK</v>
      </c>
      <c r="K142">
        <f t="shared" si="10"/>
        <v>7.1339357007774745E-2</v>
      </c>
      <c r="M142" s="3" t="s">
        <v>139</v>
      </c>
      <c r="N142" t="s">
        <v>2124</v>
      </c>
    </row>
    <row r="143" spans="2:14" ht="17">
      <c r="B143" s="1">
        <v>140</v>
      </c>
      <c r="C143" s="1">
        <v>337115</v>
      </c>
      <c r="D143" s="1">
        <v>2022766000</v>
      </c>
      <c r="E143" s="1" t="str">
        <f t="shared" si="11"/>
        <v/>
      </c>
      <c r="F143" s="1">
        <v>140</v>
      </c>
      <c r="G143" s="1">
        <v>337115</v>
      </c>
      <c r="H143" s="1">
        <v>17300000000</v>
      </c>
      <c r="I143" s="1" t="str">
        <f t="shared" si="12"/>
        <v/>
      </c>
      <c r="J143" t="str">
        <f t="shared" si="13"/>
        <v>OK</v>
      </c>
      <c r="K143">
        <f t="shared" si="10"/>
        <v>0.1169228901734104</v>
      </c>
      <c r="M143" s="3" t="s">
        <v>140</v>
      </c>
      <c r="N143" t="s">
        <v>2124</v>
      </c>
    </row>
    <row r="144" spans="2:14" ht="17">
      <c r="B144" s="1">
        <v>141</v>
      </c>
      <c r="C144" s="1">
        <v>376</v>
      </c>
      <c r="D144" s="1">
        <v>20526000</v>
      </c>
      <c r="E144" s="1" t="str">
        <f t="shared" si="11"/>
        <v/>
      </c>
      <c r="F144" s="1">
        <v>141</v>
      </c>
      <c r="G144" s="1">
        <v>376</v>
      </c>
      <c r="H144" s="1">
        <v>1152000000</v>
      </c>
      <c r="I144" s="1" t="str">
        <f t="shared" si="12"/>
        <v/>
      </c>
      <c r="J144" t="str">
        <f t="shared" si="13"/>
        <v>OK</v>
      </c>
      <c r="K144">
        <f t="shared" si="10"/>
        <v>1.7817708333333335E-2</v>
      </c>
      <c r="M144" s="3" t="s">
        <v>141</v>
      </c>
      <c r="N144" t="s">
        <v>2124</v>
      </c>
    </row>
    <row r="145" spans="2:21" ht="17">
      <c r="B145" s="1">
        <v>142</v>
      </c>
      <c r="C145" s="1">
        <v>8280782</v>
      </c>
      <c r="D145" s="1">
        <v>4572750000</v>
      </c>
      <c r="E145" s="1" t="str">
        <f t="shared" si="11"/>
        <v/>
      </c>
      <c r="F145" s="1">
        <v>142</v>
      </c>
      <c r="G145" s="1">
        <v>726371</v>
      </c>
      <c r="H145" s="1">
        <v>60112000000</v>
      </c>
      <c r="I145" s="1" t="str">
        <f t="shared" si="12"/>
        <v>T</v>
      </c>
      <c r="J145" t="str">
        <f t="shared" si="13"/>
        <v>T</v>
      </c>
      <c r="K145">
        <f t="shared" ref="K145:K208" si="14">D145/H145</f>
        <v>7.6070501730103809E-2</v>
      </c>
      <c r="M145" s="3" t="s">
        <v>142</v>
      </c>
      <c r="N145" t="s">
        <v>2122</v>
      </c>
    </row>
    <row r="146" spans="2:21" ht="17">
      <c r="B146" s="1">
        <v>143</v>
      </c>
      <c r="C146" s="1">
        <v>1750</v>
      </c>
      <c r="D146" s="1">
        <v>15454000</v>
      </c>
      <c r="E146" s="1" t="str">
        <f t="shared" si="11"/>
        <v/>
      </c>
      <c r="F146" s="1">
        <v>143</v>
      </c>
      <c r="G146" s="1">
        <v>1744</v>
      </c>
      <c r="H146" s="1">
        <v>2104000000</v>
      </c>
      <c r="I146" s="1" t="str">
        <f t="shared" si="12"/>
        <v/>
      </c>
      <c r="J146" t="str">
        <f t="shared" si="13"/>
        <v>DIF</v>
      </c>
      <c r="K146">
        <f t="shared" si="14"/>
        <v>7.3450570342205321E-3</v>
      </c>
      <c r="M146" s="3" t="s">
        <v>143</v>
      </c>
      <c r="N146" t="s">
        <v>2148</v>
      </c>
    </row>
    <row r="147" spans="2:21" ht="17">
      <c r="B147" s="1">
        <v>144</v>
      </c>
      <c r="C147" s="1">
        <v>99241360</v>
      </c>
      <c r="D147" s="1">
        <v>92976098000</v>
      </c>
      <c r="E147" s="1" t="str">
        <f t="shared" si="11"/>
        <v>T</v>
      </c>
      <c r="F147" s="1">
        <v>144</v>
      </c>
      <c r="G147" s="1">
        <v>587443003</v>
      </c>
      <c r="H147" s="1">
        <v>101744000000</v>
      </c>
      <c r="I147" s="1" t="str">
        <f t="shared" si="12"/>
        <v>T</v>
      </c>
      <c r="J147" t="str">
        <f t="shared" si="13"/>
        <v>T</v>
      </c>
      <c r="K147">
        <f t="shared" si="14"/>
        <v>0.91382389133511555</v>
      </c>
      <c r="M147" s="3" t="s">
        <v>144</v>
      </c>
      <c r="N147" t="s">
        <v>2152</v>
      </c>
    </row>
    <row r="148" spans="2:21" ht="17">
      <c r="B148" s="1">
        <v>145</v>
      </c>
      <c r="C148" s="1">
        <v>20422</v>
      </c>
      <c r="D148" s="1">
        <v>852082000</v>
      </c>
      <c r="E148" s="1" t="str">
        <f t="shared" si="11"/>
        <v/>
      </c>
      <c r="F148" s="1">
        <v>145</v>
      </c>
      <c r="G148" s="1">
        <v>20422</v>
      </c>
      <c r="H148" s="1">
        <v>10688000000</v>
      </c>
      <c r="I148" s="1" t="str">
        <f t="shared" si="12"/>
        <v/>
      </c>
      <c r="J148" t="str">
        <f t="shared" si="13"/>
        <v>OK</v>
      </c>
      <c r="K148">
        <f t="shared" si="14"/>
        <v>7.9723241017964075E-2</v>
      </c>
      <c r="M148" s="3" t="s">
        <v>145</v>
      </c>
      <c r="N148" t="s">
        <v>2124</v>
      </c>
    </row>
    <row r="149" spans="2:21" ht="17">
      <c r="B149" s="1">
        <v>146</v>
      </c>
      <c r="C149" s="1">
        <v>72359</v>
      </c>
      <c r="D149" s="1">
        <v>2121307000</v>
      </c>
      <c r="E149" s="1" t="str">
        <f t="shared" si="11"/>
        <v/>
      </c>
      <c r="F149" s="1">
        <v>146</v>
      </c>
      <c r="G149" s="1">
        <v>51115</v>
      </c>
      <c r="H149" s="1">
        <v>60024000000</v>
      </c>
      <c r="I149" s="1" t="str">
        <f t="shared" si="12"/>
        <v>T</v>
      </c>
      <c r="J149" t="str">
        <f t="shared" si="13"/>
        <v>T</v>
      </c>
      <c r="K149">
        <f t="shared" si="14"/>
        <v>3.5340980274556844E-2</v>
      </c>
      <c r="M149" s="3" t="s">
        <v>146</v>
      </c>
      <c r="N149" t="s">
        <v>2124</v>
      </c>
    </row>
    <row r="150" spans="2:21" ht="17">
      <c r="B150" s="1">
        <v>147</v>
      </c>
      <c r="C150" s="1">
        <v>156562</v>
      </c>
      <c r="D150" s="1">
        <v>912862000</v>
      </c>
      <c r="E150" s="1" t="str">
        <f t="shared" si="11"/>
        <v/>
      </c>
      <c r="F150" s="1">
        <v>147</v>
      </c>
      <c r="G150" s="1">
        <v>156562</v>
      </c>
      <c r="H150" s="1">
        <v>1316000000</v>
      </c>
      <c r="I150" s="1" t="str">
        <f t="shared" si="12"/>
        <v/>
      </c>
      <c r="J150" t="str">
        <f t="shared" si="13"/>
        <v>OK</v>
      </c>
      <c r="K150">
        <f t="shared" si="14"/>
        <v>0.69366413373860181</v>
      </c>
      <c r="M150" s="3" t="s">
        <v>147</v>
      </c>
      <c r="N150" t="s">
        <v>2123</v>
      </c>
    </row>
    <row r="151" spans="2:21" ht="17">
      <c r="B151" s="1">
        <v>148</v>
      </c>
      <c r="C151" s="1">
        <v>42475</v>
      </c>
      <c r="D151" s="1">
        <v>568088000</v>
      </c>
      <c r="E151" s="1" t="str">
        <f t="shared" si="11"/>
        <v/>
      </c>
      <c r="F151" s="1">
        <v>148</v>
      </c>
      <c r="G151" s="1">
        <v>42475</v>
      </c>
      <c r="H151" s="1">
        <v>652000000</v>
      </c>
      <c r="I151" s="1" t="str">
        <f t="shared" si="12"/>
        <v/>
      </c>
      <c r="J151" t="str">
        <f t="shared" si="13"/>
        <v>OK</v>
      </c>
      <c r="K151">
        <f t="shared" si="14"/>
        <v>0.87130061349693255</v>
      </c>
      <c r="M151" s="3" t="s">
        <v>148</v>
      </c>
      <c r="N151" t="s">
        <v>2123</v>
      </c>
    </row>
    <row r="152" spans="2:21" ht="17">
      <c r="B152" s="1">
        <v>149</v>
      </c>
      <c r="C152" s="1">
        <v>0</v>
      </c>
      <c r="D152" s="1">
        <v>0</v>
      </c>
      <c r="E152" s="1" t="str">
        <f t="shared" si="11"/>
        <v/>
      </c>
      <c r="F152" s="1">
        <v>149</v>
      </c>
      <c r="G152" s="1">
        <v>0</v>
      </c>
      <c r="H152" s="1">
        <v>0</v>
      </c>
      <c r="I152" s="1" t="str">
        <f t="shared" si="12"/>
        <v/>
      </c>
      <c r="J152" t="str">
        <f t="shared" si="13"/>
        <v>OK</v>
      </c>
      <c r="K152" t="e">
        <f t="shared" si="14"/>
        <v>#DIV/0!</v>
      </c>
      <c r="M152" s="3" t="s">
        <v>149</v>
      </c>
      <c r="N152" t="s">
        <v>2124</v>
      </c>
    </row>
    <row r="153" spans="2:21" ht="17">
      <c r="B153" s="1">
        <v>150</v>
      </c>
      <c r="C153" s="1">
        <v>1211</v>
      </c>
      <c r="D153" s="1">
        <v>52488000</v>
      </c>
      <c r="E153" s="1" t="str">
        <f t="shared" si="11"/>
        <v/>
      </c>
      <c r="F153" s="1">
        <v>150</v>
      </c>
      <c r="G153" s="1">
        <v>1211</v>
      </c>
      <c r="H153" s="1">
        <v>532000000</v>
      </c>
      <c r="I153" s="1" t="str">
        <f t="shared" si="12"/>
        <v/>
      </c>
      <c r="J153" t="str">
        <f t="shared" si="13"/>
        <v>OK</v>
      </c>
      <c r="K153">
        <f t="shared" si="14"/>
        <v>9.8661654135338339E-2</v>
      </c>
      <c r="M153" s="3" t="s">
        <v>150</v>
      </c>
      <c r="N153" t="s">
        <v>2124</v>
      </c>
    </row>
    <row r="154" spans="2:21" ht="17">
      <c r="B154" s="1">
        <v>151</v>
      </c>
      <c r="C154" s="1">
        <v>8</v>
      </c>
      <c r="D154" s="1">
        <v>1064000</v>
      </c>
      <c r="E154" s="1" t="str">
        <f t="shared" si="11"/>
        <v/>
      </c>
      <c r="F154" s="1">
        <v>151</v>
      </c>
      <c r="G154" s="1">
        <v>8</v>
      </c>
      <c r="H154" s="1">
        <v>4000000</v>
      </c>
      <c r="I154" s="1" t="str">
        <f t="shared" si="12"/>
        <v/>
      </c>
      <c r="J154" t="str">
        <f t="shared" si="13"/>
        <v>OK</v>
      </c>
      <c r="K154">
        <f t="shared" si="14"/>
        <v>0.26600000000000001</v>
      </c>
      <c r="M154" s="3" t="s">
        <v>151</v>
      </c>
      <c r="N154" t="s">
        <v>2124</v>
      </c>
    </row>
    <row r="155" spans="2:21" ht="17">
      <c r="B155" s="1">
        <v>152</v>
      </c>
      <c r="C155" s="1">
        <v>296</v>
      </c>
      <c r="D155" s="1">
        <v>20142000</v>
      </c>
      <c r="E155" s="1" t="str">
        <f t="shared" si="11"/>
        <v/>
      </c>
      <c r="F155" s="1">
        <v>152</v>
      </c>
      <c r="G155" s="1">
        <v>296</v>
      </c>
      <c r="H155" s="1">
        <v>380000000</v>
      </c>
      <c r="I155" s="1" t="str">
        <f t="shared" si="12"/>
        <v/>
      </c>
      <c r="J155" t="str">
        <f t="shared" si="13"/>
        <v>OK</v>
      </c>
      <c r="K155">
        <f t="shared" si="14"/>
        <v>5.3005263157894736E-2</v>
      </c>
      <c r="M155" s="3" t="s">
        <v>152</v>
      </c>
      <c r="N155" t="s">
        <v>2124</v>
      </c>
    </row>
    <row r="156" spans="2:21" ht="17">
      <c r="B156" s="1">
        <v>153</v>
      </c>
      <c r="C156" s="1">
        <v>27686</v>
      </c>
      <c r="D156" s="1">
        <v>444456000</v>
      </c>
      <c r="E156" s="1" t="str">
        <f t="shared" si="11"/>
        <v/>
      </c>
      <c r="F156" s="1">
        <v>153</v>
      </c>
      <c r="G156" s="1">
        <v>27686</v>
      </c>
      <c r="H156" s="1">
        <v>7596000000</v>
      </c>
      <c r="I156" s="1" t="str">
        <f t="shared" si="12"/>
        <v/>
      </c>
      <c r="J156" t="str">
        <f t="shared" si="13"/>
        <v>OK</v>
      </c>
      <c r="K156">
        <f t="shared" si="14"/>
        <v>5.8511848341232228E-2</v>
      </c>
      <c r="M156" s="3" t="s">
        <v>153</v>
      </c>
      <c r="N156" t="s">
        <v>2124</v>
      </c>
    </row>
    <row r="157" spans="2:21" ht="17">
      <c r="B157" s="1">
        <v>154</v>
      </c>
      <c r="C157" s="1">
        <v>159</v>
      </c>
      <c r="D157" s="1">
        <v>7381000</v>
      </c>
      <c r="E157" s="1" t="str">
        <f t="shared" si="11"/>
        <v/>
      </c>
      <c r="F157" s="1">
        <v>154</v>
      </c>
      <c r="G157" s="1">
        <v>159</v>
      </c>
      <c r="H157" s="1">
        <v>12000000</v>
      </c>
      <c r="I157" s="1" t="str">
        <f t="shared" si="12"/>
        <v/>
      </c>
      <c r="J157" t="str">
        <f t="shared" si="13"/>
        <v>OK</v>
      </c>
      <c r="K157">
        <f t="shared" si="14"/>
        <v>0.61508333333333332</v>
      </c>
      <c r="M157" s="3" t="s">
        <v>154</v>
      </c>
      <c r="N157" t="s">
        <v>2124</v>
      </c>
      <c r="U157">
        <f>1/K157</f>
        <v>1.6257959626066929</v>
      </c>
    </row>
    <row r="158" spans="2:21" ht="17">
      <c r="B158" s="1">
        <v>155</v>
      </c>
      <c r="C158" s="1">
        <v>20704</v>
      </c>
      <c r="D158" s="1">
        <v>207419000</v>
      </c>
      <c r="E158" s="1" t="str">
        <f t="shared" si="11"/>
        <v/>
      </c>
      <c r="F158" s="1">
        <v>155</v>
      </c>
      <c r="G158" s="1">
        <v>20704</v>
      </c>
      <c r="H158" s="1">
        <v>3728000000</v>
      </c>
      <c r="I158" s="1" t="str">
        <f t="shared" si="12"/>
        <v/>
      </c>
      <c r="J158" t="str">
        <f t="shared" si="13"/>
        <v>OK</v>
      </c>
      <c r="K158">
        <f t="shared" si="14"/>
        <v>5.5638143776824037E-2</v>
      </c>
      <c r="M158" s="3" t="s">
        <v>155</v>
      </c>
      <c r="N158" t="s">
        <v>2124</v>
      </c>
    </row>
    <row r="159" spans="2:21" ht="17">
      <c r="B159" s="1">
        <v>156</v>
      </c>
      <c r="C159" s="1">
        <v>0</v>
      </c>
      <c r="D159" s="1">
        <v>0</v>
      </c>
      <c r="E159" s="1" t="str">
        <f t="shared" si="11"/>
        <v/>
      </c>
      <c r="F159" s="1">
        <v>156</v>
      </c>
      <c r="G159" s="1">
        <v>0</v>
      </c>
      <c r="H159" s="1">
        <v>0</v>
      </c>
      <c r="I159" s="1" t="str">
        <f t="shared" si="12"/>
        <v/>
      </c>
      <c r="J159" t="str">
        <f t="shared" si="13"/>
        <v>OK</v>
      </c>
      <c r="K159" t="e">
        <f t="shared" si="14"/>
        <v>#DIV/0!</v>
      </c>
      <c r="M159" s="3" t="s">
        <v>156</v>
      </c>
      <c r="N159" t="s">
        <v>2124</v>
      </c>
    </row>
    <row r="160" spans="2:21" ht="17">
      <c r="B160" s="1">
        <v>157</v>
      </c>
      <c r="C160" s="1">
        <v>5</v>
      </c>
      <c r="D160" s="1">
        <v>964000</v>
      </c>
      <c r="E160" s="1" t="str">
        <f t="shared" si="11"/>
        <v/>
      </c>
      <c r="F160" s="1">
        <v>157</v>
      </c>
      <c r="G160" s="1">
        <v>5</v>
      </c>
      <c r="H160" s="1">
        <v>4000000</v>
      </c>
      <c r="I160" s="1" t="str">
        <f t="shared" si="12"/>
        <v/>
      </c>
      <c r="J160" t="str">
        <f t="shared" si="13"/>
        <v>OK</v>
      </c>
      <c r="K160">
        <f t="shared" si="14"/>
        <v>0.24099999999999999</v>
      </c>
      <c r="M160" s="3" t="s">
        <v>157</v>
      </c>
      <c r="N160" t="s">
        <v>2124</v>
      </c>
    </row>
    <row r="161" spans="2:14" ht="17">
      <c r="B161" s="1">
        <v>158</v>
      </c>
      <c r="C161" s="1">
        <v>44943</v>
      </c>
      <c r="D161" s="1">
        <v>515043000</v>
      </c>
      <c r="E161" s="1" t="str">
        <f t="shared" si="11"/>
        <v/>
      </c>
      <c r="F161" s="1">
        <v>158</v>
      </c>
      <c r="G161" s="1">
        <v>44943</v>
      </c>
      <c r="H161" s="1">
        <v>4704000000</v>
      </c>
      <c r="I161" s="1" t="str">
        <f t="shared" si="12"/>
        <v/>
      </c>
      <c r="J161" t="str">
        <f t="shared" si="13"/>
        <v>OK</v>
      </c>
      <c r="K161">
        <f t="shared" si="14"/>
        <v>0.10949043367346939</v>
      </c>
      <c r="M161" s="3" t="s">
        <v>158</v>
      </c>
      <c r="N161" t="s">
        <v>2123</v>
      </c>
    </row>
    <row r="162" spans="2:14" ht="17">
      <c r="B162" s="1">
        <v>159</v>
      </c>
      <c r="C162" s="1">
        <v>38964</v>
      </c>
      <c r="D162" s="1">
        <v>432085000</v>
      </c>
      <c r="E162" s="1" t="str">
        <f t="shared" si="11"/>
        <v/>
      </c>
      <c r="F162" s="1">
        <v>159</v>
      </c>
      <c r="G162" s="1">
        <v>38964</v>
      </c>
      <c r="H162" s="1">
        <v>8744000000</v>
      </c>
      <c r="I162" s="1" t="str">
        <f t="shared" si="12"/>
        <v/>
      </c>
      <c r="J162" t="str">
        <f t="shared" si="13"/>
        <v>OK</v>
      </c>
      <c r="K162">
        <f t="shared" si="14"/>
        <v>4.9415027447392498E-2</v>
      </c>
      <c r="M162" s="3" t="s">
        <v>159</v>
      </c>
      <c r="N162" t="s">
        <v>2124</v>
      </c>
    </row>
    <row r="163" spans="2:14" ht="17">
      <c r="B163" s="1">
        <v>160</v>
      </c>
      <c r="C163" s="1">
        <v>14837</v>
      </c>
      <c r="D163" s="1">
        <v>182893000</v>
      </c>
      <c r="E163" s="1" t="str">
        <f t="shared" si="11"/>
        <v/>
      </c>
      <c r="F163" s="1">
        <v>160</v>
      </c>
      <c r="G163" s="1">
        <v>14837</v>
      </c>
      <c r="H163" s="1">
        <v>3832000000</v>
      </c>
      <c r="I163" s="1" t="str">
        <f t="shared" si="12"/>
        <v/>
      </c>
      <c r="J163" t="str">
        <f t="shared" si="13"/>
        <v>OK</v>
      </c>
      <c r="K163">
        <f t="shared" si="14"/>
        <v>4.7727818371607514E-2</v>
      </c>
      <c r="M163" s="3" t="s">
        <v>160</v>
      </c>
      <c r="N163" t="s">
        <v>2124</v>
      </c>
    </row>
    <row r="164" spans="2:14" ht="17">
      <c r="B164" s="1">
        <v>161</v>
      </c>
      <c r="C164" s="1">
        <v>1863</v>
      </c>
      <c r="D164" s="1">
        <v>76448000</v>
      </c>
      <c r="E164" s="1" t="str">
        <f t="shared" si="11"/>
        <v/>
      </c>
      <c r="F164" s="1">
        <v>161</v>
      </c>
      <c r="G164" s="1">
        <v>1863</v>
      </c>
      <c r="H164" s="1">
        <v>336000000</v>
      </c>
      <c r="I164" s="1" t="str">
        <f t="shared" si="12"/>
        <v/>
      </c>
      <c r="J164" t="str">
        <f t="shared" si="13"/>
        <v>OK</v>
      </c>
      <c r="K164">
        <f t="shared" si="14"/>
        <v>0.22752380952380952</v>
      </c>
      <c r="M164" s="3" t="s">
        <v>161</v>
      </c>
      <c r="N164" t="s">
        <v>2124</v>
      </c>
    </row>
    <row r="165" spans="2:14" ht="17">
      <c r="B165" s="1">
        <v>162</v>
      </c>
      <c r="C165" s="1">
        <v>9663545</v>
      </c>
      <c r="D165" s="1">
        <v>2225349000</v>
      </c>
      <c r="E165" s="1" t="str">
        <f t="shared" si="11"/>
        <v/>
      </c>
      <c r="F165" s="1">
        <v>162</v>
      </c>
      <c r="G165" s="1">
        <v>2187439</v>
      </c>
      <c r="H165" s="1">
        <v>60012000000</v>
      </c>
      <c r="I165" s="1" t="str">
        <f t="shared" si="12"/>
        <v>T</v>
      </c>
      <c r="J165" t="str">
        <f t="shared" si="13"/>
        <v>T</v>
      </c>
      <c r="K165">
        <f t="shared" si="14"/>
        <v>3.7081733653269347E-2</v>
      </c>
      <c r="M165" s="3" t="s">
        <v>162</v>
      </c>
      <c r="N165" t="s">
        <v>2122</v>
      </c>
    </row>
    <row r="166" spans="2:14" ht="17">
      <c r="B166" s="1">
        <v>163</v>
      </c>
      <c r="C166" s="1">
        <v>359864</v>
      </c>
      <c r="D166" s="1">
        <v>2071346000</v>
      </c>
      <c r="E166" s="1" t="str">
        <f t="shared" si="11"/>
        <v/>
      </c>
      <c r="F166" s="1">
        <v>163</v>
      </c>
      <c r="G166" s="1">
        <v>359864</v>
      </c>
      <c r="H166" s="1">
        <v>14972000000</v>
      </c>
      <c r="I166" s="1" t="str">
        <f t="shared" si="12"/>
        <v/>
      </c>
      <c r="J166" t="str">
        <f t="shared" si="13"/>
        <v>OK</v>
      </c>
      <c r="K166">
        <f t="shared" si="14"/>
        <v>0.13834798290141598</v>
      </c>
      <c r="M166" s="3" t="s">
        <v>163</v>
      </c>
      <c r="N166" t="s">
        <v>2123</v>
      </c>
    </row>
    <row r="167" spans="2:14" ht="17">
      <c r="B167" s="1">
        <v>164</v>
      </c>
      <c r="C167" s="1">
        <v>18979</v>
      </c>
      <c r="D167" s="1">
        <v>249056000</v>
      </c>
      <c r="E167" s="1" t="str">
        <f t="shared" si="11"/>
        <v/>
      </c>
      <c r="F167" s="1">
        <v>164</v>
      </c>
      <c r="G167" s="1">
        <v>18979</v>
      </c>
      <c r="H167" s="1">
        <v>960000000</v>
      </c>
      <c r="I167" s="1" t="str">
        <f t="shared" si="12"/>
        <v/>
      </c>
      <c r="J167" t="str">
        <f t="shared" si="13"/>
        <v>OK</v>
      </c>
      <c r="K167">
        <f t="shared" si="14"/>
        <v>0.25943333333333335</v>
      </c>
      <c r="M167" s="3" t="s">
        <v>164</v>
      </c>
      <c r="N167" t="s">
        <v>2123</v>
      </c>
    </row>
    <row r="168" spans="2:14" ht="17">
      <c r="B168" s="1">
        <v>165</v>
      </c>
      <c r="C168" s="1">
        <v>412236</v>
      </c>
      <c r="D168" s="1">
        <v>2960768000</v>
      </c>
      <c r="E168" s="1" t="str">
        <f t="shared" si="11"/>
        <v/>
      </c>
      <c r="F168" s="1">
        <v>165</v>
      </c>
      <c r="G168" s="1">
        <v>412236</v>
      </c>
      <c r="H168" s="1">
        <v>40944000000</v>
      </c>
      <c r="I168" s="1" t="str">
        <f t="shared" si="12"/>
        <v/>
      </c>
      <c r="J168" t="str">
        <f t="shared" si="13"/>
        <v>OK</v>
      </c>
      <c r="K168">
        <f t="shared" si="14"/>
        <v>7.2312622118014855E-2</v>
      </c>
      <c r="M168" s="3" t="s">
        <v>165</v>
      </c>
      <c r="N168" t="s">
        <v>2124</v>
      </c>
    </row>
    <row r="169" spans="2:14" ht="17">
      <c r="B169" s="1">
        <v>166</v>
      </c>
      <c r="C169" s="1">
        <v>0</v>
      </c>
      <c r="D169" s="1">
        <v>255000</v>
      </c>
      <c r="E169" s="1" t="str">
        <f t="shared" si="11"/>
        <v/>
      </c>
      <c r="F169" s="1">
        <v>166</v>
      </c>
      <c r="G169" s="1">
        <v>0</v>
      </c>
      <c r="H169" s="1">
        <v>0</v>
      </c>
      <c r="I169" s="1" t="str">
        <f t="shared" si="12"/>
        <v/>
      </c>
      <c r="J169" t="str">
        <f t="shared" si="13"/>
        <v>OK</v>
      </c>
      <c r="K169" t="e">
        <f t="shared" si="14"/>
        <v>#DIV/0!</v>
      </c>
      <c r="M169" s="3" t="s">
        <v>166</v>
      </c>
      <c r="N169" t="s">
        <v>2123</v>
      </c>
    </row>
    <row r="170" spans="2:14" ht="17">
      <c r="B170" s="1">
        <v>167</v>
      </c>
      <c r="C170" s="1">
        <v>9433</v>
      </c>
      <c r="D170" s="1">
        <v>224699000</v>
      </c>
      <c r="E170" s="1" t="str">
        <f t="shared" si="11"/>
        <v/>
      </c>
      <c r="F170" s="1">
        <v>167</v>
      </c>
      <c r="G170" s="1">
        <v>9433</v>
      </c>
      <c r="H170" s="1">
        <v>1884000000</v>
      </c>
      <c r="I170" s="1" t="str">
        <f t="shared" si="12"/>
        <v/>
      </c>
      <c r="J170" t="str">
        <f t="shared" si="13"/>
        <v>OK</v>
      </c>
      <c r="K170">
        <f t="shared" si="14"/>
        <v>0.11926698513800425</v>
      </c>
      <c r="M170" s="3" t="s">
        <v>167</v>
      </c>
      <c r="N170" t="s">
        <v>2123</v>
      </c>
    </row>
    <row r="171" spans="2:14" ht="17">
      <c r="B171" s="1">
        <v>168</v>
      </c>
      <c r="C171" s="1">
        <v>13724</v>
      </c>
      <c r="D171" s="1">
        <v>195211000</v>
      </c>
      <c r="E171" s="1" t="str">
        <f t="shared" si="11"/>
        <v/>
      </c>
      <c r="F171" s="1">
        <v>168</v>
      </c>
      <c r="G171" s="1">
        <v>13724</v>
      </c>
      <c r="H171" s="1">
        <v>900000000</v>
      </c>
      <c r="I171" s="1" t="str">
        <f t="shared" si="12"/>
        <v/>
      </c>
      <c r="J171" t="str">
        <f t="shared" si="13"/>
        <v>OK</v>
      </c>
      <c r="K171">
        <f t="shared" si="14"/>
        <v>0.2169011111111111</v>
      </c>
      <c r="M171" s="3" t="s">
        <v>168</v>
      </c>
      <c r="N171" t="s">
        <v>2123</v>
      </c>
    </row>
    <row r="172" spans="2:14" ht="17">
      <c r="B172" s="1">
        <v>169</v>
      </c>
      <c r="C172" s="1">
        <v>13489</v>
      </c>
      <c r="D172" s="1">
        <v>110032000</v>
      </c>
      <c r="E172" s="1" t="str">
        <f t="shared" si="11"/>
        <v/>
      </c>
      <c r="F172" s="1">
        <v>169</v>
      </c>
      <c r="G172" s="1">
        <v>13489</v>
      </c>
      <c r="H172" s="1">
        <v>336000000</v>
      </c>
      <c r="I172" s="1" t="str">
        <f t="shared" si="12"/>
        <v/>
      </c>
      <c r="J172" t="str">
        <f t="shared" si="13"/>
        <v>OK</v>
      </c>
      <c r="K172">
        <f t="shared" si="14"/>
        <v>0.32747619047619048</v>
      </c>
      <c r="M172" s="3" t="s">
        <v>169</v>
      </c>
      <c r="N172" t="s">
        <v>2123</v>
      </c>
    </row>
    <row r="173" spans="2:14" ht="17">
      <c r="B173" s="1">
        <v>170</v>
      </c>
      <c r="C173" s="1">
        <v>841202</v>
      </c>
      <c r="D173" s="1">
        <v>5656071000</v>
      </c>
      <c r="E173" s="1" t="str">
        <f t="shared" si="11"/>
        <v/>
      </c>
      <c r="F173" s="1">
        <v>170</v>
      </c>
      <c r="G173" s="1">
        <v>840948</v>
      </c>
      <c r="H173" s="1">
        <v>60228000000</v>
      </c>
      <c r="I173" s="1" t="str">
        <f t="shared" si="12"/>
        <v>T</v>
      </c>
      <c r="J173" t="str">
        <f t="shared" si="13"/>
        <v>T</v>
      </c>
      <c r="K173">
        <f t="shared" si="14"/>
        <v>9.3910988244670257E-2</v>
      </c>
      <c r="M173" s="3" t="s">
        <v>170</v>
      </c>
      <c r="N173" t="s">
        <v>2128</v>
      </c>
    </row>
    <row r="174" spans="2:14" ht="17">
      <c r="B174" s="1">
        <v>171</v>
      </c>
      <c r="C174" s="1">
        <v>409</v>
      </c>
      <c r="D174" s="1">
        <v>13124000</v>
      </c>
      <c r="E174" s="1" t="str">
        <f t="shared" si="11"/>
        <v/>
      </c>
      <c r="F174" s="1">
        <v>171</v>
      </c>
      <c r="G174" s="1">
        <v>409</v>
      </c>
      <c r="H174" s="1">
        <v>420000000</v>
      </c>
      <c r="I174" s="1" t="str">
        <f t="shared" si="12"/>
        <v/>
      </c>
      <c r="J174" t="str">
        <f t="shared" si="13"/>
        <v>OK</v>
      </c>
      <c r="K174">
        <f t="shared" si="14"/>
        <v>3.1247619047619048E-2</v>
      </c>
      <c r="M174" s="3" t="s">
        <v>171</v>
      </c>
      <c r="N174" t="s">
        <v>2124</v>
      </c>
    </row>
    <row r="175" spans="2:14" ht="17">
      <c r="B175" s="1">
        <v>172</v>
      </c>
      <c r="C175" s="1">
        <v>0</v>
      </c>
      <c r="D175" s="1">
        <v>0</v>
      </c>
      <c r="E175" s="1" t="str">
        <f t="shared" si="11"/>
        <v/>
      </c>
      <c r="F175" s="1">
        <v>172</v>
      </c>
      <c r="G175" s="1">
        <v>0</v>
      </c>
      <c r="H175" s="1">
        <v>0</v>
      </c>
      <c r="I175" s="1" t="str">
        <f t="shared" si="12"/>
        <v/>
      </c>
      <c r="J175" t="str">
        <f t="shared" si="13"/>
        <v>OK</v>
      </c>
      <c r="K175" t="e">
        <f t="shared" si="14"/>
        <v>#DIV/0!</v>
      </c>
      <c r="M175" s="3" t="s">
        <v>172</v>
      </c>
      <c r="N175" t="s">
        <v>2122</v>
      </c>
    </row>
    <row r="176" spans="2:14" ht="17">
      <c r="B176" s="1">
        <v>173</v>
      </c>
      <c r="C176" s="1">
        <v>10600</v>
      </c>
      <c r="D176" s="1">
        <v>83352000</v>
      </c>
      <c r="E176" s="1" t="str">
        <f t="shared" si="11"/>
        <v/>
      </c>
      <c r="F176" s="1">
        <v>173</v>
      </c>
      <c r="G176" s="1">
        <v>10600</v>
      </c>
      <c r="H176" s="1">
        <v>1148000000</v>
      </c>
      <c r="I176" s="1" t="str">
        <f t="shared" si="12"/>
        <v/>
      </c>
      <c r="J176" t="str">
        <f t="shared" si="13"/>
        <v>OK</v>
      </c>
      <c r="K176">
        <f t="shared" si="14"/>
        <v>7.2606271777003489E-2</v>
      </c>
      <c r="M176" s="3" t="s">
        <v>173</v>
      </c>
      <c r="N176" t="s">
        <v>2153</v>
      </c>
    </row>
    <row r="177" spans="2:14" ht="17">
      <c r="B177" s="1">
        <v>174</v>
      </c>
      <c r="C177" s="1">
        <v>0</v>
      </c>
      <c r="D177" s="1">
        <v>0</v>
      </c>
      <c r="E177" s="1" t="str">
        <f t="shared" si="11"/>
        <v/>
      </c>
      <c r="F177" s="1">
        <v>174</v>
      </c>
      <c r="G177" s="1">
        <v>0</v>
      </c>
      <c r="H177" s="1">
        <v>0</v>
      </c>
      <c r="I177" s="1" t="str">
        <f t="shared" si="12"/>
        <v/>
      </c>
      <c r="J177" t="str">
        <f t="shared" si="13"/>
        <v>OK</v>
      </c>
      <c r="K177" t="e">
        <f t="shared" si="14"/>
        <v>#DIV/0!</v>
      </c>
      <c r="M177" s="3" t="s">
        <v>174</v>
      </c>
      <c r="N177" t="s">
        <v>2154</v>
      </c>
    </row>
    <row r="178" spans="2:14" ht="17">
      <c r="B178" s="1">
        <v>175</v>
      </c>
      <c r="C178" s="1">
        <v>13047</v>
      </c>
      <c r="D178" s="1">
        <v>194293000</v>
      </c>
      <c r="E178" s="1" t="str">
        <f t="shared" si="11"/>
        <v/>
      </c>
      <c r="F178" s="1">
        <v>175</v>
      </c>
      <c r="G178" s="1">
        <v>13047</v>
      </c>
      <c r="H178" s="1">
        <v>3604000000</v>
      </c>
      <c r="I178" s="1" t="str">
        <f t="shared" si="12"/>
        <v/>
      </c>
      <c r="J178" t="str">
        <f t="shared" si="13"/>
        <v>OK</v>
      </c>
      <c r="K178">
        <f t="shared" si="14"/>
        <v>5.3910377358490566E-2</v>
      </c>
      <c r="M178" s="3" t="s">
        <v>175</v>
      </c>
      <c r="N178" t="s">
        <v>2124</v>
      </c>
    </row>
    <row r="179" spans="2:14" ht="17">
      <c r="B179" s="1">
        <v>176</v>
      </c>
      <c r="C179" s="1">
        <v>6665450</v>
      </c>
      <c r="D179" s="1">
        <v>17025329000</v>
      </c>
      <c r="E179" s="1" t="str">
        <f t="shared" si="11"/>
        <v/>
      </c>
      <c r="F179" s="1">
        <v>176</v>
      </c>
      <c r="G179" s="1">
        <v>0</v>
      </c>
      <c r="H179" s="1">
        <v>60096000000</v>
      </c>
      <c r="I179" s="1" t="str">
        <f t="shared" si="12"/>
        <v>T</v>
      </c>
      <c r="J179" t="str">
        <f t="shared" si="13"/>
        <v>T</v>
      </c>
      <c r="K179">
        <f t="shared" si="14"/>
        <v>0.28330219981363153</v>
      </c>
      <c r="M179" s="3" t="s">
        <v>176</v>
      </c>
      <c r="N179" t="s">
        <v>2154</v>
      </c>
    </row>
    <row r="180" spans="2:14" ht="17">
      <c r="B180" s="1">
        <v>177</v>
      </c>
      <c r="C180" s="1">
        <v>5132374</v>
      </c>
      <c r="D180" s="1">
        <v>21768898000</v>
      </c>
      <c r="E180" s="1" t="str">
        <f t="shared" si="11"/>
        <v/>
      </c>
      <c r="F180" s="1">
        <v>177</v>
      </c>
      <c r="G180" s="1">
        <v>0</v>
      </c>
      <c r="H180" s="1">
        <v>60008000000</v>
      </c>
      <c r="I180" s="1" t="str">
        <f t="shared" si="12"/>
        <v>T</v>
      </c>
      <c r="J180" t="str">
        <f t="shared" si="13"/>
        <v>T</v>
      </c>
      <c r="K180">
        <f t="shared" si="14"/>
        <v>0.36276659778696174</v>
      </c>
      <c r="M180" s="3" t="s">
        <v>177</v>
      </c>
      <c r="N180" t="s">
        <v>2155</v>
      </c>
    </row>
    <row r="181" spans="2:14" ht="17">
      <c r="B181" s="1">
        <v>178</v>
      </c>
      <c r="C181" s="1">
        <v>2393588</v>
      </c>
      <c r="D181" s="1">
        <v>31670910000</v>
      </c>
      <c r="E181" s="1" t="str">
        <f t="shared" si="11"/>
        <v/>
      </c>
      <c r="F181" s="1">
        <v>178</v>
      </c>
      <c r="G181" s="1">
        <v>0</v>
      </c>
      <c r="H181" s="1">
        <v>60012000000</v>
      </c>
      <c r="I181" s="1" t="str">
        <f t="shared" si="12"/>
        <v>T</v>
      </c>
      <c r="J181" t="str">
        <f t="shared" si="13"/>
        <v>T</v>
      </c>
      <c r="K181">
        <f t="shared" si="14"/>
        <v>0.52774295140971805</v>
      </c>
      <c r="M181" s="3" t="s">
        <v>178</v>
      </c>
      <c r="N181" t="s">
        <v>2156</v>
      </c>
    </row>
    <row r="182" spans="2:14" ht="17">
      <c r="B182" s="1">
        <v>179</v>
      </c>
      <c r="C182" s="1">
        <v>9563</v>
      </c>
      <c r="D182" s="1">
        <v>194975000</v>
      </c>
      <c r="E182" s="1" t="str">
        <f t="shared" si="11"/>
        <v/>
      </c>
      <c r="F182" s="1">
        <v>179</v>
      </c>
      <c r="G182" s="1">
        <v>9563</v>
      </c>
      <c r="H182" s="1">
        <v>5532000000</v>
      </c>
      <c r="I182" s="1" t="str">
        <f t="shared" si="12"/>
        <v/>
      </c>
      <c r="J182" t="str">
        <f t="shared" si="13"/>
        <v>OK</v>
      </c>
      <c r="K182">
        <f t="shared" si="14"/>
        <v>3.5244938539407085E-2</v>
      </c>
      <c r="M182" s="3" t="s">
        <v>179</v>
      </c>
      <c r="N182" t="s">
        <v>2153</v>
      </c>
    </row>
    <row r="183" spans="2:14" ht="17">
      <c r="B183" s="1">
        <v>180</v>
      </c>
      <c r="C183" s="1">
        <v>10600</v>
      </c>
      <c r="D183" s="1">
        <v>76431000</v>
      </c>
      <c r="E183" s="1" t="str">
        <f t="shared" si="11"/>
        <v/>
      </c>
      <c r="F183" s="1">
        <v>180</v>
      </c>
      <c r="G183" s="1">
        <v>10600</v>
      </c>
      <c r="H183" s="1">
        <v>1064000000</v>
      </c>
      <c r="I183" s="1" t="str">
        <f t="shared" si="12"/>
        <v/>
      </c>
      <c r="J183" t="str">
        <f t="shared" si="13"/>
        <v>OK</v>
      </c>
      <c r="K183">
        <f t="shared" si="14"/>
        <v>7.1833646616541347E-2</v>
      </c>
      <c r="M183" s="3" t="s">
        <v>180</v>
      </c>
      <c r="N183" t="s">
        <v>2124</v>
      </c>
    </row>
    <row r="184" spans="2:14" ht="17">
      <c r="B184" s="1">
        <v>181</v>
      </c>
      <c r="C184" s="1">
        <v>8010</v>
      </c>
      <c r="D184" s="1">
        <v>237536000</v>
      </c>
      <c r="E184" s="1" t="str">
        <f t="shared" si="11"/>
        <v/>
      </c>
      <c r="F184" s="1">
        <v>181</v>
      </c>
      <c r="G184" s="1">
        <v>8010</v>
      </c>
      <c r="H184" s="1">
        <v>3964000000</v>
      </c>
      <c r="I184" s="1" t="str">
        <f t="shared" si="12"/>
        <v/>
      </c>
      <c r="J184" t="str">
        <f t="shared" si="13"/>
        <v>OK</v>
      </c>
      <c r="K184">
        <f t="shared" si="14"/>
        <v>5.9923309788092835E-2</v>
      </c>
      <c r="M184" s="3" t="s">
        <v>181</v>
      </c>
      <c r="N184" t="s">
        <v>2123</v>
      </c>
    </row>
    <row r="185" spans="2:14" ht="17">
      <c r="B185" s="1">
        <v>182</v>
      </c>
      <c r="C185" s="1">
        <v>4304</v>
      </c>
      <c r="D185" s="1">
        <v>87412000</v>
      </c>
      <c r="E185" s="1" t="str">
        <f t="shared" si="11"/>
        <v/>
      </c>
      <c r="F185" s="1">
        <v>182</v>
      </c>
      <c r="G185" s="1">
        <v>4304</v>
      </c>
      <c r="H185" s="1">
        <v>2676000000</v>
      </c>
      <c r="I185" s="1" t="str">
        <f t="shared" si="12"/>
        <v/>
      </c>
      <c r="J185" t="str">
        <f t="shared" si="13"/>
        <v>OK</v>
      </c>
      <c r="K185">
        <f t="shared" si="14"/>
        <v>3.2665171898355758E-2</v>
      </c>
      <c r="M185" s="3" t="s">
        <v>182</v>
      </c>
      <c r="N185" t="s">
        <v>2124</v>
      </c>
    </row>
    <row r="186" spans="2:14" ht="17">
      <c r="B186" s="1">
        <v>183</v>
      </c>
      <c r="C186" s="1">
        <v>2076413</v>
      </c>
      <c r="D186" s="1">
        <v>3676997000</v>
      </c>
      <c r="E186" s="1" t="str">
        <f t="shared" si="11"/>
        <v/>
      </c>
      <c r="F186" s="1">
        <v>183</v>
      </c>
      <c r="G186" s="1">
        <v>2076413</v>
      </c>
      <c r="H186" s="1">
        <v>22752000000</v>
      </c>
      <c r="I186" s="1" t="str">
        <f t="shared" si="12"/>
        <v/>
      </c>
      <c r="J186" t="str">
        <f t="shared" si="13"/>
        <v>OK</v>
      </c>
      <c r="K186">
        <f t="shared" si="14"/>
        <v>0.16161203410689171</v>
      </c>
      <c r="M186" s="3" t="s">
        <v>183</v>
      </c>
      <c r="N186" t="s">
        <v>2123</v>
      </c>
    </row>
    <row r="187" spans="2:14" ht="17">
      <c r="B187" s="1">
        <v>184</v>
      </c>
      <c r="C187" s="1">
        <v>12278</v>
      </c>
      <c r="D187" s="1">
        <v>351012000</v>
      </c>
      <c r="E187" s="1" t="str">
        <f t="shared" si="11"/>
        <v/>
      </c>
      <c r="F187" s="1">
        <v>184</v>
      </c>
      <c r="G187" s="1">
        <v>12278</v>
      </c>
      <c r="H187" s="1">
        <v>11820000000</v>
      </c>
      <c r="I187" s="1" t="str">
        <f t="shared" si="12"/>
        <v/>
      </c>
      <c r="J187" t="str">
        <f t="shared" si="13"/>
        <v>OK</v>
      </c>
      <c r="K187">
        <f t="shared" si="14"/>
        <v>2.9696446700507615E-2</v>
      </c>
      <c r="M187" s="3" t="s">
        <v>184</v>
      </c>
      <c r="N187" t="s">
        <v>2123</v>
      </c>
    </row>
    <row r="188" spans="2:14" ht="17">
      <c r="B188" s="1">
        <v>185</v>
      </c>
      <c r="C188" s="1">
        <v>578301</v>
      </c>
      <c r="D188" s="1">
        <v>2011663000</v>
      </c>
      <c r="E188" s="1" t="str">
        <f t="shared" si="11"/>
        <v/>
      </c>
      <c r="F188" s="1">
        <v>185</v>
      </c>
      <c r="G188" s="1">
        <v>578301</v>
      </c>
      <c r="H188" s="1">
        <v>15860000000</v>
      </c>
      <c r="I188" s="1" t="str">
        <f t="shared" si="12"/>
        <v/>
      </c>
      <c r="J188" t="str">
        <f t="shared" si="13"/>
        <v>OK</v>
      </c>
      <c r="K188">
        <f t="shared" si="14"/>
        <v>0.12683877679697353</v>
      </c>
      <c r="M188" s="3" t="s">
        <v>185</v>
      </c>
      <c r="N188" t="s">
        <v>2128</v>
      </c>
    </row>
    <row r="189" spans="2:14" ht="17">
      <c r="B189" s="1">
        <v>186</v>
      </c>
      <c r="C189" s="1">
        <v>521</v>
      </c>
      <c r="D189" s="1">
        <v>31282000</v>
      </c>
      <c r="E189" s="1" t="str">
        <f t="shared" si="11"/>
        <v/>
      </c>
      <c r="F189" s="1">
        <v>186</v>
      </c>
      <c r="G189" s="1">
        <v>521</v>
      </c>
      <c r="H189" s="1">
        <v>436000000</v>
      </c>
      <c r="I189" s="1" t="str">
        <f t="shared" si="12"/>
        <v/>
      </c>
      <c r="J189" t="str">
        <f t="shared" si="13"/>
        <v>OK</v>
      </c>
      <c r="K189">
        <f t="shared" si="14"/>
        <v>7.1747706422018345E-2</v>
      </c>
      <c r="M189" s="3" t="s">
        <v>186</v>
      </c>
      <c r="N189" t="s">
        <v>2128</v>
      </c>
    </row>
    <row r="190" spans="2:14" ht="17">
      <c r="B190" s="1">
        <v>187</v>
      </c>
      <c r="C190" s="1">
        <v>578298</v>
      </c>
      <c r="D190" s="1">
        <v>2029783000</v>
      </c>
      <c r="E190" s="1" t="str">
        <f t="shared" si="11"/>
        <v/>
      </c>
      <c r="F190" s="1">
        <v>187</v>
      </c>
      <c r="G190" s="1">
        <v>578298</v>
      </c>
      <c r="H190" s="1">
        <v>15828000000</v>
      </c>
      <c r="I190" s="1" t="str">
        <f t="shared" si="12"/>
        <v/>
      </c>
      <c r="J190" t="str">
        <f t="shared" si="13"/>
        <v>OK</v>
      </c>
      <c r="K190">
        <f t="shared" si="14"/>
        <v>0.12824001769016932</v>
      </c>
      <c r="M190" s="3" t="s">
        <v>187</v>
      </c>
      <c r="N190" t="s">
        <v>2128</v>
      </c>
    </row>
    <row r="191" spans="2:14" ht="17">
      <c r="B191" s="1">
        <v>188</v>
      </c>
      <c r="C191" s="1">
        <v>1743</v>
      </c>
      <c r="D191" s="1">
        <v>68687000</v>
      </c>
      <c r="E191" s="1" t="str">
        <f t="shared" si="11"/>
        <v/>
      </c>
      <c r="F191" s="1">
        <v>188</v>
      </c>
      <c r="G191" s="1">
        <v>1743</v>
      </c>
      <c r="H191" s="1">
        <v>1156000000</v>
      </c>
      <c r="I191" s="1" t="str">
        <f t="shared" si="12"/>
        <v/>
      </c>
      <c r="J191" t="str">
        <f t="shared" si="13"/>
        <v>OK</v>
      </c>
      <c r="K191">
        <f t="shared" si="14"/>
        <v>5.9417820069204152E-2</v>
      </c>
      <c r="M191" s="3" t="s">
        <v>188</v>
      </c>
      <c r="N191" t="s">
        <v>2124</v>
      </c>
    </row>
    <row r="192" spans="2:14" ht="17">
      <c r="B192" s="1">
        <v>189</v>
      </c>
      <c r="C192" s="1">
        <v>12530</v>
      </c>
      <c r="D192" s="1">
        <v>174989000</v>
      </c>
      <c r="E192" s="1" t="str">
        <f t="shared" si="11"/>
        <v/>
      </c>
      <c r="F192" s="1">
        <v>189</v>
      </c>
      <c r="G192" s="1">
        <v>12530</v>
      </c>
      <c r="H192" s="1">
        <v>272000000</v>
      </c>
      <c r="I192" s="1" t="str">
        <f t="shared" si="12"/>
        <v/>
      </c>
      <c r="J192" t="str">
        <f t="shared" si="13"/>
        <v>OK</v>
      </c>
      <c r="K192">
        <f t="shared" si="14"/>
        <v>0.6433419117647059</v>
      </c>
      <c r="M192" s="3" t="s">
        <v>189</v>
      </c>
      <c r="N192" t="s">
        <v>2123</v>
      </c>
    </row>
    <row r="193" spans="2:14" ht="17">
      <c r="B193" s="1">
        <v>190</v>
      </c>
      <c r="C193" s="1">
        <v>583545594</v>
      </c>
      <c r="D193" s="1">
        <v>11001802000</v>
      </c>
      <c r="E193" s="1" t="str">
        <f t="shared" si="11"/>
        <v/>
      </c>
      <c r="F193" s="1">
        <v>190</v>
      </c>
      <c r="G193" s="1">
        <v>0</v>
      </c>
      <c r="H193" s="1">
        <v>60456000000</v>
      </c>
      <c r="I193" s="1" t="str">
        <f t="shared" si="12"/>
        <v>T</v>
      </c>
      <c r="J193" t="str">
        <f t="shared" si="13"/>
        <v>T</v>
      </c>
      <c r="K193">
        <f t="shared" si="14"/>
        <v>0.18198031626306735</v>
      </c>
      <c r="M193" s="3" t="s">
        <v>190</v>
      </c>
      <c r="N193" t="s">
        <v>2157</v>
      </c>
    </row>
    <row r="194" spans="2:14" ht="17">
      <c r="B194" s="1">
        <v>191</v>
      </c>
      <c r="C194" s="1">
        <v>1708368</v>
      </c>
      <c r="D194" s="1">
        <v>41646307000</v>
      </c>
      <c r="E194" s="1" t="str">
        <f t="shared" si="11"/>
        <v/>
      </c>
      <c r="F194" s="1">
        <v>191</v>
      </c>
      <c r="G194" s="1">
        <v>1483845</v>
      </c>
      <c r="H194" s="1">
        <v>60728000000</v>
      </c>
      <c r="I194" s="1" t="str">
        <f t="shared" si="12"/>
        <v>T</v>
      </c>
      <c r="J194" t="str">
        <f t="shared" si="13"/>
        <v>T</v>
      </c>
      <c r="K194">
        <f t="shared" si="14"/>
        <v>0.68578426755368194</v>
      </c>
      <c r="M194" s="3" t="s">
        <v>191</v>
      </c>
      <c r="N194" t="s">
        <v>2129</v>
      </c>
    </row>
    <row r="195" spans="2:14" ht="17">
      <c r="B195" s="1">
        <v>192</v>
      </c>
      <c r="C195" s="1">
        <v>380</v>
      </c>
      <c r="D195" s="1">
        <v>23626000</v>
      </c>
      <c r="E195" s="1" t="str">
        <f t="shared" si="11"/>
        <v/>
      </c>
      <c r="F195" s="1">
        <v>192</v>
      </c>
      <c r="G195" s="1">
        <v>380</v>
      </c>
      <c r="H195" s="1">
        <v>752000000</v>
      </c>
      <c r="I195" s="1" t="str">
        <f t="shared" si="12"/>
        <v/>
      </c>
      <c r="J195" t="str">
        <f t="shared" si="13"/>
        <v>OK</v>
      </c>
      <c r="K195">
        <f t="shared" si="14"/>
        <v>3.141755319148936E-2</v>
      </c>
      <c r="M195" s="3" t="s">
        <v>192</v>
      </c>
      <c r="N195" t="s">
        <v>2124</v>
      </c>
    </row>
    <row r="196" spans="2:14" ht="17">
      <c r="B196" s="1">
        <v>193</v>
      </c>
      <c r="C196" s="1">
        <v>838216</v>
      </c>
      <c r="D196" s="1">
        <v>2246298000</v>
      </c>
      <c r="E196" s="1" t="str">
        <f t="shared" si="11"/>
        <v/>
      </c>
      <c r="F196" s="1">
        <v>193</v>
      </c>
      <c r="G196" s="1">
        <v>838216</v>
      </c>
      <c r="H196" s="1">
        <v>5420000000</v>
      </c>
      <c r="I196" s="1" t="str">
        <f t="shared" si="12"/>
        <v/>
      </c>
      <c r="J196" t="str">
        <f t="shared" si="13"/>
        <v>OK</v>
      </c>
      <c r="K196">
        <f t="shared" si="14"/>
        <v>0.41444612546125459</v>
      </c>
      <c r="M196" s="3" t="s">
        <v>193</v>
      </c>
      <c r="N196" t="s">
        <v>2123</v>
      </c>
    </row>
    <row r="197" spans="2:14" ht="17">
      <c r="B197" s="1">
        <v>194</v>
      </c>
      <c r="C197" s="1">
        <v>6877505</v>
      </c>
      <c r="D197" s="1">
        <v>5157748000</v>
      </c>
      <c r="E197" s="1" t="str">
        <f t="shared" ref="E197:E260" si="15">IF(D197&gt;$A$3, "T","")</f>
        <v/>
      </c>
      <c r="F197" s="1">
        <v>194</v>
      </c>
      <c r="G197" s="1">
        <v>3485545</v>
      </c>
      <c r="H197" s="1">
        <v>60024000000</v>
      </c>
      <c r="I197" s="1" t="str">
        <f t="shared" ref="I197:I260" si="16">IF(H197&gt;$A$3, "T","")</f>
        <v>T</v>
      </c>
      <c r="J197" t="str">
        <f t="shared" ref="J197:J260" si="17">IF(OR(I197="T",E197="T"),"T",IF(C197&lt;&gt;G197,"DIF","OK"))</f>
        <v>T</v>
      </c>
      <c r="K197">
        <f t="shared" si="14"/>
        <v>8.5928095428495263E-2</v>
      </c>
      <c r="M197" s="3" t="s">
        <v>194</v>
      </c>
      <c r="N197" t="s">
        <v>2122</v>
      </c>
    </row>
    <row r="198" spans="2:14" ht="17">
      <c r="B198" s="1">
        <v>195</v>
      </c>
      <c r="C198" s="1">
        <v>15440</v>
      </c>
      <c r="D198" s="1">
        <v>242800000</v>
      </c>
      <c r="E198" s="1" t="str">
        <f t="shared" si="15"/>
        <v/>
      </c>
      <c r="F198" s="1">
        <v>195</v>
      </c>
      <c r="G198" s="1">
        <v>15440</v>
      </c>
      <c r="H198" s="1">
        <v>752000000</v>
      </c>
      <c r="I198" s="1" t="str">
        <f t="shared" si="16"/>
        <v/>
      </c>
      <c r="J198" t="str">
        <f t="shared" si="17"/>
        <v>OK</v>
      </c>
      <c r="K198">
        <f t="shared" si="14"/>
        <v>0.32287234042553192</v>
      </c>
      <c r="M198" s="3" t="s">
        <v>195</v>
      </c>
      <c r="N198" t="s">
        <v>2123</v>
      </c>
    </row>
    <row r="199" spans="2:14" ht="17">
      <c r="B199" s="1">
        <v>196</v>
      </c>
      <c r="C199" s="1">
        <v>953843</v>
      </c>
      <c r="D199" s="1">
        <v>2125784000</v>
      </c>
      <c r="E199" s="1" t="str">
        <f t="shared" si="15"/>
        <v/>
      </c>
      <c r="F199" s="1">
        <v>196</v>
      </c>
      <c r="G199" s="1">
        <v>953843</v>
      </c>
      <c r="H199" s="1">
        <v>4568000000</v>
      </c>
      <c r="I199" s="1" t="str">
        <f t="shared" si="16"/>
        <v/>
      </c>
      <c r="J199" t="str">
        <f t="shared" si="17"/>
        <v>OK</v>
      </c>
      <c r="K199">
        <f t="shared" si="14"/>
        <v>0.4653642732049037</v>
      </c>
      <c r="M199" s="3" t="s">
        <v>196</v>
      </c>
      <c r="N199" t="s">
        <v>2123</v>
      </c>
    </row>
    <row r="200" spans="2:14" ht="17">
      <c r="B200" s="1">
        <v>197</v>
      </c>
      <c r="C200" s="1">
        <v>0</v>
      </c>
      <c r="D200" s="1">
        <v>0</v>
      </c>
      <c r="E200" s="1" t="str">
        <f t="shared" si="15"/>
        <v/>
      </c>
      <c r="F200" s="1">
        <v>197</v>
      </c>
      <c r="G200" s="1">
        <v>0</v>
      </c>
      <c r="H200" s="1">
        <v>0</v>
      </c>
      <c r="I200" s="1" t="str">
        <f t="shared" si="16"/>
        <v/>
      </c>
      <c r="J200" t="str">
        <f t="shared" si="17"/>
        <v>OK</v>
      </c>
      <c r="K200" t="e">
        <f t="shared" si="14"/>
        <v>#DIV/0!</v>
      </c>
      <c r="M200" s="3" t="s">
        <v>197</v>
      </c>
      <c r="N200" t="s">
        <v>2148</v>
      </c>
    </row>
    <row r="201" spans="2:14" ht="17">
      <c r="B201" s="1">
        <v>198</v>
      </c>
      <c r="C201" s="1">
        <v>13984</v>
      </c>
      <c r="D201" s="1">
        <v>61337000</v>
      </c>
      <c r="E201" s="1" t="str">
        <f t="shared" si="15"/>
        <v/>
      </c>
      <c r="F201" s="1">
        <v>198</v>
      </c>
      <c r="G201" s="1">
        <v>13981</v>
      </c>
      <c r="H201" s="1">
        <v>1420000000</v>
      </c>
      <c r="I201" s="1" t="str">
        <f t="shared" si="16"/>
        <v/>
      </c>
      <c r="J201" t="str">
        <f t="shared" si="17"/>
        <v>DIF</v>
      </c>
      <c r="K201">
        <f t="shared" si="14"/>
        <v>4.319507042253521E-2</v>
      </c>
      <c r="M201" s="3" t="s">
        <v>198</v>
      </c>
      <c r="N201" t="s">
        <v>2148</v>
      </c>
    </row>
    <row r="202" spans="2:14" ht="17">
      <c r="B202" s="1">
        <v>199</v>
      </c>
      <c r="C202" s="1">
        <v>6114</v>
      </c>
      <c r="D202" s="1">
        <v>125053000</v>
      </c>
      <c r="E202" s="1" t="str">
        <f t="shared" si="15"/>
        <v/>
      </c>
      <c r="F202" s="1">
        <v>199</v>
      </c>
      <c r="G202" s="1">
        <v>6114</v>
      </c>
      <c r="H202" s="1">
        <v>3668000000</v>
      </c>
      <c r="I202" s="1" t="str">
        <f t="shared" si="16"/>
        <v/>
      </c>
      <c r="J202" t="str">
        <f t="shared" si="17"/>
        <v>OK</v>
      </c>
      <c r="K202">
        <f t="shared" si="14"/>
        <v>3.4092966194111229E-2</v>
      </c>
      <c r="M202" s="3" t="s">
        <v>199</v>
      </c>
      <c r="N202" t="s">
        <v>2123</v>
      </c>
    </row>
    <row r="203" spans="2:14" ht="17">
      <c r="B203" s="1">
        <v>200</v>
      </c>
      <c r="C203" s="1">
        <v>368</v>
      </c>
      <c r="D203" s="1">
        <v>26099000</v>
      </c>
      <c r="E203" s="1" t="str">
        <f t="shared" si="15"/>
        <v/>
      </c>
      <c r="F203" s="1">
        <v>200</v>
      </c>
      <c r="G203" s="1">
        <v>368</v>
      </c>
      <c r="H203" s="1">
        <v>680000000</v>
      </c>
      <c r="I203" s="1" t="str">
        <f t="shared" si="16"/>
        <v/>
      </c>
      <c r="J203" t="str">
        <f t="shared" si="17"/>
        <v>OK</v>
      </c>
      <c r="K203">
        <f t="shared" si="14"/>
        <v>3.8380882352941174E-2</v>
      </c>
      <c r="M203" s="3" t="s">
        <v>200</v>
      </c>
      <c r="N203" t="s">
        <v>2128</v>
      </c>
    </row>
    <row r="204" spans="2:14" ht="17">
      <c r="B204" s="1">
        <v>201</v>
      </c>
      <c r="C204" s="1">
        <v>27277282</v>
      </c>
      <c r="D204" s="1">
        <v>11679265000</v>
      </c>
      <c r="E204" s="1" t="str">
        <f t="shared" si="15"/>
        <v/>
      </c>
      <c r="F204" s="1">
        <v>201</v>
      </c>
      <c r="G204" s="1">
        <v>0</v>
      </c>
      <c r="H204" s="1">
        <v>87172000000</v>
      </c>
      <c r="I204" s="1" t="str">
        <f t="shared" si="16"/>
        <v>T</v>
      </c>
      <c r="J204" t="str">
        <f t="shared" si="17"/>
        <v>T</v>
      </c>
      <c r="K204">
        <f t="shared" si="14"/>
        <v>0.13397954618455468</v>
      </c>
      <c r="M204" s="3" t="s">
        <v>201</v>
      </c>
      <c r="N204" t="s">
        <v>2133</v>
      </c>
    </row>
    <row r="205" spans="2:14" ht="17">
      <c r="B205" s="1">
        <v>202</v>
      </c>
      <c r="C205" s="1">
        <v>116682</v>
      </c>
      <c r="D205" s="1">
        <v>749059000</v>
      </c>
      <c r="E205" s="1" t="str">
        <f t="shared" si="15"/>
        <v/>
      </c>
      <c r="F205" s="1">
        <v>202</v>
      </c>
      <c r="G205" s="1">
        <v>116682</v>
      </c>
      <c r="H205" s="1">
        <v>4144000000</v>
      </c>
      <c r="I205" s="1" t="str">
        <f t="shared" si="16"/>
        <v/>
      </c>
      <c r="J205" t="str">
        <f t="shared" si="17"/>
        <v>OK</v>
      </c>
      <c r="K205">
        <f t="shared" si="14"/>
        <v>0.18075748069498068</v>
      </c>
      <c r="M205" s="3" t="s">
        <v>202</v>
      </c>
      <c r="N205" t="s">
        <v>2123</v>
      </c>
    </row>
    <row r="206" spans="2:14" ht="17">
      <c r="B206" s="1">
        <v>203</v>
      </c>
      <c r="C206" s="1">
        <v>60</v>
      </c>
      <c r="D206" s="1">
        <v>3969000</v>
      </c>
      <c r="E206" s="1" t="str">
        <f t="shared" si="15"/>
        <v/>
      </c>
      <c r="F206" s="1">
        <v>203</v>
      </c>
      <c r="G206" s="1">
        <v>60</v>
      </c>
      <c r="H206" s="1">
        <v>88000000</v>
      </c>
      <c r="I206" s="1" t="str">
        <f t="shared" si="16"/>
        <v/>
      </c>
      <c r="J206" t="str">
        <f t="shared" si="17"/>
        <v>OK</v>
      </c>
      <c r="K206">
        <f t="shared" si="14"/>
        <v>4.5102272727272727E-2</v>
      </c>
      <c r="M206" s="3" t="s">
        <v>203</v>
      </c>
      <c r="N206" t="s">
        <v>2124</v>
      </c>
    </row>
    <row r="207" spans="2:14" ht="17">
      <c r="B207" s="1">
        <v>204</v>
      </c>
      <c r="C207" s="1">
        <v>8652542</v>
      </c>
      <c r="D207" s="1">
        <v>3818274000</v>
      </c>
      <c r="E207" s="1" t="str">
        <f t="shared" si="15"/>
        <v/>
      </c>
      <c r="F207" s="1">
        <v>204</v>
      </c>
      <c r="G207" s="1">
        <v>5563034</v>
      </c>
      <c r="H207" s="1">
        <v>60028000000</v>
      </c>
      <c r="I207" s="1" t="str">
        <f t="shared" si="16"/>
        <v>T</v>
      </c>
      <c r="J207" t="str">
        <f t="shared" si="17"/>
        <v>T</v>
      </c>
      <c r="K207">
        <f t="shared" si="14"/>
        <v>6.3608216165789294E-2</v>
      </c>
      <c r="M207" s="3" t="s">
        <v>204</v>
      </c>
      <c r="N207" t="s">
        <v>2123</v>
      </c>
    </row>
    <row r="208" spans="2:14" ht="17">
      <c r="B208" s="1">
        <v>205</v>
      </c>
      <c r="C208" s="1">
        <v>211701</v>
      </c>
      <c r="D208" s="1">
        <v>1146453000</v>
      </c>
      <c r="E208" s="1" t="str">
        <f t="shared" si="15"/>
        <v/>
      </c>
      <c r="F208" s="1">
        <v>205</v>
      </c>
      <c r="G208" s="1">
        <v>211701</v>
      </c>
      <c r="H208" s="1">
        <v>3328000000</v>
      </c>
      <c r="I208" s="1" t="str">
        <f t="shared" si="16"/>
        <v/>
      </c>
      <c r="J208" t="str">
        <f t="shared" si="17"/>
        <v>OK</v>
      </c>
      <c r="K208">
        <f t="shared" si="14"/>
        <v>0.34448707932692307</v>
      </c>
      <c r="M208" s="3" t="s">
        <v>205</v>
      </c>
      <c r="N208" t="s">
        <v>2123</v>
      </c>
    </row>
    <row r="209" spans="2:14" ht="17">
      <c r="B209" s="1">
        <v>206</v>
      </c>
      <c r="C209" s="1">
        <v>2468</v>
      </c>
      <c r="D209" s="1">
        <v>45034000</v>
      </c>
      <c r="E209" s="1" t="str">
        <f t="shared" si="15"/>
        <v/>
      </c>
      <c r="F209" s="1">
        <v>206</v>
      </c>
      <c r="G209" s="1">
        <v>2468</v>
      </c>
      <c r="H209" s="1">
        <v>1884000000</v>
      </c>
      <c r="I209" s="1" t="str">
        <f t="shared" si="16"/>
        <v/>
      </c>
      <c r="J209" t="str">
        <f t="shared" si="17"/>
        <v>OK</v>
      </c>
      <c r="K209">
        <f t="shared" ref="K209:K272" si="18">D209/H209</f>
        <v>2.3903397027600849E-2</v>
      </c>
      <c r="M209" s="3" t="s">
        <v>206</v>
      </c>
      <c r="N209" t="s">
        <v>2124</v>
      </c>
    </row>
    <row r="210" spans="2:14" ht="17">
      <c r="B210" s="1">
        <v>207</v>
      </c>
      <c r="C210" s="1">
        <v>71907</v>
      </c>
      <c r="D210" s="1">
        <v>573697000</v>
      </c>
      <c r="E210" s="1" t="str">
        <f t="shared" si="15"/>
        <v/>
      </c>
      <c r="F210" s="1">
        <v>207</v>
      </c>
      <c r="G210" s="1">
        <v>71907</v>
      </c>
      <c r="H210" s="1">
        <v>10860000000</v>
      </c>
      <c r="I210" s="1" t="str">
        <f t="shared" si="16"/>
        <v/>
      </c>
      <c r="J210" t="str">
        <f t="shared" si="17"/>
        <v>OK</v>
      </c>
      <c r="K210">
        <f t="shared" si="18"/>
        <v>5.2826611418047884E-2</v>
      </c>
      <c r="M210" s="3" t="s">
        <v>207</v>
      </c>
      <c r="N210" t="s">
        <v>2124</v>
      </c>
    </row>
    <row r="211" spans="2:14" ht="17">
      <c r="B211" s="1">
        <v>208</v>
      </c>
      <c r="C211" s="1">
        <v>0</v>
      </c>
      <c r="D211" s="1">
        <v>0</v>
      </c>
      <c r="E211" s="1" t="str">
        <f t="shared" si="15"/>
        <v/>
      </c>
      <c r="F211" s="1">
        <v>208</v>
      </c>
      <c r="G211" s="1">
        <v>0</v>
      </c>
      <c r="H211" s="1">
        <v>0</v>
      </c>
      <c r="I211" s="1" t="str">
        <f t="shared" si="16"/>
        <v/>
      </c>
      <c r="J211" t="str">
        <f t="shared" si="17"/>
        <v>OK</v>
      </c>
      <c r="K211" t="e">
        <f t="shared" si="18"/>
        <v>#DIV/0!</v>
      </c>
      <c r="M211" s="3" t="s">
        <v>208</v>
      </c>
      <c r="N211" t="s">
        <v>2124</v>
      </c>
    </row>
    <row r="212" spans="2:14" ht="17">
      <c r="B212" s="1">
        <v>209</v>
      </c>
      <c r="C212" s="1">
        <v>2467</v>
      </c>
      <c r="D212" s="1">
        <v>41973000</v>
      </c>
      <c r="E212" s="1" t="str">
        <f t="shared" si="15"/>
        <v/>
      </c>
      <c r="F212" s="1">
        <v>209</v>
      </c>
      <c r="G212" s="1">
        <v>2467</v>
      </c>
      <c r="H212" s="1">
        <v>1528000000</v>
      </c>
      <c r="I212" s="1" t="str">
        <f t="shared" si="16"/>
        <v/>
      </c>
      <c r="J212" t="str">
        <f t="shared" si="17"/>
        <v>OK</v>
      </c>
      <c r="K212">
        <f t="shared" si="18"/>
        <v>2.7469240837696335E-2</v>
      </c>
      <c r="M212" s="3" t="s">
        <v>209</v>
      </c>
      <c r="N212" t="s">
        <v>2128</v>
      </c>
    </row>
    <row r="213" spans="2:14" ht="17">
      <c r="B213" s="1">
        <v>210</v>
      </c>
      <c r="C213" s="1">
        <v>217</v>
      </c>
      <c r="D213" s="1">
        <v>11361000</v>
      </c>
      <c r="E213" s="1" t="str">
        <f t="shared" si="15"/>
        <v/>
      </c>
      <c r="F213" s="1">
        <v>210</v>
      </c>
      <c r="G213" s="1">
        <v>217</v>
      </c>
      <c r="H213" s="1">
        <v>764000000</v>
      </c>
      <c r="I213" s="1" t="str">
        <f t="shared" si="16"/>
        <v/>
      </c>
      <c r="J213" t="str">
        <f t="shared" si="17"/>
        <v>OK</v>
      </c>
      <c r="K213">
        <f t="shared" si="18"/>
        <v>1.487041884816754E-2</v>
      </c>
      <c r="M213" s="3" t="s">
        <v>210</v>
      </c>
      <c r="N213" t="s">
        <v>2124</v>
      </c>
    </row>
    <row r="214" spans="2:14" ht="17">
      <c r="B214" s="1">
        <v>211</v>
      </c>
      <c r="C214" s="1">
        <v>8030</v>
      </c>
      <c r="D214" s="1">
        <v>224910000</v>
      </c>
      <c r="E214" s="1" t="str">
        <f t="shared" si="15"/>
        <v/>
      </c>
      <c r="F214" s="1">
        <v>211</v>
      </c>
      <c r="G214" s="1">
        <v>8030</v>
      </c>
      <c r="H214" s="1">
        <v>5720000000</v>
      </c>
      <c r="I214" s="1" t="str">
        <f t="shared" si="16"/>
        <v/>
      </c>
      <c r="J214" t="str">
        <f t="shared" si="17"/>
        <v>OK</v>
      </c>
      <c r="K214">
        <f t="shared" si="18"/>
        <v>3.9319930069930072E-2</v>
      </c>
      <c r="M214" s="3" t="s">
        <v>211</v>
      </c>
      <c r="N214" t="s">
        <v>2124</v>
      </c>
    </row>
    <row r="215" spans="2:14" ht="17">
      <c r="B215" s="1">
        <v>212</v>
      </c>
      <c r="C215" s="1">
        <v>268</v>
      </c>
      <c r="D215" s="1">
        <v>15589000</v>
      </c>
      <c r="E215" s="1" t="str">
        <f t="shared" si="15"/>
        <v/>
      </c>
      <c r="F215" s="1">
        <v>212</v>
      </c>
      <c r="G215" s="1">
        <v>268</v>
      </c>
      <c r="H215" s="1">
        <v>480000000</v>
      </c>
      <c r="I215" s="1" t="str">
        <f t="shared" si="16"/>
        <v/>
      </c>
      <c r="J215" t="str">
        <f t="shared" si="17"/>
        <v>OK</v>
      </c>
      <c r="K215">
        <f t="shared" si="18"/>
        <v>3.247708333333333E-2</v>
      </c>
      <c r="M215" s="3" t="s">
        <v>212</v>
      </c>
      <c r="N215" t="s">
        <v>2124</v>
      </c>
    </row>
    <row r="216" spans="2:14" ht="17">
      <c r="B216" s="1">
        <v>213</v>
      </c>
      <c r="C216" s="1">
        <v>5146</v>
      </c>
      <c r="D216" s="1">
        <v>76406000</v>
      </c>
      <c r="E216" s="1" t="str">
        <f t="shared" si="15"/>
        <v/>
      </c>
      <c r="F216" s="1">
        <v>213</v>
      </c>
      <c r="G216" s="1">
        <v>5146</v>
      </c>
      <c r="H216" s="1">
        <v>1992000000</v>
      </c>
      <c r="I216" s="1" t="str">
        <f t="shared" si="16"/>
        <v/>
      </c>
      <c r="J216" t="str">
        <f t="shared" si="17"/>
        <v>OK</v>
      </c>
      <c r="K216">
        <f t="shared" si="18"/>
        <v>3.8356425702811246E-2</v>
      </c>
      <c r="M216" s="3" t="s">
        <v>213</v>
      </c>
      <c r="N216" t="s">
        <v>2124</v>
      </c>
    </row>
    <row r="217" spans="2:14" ht="17">
      <c r="B217" s="1">
        <v>214</v>
      </c>
      <c r="C217" s="1">
        <v>421927</v>
      </c>
      <c r="D217" s="1">
        <v>2261399000</v>
      </c>
      <c r="E217" s="1" t="str">
        <f t="shared" si="15"/>
        <v/>
      </c>
      <c r="F217" s="1">
        <v>214</v>
      </c>
      <c r="G217" s="1">
        <v>421927</v>
      </c>
      <c r="H217" s="1">
        <v>10812000000</v>
      </c>
      <c r="I217" s="1" t="str">
        <f t="shared" si="16"/>
        <v/>
      </c>
      <c r="J217" t="str">
        <f t="shared" si="17"/>
        <v>OK</v>
      </c>
      <c r="K217">
        <f t="shared" si="18"/>
        <v>0.20915640029596744</v>
      </c>
      <c r="M217" s="3" t="s">
        <v>214</v>
      </c>
      <c r="N217" t="s">
        <v>2128</v>
      </c>
    </row>
    <row r="218" spans="2:14" ht="17">
      <c r="B218" s="1">
        <v>215</v>
      </c>
      <c r="C218" s="1">
        <v>18241</v>
      </c>
      <c r="D218" s="1">
        <v>197648000</v>
      </c>
      <c r="E218" s="1" t="str">
        <f t="shared" si="15"/>
        <v/>
      </c>
      <c r="F218" s="1">
        <v>215</v>
      </c>
      <c r="G218" s="1">
        <v>18241</v>
      </c>
      <c r="H218" s="1">
        <v>6692000000</v>
      </c>
      <c r="I218" s="1" t="str">
        <f t="shared" si="16"/>
        <v/>
      </c>
      <c r="J218" t="str">
        <f t="shared" si="17"/>
        <v>OK</v>
      </c>
      <c r="K218">
        <f t="shared" si="18"/>
        <v>2.9534967124925284E-2</v>
      </c>
      <c r="M218" s="3" t="s">
        <v>215</v>
      </c>
      <c r="N218" t="s">
        <v>2124</v>
      </c>
    </row>
    <row r="219" spans="2:14" ht="17">
      <c r="B219" s="1">
        <v>216</v>
      </c>
      <c r="C219" s="1">
        <v>3459</v>
      </c>
      <c r="D219" s="1">
        <v>75902000</v>
      </c>
      <c r="E219" s="1" t="str">
        <f t="shared" si="15"/>
        <v/>
      </c>
      <c r="F219" s="1">
        <v>216</v>
      </c>
      <c r="G219" s="1">
        <v>3459</v>
      </c>
      <c r="H219" s="1">
        <v>2868000000</v>
      </c>
      <c r="I219" s="1" t="str">
        <f t="shared" si="16"/>
        <v/>
      </c>
      <c r="J219" t="str">
        <f t="shared" si="17"/>
        <v>OK</v>
      </c>
      <c r="K219">
        <f t="shared" si="18"/>
        <v>2.646513249651325E-2</v>
      </c>
      <c r="M219" s="3" t="s">
        <v>216</v>
      </c>
      <c r="N219" t="s">
        <v>2124</v>
      </c>
    </row>
    <row r="220" spans="2:14" ht="17">
      <c r="B220" s="1">
        <v>217</v>
      </c>
      <c r="C220" s="1">
        <v>22</v>
      </c>
      <c r="D220" s="1">
        <v>2703000</v>
      </c>
      <c r="E220" s="1" t="str">
        <f t="shared" si="15"/>
        <v/>
      </c>
      <c r="F220" s="1">
        <v>217</v>
      </c>
      <c r="G220" s="1">
        <v>22</v>
      </c>
      <c r="H220" s="1">
        <v>64000000</v>
      </c>
      <c r="I220" s="1" t="str">
        <f t="shared" si="16"/>
        <v/>
      </c>
      <c r="J220" t="str">
        <f t="shared" si="17"/>
        <v>OK</v>
      </c>
      <c r="K220">
        <f t="shared" si="18"/>
        <v>4.2234374999999998E-2</v>
      </c>
      <c r="M220" s="3" t="s">
        <v>217</v>
      </c>
      <c r="N220" t="s">
        <v>2124</v>
      </c>
    </row>
    <row r="221" spans="2:14" ht="17">
      <c r="B221" s="1">
        <v>218</v>
      </c>
      <c r="C221" s="1">
        <v>9</v>
      </c>
      <c r="D221" s="1">
        <v>903000</v>
      </c>
      <c r="E221" s="1" t="str">
        <f t="shared" si="15"/>
        <v/>
      </c>
      <c r="F221" s="1">
        <v>218</v>
      </c>
      <c r="G221" s="1">
        <v>9</v>
      </c>
      <c r="H221" s="1">
        <v>16000000</v>
      </c>
      <c r="I221" s="1" t="str">
        <f t="shared" si="16"/>
        <v/>
      </c>
      <c r="J221" t="str">
        <f t="shared" si="17"/>
        <v>OK</v>
      </c>
      <c r="K221">
        <f t="shared" si="18"/>
        <v>5.6437500000000002E-2</v>
      </c>
      <c r="M221" s="3" t="s">
        <v>218</v>
      </c>
      <c r="N221" t="s">
        <v>2124</v>
      </c>
    </row>
    <row r="222" spans="2:14" ht="17">
      <c r="B222" s="1">
        <v>219</v>
      </c>
      <c r="C222" s="1">
        <v>2177</v>
      </c>
      <c r="D222" s="1">
        <v>68511000</v>
      </c>
      <c r="E222" s="1" t="str">
        <f t="shared" si="15"/>
        <v/>
      </c>
      <c r="F222" s="1">
        <v>219</v>
      </c>
      <c r="G222" s="1">
        <v>2177</v>
      </c>
      <c r="H222" s="1">
        <v>3472000000</v>
      </c>
      <c r="I222" s="1" t="str">
        <f t="shared" si="16"/>
        <v/>
      </c>
      <c r="J222" t="str">
        <f t="shared" si="17"/>
        <v>OK</v>
      </c>
      <c r="K222">
        <f t="shared" si="18"/>
        <v>1.9732430875576037E-2</v>
      </c>
      <c r="M222" s="3" t="s">
        <v>219</v>
      </c>
      <c r="N222" t="s">
        <v>2124</v>
      </c>
    </row>
    <row r="223" spans="2:14" ht="17">
      <c r="B223" s="1">
        <v>220</v>
      </c>
      <c r="C223" s="1">
        <v>25</v>
      </c>
      <c r="D223" s="1">
        <v>2000000</v>
      </c>
      <c r="E223" s="1" t="str">
        <f t="shared" si="15"/>
        <v/>
      </c>
      <c r="F223" s="1">
        <v>220</v>
      </c>
      <c r="G223" s="1">
        <v>25</v>
      </c>
      <c r="H223" s="1">
        <v>16000000</v>
      </c>
      <c r="I223" s="1" t="str">
        <f t="shared" si="16"/>
        <v/>
      </c>
      <c r="J223" t="str">
        <f t="shared" si="17"/>
        <v>OK</v>
      </c>
      <c r="K223">
        <f t="shared" si="18"/>
        <v>0.125</v>
      </c>
      <c r="M223" s="3" t="s">
        <v>220</v>
      </c>
      <c r="N223" t="s">
        <v>2123</v>
      </c>
    </row>
    <row r="224" spans="2:14" ht="17">
      <c r="B224" s="1">
        <v>221</v>
      </c>
      <c r="C224" s="1">
        <v>510</v>
      </c>
      <c r="D224" s="1">
        <v>16666000</v>
      </c>
      <c r="E224" s="1" t="str">
        <f t="shared" si="15"/>
        <v/>
      </c>
      <c r="F224" s="1">
        <v>221</v>
      </c>
      <c r="G224" s="1">
        <v>510</v>
      </c>
      <c r="H224" s="1">
        <v>132000000</v>
      </c>
      <c r="I224" s="1" t="str">
        <f t="shared" si="16"/>
        <v/>
      </c>
      <c r="J224" t="str">
        <f t="shared" si="17"/>
        <v>OK</v>
      </c>
      <c r="K224">
        <f t="shared" si="18"/>
        <v>0.12625757575757576</v>
      </c>
      <c r="M224" s="3" t="s">
        <v>221</v>
      </c>
      <c r="N224" t="s">
        <v>2123</v>
      </c>
    </row>
    <row r="225" spans="2:14" ht="17">
      <c r="B225" s="1">
        <v>222</v>
      </c>
      <c r="C225" s="1">
        <v>0</v>
      </c>
      <c r="D225" s="1">
        <v>217000</v>
      </c>
      <c r="E225" s="1" t="str">
        <f t="shared" si="15"/>
        <v/>
      </c>
      <c r="F225" s="1">
        <v>222</v>
      </c>
      <c r="G225" s="1">
        <v>0</v>
      </c>
      <c r="H225" s="1">
        <v>20000000</v>
      </c>
      <c r="I225" s="1" t="str">
        <f t="shared" si="16"/>
        <v/>
      </c>
      <c r="J225" t="str">
        <f t="shared" si="17"/>
        <v>OK</v>
      </c>
      <c r="K225">
        <f t="shared" si="18"/>
        <v>1.085E-2</v>
      </c>
      <c r="M225" s="3" t="s">
        <v>222</v>
      </c>
      <c r="N225" t="s">
        <v>2123</v>
      </c>
    </row>
    <row r="226" spans="2:14" ht="17">
      <c r="B226" s="1">
        <v>223</v>
      </c>
      <c r="C226" s="1">
        <v>0</v>
      </c>
      <c r="D226" s="1">
        <v>159000</v>
      </c>
      <c r="E226" s="1" t="str">
        <f t="shared" si="15"/>
        <v/>
      </c>
      <c r="F226" s="1">
        <v>223</v>
      </c>
      <c r="G226" s="1">
        <v>0</v>
      </c>
      <c r="H226" s="1">
        <v>12000000</v>
      </c>
      <c r="I226" s="1" t="str">
        <f t="shared" si="16"/>
        <v/>
      </c>
      <c r="J226" t="str">
        <f t="shared" si="17"/>
        <v>OK</v>
      </c>
      <c r="K226">
        <f t="shared" si="18"/>
        <v>1.325E-2</v>
      </c>
      <c r="M226" s="3" t="s">
        <v>223</v>
      </c>
      <c r="N226" t="s">
        <v>2123</v>
      </c>
    </row>
    <row r="227" spans="2:14" ht="17">
      <c r="B227" s="1">
        <v>224</v>
      </c>
      <c r="C227" s="1">
        <v>4776</v>
      </c>
      <c r="D227" s="1">
        <v>75663000</v>
      </c>
      <c r="E227" s="1" t="str">
        <f t="shared" si="15"/>
        <v/>
      </c>
      <c r="F227" s="1">
        <v>224</v>
      </c>
      <c r="G227" s="1">
        <v>4776</v>
      </c>
      <c r="H227" s="1">
        <v>2720000000</v>
      </c>
      <c r="I227" s="1" t="str">
        <f t="shared" si="16"/>
        <v/>
      </c>
      <c r="J227" t="str">
        <f t="shared" si="17"/>
        <v>OK</v>
      </c>
      <c r="K227">
        <f t="shared" si="18"/>
        <v>2.7817279411764706E-2</v>
      </c>
      <c r="M227" s="3" t="s">
        <v>224</v>
      </c>
      <c r="N227" t="s">
        <v>2128</v>
      </c>
    </row>
    <row r="228" spans="2:14" ht="17">
      <c r="B228" s="1">
        <v>225</v>
      </c>
      <c r="C228" s="1">
        <v>555</v>
      </c>
      <c r="D228" s="1">
        <v>4108000</v>
      </c>
      <c r="E228" s="1" t="str">
        <f t="shared" si="15"/>
        <v/>
      </c>
      <c r="F228" s="1">
        <v>225</v>
      </c>
      <c r="G228" s="1">
        <v>0</v>
      </c>
      <c r="H228" s="1">
        <v>0</v>
      </c>
      <c r="I228" s="1" t="str">
        <f t="shared" si="16"/>
        <v/>
      </c>
      <c r="J228" t="str">
        <f t="shared" si="17"/>
        <v>DIF</v>
      </c>
      <c r="K228" t="e">
        <f t="shared" si="18"/>
        <v>#DIV/0!</v>
      </c>
      <c r="M228" s="3" t="s">
        <v>225</v>
      </c>
      <c r="N228" t="s">
        <v>2158</v>
      </c>
    </row>
    <row r="229" spans="2:14" ht="17">
      <c r="B229" s="1">
        <v>226</v>
      </c>
      <c r="C229" s="1">
        <v>264720</v>
      </c>
      <c r="D229" s="1">
        <v>1509836000</v>
      </c>
      <c r="E229" s="1" t="str">
        <f t="shared" si="15"/>
        <v/>
      </c>
      <c r="F229" s="1">
        <v>226</v>
      </c>
      <c r="G229" s="1">
        <v>264720</v>
      </c>
      <c r="H229" s="1">
        <v>5044000000</v>
      </c>
      <c r="I229" s="1" t="str">
        <f t="shared" si="16"/>
        <v/>
      </c>
      <c r="J229" t="str">
        <f t="shared" si="17"/>
        <v>OK</v>
      </c>
      <c r="K229">
        <f t="shared" si="18"/>
        <v>0.29933306899286283</v>
      </c>
      <c r="M229" s="3" t="s">
        <v>226</v>
      </c>
      <c r="N229" t="s">
        <v>2123</v>
      </c>
    </row>
    <row r="230" spans="2:14" ht="17">
      <c r="B230" s="1">
        <v>227</v>
      </c>
      <c r="C230" s="1">
        <v>330</v>
      </c>
      <c r="D230" s="1">
        <v>13577000</v>
      </c>
      <c r="E230" s="1" t="str">
        <f t="shared" si="15"/>
        <v/>
      </c>
      <c r="F230" s="1">
        <v>227</v>
      </c>
      <c r="G230" s="1">
        <v>330</v>
      </c>
      <c r="H230" s="1">
        <v>224000000</v>
      </c>
      <c r="I230" s="1" t="str">
        <f t="shared" si="16"/>
        <v/>
      </c>
      <c r="J230" t="str">
        <f t="shared" si="17"/>
        <v>OK</v>
      </c>
      <c r="K230">
        <f t="shared" si="18"/>
        <v>6.0611607142857141E-2</v>
      </c>
      <c r="M230" s="3" t="s">
        <v>227</v>
      </c>
      <c r="N230" t="s">
        <v>2128</v>
      </c>
    </row>
    <row r="231" spans="2:14" ht="17">
      <c r="B231" s="1">
        <v>228</v>
      </c>
      <c r="C231" s="1">
        <v>1159</v>
      </c>
      <c r="D231" s="1">
        <v>32319000</v>
      </c>
      <c r="E231" s="1" t="str">
        <f t="shared" si="15"/>
        <v/>
      </c>
      <c r="F231" s="1">
        <v>228</v>
      </c>
      <c r="G231" s="1">
        <v>1159</v>
      </c>
      <c r="H231" s="1">
        <v>516000000</v>
      </c>
      <c r="I231" s="1" t="str">
        <f t="shared" si="16"/>
        <v/>
      </c>
      <c r="J231" t="str">
        <f t="shared" si="17"/>
        <v>OK</v>
      </c>
      <c r="K231">
        <f t="shared" si="18"/>
        <v>6.2633720930232561E-2</v>
      </c>
      <c r="M231" s="3" t="s">
        <v>228</v>
      </c>
      <c r="N231" t="s">
        <v>2124</v>
      </c>
    </row>
    <row r="232" spans="2:14" ht="17">
      <c r="B232" s="1">
        <v>229</v>
      </c>
      <c r="C232" s="1">
        <v>15269</v>
      </c>
      <c r="D232" s="1">
        <v>163689000</v>
      </c>
      <c r="E232" s="1" t="str">
        <f t="shared" si="15"/>
        <v/>
      </c>
      <c r="F232" s="1">
        <v>229</v>
      </c>
      <c r="G232" s="1">
        <v>15269</v>
      </c>
      <c r="H232" s="1">
        <v>980000000</v>
      </c>
      <c r="I232" s="1" t="str">
        <f t="shared" si="16"/>
        <v/>
      </c>
      <c r="J232" t="str">
        <f t="shared" si="17"/>
        <v>OK</v>
      </c>
      <c r="K232">
        <f t="shared" si="18"/>
        <v>0.16702959183673469</v>
      </c>
      <c r="M232" s="3" t="s">
        <v>229</v>
      </c>
      <c r="N232" t="s">
        <v>2123</v>
      </c>
    </row>
    <row r="233" spans="2:14" ht="17">
      <c r="B233" s="1">
        <v>230</v>
      </c>
      <c r="C233" s="1">
        <v>0</v>
      </c>
      <c r="D233" s="1">
        <v>0</v>
      </c>
      <c r="E233" s="1" t="str">
        <f t="shared" si="15"/>
        <v/>
      </c>
      <c r="F233" s="1">
        <v>230</v>
      </c>
      <c r="G233" s="1">
        <v>0</v>
      </c>
      <c r="H233" s="1">
        <v>0</v>
      </c>
      <c r="I233" s="1" t="str">
        <f t="shared" si="16"/>
        <v/>
      </c>
      <c r="J233" t="str">
        <f t="shared" si="17"/>
        <v>OK</v>
      </c>
      <c r="K233" t="e">
        <f t="shared" si="18"/>
        <v>#DIV/0!</v>
      </c>
      <c r="M233" s="3" t="s">
        <v>230</v>
      </c>
      <c r="N233" t="s">
        <v>2159</v>
      </c>
    </row>
    <row r="234" spans="2:14" ht="17">
      <c r="B234" s="1">
        <v>231</v>
      </c>
      <c r="C234" s="1">
        <v>0</v>
      </c>
      <c r="D234" s="1">
        <v>0</v>
      </c>
      <c r="E234" s="1" t="str">
        <f t="shared" si="15"/>
        <v/>
      </c>
      <c r="F234" s="1">
        <v>231</v>
      </c>
      <c r="G234" s="1">
        <v>0</v>
      </c>
      <c r="H234" s="1">
        <v>0</v>
      </c>
      <c r="I234" s="1" t="str">
        <f t="shared" si="16"/>
        <v/>
      </c>
      <c r="J234" t="str">
        <f t="shared" si="17"/>
        <v>OK</v>
      </c>
      <c r="K234" t="e">
        <f t="shared" si="18"/>
        <v>#DIV/0!</v>
      </c>
      <c r="M234" s="3" t="s">
        <v>231</v>
      </c>
      <c r="N234" t="s">
        <v>2148</v>
      </c>
    </row>
    <row r="235" spans="2:14" ht="17">
      <c r="B235" s="1">
        <v>232</v>
      </c>
      <c r="C235" s="1">
        <v>0</v>
      </c>
      <c r="D235" s="1">
        <v>0</v>
      </c>
      <c r="E235" s="1" t="str">
        <f t="shared" si="15"/>
        <v/>
      </c>
      <c r="F235" s="1">
        <v>232</v>
      </c>
      <c r="G235" s="1">
        <v>0</v>
      </c>
      <c r="H235" s="1">
        <v>0</v>
      </c>
      <c r="I235" s="1" t="str">
        <f t="shared" si="16"/>
        <v/>
      </c>
      <c r="J235" t="str">
        <f t="shared" si="17"/>
        <v>OK</v>
      </c>
      <c r="K235" t="e">
        <f t="shared" si="18"/>
        <v>#DIV/0!</v>
      </c>
      <c r="M235" s="3" t="s">
        <v>232</v>
      </c>
      <c r="N235" t="s">
        <v>2122</v>
      </c>
    </row>
    <row r="236" spans="2:14" ht="17">
      <c r="B236" s="1">
        <v>233</v>
      </c>
      <c r="C236" s="1">
        <v>0</v>
      </c>
      <c r="D236" s="1">
        <v>0</v>
      </c>
      <c r="E236" s="1" t="str">
        <f t="shared" si="15"/>
        <v/>
      </c>
      <c r="F236" s="1">
        <v>233</v>
      </c>
      <c r="G236" s="1">
        <v>0</v>
      </c>
      <c r="H236" s="1">
        <v>0</v>
      </c>
      <c r="I236" s="1" t="str">
        <f t="shared" si="16"/>
        <v/>
      </c>
      <c r="J236" t="str">
        <f t="shared" si="17"/>
        <v>OK</v>
      </c>
      <c r="K236" t="e">
        <f t="shared" si="18"/>
        <v>#DIV/0!</v>
      </c>
      <c r="M236" s="3" t="s">
        <v>233</v>
      </c>
      <c r="N236" t="s">
        <v>2133</v>
      </c>
    </row>
    <row r="237" spans="2:14" ht="17">
      <c r="B237" s="1">
        <v>234</v>
      </c>
      <c r="C237" s="1">
        <v>54</v>
      </c>
      <c r="D237" s="1">
        <v>4655000</v>
      </c>
      <c r="E237" s="1" t="str">
        <f t="shared" si="15"/>
        <v/>
      </c>
      <c r="F237" s="1">
        <v>234</v>
      </c>
      <c r="G237" s="1">
        <v>54</v>
      </c>
      <c r="H237" s="1">
        <v>96000000</v>
      </c>
      <c r="I237" s="1" t="str">
        <f t="shared" si="16"/>
        <v/>
      </c>
      <c r="J237" t="str">
        <f t="shared" si="17"/>
        <v>OK</v>
      </c>
      <c r="K237">
        <f t="shared" si="18"/>
        <v>4.8489583333333336E-2</v>
      </c>
      <c r="M237" s="3" t="s">
        <v>234</v>
      </c>
      <c r="N237" t="s">
        <v>2127</v>
      </c>
    </row>
    <row r="238" spans="2:14" ht="17">
      <c r="B238" s="1">
        <v>235</v>
      </c>
      <c r="C238" s="1">
        <v>712</v>
      </c>
      <c r="D238" s="1">
        <v>37687000</v>
      </c>
      <c r="E238" s="1" t="str">
        <f t="shared" si="15"/>
        <v/>
      </c>
      <c r="F238" s="1">
        <v>235</v>
      </c>
      <c r="G238" s="1">
        <v>712</v>
      </c>
      <c r="H238" s="1">
        <v>1528000000</v>
      </c>
      <c r="I238" s="1" t="str">
        <f t="shared" si="16"/>
        <v/>
      </c>
      <c r="J238" t="str">
        <f t="shared" si="17"/>
        <v>OK</v>
      </c>
      <c r="K238">
        <f t="shared" si="18"/>
        <v>2.4664267015706808E-2</v>
      </c>
      <c r="M238" s="3" t="s">
        <v>235</v>
      </c>
      <c r="N238" t="s">
        <v>2124</v>
      </c>
    </row>
    <row r="239" spans="2:14" ht="17">
      <c r="B239" s="1">
        <v>236</v>
      </c>
      <c r="C239" s="1">
        <v>195</v>
      </c>
      <c r="D239" s="1">
        <v>274918000</v>
      </c>
      <c r="E239" s="1" t="str">
        <f t="shared" si="15"/>
        <v/>
      </c>
      <c r="F239" s="1">
        <v>236</v>
      </c>
      <c r="G239" s="1">
        <v>195</v>
      </c>
      <c r="H239" s="1">
        <v>5500000000</v>
      </c>
      <c r="I239" s="1" t="str">
        <f t="shared" si="16"/>
        <v/>
      </c>
      <c r="J239" t="str">
        <f t="shared" si="17"/>
        <v>OK</v>
      </c>
      <c r="K239">
        <f t="shared" si="18"/>
        <v>4.998509090909091E-2</v>
      </c>
      <c r="M239" s="3" t="s">
        <v>236</v>
      </c>
      <c r="N239" t="s">
        <v>2123</v>
      </c>
    </row>
    <row r="240" spans="2:14" ht="17">
      <c r="B240" s="1">
        <v>237</v>
      </c>
      <c r="C240" s="1">
        <v>1724149</v>
      </c>
      <c r="D240" s="1">
        <v>3226492000</v>
      </c>
      <c r="E240" s="1" t="str">
        <f t="shared" si="15"/>
        <v/>
      </c>
      <c r="F240" s="1">
        <v>237</v>
      </c>
      <c r="G240" s="1">
        <v>1724149</v>
      </c>
      <c r="H240" s="1">
        <v>25832000000</v>
      </c>
      <c r="I240" s="1" t="str">
        <f t="shared" si="16"/>
        <v/>
      </c>
      <c r="J240" t="str">
        <f t="shared" si="17"/>
        <v>OK</v>
      </c>
      <c r="K240">
        <f t="shared" si="18"/>
        <v>0.12490291111799319</v>
      </c>
      <c r="M240" s="3" t="s">
        <v>237</v>
      </c>
      <c r="N240" t="s">
        <v>2123</v>
      </c>
    </row>
    <row r="241" spans="2:14" ht="17">
      <c r="B241" s="1">
        <v>238</v>
      </c>
      <c r="C241" s="1">
        <v>0</v>
      </c>
      <c r="D241" s="1">
        <v>0</v>
      </c>
      <c r="E241" s="1" t="str">
        <f t="shared" si="15"/>
        <v/>
      </c>
      <c r="F241" s="1">
        <v>238</v>
      </c>
      <c r="G241" s="1">
        <v>0</v>
      </c>
      <c r="H241" s="1">
        <v>0</v>
      </c>
      <c r="I241" s="1" t="str">
        <f t="shared" si="16"/>
        <v/>
      </c>
      <c r="J241" t="str">
        <f t="shared" si="17"/>
        <v>OK</v>
      </c>
      <c r="K241" t="e">
        <f t="shared" si="18"/>
        <v>#DIV/0!</v>
      </c>
      <c r="M241" s="3" t="s">
        <v>238</v>
      </c>
      <c r="N241" t="s">
        <v>2122</v>
      </c>
    </row>
    <row r="242" spans="2:14" ht="17">
      <c r="B242" s="1">
        <v>239</v>
      </c>
      <c r="C242" s="1">
        <v>18270</v>
      </c>
      <c r="D242" s="1">
        <v>233447000</v>
      </c>
      <c r="E242" s="1" t="str">
        <f t="shared" si="15"/>
        <v/>
      </c>
      <c r="F242" s="1">
        <v>239</v>
      </c>
      <c r="G242" s="1">
        <v>18270</v>
      </c>
      <c r="H242" s="1">
        <v>1812000000</v>
      </c>
      <c r="I242" s="1" t="str">
        <f t="shared" si="16"/>
        <v/>
      </c>
      <c r="J242" t="str">
        <f t="shared" si="17"/>
        <v>OK</v>
      </c>
      <c r="K242">
        <f t="shared" si="18"/>
        <v>0.12883388520971303</v>
      </c>
      <c r="M242" s="3" t="s">
        <v>239</v>
      </c>
      <c r="N242" t="s">
        <v>2123</v>
      </c>
    </row>
    <row r="243" spans="2:14" ht="17">
      <c r="B243" s="1">
        <v>240</v>
      </c>
      <c r="C243" s="1">
        <v>0</v>
      </c>
      <c r="D243" s="1">
        <v>0</v>
      </c>
      <c r="E243" s="1" t="str">
        <f t="shared" si="15"/>
        <v/>
      </c>
      <c r="F243" s="1">
        <v>240</v>
      </c>
      <c r="G243" s="1">
        <v>0</v>
      </c>
      <c r="H243" s="1">
        <v>0</v>
      </c>
      <c r="I243" s="1" t="str">
        <f t="shared" si="16"/>
        <v/>
      </c>
      <c r="J243" t="str">
        <f t="shared" si="17"/>
        <v>OK</v>
      </c>
      <c r="K243" t="e">
        <f t="shared" si="18"/>
        <v>#DIV/0!</v>
      </c>
      <c r="M243" s="3" t="s">
        <v>240</v>
      </c>
      <c r="N243" t="s">
        <v>2160</v>
      </c>
    </row>
    <row r="244" spans="2:14" ht="17">
      <c r="B244" s="1">
        <v>241</v>
      </c>
      <c r="C244" s="1">
        <v>363612</v>
      </c>
      <c r="D244" s="1">
        <v>1211769000</v>
      </c>
      <c r="E244" s="1" t="str">
        <f t="shared" si="15"/>
        <v/>
      </c>
      <c r="F244" s="1">
        <v>241</v>
      </c>
      <c r="G244" s="1">
        <v>363612</v>
      </c>
      <c r="H244" s="1">
        <v>2748000000</v>
      </c>
      <c r="I244" s="1" t="str">
        <f t="shared" si="16"/>
        <v/>
      </c>
      <c r="J244" t="str">
        <f t="shared" si="17"/>
        <v>OK</v>
      </c>
      <c r="K244">
        <f t="shared" si="18"/>
        <v>0.44096397379912666</v>
      </c>
      <c r="M244" s="3" t="s">
        <v>241</v>
      </c>
      <c r="N244" t="s">
        <v>2123</v>
      </c>
    </row>
    <row r="245" spans="2:14" ht="17">
      <c r="B245" s="1">
        <v>242</v>
      </c>
      <c r="C245" s="1">
        <v>2728</v>
      </c>
      <c r="D245" s="1">
        <v>103068000</v>
      </c>
      <c r="E245" s="1" t="str">
        <f t="shared" si="15"/>
        <v/>
      </c>
      <c r="F245" s="1">
        <v>242</v>
      </c>
      <c r="G245" s="1">
        <v>2728</v>
      </c>
      <c r="H245" s="1">
        <v>2592000000</v>
      </c>
      <c r="I245" s="1" t="str">
        <f t="shared" si="16"/>
        <v/>
      </c>
      <c r="J245" t="str">
        <f t="shared" si="17"/>
        <v>OK</v>
      </c>
      <c r="K245">
        <f t="shared" si="18"/>
        <v>3.976388888888889E-2</v>
      </c>
      <c r="M245" s="3" t="s">
        <v>242</v>
      </c>
      <c r="N245" t="s">
        <v>2124</v>
      </c>
    </row>
    <row r="246" spans="2:14" ht="17">
      <c r="B246" s="1">
        <v>243</v>
      </c>
      <c r="C246" s="1">
        <v>98055</v>
      </c>
      <c r="D246" s="1">
        <v>674226000</v>
      </c>
      <c r="E246" s="1" t="str">
        <f t="shared" si="15"/>
        <v/>
      </c>
      <c r="F246" s="1">
        <v>243</v>
      </c>
      <c r="G246" s="1">
        <v>98055</v>
      </c>
      <c r="H246" s="1">
        <v>1756000000</v>
      </c>
      <c r="I246" s="1" t="str">
        <f t="shared" si="16"/>
        <v/>
      </c>
      <c r="J246" t="str">
        <f t="shared" si="17"/>
        <v>OK</v>
      </c>
      <c r="K246">
        <f t="shared" si="18"/>
        <v>0.38395558086560366</v>
      </c>
      <c r="M246" s="3" t="s">
        <v>243</v>
      </c>
      <c r="N246" t="s">
        <v>2123</v>
      </c>
    </row>
    <row r="247" spans="2:14" ht="17">
      <c r="B247" s="1">
        <v>244</v>
      </c>
      <c r="C247" s="1">
        <v>169172</v>
      </c>
      <c r="D247" s="1">
        <v>1576409000</v>
      </c>
      <c r="E247" s="1" t="str">
        <f t="shared" si="15"/>
        <v/>
      </c>
      <c r="F247" s="1">
        <v>244</v>
      </c>
      <c r="G247" s="1">
        <v>169172</v>
      </c>
      <c r="H247" s="1">
        <v>16848000000</v>
      </c>
      <c r="I247" s="1" t="str">
        <f t="shared" si="16"/>
        <v/>
      </c>
      <c r="J247" t="str">
        <f t="shared" si="17"/>
        <v>OK</v>
      </c>
      <c r="K247">
        <f t="shared" si="18"/>
        <v>9.3566536087369423E-2</v>
      </c>
      <c r="M247" s="3" t="s">
        <v>244</v>
      </c>
      <c r="N247" t="s">
        <v>2124</v>
      </c>
    </row>
    <row r="248" spans="2:14" ht="17">
      <c r="B248" s="1">
        <v>245</v>
      </c>
      <c r="C248" s="1">
        <v>5276</v>
      </c>
      <c r="D248" s="1">
        <v>135564000</v>
      </c>
      <c r="E248" s="1" t="str">
        <f t="shared" si="15"/>
        <v/>
      </c>
      <c r="F248" s="1">
        <v>245</v>
      </c>
      <c r="G248" s="1">
        <v>5276</v>
      </c>
      <c r="H248" s="1">
        <v>2916000000</v>
      </c>
      <c r="I248" s="1" t="str">
        <f t="shared" si="16"/>
        <v/>
      </c>
      <c r="J248" t="str">
        <f t="shared" si="17"/>
        <v>OK</v>
      </c>
      <c r="K248">
        <f t="shared" si="18"/>
        <v>4.648971193415638E-2</v>
      </c>
      <c r="M248" s="3" t="s">
        <v>245</v>
      </c>
      <c r="N248" t="s">
        <v>2123</v>
      </c>
    </row>
    <row r="249" spans="2:14" ht="17">
      <c r="B249" s="1">
        <v>246</v>
      </c>
      <c r="C249" s="1">
        <v>504</v>
      </c>
      <c r="D249" s="1">
        <v>26026000</v>
      </c>
      <c r="E249" s="1" t="str">
        <f t="shared" si="15"/>
        <v/>
      </c>
      <c r="F249" s="1">
        <v>246</v>
      </c>
      <c r="G249" s="1">
        <v>504</v>
      </c>
      <c r="H249" s="1">
        <v>284000000</v>
      </c>
      <c r="I249" s="1" t="str">
        <f t="shared" si="16"/>
        <v/>
      </c>
      <c r="J249" t="str">
        <f t="shared" si="17"/>
        <v>OK</v>
      </c>
      <c r="K249">
        <f t="shared" si="18"/>
        <v>9.1640845070422541E-2</v>
      </c>
      <c r="M249" s="3" t="s">
        <v>246</v>
      </c>
      <c r="N249" t="s">
        <v>2123</v>
      </c>
    </row>
    <row r="250" spans="2:14" ht="17">
      <c r="B250" s="1">
        <v>247</v>
      </c>
      <c r="C250" s="1">
        <v>81536</v>
      </c>
      <c r="D250" s="1">
        <v>799131000</v>
      </c>
      <c r="E250" s="1" t="str">
        <f t="shared" si="15"/>
        <v/>
      </c>
      <c r="F250" s="1">
        <v>247</v>
      </c>
      <c r="G250" s="1">
        <v>81536</v>
      </c>
      <c r="H250" s="1">
        <v>4056000000</v>
      </c>
      <c r="I250" s="1" t="str">
        <f t="shared" si="16"/>
        <v/>
      </c>
      <c r="J250" t="str">
        <f t="shared" si="17"/>
        <v>OK</v>
      </c>
      <c r="K250">
        <f t="shared" si="18"/>
        <v>0.19702440828402368</v>
      </c>
      <c r="M250" s="3" t="s">
        <v>247</v>
      </c>
      <c r="N250" t="s">
        <v>2123</v>
      </c>
    </row>
    <row r="251" spans="2:14" ht="17">
      <c r="B251" s="1">
        <v>248</v>
      </c>
      <c r="C251" s="1">
        <v>331748</v>
      </c>
      <c r="D251" s="1">
        <v>1944358000</v>
      </c>
      <c r="E251" s="1" t="str">
        <f t="shared" si="15"/>
        <v/>
      </c>
      <c r="F251" s="1">
        <v>248</v>
      </c>
      <c r="G251" s="1">
        <v>331748</v>
      </c>
      <c r="H251" s="1">
        <v>10860000000</v>
      </c>
      <c r="I251" s="1" t="str">
        <f t="shared" si="16"/>
        <v/>
      </c>
      <c r="J251" t="str">
        <f t="shared" si="17"/>
        <v>OK</v>
      </c>
      <c r="K251">
        <f t="shared" si="18"/>
        <v>0.17903848987108656</v>
      </c>
      <c r="M251" s="3" t="s">
        <v>248</v>
      </c>
      <c r="N251" t="s">
        <v>2123</v>
      </c>
    </row>
    <row r="252" spans="2:14" ht="17">
      <c r="B252" s="1">
        <v>249</v>
      </c>
      <c r="C252" s="1">
        <v>63529</v>
      </c>
      <c r="D252" s="1">
        <v>730841000</v>
      </c>
      <c r="E252" s="1" t="str">
        <f t="shared" si="15"/>
        <v/>
      </c>
      <c r="F252" s="1">
        <v>249</v>
      </c>
      <c r="G252" s="1">
        <v>63529</v>
      </c>
      <c r="H252" s="1">
        <v>2980000000</v>
      </c>
      <c r="I252" s="1" t="str">
        <f t="shared" si="16"/>
        <v/>
      </c>
      <c r="J252" t="str">
        <f t="shared" si="17"/>
        <v>OK</v>
      </c>
      <c r="K252">
        <f t="shared" si="18"/>
        <v>0.24524865771812079</v>
      </c>
      <c r="M252" s="3" t="s">
        <v>249</v>
      </c>
      <c r="N252" t="s">
        <v>2123</v>
      </c>
    </row>
    <row r="253" spans="2:14" ht="17">
      <c r="B253" s="1">
        <v>250</v>
      </c>
      <c r="C253" s="1">
        <v>41033</v>
      </c>
      <c r="D253" s="1">
        <v>164310000</v>
      </c>
      <c r="E253" s="1" t="str">
        <f t="shared" si="15"/>
        <v/>
      </c>
      <c r="F253" s="1">
        <v>250</v>
      </c>
      <c r="G253" s="1">
        <v>40536</v>
      </c>
      <c r="H253" s="1">
        <v>2468000000</v>
      </c>
      <c r="I253" s="1" t="str">
        <f t="shared" si="16"/>
        <v/>
      </c>
      <c r="J253" t="str">
        <f t="shared" si="17"/>
        <v>DIF</v>
      </c>
      <c r="K253">
        <f t="shared" si="18"/>
        <v>6.6576175040518645E-2</v>
      </c>
      <c r="M253" s="3" t="s">
        <v>250</v>
      </c>
      <c r="N253" t="s">
        <v>2148</v>
      </c>
    </row>
    <row r="254" spans="2:14" ht="17">
      <c r="B254" s="1">
        <v>251</v>
      </c>
      <c r="C254" s="1">
        <v>772265</v>
      </c>
      <c r="D254" s="1">
        <v>2853475000</v>
      </c>
      <c r="E254" s="1" t="str">
        <f t="shared" si="15"/>
        <v/>
      </c>
      <c r="F254" s="1">
        <v>251</v>
      </c>
      <c r="G254" s="1">
        <v>772265</v>
      </c>
      <c r="H254" s="1">
        <v>21776000000</v>
      </c>
      <c r="I254" s="1" t="str">
        <f t="shared" si="16"/>
        <v/>
      </c>
      <c r="J254" t="str">
        <f t="shared" si="17"/>
        <v>OK</v>
      </c>
      <c r="K254">
        <f t="shared" si="18"/>
        <v>0.13103761021307861</v>
      </c>
      <c r="M254" s="3" t="s">
        <v>251</v>
      </c>
      <c r="N254" t="s">
        <v>2124</v>
      </c>
    </row>
    <row r="255" spans="2:14" ht="17">
      <c r="B255" s="1">
        <v>252</v>
      </c>
      <c r="C255" s="1">
        <v>29564</v>
      </c>
      <c r="D255" s="1">
        <v>309589000</v>
      </c>
      <c r="E255" s="1" t="str">
        <f t="shared" si="15"/>
        <v/>
      </c>
      <c r="F255" s="1">
        <v>252</v>
      </c>
      <c r="G255" s="1">
        <v>29564</v>
      </c>
      <c r="H255" s="1">
        <v>4556000000</v>
      </c>
      <c r="I255" s="1" t="str">
        <f t="shared" si="16"/>
        <v/>
      </c>
      <c r="J255" t="str">
        <f t="shared" si="17"/>
        <v>OK</v>
      </c>
      <c r="K255">
        <f t="shared" si="18"/>
        <v>6.7951931518876213E-2</v>
      </c>
      <c r="M255" s="3" t="s">
        <v>252</v>
      </c>
      <c r="N255" t="s">
        <v>2124</v>
      </c>
    </row>
    <row r="256" spans="2:14" ht="17">
      <c r="B256" s="1">
        <v>253</v>
      </c>
      <c r="C256" s="1">
        <v>57</v>
      </c>
      <c r="D256" s="1">
        <v>6927000</v>
      </c>
      <c r="E256" s="1" t="str">
        <f t="shared" si="15"/>
        <v/>
      </c>
      <c r="F256" s="1">
        <v>253</v>
      </c>
      <c r="G256" s="1">
        <v>57</v>
      </c>
      <c r="H256" s="1">
        <v>68000000</v>
      </c>
      <c r="I256" s="1" t="str">
        <f t="shared" si="16"/>
        <v/>
      </c>
      <c r="J256" t="str">
        <f t="shared" si="17"/>
        <v>OK</v>
      </c>
      <c r="K256">
        <f t="shared" si="18"/>
        <v>0.10186764705882353</v>
      </c>
      <c r="M256" s="3" t="s">
        <v>253</v>
      </c>
      <c r="N256" t="s">
        <v>2123</v>
      </c>
    </row>
    <row r="257" spans="2:14" ht="17">
      <c r="B257" s="1">
        <v>254</v>
      </c>
      <c r="C257" s="1">
        <v>1287934</v>
      </c>
      <c r="D257" s="1">
        <v>3129545000</v>
      </c>
      <c r="E257" s="1" t="str">
        <f t="shared" si="15"/>
        <v/>
      </c>
      <c r="F257" s="1">
        <v>254</v>
      </c>
      <c r="G257" s="1">
        <v>1287934</v>
      </c>
      <c r="H257" s="1">
        <v>5484000000</v>
      </c>
      <c r="I257" s="1" t="str">
        <f t="shared" si="16"/>
        <v/>
      </c>
      <c r="J257" t="str">
        <f t="shared" si="17"/>
        <v>OK</v>
      </c>
      <c r="K257">
        <f t="shared" si="18"/>
        <v>0.57066830780452227</v>
      </c>
      <c r="M257" s="3" t="s">
        <v>254</v>
      </c>
      <c r="N257" t="s">
        <v>2151</v>
      </c>
    </row>
    <row r="258" spans="2:14" ht="17">
      <c r="B258" s="1">
        <v>255</v>
      </c>
      <c r="C258" s="1">
        <v>22622</v>
      </c>
      <c r="D258" s="1">
        <v>249187000</v>
      </c>
      <c r="E258" s="1" t="str">
        <f t="shared" si="15"/>
        <v/>
      </c>
      <c r="F258" s="1">
        <v>255</v>
      </c>
      <c r="G258" s="1">
        <v>22622</v>
      </c>
      <c r="H258" s="1">
        <v>728000000</v>
      </c>
      <c r="I258" s="1" t="str">
        <f t="shared" si="16"/>
        <v/>
      </c>
      <c r="J258" t="str">
        <f t="shared" si="17"/>
        <v>OK</v>
      </c>
      <c r="K258">
        <f t="shared" si="18"/>
        <v>0.34228983516483519</v>
      </c>
      <c r="M258" s="3" t="s">
        <v>255</v>
      </c>
      <c r="N258" t="s">
        <v>2151</v>
      </c>
    </row>
    <row r="259" spans="2:14" ht="17">
      <c r="B259" s="1">
        <v>256</v>
      </c>
      <c r="C259" s="1">
        <v>2763149</v>
      </c>
      <c r="D259" s="1">
        <v>3548889000</v>
      </c>
      <c r="E259" s="1" t="str">
        <f t="shared" si="15"/>
        <v/>
      </c>
      <c r="F259" s="1">
        <v>256</v>
      </c>
      <c r="G259" s="1">
        <v>0</v>
      </c>
      <c r="H259" s="1">
        <v>138772000000</v>
      </c>
      <c r="I259" s="1" t="str">
        <f t="shared" si="16"/>
        <v>T</v>
      </c>
      <c r="J259" t="str">
        <f t="shared" si="17"/>
        <v>T</v>
      </c>
      <c r="K259">
        <f t="shared" si="18"/>
        <v>2.5573523477358546E-2</v>
      </c>
      <c r="M259" s="3" t="s">
        <v>256</v>
      </c>
      <c r="N259" t="s">
        <v>2161</v>
      </c>
    </row>
    <row r="260" spans="2:14" ht="17">
      <c r="B260" s="1">
        <v>257</v>
      </c>
      <c r="C260" s="1">
        <v>0</v>
      </c>
      <c r="D260" s="1">
        <v>266000</v>
      </c>
      <c r="E260" s="1" t="str">
        <f t="shared" si="15"/>
        <v/>
      </c>
      <c r="F260" s="1">
        <v>257</v>
      </c>
      <c r="G260" s="1">
        <v>0</v>
      </c>
      <c r="H260" s="1">
        <v>0</v>
      </c>
      <c r="I260" s="1" t="str">
        <f t="shared" si="16"/>
        <v/>
      </c>
      <c r="J260" t="str">
        <f t="shared" si="17"/>
        <v>OK</v>
      </c>
      <c r="K260" t="e">
        <f t="shared" si="18"/>
        <v>#DIV/0!</v>
      </c>
      <c r="M260" s="3" t="s">
        <v>257</v>
      </c>
      <c r="N260" t="s">
        <v>2123</v>
      </c>
    </row>
    <row r="261" spans="2:14" ht="17">
      <c r="B261" s="1">
        <v>258</v>
      </c>
      <c r="C261" s="1">
        <v>0</v>
      </c>
      <c r="D261" s="1">
        <v>1596000</v>
      </c>
      <c r="E261" s="1" t="str">
        <f t="shared" ref="E261:E324" si="19">IF(D261&gt;$A$3, "T","")</f>
        <v/>
      </c>
      <c r="F261" s="1">
        <v>258</v>
      </c>
      <c r="G261" s="1">
        <v>0</v>
      </c>
      <c r="H261" s="1">
        <v>312000000</v>
      </c>
      <c r="I261" s="1" t="str">
        <f t="shared" ref="I261:I324" si="20">IF(H261&gt;$A$3, "T","")</f>
        <v/>
      </c>
      <c r="J261" t="str">
        <f t="shared" ref="J261:J324" si="21">IF(OR(I261="T",E261="T"),"T",IF(C261&lt;&gt;G261,"DIF","OK"))</f>
        <v>OK</v>
      </c>
      <c r="K261">
        <f t="shared" si="18"/>
        <v>5.1153846153846154E-3</v>
      </c>
      <c r="M261" s="3" t="s">
        <v>258</v>
      </c>
      <c r="N261" t="s">
        <v>2123</v>
      </c>
    </row>
    <row r="262" spans="2:14" ht="17">
      <c r="B262" s="1">
        <v>259</v>
      </c>
      <c r="C262" s="1">
        <v>0</v>
      </c>
      <c r="D262" s="1">
        <v>165000</v>
      </c>
      <c r="E262" s="1" t="str">
        <f t="shared" si="19"/>
        <v/>
      </c>
      <c r="F262" s="1">
        <v>259</v>
      </c>
      <c r="G262" s="1">
        <v>0</v>
      </c>
      <c r="H262" s="1">
        <v>0</v>
      </c>
      <c r="I262" s="1" t="str">
        <f t="shared" si="20"/>
        <v/>
      </c>
      <c r="J262" t="str">
        <f t="shared" si="21"/>
        <v>OK</v>
      </c>
      <c r="K262" t="e">
        <f t="shared" si="18"/>
        <v>#DIV/0!</v>
      </c>
      <c r="M262" s="3" t="s">
        <v>259</v>
      </c>
      <c r="N262" t="s">
        <v>2123</v>
      </c>
    </row>
    <row r="263" spans="2:14" ht="17">
      <c r="B263" s="1">
        <v>260</v>
      </c>
      <c r="C263" s="1">
        <v>0</v>
      </c>
      <c r="D263" s="1">
        <v>161000</v>
      </c>
      <c r="E263" s="1" t="str">
        <f t="shared" si="19"/>
        <v/>
      </c>
      <c r="F263" s="1">
        <v>260</v>
      </c>
      <c r="G263" s="1">
        <v>0</v>
      </c>
      <c r="H263" s="1">
        <v>4000000</v>
      </c>
      <c r="I263" s="1" t="str">
        <f t="shared" si="20"/>
        <v/>
      </c>
      <c r="J263" t="str">
        <f t="shared" si="21"/>
        <v>OK</v>
      </c>
      <c r="K263">
        <f t="shared" si="18"/>
        <v>4.0250000000000001E-2</v>
      </c>
      <c r="M263" s="3" t="s">
        <v>260</v>
      </c>
      <c r="N263" t="s">
        <v>2123</v>
      </c>
    </row>
    <row r="264" spans="2:14" ht="17">
      <c r="B264" s="1">
        <v>261</v>
      </c>
      <c r="C264" s="1">
        <v>0</v>
      </c>
      <c r="D264" s="1">
        <v>158000</v>
      </c>
      <c r="E264" s="1" t="str">
        <f t="shared" si="19"/>
        <v/>
      </c>
      <c r="F264" s="1">
        <v>261</v>
      </c>
      <c r="G264" s="1">
        <v>0</v>
      </c>
      <c r="H264" s="1">
        <v>0</v>
      </c>
      <c r="I264" s="1" t="str">
        <f t="shared" si="20"/>
        <v/>
      </c>
      <c r="J264" t="str">
        <f t="shared" si="21"/>
        <v>OK</v>
      </c>
      <c r="K264" t="e">
        <f t="shared" si="18"/>
        <v>#DIV/0!</v>
      </c>
      <c r="M264" s="3" t="s">
        <v>261</v>
      </c>
      <c r="N264" t="s">
        <v>2123</v>
      </c>
    </row>
    <row r="265" spans="2:14" ht="17">
      <c r="B265" s="1">
        <v>262</v>
      </c>
      <c r="C265" s="1">
        <v>35942</v>
      </c>
      <c r="D265" s="1">
        <v>262438000</v>
      </c>
      <c r="E265" s="1" t="str">
        <f t="shared" si="19"/>
        <v/>
      </c>
      <c r="F265" s="1">
        <v>262</v>
      </c>
      <c r="G265" s="1">
        <v>35942</v>
      </c>
      <c r="H265" s="1">
        <v>9984000000</v>
      </c>
      <c r="I265" s="1" t="str">
        <f t="shared" si="20"/>
        <v/>
      </c>
      <c r="J265" t="str">
        <f t="shared" si="21"/>
        <v>OK</v>
      </c>
      <c r="K265">
        <f t="shared" si="18"/>
        <v>2.6285857371794872E-2</v>
      </c>
      <c r="M265" s="3" t="s">
        <v>262</v>
      </c>
      <c r="N265" t="s">
        <v>2123</v>
      </c>
    </row>
    <row r="266" spans="2:14" ht="17">
      <c r="B266" s="1">
        <v>263</v>
      </c>
      <c r="C266" s="1">
        <v>34</v>
      </c>
      <c r="D266" s="1">
        <v>896000</v>
      </c>
      <c r="E266" s="1" t="str">
        <f t="shared" si="19"/>
        <v/>
      </c>
      <c r="F266" s="1">
        <v>263</v>
      </c>
      <c r="G266" s="1">
        <v>34</v>
      </c>
      <c r="H266" s="1">
        <v>128000000</v>
      </c>
      <c r="I266" s="1" t="str">
        <f t="shared" si="20"/>
        <v/>
      </c>
      <c r="J266" t="str">
        <f t="shared" si="21"/>
        <v>OK</v>
      </c>
      <c r="K266">
        <f t="shared" si="18"/>
        <v>7.0000000000000001E-3</v>
      </c>
      <c r="M266" s="3" t="s">
        <v>263</v>
      </c>
      <c r="N266" t="s">
        <v>2123</v>
      </c>
    </row>
    <row r="267" spans="2:14" ht="17">
      <c r="B267" s="1">
        <v>264</v>
      </c>
      <c r="C267" s="1">
        <v>3792</v>
      </c>
      <c r="D267" s="1">
        <v>118814000</v>
      </c>
      <c r="E267" s="1" t="str">
        <f t="shared" si="19"/>
        <v/>
      </c>
      <c r="F267" s="1">
        <v>264</v>
      </c>
      <c r="G267" s="1">
        <v>3792</v>
      </c>
      <c r="H267" s="1">
        <v>1584000000</v>
      </c>
      <c r="I267" s="1" t="str">
        <f t="shared" si="20"/>
        <v/>
      </c>
      <c r="J267" t="str">
        <f t="shared" si="21"/>
        <v>OK</v>
      </c>
      <c r="K267">
        <f t="shared" si="18"/>
        <v>7.5008838383838386E-2</v>
      </c>
      <c r="M267" s="3" t="s">
        <v>264</v>
      </c>
      <c r="N267" t="s">
        <v>2123</v>
      </c>
    </row>
    <row r="268" spans="2:14" ht="17">
      <c r="B268" s="1">
        <v>265</v>
      </c>
      <c r="C268" s="1">
        <v>677</v>
      </c>
      <c r="D268" s="1">
        <v>27839000</v>
      </c>
      <c r="E268" s="1" t="str">
        <f t="shared" si="19"/>
        <v/>
      </c>
      <c r="F268" s="1">
        <v>265</v>
      </c>
      <c r="G268" s="1">
        <v>677</v>
      </c>
      <c r="H268" s="1">
        <v>616000000</v>
      </c>
      <c r="I268" s="1" t="str">
        <f t="shared" si="20"/>
        <v/>
      </c>
      <c r="J268" t="str">
        <f t="shared" si="21"/>
        <v>OK</v>
      </c>
      <c r="K268">
        <f t="shared" si="18"/>
        <v>4.519318181818182E-2</v>
      </c>
      <c r="M268" s="3" t="s">
        <v>265</v>
      </c>
      <c r="N268" t="s">
        <v>2124</v>
      </c>
    </row>
    <row r="269" spans="2:14" ht="17">
      <c r="B269" s="1">
        <v>266</v>
      </c>
      <c r="C269" s="1">
        <v>679</v>
      </c>
      <c r="D269" s="1">
        <v>29847000</v>
      </c>
      <c r="E269" s="1" t="str">
        <f t="shared" si="19"/>
        <v/>
      </c>
      <c r="F269" s="1">
        <v>266</v>
      </c>
      <c r="G269" s="1">
        <v>679</v>
      </c>
      <c r="H269" s="1">
        <v>35468000000</v>
      </c>
      <c r="I269" s="1" t="str">
        <f t="shared" si="20"/>
        <v/>
      </c>
      <c r="J269" t="str">
        <f t="shared" si="21"/>
        <v>OK</v>
      </c>
      <c r="K269">
        <f t="shared" si="18"/>
        <v>8.4151911582271339E-4</v>
      </c>
      <c r="M269" s="3" t="s">
        <v>266</v>
      </c>
      <c r="N269" t="s">
        <v>2131</v>
      </c>
    </row>
    <row r="270" spans="2:14" ht="17">
      <c r="B270" s="1">
        <v>267</v>
      </c>
      <c r="C270" s="1">
        <v>312</v>
      </c>
      <c r="D270" s="1">
        <v>18479000</v>
      </c>
      <c r="E270" s="1" t="str">
        <f t="shared" si="19"/>
        <v/>
      </c>
      <c r="F270" s="1">
        <v>267</v>
      </c>
      <c r="G270" s="1">
        <v>312</v>
      </c>
      <c r="H270" s="1">
        <v>35884000000</v>
      </c>
      <c r="I270" s="1" t="str">
        <f t="shared" si="20"/>
        <v/>
      </c>
      <c r="J270" t="str">
        <f t="shared" si="21"/>
        <v>OK</v>
      </c>
      <c r="K270">
        <f t="shared" si="18"/>
        <v>5.1496488685765244E-4</v>
      </c>
      <c r="M270" s="3" t="s">
        <v>267</v>
      </c>
      <c r="N270" t="s">
        <v>2131</v>
      </c>
    </row>
    <row r="271" spans="2:14" ht="17">
      <c r="B271" s="1">
        <v>268</v>
      </c>
      <c r="C271" s="1">
        <v>0</v>
      </c>
      <c r="D271" s="1">
        <v>0</v>
      </c>
      <c r="E271" s="1" t="str">
        <f t="shared" si="19"/>
        <v/>
      </c>
      <c r="F271" s="1">
        <v>268</v>
      </c>
      <c r="G271" s="1">
        <v>0</v>
      </c>
      <c r="H271" s="1">
        <v>0</v>
      </c>
      <c r="I271" s="1" t="str">
        <f t="shared" si="20"/>
        <v/>
      </c>
      <c r="J271" t="str">
        <f t="shared" si="21"/>
        <v>OK</v>
      </c>
      <c r="K271" t="e">
        <f t="shared" si="18"/>
        <v>#DIV/0!</v>
      </c>
      <c r="M271" s="3" t="s">
        <v>268</v>
      </c>
      <c r="N271" t="s">
        <v>2134</v>
      </c>
    </row>
    <row r="272" spans="2:14" ht="17">
      <c r="B272" s="1">
        <v>269</v>
      </c>
      <c r="C272" s="1">
        <v>7595</v>
      </c>
      <c r="D272" s="1">
        <v>54583000</v>
      </c>
      <c r="E272" s="1" t="str">
        <f t="shared" si="19"/>
        <v/>
      </c>
      <c r="F272" s="1">
        <v>269</v>
      </c>
      <c r="G272" s="1">
        <v>7595</v>
      </c>
      <c r="H272" s="1">
        <v>1452000000</v>
      </c>
      <c r="I272" s="1" t="str">
        <f t="shared" si="20"/>
        <v/>
      </c>
      <c r="J272" t="str">
        <f t="shared" si="21"/>
        <v>OK</v>
      </c>
      <c r="K272">
        <f t="shared" si="18"/>
        <v>3.7591597796143253E-2</v>
      </c>
      <c r="M272" s="3" t="s">
        <v>269</v>
      </c>
      <c r="N272" t="s">
        <v>2124</v>
      </c>
    </row>
    <row r="273" spans="2:14" ht="17">
      <c r="B273" s="1">
        <v>270</v>
      </c>
      <c r="C273" s="1">
        <v>641298</v>
      </c>
      <c r="D273" s="1">
        <v>4692546000</v>
      </c>
      <c r="E273" s="1" t="str">
        <f t="shared" si="19"/>
        <v/>
      </c>
      <c r="F273" s="1">
        <v>270</v>
      </c>
      <c r="G273" s="1">
        <v>641297</v>
      </c>
      <c r="H273" s="1">
        <v>60160000000</v>
      </c>
      <c r="I273" s="1" t="str">
        <f t="shared" si="20"/>
        <v>T</v>
      </c>
      <c r="J273" t="str">
        <f t="shared" si="21"/>
        <v>T</v>
      </c>
      <c r="K273">
        <f t="shared" ref="K273:K336" si="22">D273/H273</f>
        <v>7.800109707446809E-2</v>
      </c>
      <c r="M273" s="3" t="s">
        <v>270</v>
      </c>
      <c r="N273" t="s">
        <v>2128</v>
      </c>
    </row>
    <row r="274" spans="2:14" ht="17">
      <c r="B274" s="1">
        <v>271</v>
      </c>
      <c r="C274" s="1">
        <v>128525</v>
      </c>
      <c r="D274" s="1">
        <v>859633000</v>
      </c>
      <c r="E274" s="1" t="str">
        <f t="shared" si="19"/>
        <v/>
      </c>
      <c r="F274" s="1">
        <v>271</v>
      </c>
      <c r="G274" s="1">
        <v>128525</v>
      </c>
      <c r="H274" s="1">
        <v>2320000000</v>
      </c>
      <c r="I274" s="1" t="str">
        <f t="shared" si="20"/>
        <v/>
      </c>
      <c r="J274" t="str">
        <f t="shared" si="21"/>
        <v>OK</v>
      </c>
      <c r="K274">
        <f t="shared" si="22"/>
        <v>0.37053146551724137</v>
      </c>
      <c r="M274" s="3" t="s">
        <v>271</v>
      </c>
      <c r="N274" t="s">
        <v>2123</v>
      </c>
    </row>
    <row r="275" spans="2:14" ht="17">
      <c r="B275" s="1">
        <v>272</v>
      </c>
      <c r="C275" s="1">
        <v>29620</v>
      </c>
      <c r="D275" s="1">
        <v>367091000</v>
      </c>
      <c r="E275" s="1" t="str">
        <f t="shared" si="19"/>
        <v/>
      </c>
      <c r="F275" s="1">
        <v>272</v>
      </c>
      <c r="G275" s="1">
        <v>29620</v>
      </c>
      <c r="H275" s="1">
        <v>1632000000</v>
      </c>
      <c r="I275" s="1" t="str">
        <f t="shared" si="20"/>
        <v/>
      </c>
      <c r="J275" t="str">
        <f t="shared" si="21"/>
        <v>OK</v>
      </c>
      <c r="K275">
        <f t="shared" si="22"/>
        <v>0.22493321078431372</v>
      </c>
      <c r="M275" s="3" t="s">
        <v>272</v>
      </c>
      <c r="N275" t="s">
        <v>2124</v>
      </c>
    </row>
    <row r="276" spans="2:14" ht="17">
      <c r="B276" s="1">
        <v>273</v>
      </c>
      <c r="C276" s="1">
        <v>554525</v>
      </c>
      <c r="D276" s="1">
        <v>5600271000</v>
      </c>
      <c r="E276" s="1" t="str">
        <f t="shared" si="19"/>
        <v/>
      </c>
      <c r="F276" s="1">
        <v>273</v>
      </c>
      <c r="G276" s="1">
        <v>0</v>
      </c>
      <c r="H276" s="1">
        <v>0</v>
      </c>
      <c r="I276" s="1" t="str">
        <f t="shared" si="20"/>
        <v/>
      </c>
      <c r="J276" t="str">
        <f t="shared" si="21"/>
        <v>DIF</v>
      </c>
      <c r="K276" t="e">
        <f t="shared" si="22"/>
        <v>#DIV/0!</v>
      </c>
      <c r="M276" s="3" t="s">
        <v>273</v>
      </c>
      <c r="N276" t="s">
        <v>2134</v>
      </c>
    </row>
    <row r="277" spans="2:14" ht="17">
      <c r="B277" s="1">
        <v>274</v>
      </c>
      <c r="C277" s="1">
        <v>63</v>
      </c>
      <c r="D277" s="1">
        <v>6348000</v>
      </c>
      <c r="E277" s="1" t="str">
        <f t="shared" si="19"/>
        <v/>
      </c>
      <c r="F277" s="1">
        <v>274</v>
      </c>
      <c r="G277" s="1">
        <v>63</v>
      </c>
      <c r="H277" s="1">
        <v>12008000000</v>
      </c>
      <c r="I277" s="1" t="str">
        <f t="shared" si="20"/>
        <v/>
      </c>
      <c r="J277" t="str">
        <f t="shared" si="21"/>
        <v>OK</v>
      </c>
      <c r="K277">
        <f t="shared" si="22"/>
        <v>5.2864756828780812E-4</v>
      </c>
      <c r="M277" s="3" t="s">
        <v>274</v>
      </c>
      <c r="N277" t="s">
        <v>2162</v>
      </c>
    </row>
    <row r="278" spans="2:14" ht="17">
      <c r="B278" s="1">
        <v>275</v>
      </c>
      <c r="C278" s="1">
        <v>1131709</v>
      </c>
      <c r="D278" s="1">
        <v>6611444000</v>
      </c>
      <c r="E278" s="1" t="str">
        <f t="shared" si="19"/>
        <v/>
      </c>
      <c r="F278" s="1">
        <v>275</v>
      </c>
      <c r="G278" s="1">
        <v>900899</v>
      </c>
      <c r="H278" s="1">
        <v>60248000000</v>
      </c>
      <c r="I278" s="1" t="str">
        <f t="shared" si="20"/>
        <v>T</v>
      </c>
      <c r="J278" t="str">
        <f t="shared" si="21"/>
        <v>T</v>
      </c>
      <c r="K278">
        <f t="shared" si="22"/>
        <v>0.10973715310051786</v>
      </c>
      <c r="M278" s="3" t="s">
        <v>275</v>
      </c>
      <c r="N278" t="s">
        <v>2124</v>
      </c>
    </row>
    <row r="279" spans="2:14" ht="17">
      <c r="B279" s="1">
        <v>276</v>
      </c>
      <c r="C279" s="1">
        <v>87962</v>
      </c>
      <c r="D279" s="1">
        <v>836142000</v>
      </c>
      <c r="E279" s="1" t="str">
        <f t="shared" si="19"/>
        <v/>
      </c>
      <c r="F279" s="1">
        <v>276</v>
      </c>
      <c r="G279" s="1">
        <v>87962</v>
      </c>
      <c r="H279" s="1">
        <v>3748000000</v>
      </c>
      <c r="I279" s="1" t="str">
        <f t="shared" si="20"/>
        <v/>
      </c>
      <c r="J279" t="str">
        <f t="shared" si="21"/>
        <v>OK</v>
      </c>
      <c r="K279">
        <f t="shared" si="22"/>
        <v>0.22309018143009604</v>
      </c>
      <c r="M279" s="3" t="s">
        <v>276</v>
      </c>
      <c r="N279" t="s">
        <v>2123</v>
      </c>
    </row>
    <row r="280" spans="2:14" ht="17">
      <c r="B280" s="1">
        <v>277</v>
      </c>
      <c r="C280" s="1">
        <v>111390</v>
      </c>
      <c r="D280" s="1">
        <v>1768582000</v>
      </c>
      <c r="E280" s="1" t="str">
        <f t="shared" si="19"/>
        <v/>
      </c>
      <c r="F280" s="1">
        <v>277</v>
      </c>
      <c r="G280" s="1">
        <v>111390</v>
      </c>
      <c r="H280" s="1">
        <v>19360000000</v>
      </c>
      <c r="I280" s="1" t="str">
        <f t="shared" si="20"/>
        <v/>
      </c>
      <c r="J280" t="str">
        <f t="shared" si="21"/>
        <v>OK</v>
      </c>
      <c r="K280">
        <f t="shared" si="22"/>
        <v>9.1352376033057847E-2</v>
      </c>
      <c r="M280" s="3" t="s">
        <v>277</v>
      </c>
      <c r="N280" t="s">
        <v>2123</v>
      </c>
    </row>
    <row r="281" spans="2:14" ht="17">
      <c r="B281" s="1">
        <v>278</v>
      </c>
      <c r="C281" s="1">
        <v>3545042</v>
      </c>
      <c r="D281" s="1">
        <v>4873790000</v>
      </c>
      <c r="E281" s="1" t="str">
        <f t="shared" si="19"/>
        <v/>
      </c>
      <c r="F281" s="1">
        <v>278</v>
      </c>
      <c r="G281" s="1">
        <v>2095259</v>
      </c>
      <c r="H281" s="1">
        <v>60016000000</v>
      </c>
      <c r="I281" s="1" t="str">
        <f t="shared" si="20"/>
        <v>T</v>
      </c>
      <c r="J281" t="str">
        <f t="shared" si="21"/>
        <v>T</v>
      </c>
      <c r="K281">
        <f t="shared" si="22"/>
        <v>8.1208177819248203E-2</v>
      </c>
      <c r="M281" s="3" t="s">
        <v>278</v>
      </c>
      <c r="N281" t="s">
        <v>2123</v>
      </c>
    </row>
    <row r="282" spans="2:14" ht="17">
      <c r="B282" s="1">
        <v>279</v>
      </c>
      <c r="C282" s="1">
        <v>407</v>
      </c>
      <c r="D282" s="1">
        <v>21587000</v>
      </c>
      <c r="E282" s="1" t="str">
        <f t="shared" si="19"/>
        <v/>
      </c>
      <c r="F282" s="1">
        <v>279</v>
      </c>
      <c r="G282" s="1">
        <v>407</v>
      </c>
      <c r="H282" s="1">
        <v>1360000000</v>
      </c>
      <c r="I282" s="1" t="str">
        <f t="shared" si="20"/>
        <v/>
      </c>
      <c r="J282" t="str">
        <f t="shared" si="21"/>
        <v>OK</v>
      </c>
      <c r="K282">
        <f t="shared" si="22"/>
        <v>1.5872794117647058E-2</v>
      </c>
      <c r="M282" s="3" t="s">
        <v>279</v>
      </c>
      <c r="N282" t="s">
        <v>2123</v>
      </c>
    </row>
    <row r="283" spans="2:14" ht="17">
      <c r="B283" s="1">
        <v>280</v>
      </c>
      <c r="C283" s="1">
        <v>37571</v>
      </c>
      <c r="D283" s="1">
        <v>646675000</v>
      </c>
      <c r="E283" s="1" t="str">
        <f t="shared" si="19"/>
        <v/>
      </c>
      <c r="F283" s="1">
        <v>280</v>
      </c>
      <c r="G283" s="1">
        <v>37571</v>
      </c>
      <c r="H283" s="1">
        <v>11336000000</v>
      </c>
      <c r="I283" s="1" t="str">
        <f t="shared" si="20"/>
        <v/>
      </c>
      <c r="J283" t="str">
        <f t="shared" si="21"/>
        <v>OK</v>
      </c>
      <c r="K283">
        <f t="shared" si="22"/>
        <v>5.7046136203246292E-2</v>
      </c>
      <c r="M283" s="3" t="s">
        <v>280</v>
      </c>
      <c r="N283" t="s">
        <v>2123</v>
      </c>
    </row>
    <row r="284" spans="2:14" ht="17">
      <c r="B284" s="1">
        <v>281</v>
      </c>
      <c r="C284" s="1">
        <v>644829</v>
      </c>
      <c r="D284" s="1">
        <v>2941722000</v>
      </c>
      <c r="E284" s="1" t="str">
        <f t="shared" si="19"/>
        <v/>
      </c>
      <c r="F284" s="1">
        <v>281</v>
      </c>
      <c r="G284" s="1">
        <v>644829</v>
      </c>
      <c r="H284" s="1">
        <v>40636000000</v>
      </c>
      <c r="I284" s="1" t="str">
        <f t="shared" si="20"/>
        <v/>
      </c>
      <c r="J284" t="str">
        <f t="shared" si="21"/>
        <v>OK</v>
      </c>
      <c r="K284">
        <f t="shared" si="22"/>
        <v>7.2392016930800274E-2</v>
      </c>
      <c r="M284" s="3" t="s">
        <v>281</v>
      </c>
      <c r="N284" t="s">
        <v>2123</v>
      </c>
    </row>
    <row r="285" spans="2:14" ht="17">
      <c r="B285" s="1">
        <v>282</v>
      </c>
      <c r="C285" s="1">
        <v>58391784</v>
      </c>
      <c r="D285" s="1">
        <v>12303074000</v>
      </c>
      <c r="E285" s="1" t="str">
        <f t="shared" si="19"/>
        <v/>
      </c>
      <c r="F285" s="1">
        <v>282</v>
      </c>
      <c r="G285" s="1">
        <v>539697010</v>
      </c>
      <c r="H285" s="1">
        <v>85924000000</v>
      </c>
      <c r="I285" s="1" t="str">
        <f t="shared" si="20"/>
        <v>T</v>
      </c>
      <c r="J285" t="str">
        <f t="shared" si="21"/>
        <v>T</v>
      </c>
      <c r="K285">
        <f t="shared" si="22"/>
        <v>0.14318553605511847</v>
      </c>
      <c r="M285" s="3" t="s">
        <v>282</v>
      </c>
      <c r="N285" t="s">
        <v>2125</v>
      </c>
    </row>
    <row r="286" spans="2:14" ht="17">
      <c r="B286" s="1">
        <v>283</v>
      </c>
      <c r="C286" s="1">
        <v>1090</v>
      </c>
      <c r="D286" s="1">
        <v>64069000</v>
      </c>
      <c r="E286" s="1" t="str">
        <f t="shared" si="19"/>
        <v/>
      </c>
      <c r="F286" s="1">
        <v>283</v>
      </c>
      <c r="G286" s="1">
        <v>1090</v>
      </c>
      <c r="H286" s="1">
        <v>464000000</v>
      </c>
      <c r="I286" s="1" t="str">
        <f t="shared" si="20"/>
        <v/>
      </c>
      <c r="J286" t="str">
        <f t="shared" si="21"/>
        <v>OK</v>
      </c>
      <c r="K286">
        <f t="shared" si="22"/>
        <v>0.13807974137931034</v>
      </c>
      <c r="M286" s="3" t="s">
        <v>283</v>
      </c>
      <c r="N286" t="s">
        <v>2123</v>
      </c>
    </row>
    <row r="287" spans="2:14" ht="17">
      <c r="B287" s="1">
        <v>284</v>
      </c>
      <c r="C287" s="1">
        <v>3994685</v>
      </c>
      <c r="D287" s="1">
        <v>24690240000</v>
      </c>
      <c r="E287" s="1" t="str">
        <f t="shared" si="19"/>
        <v/>
      </c>
      <c r="F287" s="1">
        <v>284</v>
      </c>
      <c r="G287" s="1">
        <v>540695109</v>
      </c>
      <c r="H287" s="1">
        <v>86632000000</v>
      </c>
      <c r="I287" s="1" t="str">
        <f t="shared" si="20"/>
        <v>T</v>
      </c>
      <c r="J287" t="str">
        <f t="shared" si="21"/>
        <v>T</v>
      </c>
      <c r="K287">
        <f t="shared" si="22"/>
        <v>0.28500138516945239</v>
      </c>
      <c r="M287" s="3" t="s">
        <v>284</v>
      </c>
      <c r="N287" t="s">
        <v>2125</v>
      </c>
    </row>
    <row r="288" spans="2:14" ht="17">
      <c r="B288" s="1">
        <v>285</v>
      </c>
      <c r="C288" s="1">
        <v>19081282</v>
      </c>
      <c r="D288" s="1">
        <v>18653221000</v>
      </c>
      <c r="E288" s="1" t="str">
        <f t="shared" si="19"/>
        <v/>
      </c>
      <c r="F288" s="1">
        <v>285</v>
      </c>
      <c r="G288" s="1">
        <v>19081282</v>
      </c>
      <c r="H288" s="1">
        <v>40504000000</v>
      </c>
      <c r="I288" s="1" t="str">
        <f t="shared" si="20"/>
        <v/>
      </c>
      <c r="J288" t="str">
        <f t="shared" si="21"/>
        <v>OK</v>
      </c>
      <c r="K288">
        <f t="shared" si="22"/>
        <v>0.46052787379024296</v>
      </c>
      <c r="M288" s="3" t="s">
        <v>285</v>
      </c>
      <c r="N288" t="s">
        <v>2123</v>
      </c>
    </row>
    <row r="289" spans="2:14" ht="17">
      <c r="B289" s="1">
        <v>286</v>
      </c>
      <c r="C289" s="1">
        <v>100624</v>
      </c>
      <c r="D289" s="1">
        <v>937591000</v>
      </c>
      <c r="E289" s="1" t="str">
        <f t="shared" si="19"/>
        <v/>
      </c>
      <c r="F289" s="1">
        <v>286</v>
      </c>
      <c r="G289" s="1">
        <v>100624</v>
      </c>
      <c r="H289" s="1">
        <v>5088000000</v>
      </c>
      <c r="I289" s="1" t="str">
        <f t="shared" si="20"/>
        <v/>
      </c>
      <c r="J289" t="str">
        <f t="shared" si="21"/>
        <v>OK</v>
      </c>
      <c r="K289">
        <f t="shared" si="22"/>
        <v>0.18427496069182389</v>
      </c>
      <c r="M289" s="3" t="s">
        <v>286</v>
      </c>
      <c r="N289" t="s">
        <v>2123</v>
      </c>
    </row>
    <row r="290" spans="2:14" ht="17">
      <c r="B290" s="1">
        <v>287</v>
      </c>
      <c r="C290" s="1">
        <v>613238</v>
      </c>
      <c r="D290" s="1">
        <v>3207620000</v>
      </c>
      <c r="E290" s="1" t="str">
        <f t="shared" si="19"/>
        <v/>
      </c>
      <c r="F290" s="1">
        <v>287</v>
      </c>
      <c r="G290" s="1">
        <v>613238</v>
      </c>
      <c r="H290" s="1">
        <v>17540000000</v>
      </c>
      <c r="I290" s="1" t="str">
        <f t="shared" si="20"/>
        <v/>
      </c>
      <c r="J290" t="str">
        <f t="shared" si="21"/>
        <v>OK</v>
      </c>
      <c r="K290">
        <f t="shared" si="22"/>
        <v>0.1828745724059293</v>
      </c>
      <c r="M290" s="3" t="s">
        <v>287</v>
      </c>
      <c r="N290" t="s">
        <v>2123</v>
      </c>
    </row>
    <row r="291" spans="2:14" ht="17">
      <c r="B291" s="1">
        <v>288</v>
      </c>
      <c r="C291" s="1">
        <v>5713</v>
      </c>
      <c r="D291" s="1">
        <v>153931000</v>
      </c>
      <c r="E291" s="1" t="str">
        <f t="shared" si="19"/>
        <v/>
      </c>
      <c r="F291" s="1">
        <v>288</v>
      </c>
      <c r="G291" s="1">
        <v>5713</v>
      </c>
      <c r="H291" s="1">
        <v>1252000000</v>
      </c>
      <c r="I291" s="1" t="str">
        <f t="shared" si="20"/>
        <v/>
      </c>
      <c r="J291" t="str">
        <f t="shared" si="21"/>
        <v>OK</v>
      </c>
      <c r="K291">
        <f t="shared" si="22"/>
        <v>0.12294808306709265</v>
      </c>
      <c r="M291" s="3" t="s">
        <v>288</v>
      </c>
      <c r="N291" t="s">
        <v>2123</v>
      </c>
    </row>
    <row r="292" spans="2:14" ht="17">
      <c r="B292" s="1">
        <v>289</v>
      </c>
      <c r="C292" s="1">
        <v>909856</v>
      </c>
      <c r="D292" s="1">
        <v>1951405000</v>
      </c>
      <c r="E292" s="1" t="str">
        <f t="shared" si="19"/>
        <v/>
      </c>
      <c r="F292" s="1">
        <v>289</v>
      </c>
      <c r="G292" s="1">
        <v>909856</v>
      </c>
      <c r="H292" s="1">
        <v>3740000000</v>
      </c>
      <c r="I292" s="1" t="str">
        <f t="shared" si="20"/>
        <v/>
      </c>
      <c r="J292" t="str">
        <f t="shared" si="21"/>
        <v>OK</v>
      </c>
      <c r="K292">
        <f t="shared" si="22"/>
        <v>0.52176604278074867</v>
      </c>
      <c r="M292" s="3" t="s">
        <v>289</v>
      </c>
      <c r="N292" t="s">
        <v>2123</v>
      </c>
    </row>
    <row r="293" spans="2:14" ht="17">
      <c r="B293" s="1">
        <v>290</v>
      </c>
      <c r="C293" s="1">
        <v>412235</v>
      </c>
      <c r="D293" s="1">
        <v>3096022000</v>
      </c>
      <c r="E293" s="1" t="str">
        <f t="shared" si="19"/>
        <v/>
      </c>
      <c r="F293" s="1">
        <v>290</v>
      </c>
      <c r="G293" s="1">
        <v>412235</v>
      </c>
      <c r="H293" s="1">
        <v>28756000000</v>
      </c>
      <c r="I293" s="1" t="str">
        <f t="shared" si="20"/>
        <v/>
      </c>
      <c r="J293" t="str">
        <f t="shared" si="21"/>
        <v>OK</v>
      </c>
      <c r="K293">
        <f t="shared" si="22"/>
        <v>0.10766525246904994</v>
      </c>
      <c r="M293" s="3" t="s">
        <v>290</v>
      </c>
      <c r="N293" t="s">
        <v>2128</v>
      </c>
    </row>
    <row r="294" spans="2:14" ht="17">
      <c r="B294" s="1">
        <v>291</v>
      </c>
      <c r="C294" s="1">
        <v>110522</v>
      </c>
      <c r="D294" s="1">
        <v>1221847000</v>
      </c>
      <c r="E294" s="1" t="str">
        <f t="shared" si="19"/>
        <v/>
      </c>
      <c r="F294" s="1">
        <v>291</v>
      </c>
      <c r="G294" s="1">
        <v>110522</v>
      </c>
      <c r="H294" s="1">
        <v>18576000000</v>
      </c>
      <c r="I294" s="1" t="str">
        <f t="shared" si="20"/>
        <v/>
      </c>
      <c r="J294" t="str">
        <f t="shared" si="21"/>
        <v>OK</v>
      </c>
      <c r="K294">
        <f t="shared" si="22"/>
        <v>6.5775570628768307E-2</v>
      </c>
      <c r="M294" s="3" t="s">
        <v>291</v>
      </c>
      <c r="N294" t="s">
        <v>2124</v>
      </c>
    </row>
    <row r="295" spans="2:14" ht="17">
      <c r="B295" s="1">
        <v>292</v>
      </c>
      <c r="C295" s="1">
        <v>1467</v>
      </c>
      <c r="D295" s="1">
        <v>36464000</v>
      </c>
      <c r="E295" s="1" t="str">
        <f t="shared" si="19"/>
        <v/>
      </c>
      <c r="F295" s="1">
        <v>292</v>
      </c>
      <c r="G295" s="1">
        <v>1467</v>
      </c>
      <c r="H295" s="1">
        <v>812000000</v>
      </c>
      <c r="I295" s="1" t="str">
        <f t="shared" si="20"/>
        <v/>
      </c>
      <c r="J295" t="str">
        <f t="shared" si="21"/>
        <v>OK</v>
      </c>
      <c r="K295">
        <f t="shared" si="22"/>
        <v>4.4906403940886699E-2</v>
      </c>
      <c r="M295" s="3" t="s">
        <v>292</v>
      </c>
      <c r="N295" t="s">
        <v>2123</v>
      </c>
    </row>
    <row r="296" spans="2:14" ht="17">
      <c r="B296" s="1">
        <v>293</v>
      </c>
      <c r="C296" s="1">
        <v>21</v>
      </c>
      <c r="D296" s="1">
        <v>1860000</v>
      </c>
      <c r="E296" s="1" t="str">
        <f t="shared" si="19"/>
        <v/>
      </c>
      <c r="F296" s="1">
        <v>293</v>
      </c>
      <c r="G296" s="1">
        <v>21</v>
      </c>
      <c r="H296" s="1">
        <v>60000000</v>
      </c>
      <c r="I296" s="1" t="str">
        <f t="shared" si="20"/>
        <v/>
      </c>
      <c r="J296" t="str">
        <f t="shared" si="21"/>
        <v>OK</v>
      </c>
      <c r="K296">
        <f t="shared" si="22"/>
        <v>3.1E-2</v>
      </c>
      <c r="M296" s="3" t="s">
        <v>293</v>
      </c>
      <c r="N296" t="s">
        <v>2124</v>
      </c>
    </row>
    <row r="297" spans="2:14" ht="17">
      <c r="B297" s="1">
        <v>294</v>
      </c>
      <c r="C297" s="1">
        <v>1878095</v>
      </c>
      <c r="D297" s="1">
        <v>39650191000</v>
      </c>
      <c r="E297" s="1" t="str">
        <f t="shared" si="19"/>
        <v/>
      </c>
      <c r="F297" s="1">
        <v>294</v>
      </c>
      <c r="G297" s="1">
        <v>538313086</v>
      </c>
      <c r="H297" s="1">
        <v>84916000000</v>
      </c>
      <c r="I297" s="1" t="str">
        <f t="shared" si="20"/>
        <v>T</v>
      </c>
      <c r="J297" t="str">
        <f t="shared" si="21"/>
        <v>T</v>
      </c>
      <c r="K297">
        <f t="shared" si="22"/>
        <v>0.46693427622591738</v>
      </c>
      <c r="M297" s="3" t="s">
        <v>294</v>
      </c>
      <c r="N297" t="s">
        <v>2125</v>
      </c>
    </row>
    <row r="298" spans="2:14" ht="17">
      <c r="B298" s="1">
        <v>295</v>
      </c>
      <c r="C298" s="1">
        <v>38438303</v>
      </c>
      <c r="D298" s="1">
        <v>68450626000</v>
      </c>
      <c r="E298" s="1" t="str">
        <f t="shared" si="19"/>
        <v>T</v>
      </c>
      <c r="F298" s="1">
        <v>295</v>
      </c>
      <c r="G298" s="1">
        <v>546526204</v>
      </c>
      <c r="H298" s="1">
        <v>201492000000</v>
      </c>
      <c r="I298" s="1" t="str">
        <f t="shared" si="20"/>
        <v>T</v>
      </c>
      <c r="J298" t="str">
        <f t="shared" si="21"/>
        <v>T</v>
      </c>
      <c r="K298">
        <f t="shared" si="22"/>
        <v>0.33971882754650307</v>
      </c>
      <c r="M298" s="3" t="s">
        <v>295</v>
      </c>
      <c r="N298" t="s">
        <v>2163</v>
      </c>
    </row>
    <row r="299" spans="2:14" ht="17">
      <c r="B299" s="1">
        <v>296</v>
      </c>
      <c r="C299" s="1">
        <v>35943</v>
      </c>
      <c r="D299" s="1">
        <v>481201000</v>
      </c>
      <c r="E299" s="1" t="str">
        <f t="shared" si="19"/>
        <v/>
      </c>
      <c r="F299" s="1">
        <v>296</v>
      </c>
      <c r="G299" s="1">
        <v>35943</v>
      </c>
      <c r="H299" s="1">
        <v>7284000000</v>
      </c>
      <c r="I299" s="1" t="str">
        <f t="shared" si="20"/>
        <v/>
      </c>
      <c r="J299" t="str">
        <f t="shared" si="21"/>
        <v>OK</v>
      </c>
      <c r="K299">
        <f t="shared" si="22"/>
        <v>6.6062740252608457E-2</v>
      </c>
      <c r="M299" s="3" t="s">
        <v>296</v>
      </c>
      <c r="N299" t="s">
        <v>2124</v>
      </c>
    </row>
    <row r="300" spans="2:14" ht="17">
      <c r="B300" s="1">
        <v>297</v>
      </c>
      <c r="C300" s="1">
        <v>356746</v>
      </c>
      <c r="D300" s="1">
        <v>3494232000</v>
      </c>
      <c r="E300" s="1" t="str">
        <f t="shared" si="19"/>
        <v/>
      </c>
      <c r="F300" s="1">
        <v>297</v>
      </c>
      <c r="G300" s="1">
        <v>356746</v>
      </c>
      <c r="H300" s="1">
        <v>36400000000</v>
      </c>
      <c r="I300" s="1" t="str">
        <f t="shared" si="20"/>
        <v/>
      </c>
      <c r="J300" t="str">
        <f t="shared" si="21"/>
        <v>OK</v>
      </c>
      <c r="K300">
        <f t="shared" si="22"/>
        <v>9.5995384615384621E-2</v>
      </c>
      <c r="M300" s="3" t="s">
        <v>297</v>
      </c>
      <c r="N300" t="s">
        <v>2128</v>
      </c>
    </row>
    <row r="301" spans="2:14" ht="17">
      <c r="B301" s="1">
        <v>298</v>
      </c>
      <c r="C301" s="1">
        <v>18128118</v>
      </c>
      <c r="D301" s="1">
        <v>70029264000</v>
      </c>
      <c r="E301" s="1" t="str">
        <f t="shared" si="19"/>
        <v>T</v>
      </c>
      <c r="F301" s="1">
        <v>298</v>
      </c>
      <c r="G301" s="1">
        <v>546526123</v>
      </c>
      <c r="H301" s="1">
        <v>116588000000</v>
      </c>
      <c r="I301" s="1" t="str">
        <f t="shared" si="20"/>
        <v>T</v>
      </c>
      <c r="J301" t="str">
        <f t="shared" si="21"/>
        <v>T</v>
      </c>
      <c r="K301">
        <f t="shared" si="22"/>
        <v>0.6006558479431845</v>
      </c>
      <c r="M301" s="3" t="s">
        <v>298</v>
      </c>
      <c r="N301" t="s">
        <v>2164</v>
      </c>
    </row>
    <row r="302" spans="2:14" ht="17">
      <c r="B302" s="1">
        <v>299</v>
      </c>
      <c r="C302" s="1">
        <v>0</v>
      </c>
      <c r="D302" s="1">
        <v>0</v>
      </c>
      <c r="E302" s="1" t="str">
        <f t="shared" si="19"/>
        <v/>
      </c>
      <c r="F302" s="1">
        <v>299</v>
      </c>
      <c r="G302" s="1">
        <v>0</v>
      </c>
      <c r="H302" s="1">
        <v>0</v>
      </c>
      <c r="I302" s="1" t="str">
        <f t="shared" si="20"/>
        <v/>
      </c>
      <c r="J302" t="str">
        <f t="shared" si="21"/>
        <v>OK</v>
      </c>
      <c r="K302" t="e">
        <f t="shared" si="22"/>
        <v>#DIV/0!</v>
      </c>
      <c r="M302" s="3" t="s">
        <v>299</v>
      </c>
      <c r="N302" t="s">
        <v>2148</v>
      </c>
    </row>
    <row r="303" spans="2:14" ht="17">
      <c r="B303" s="1">
        <v>300</v>
      </c>
      <c r="C303" s="1">
        <v>88042</v>
      </c>
      <c r="D303" s="1">
        <v>1120612000</v>
      </c>
      <c r="E303" s="1" t="str">
        <f t="shared" si="19"/>
        <v/>
      </c>
      <c r="F303" s="1">
        <v>300</v>
      </c>
      <c r="G303" s="1">
        <v>88042</v>
      </c>
      <c r="H303" s="1">
        <v>6928000000</v>
      </c>
      <c r="I303" s="1" t="str">
        <f t="shared" si="20"/>
        <v/>
      </c>
      <c r="J303" t="str">
        <f t="shared" si="21"/>
        <v>OK</v>
      </c>
      <c r="K303">
        <f t="shared" si="22"/>
        <v>0.1617511547344111</v>
      </c>
      <c r="M303" s="3" t="s">
        <v>300</v>
      </c>
      <c r="N303" t="s">
        <v>2128</v>
      </c>
    </row>
    <row r="304" spans="2:14" ht="17">
      <c r="B304" s="1">
        <v>301</v>
      </c>
      <c r="C304" s="1">
        <v>7423049</v>
      </c>
      <c r="D304" s="1">
        <v>3810380000</v>
      </c>
      <c r="E304" s="1" t="str">
        <f t="shared" si="19"/>
        <v/>
      </c>
      <c r="F304" s="1">
        <v>301</v>
      </c>
      <c r="G304" s="1">
        <v>5703544</v>
      </c>
      <c r="H304" s="1">
        <v>60028000000</v>
      </c>
      <c r="I304" s="1" t="str">
        <f t="shared" si="20"/>
        <v>T</v>
      </c>
      <c r="J304" t="str">
        <f t="shared" si="21"/>
        <v>T</v>
      </c>
      <c r="K304">
        <f t="shared" si="22"/>
        <v>6.3476710868261482E-2</v>
      </c>
      <c r="M304" s="3" t="s">
        <v>301</v>
      </c>
      <c r="N304" t="s">
        <v>2123</v>
      </c>
    </row>
    <row r="305" spans="2:14" ht="17">
      <c r="B305" s="1">
        <v>302</v>
      </c>
      <c r="C305" s="1">
        <v>13278464</v>
      </c>
      <c r="D305" s="1">
        <v>96935434000</v>
      </c>
      <c r="E305" s="1" t="str">
        <f t="shared" si="19"/>
        <v>T</v>
      </c>
      <c r="F305" s="1">
        <v>302</v>
      </c>
      <c r="G305" s="1">
        <v>0</v>
      </c>
      <c r="H305" s="1">
        <v>84940000000</v>
      </c>
      <c r="I305" s="1" t="str">
        <f t="shared" si="20"/>
        <v>T</v>
      </c>
      <c r="J305" t="str">
        <f t="shared" si="21"/>
        <v>T</v>
      </c>
      <c r="K305">
        <f t="shared" si="22"/>
        <v>1.1412224393689663</v>
      </c>
      <c r="M305" s="3" t="s">
        <v>302</v>
      </c>
      <c r="N305" t="s">
        <v>2146</v>
      </c>
    </row>
    <row r="306" spans="2:14" ht="17">
      <c r="B306" s="1">
        <v>303</v>
      </c>
      <c r="C306" s="1">
        <v>949234</v>
      </c>
      <c r="D306" s="1">
        <v>8317834000</v>
      </c>
      <c r="E306" s="1" t="str">
        <f t="shared" si="19"/>
        <v/>
      </c>
      <c r="F306" s="1">
        <v>303</v>
      </c>
      <c r="G306" s="1">
        <v>0</v>
      </c>
      <c r="H306" s="1">
        <v>0</v>
      </c>
      <c r="I306" s="1" t="str">
        <f t="shared" si="20"/>
        <v/>
      </c>
      <c r="J306" t="str">
        <f t="shared" si="21"/>
        <v>DIF</v>
      </c>
      <c r="K306" t="e">
        <f t="shared" si="22"/>
        <v>#DIV/0!</v>
      </c>
      <c r="M306" s="3" t="s">
        <v>303</v>
      </c>
      <c r="N306" t="s">
        <v>2134</v>
      </c>
    </row>
    <row r="307" spans="2:14" ht="17">
      <c r="B307" s="1">
        <v>304</v>
      </c>
      <c r="C307" s="1">
        <v>27277282</v>
      </c>
      <c r="D307" s="1">
        <v>11576288000</v>
      </c>
      <c r="E307" s="1" t="str">
        <f t="shared" si="19"/>
        <v/>
      </c>
      <c r="F307" s="1">
        <v>304</v>
      </c>
      <c r="G307" s="1">
        <v>7871897</v>
      </c>
      <c r="H307" s="1">
        <v>63420000000</v>
      </c>
      <c r="I307" s="1" t="str">
        <f t="shared" si="20"/>
        <v>T</v>
      </c>
      <c r="J307" t="str">
        <f t="shared" si="21"/>
        <v>T</v>
      </c>
      <c r="K307">
        <f t="shared" si="22"/>
        <v>0.18253371176285083</v>
      </c>
      <c r="M307" s="3" t="s">
        <v>304</v>
      </c>
      <c r="N307" t="s">
        <v>2129</v>
      </c>
    </row>
    <row r="308" spans="2:14" ht="17">
      <c r="B308" s="1">
        <v>305</v>
      </c>
      <c r="C308" s="1">
        <v>1042550</v>
      </c>
      <c r="D308" s="1">
        <v>455827257000</v>
      </c>
      <c r="E308" s="1" t="str">
        <f t="shared" si="19"/>
        <v>T</v>
      </c>
      <c r="F308" s="1">
        <v>305</v>
      </c>
      <c r="G308" s="1">
        <v>1042550</v>
      </c>
      <c r="H308" s="1">
        <v>540000000</v>
      </c>
      <c r="I308" s="1" t="str">
        <f t="shared" si="20"/>
        <v/>
      </c>
      <c r="J308" t="str">
        <f t="shared" si="21"/>
        <v>T</v>
      </c>
      <c r="K308">
        <f t="shared" si="22"/>
        <v>844.12455</v>
      </c>
      <c r="M308" s="3" t="s">
        <v>305</v>
      </c>
      <c r="N308" t="s">
        <v>2121</v>
      </c>
    </row>
    <row r="309" spans="2:14" ht="17">
      <c r="B309" s="1">
        <v>306</v>
      </c>
      <c r="C309" s="1">
        <v>234587</v>
      </c>
      <c r="D309" s="1">
        <v>1733558000</v>
      </c>
      <c r="E309" s="1" t="str">
        <f t="shared" si="19"/>
        <v/>
      </c>
      <c r="F309" s="1">
        <v>306</v>
      </c>
      <c r="G309" s="1">
        <v>234587</v>
      </c>
      <c r="H309" s="1">
        <v>5384000000</v>
      </c>
      <c r="I309" s="1" t="str">
        <f t="shared" si="20"/>
        <v/>
      </c>
      <c r="J309" t="str">
        <f t="shared" si="21"/>
        <v>OK</v>
      </c>
      <c r="K309">
        <f t="shared" si="22"/>
        <v>0.32198328380386332</v>
      </c>
      <c r="M309" s="3" t="s">
        <v>306</v>
      </c>
      <c r="N309" t="s">
        <v>2123</v>
      </c>
    </row>
    <row r="310" spans="2:14" ht="17">
      <c r="B310" s="1">
        <v>307</v>
      </c>
      <c r="C310" s="1">
        <v>412296</v>
      </c>
      <c r="D310" s="1">
        <v>3123937000</v>
      </c>
      <c r="E310" s="1" t="str">
        <f t="shared" si="19"/>
        <v/>
      </c>
      <c r="F310" s="1">
        <v>307</v>
      </c>
      <c r="G310" s="1">
        <v>412296</v>
      </c>
      <c r="H310" s="1">
        <v>28984000000</v>
      </c>
      <c r="I310" s="1" t="str">
        <f t="shared" si="20"/>
        <v/>
      </c>
      <c r="J310" t="str">
        <f t="shared" si="21"/>
        <v>OK</v>
      </c>
      <c r="K310">
        <f t="shared" si="22"/>
        <v>0.10778143113441899</v>
      </c>
      <c r="M310" s="3" t="s">
        <v>307</v>
      </c>
      <c r="N310" t="s">
        <v>2165</v>
      </c>
    </row>
    <row r="311" spans="2:14" ht="17">
      <c r="B311" s="1">
        <v>308</v>
      </c>
      <c r="C311" s="1">
        <v>525636</v>
      </c>
      <c r="D311" s="1">
        <v>1381869000</v>
      </c>
      <c r="E311" s="1" t="str">
        <f t="shared" si="19"/>
        <v/>
      </c>
      <c r="F311" s="1">
        <v>308</v>
      </c>
      <c r="G311" s="1">
        <v>525636</v>
      </c>
      <c r="H311" s="1">
        <v>19224000000</v>
      </c>
      <c r="I311" s="1" t="str">
        <f t="shared" si="20"/>
        <v/>
      </c>
      <c r="J311" t="str">
        <f t="shared" si="21"/>
        <v>OK</v>
      </c>
      <c r="K311">
        <f t="shared" si="22"/>
        <v>7.1882490636704113E-2</v>
      </c>
      <c r="M311" s="3" t="s">
        <v>308</v>
      </c>
      <c r="N311" t="s">
        <v>2142</v>
      </c>
    </row>
    <row r="312" spans="2:14" ht="17">
      <c r="B312" s="1">
        <v>309</v>
      </c>
      <c r="C312" s="1">
        <v>525635</v>
      </c>
      <c r="D312" s="1">
        <v>1375324000</v>
      </c>
      <c r="E312" s="1" t="str">
        <f t="shared" si="19"/>
        <v/>
      </c>
      <c r="F312" s="1">
        <v>309</v>
      </c>
      <c r="G312" s="1">
        <v>525635</v>
      </c>
      <c r="H312" s="1">
        <v>2704000000</v>
      </c>
      <c r="I312" s="1" t="str">
        <f t="shared" si="20"/>
        <v/>
      </c>
      <c r="J312" t="str">
        <f t="shared" si="21"/>
        <v>OK</v>
      </c>
      <c r="K312">
        <f t="shared" si="22"/>
        <v>0.50862573964497038</v>
      </c>
      <c r="M312" s="3" t="s">
        <v>309</v>
      </c>
      <c r="N312" t="s">
        <v>2123</v>
      </c>
    </row>
    <row r="313" spans="2:14" ht="17">
      <c r="B313" s="1">
        <v>310</v>
      </c>
      <c r="C313" s="1">
        <v>8041</v>
      </c>
      <c r="D313" s="1">
        <v>127526000</v>
      </c>
      <c r="E313" s="1" t="str">
        <f t="shared" si="19"/>
        <v/>
      </c>
      <c r="F313" s="1">
        <v>310</v>
      </c>
      <c r="G313" s="1">
        <v>8041</v>
      </c>
      <c r="H313" s="1">
        <v>516000000</v>
      </c>
      <c r="I313" s="1" t="str">
        <f t="shared" si="20"/>
        <v/>
      </c>
      <c r="J313" t="str">
        <f t="shared" si="21"/>
        <v>OK</v>
      </c>
      <c r="K313">
        <f t="shared" si="22"/>
        <v>0.24714341085271319</v>
      </c>
      <c r="M313" s="3" t="s">
        <v>310</v>
      </c>
      <c r="N313" t="s">
        <v>2123</v>
      </c>
    </row>
    <row r="314" spans="2:14" ht="17">
      <c r="B314" s="1">
        <v>311</v>
      </c>
      <c r="C314" s="1">
        <v>1157810</v>
      </c>
      <c r="D314" s="1">
        <v>7417802000</v>
      </c>
      <c r="E314" s="1" t="str">
        <f t="shared" si="19"/>
        <v/>
      </c>
      <c r="F314" s="1">
        <v>311</v>
      </c>
      <c r="G314" s="1">
        <v>1157810</v>
      </c>
      <c r="H314" s="1">
        <v>560000000</v>
      </c>
      <c r="I314" s="1" t="str">
        <f t="shared" si="20"/>
        <v/>
      </c>
      <c r="J314" t="str">
        <f t="shared" si="21"/>
        <v>OK</v>
      </c>
      <c r="K314">
        <f t="shared" si="22"/>
        <v>13.246074999999999</v>
      </c>
      <c r="M314" s="3" t="s">
        <v>311</v>
      </c>
      <c r="N314" t="s">
        <v>2150</v>
      </c>
    </row>
    <row r="315" spans="2:14" ht="17">
      <c r="B315" s="1">
        <v>312</v>
      </c>
      <c r="C315" s="1">
        <v>841203</v>
      </c>
      <c r="D315" s="1">
        <v>6073251000</v>
      </c>
      <c r="E315" s="1" t="str">
        <f t="shared" si="19"/>
        <v/>
      </c>
      <c r="F315" s="1">
        <v>312</v>
      </c>
      <c r="G315" s="1">
        <v>840037</v>
      </c>
      <c r="H315" s="1">
        <v>60212000000</v>
      </c>
      <c r="I315" s="1" t="str">
        <f t="shared" si="20"/>
        <v>T</v>
      </c>
      <c r="J315" t="str">
        <f t="shared" si="21"/>
        <v>T</v>
      </c>
      <c r="K315">
        <f t="shared" si="22"/>
        <v>0.10086446223344184</v>
      </c>
      <c r="M315" s="3" t="s">
        <v>312</v>
      </c>
      <c r="N315" t="s">
        <v>2124</v>
      </c>
    </row>
    <row r="316" spans="2:14" ht="17">
      <c r="B316" s="1">
        <v>313</v>
      </c>
      <c r="C316" s="1">
        <v>1</v>
      </c>
      <c r="D316" s="1">
        <v>234000</v>
      </c>
      <c r="E316" s="1" t="str">
        <f t="shared" si="19"/>
        <v/>
      </c>
      <c r="F316" s="1">
        <v>313</v>
      </c>
      <c r="G316" s="1">
        <v>1</v>
      </c>
      <c r="H316" s="1">
        <v>0</v>
      </c>
      <c r="I316" s="1" t="str">
        <f t="shared" si="20"/>
        <v/>
      </c>
      <c r="J316" t="str">
        <f t="shared" si="21"/>
        <v>OK</v>
      </c>
      <c r="K316" t="e">
        <f t="shared" si="22"/>
        <v>#DIV/0!</v>
      </c>
      <c r="M316" s="3" t="s">
        <v>313</v>
      </c>
      <c r="N316" t="s">
        <v>2124</v>
      </c>
    </row>
    <row r="317" spans="2:14" ht="17">
      <c r="B317" s="1">
        <v>314</v>
      </c>
      <c r="C317" s="1">
        <v>8967</v>
      </c>
      <c r="D317" s="1">
        <v>322689000</v>
      </c>
      <c r="E317" s="1" t="str">
        <f t="shared" si="19"/>
        <v/>
      </c>
      <c r="F317" s="1">
        <v>314</v>
      </c>
      <c r="G317" s="1">
        <v>0</v>
      </c>
      <c r="H317" s="1">
        <v>0</v>
      </c>
      <c r="I317" s="1" t="str">
        <f t="shared" si="20"/>
        <v/>
      </c>
      <c r="J317" t="str">
        <f t="shared" si="21"/>
        <v>DIF</v>
      </c>
      <c r="K317" t="e">
        <f t="shared" si="22"/>
        <v>#DIV/0!</v>
      </c>
      <c r="M317" s="3" t="s">
        <v>314</v>
      </c>
      <c r="N317" t="s">
        <v>2166</v>
      </c>
    </row>
    <row r="318" spans="2:14" ht="17">
      <c r="B318" s="1">
        <v>315</v>
      </c>
      <c r="C318" s="1">
        <v>89329047</v>
      </c>
      <c r="D318" s="1">
        <v>9375795000</v>
      </c>
      <c r="E318" s="1" t="str">
        <f t="shared" si="19"/>
        <v/>
      </c>
      <c r="F318" s="1">
        <v>315</v>
      </c>
      <c r="G318" s="1">
        <v>586647999</v>
      </c>
      <c r="H318" s="1">
        <v>95004000000</v>
      </c>
      <c r="I318" s="1" t="str">
        <f t="shared" si="20"/>
        <v>T</v>
      </c>
      <c r="J318" t="str">
        <f t="shared" si="21"/>
        <v>T</v>
      </c>
      <c r="K318">
        <f t="shared" si="22"/>
        <v>9.8688423645320197E-2</v>
      </c>
      <c r="M318" s="3" t="s">
        <v>315</v>
      </c>
      <c r="N318" t="s">
        <v>2125</v>
      </c>
    </row>
    <row r="319" spans="2:14" ht="17">
      <c r="B319" s="1">
        <v>316</v>
      </c>
      <c r="C319" s="1">
        <v>347</v>
      </c>
      <c r="D319" s="1">
        <v>12597000</v>
      </c>
      <c r="E319" s="1" t="str">
        <f t="shared" si="19"/>
        <v/>
      </c>
      <c r="F319" s="1">
        <v>316</v>
      </c>
      <c r="G319" s="1">
        <v>347</v>
      </c>
      <c r="H319" s="1">
        <v>6092000000</v>
      </c>
      <c r="I319" s="1" t="str">
        <f t="shared" si="20"/>
        <v/>
      </c>
      <c r="J319" t="str">
        <f t="shared" si="21"/>
        <v>OK</v>
      </c>
      <c r="K319">
        <f t="shared" si="22"/>
        <v>2.0677938279711097E-3</v>
      </c>
      <c r="M319" s="3" t="s">
        <v>316</v>
      </c>
      <c r="N319" t="s">
        <v>2124</v>
      </c>
    </row>
    <row r="320" spans="2:14" ht="17">
      <c r="B320" s="1">
        <v>317</v>
      </c>
      <c r="C320" s="1">
        <v>569514</v>
      </c>
      <c r="D320" s="1">
        <v>1904694000</v>
      </c>
      <c r="E320" s="1" t="str">
        <f t="shared" si="19"/>
        <v/>
      </c>
      <c r="F320" s="1">
        <v>317</v>
      </c>
      <c r="G320" s="1">
        <v>569514</v>
      </c>
      <c r="H320" s="1">
        <v>21720000000</v>
      </c>
      <c r="I320" s="1" t="str">
        <f t="shared" si="20"/>
        <v/>
      </c>
      <c r="J320" t="str">
        <f t="shared" si="21"/>
        <v>OK</v>
      </c>
      <c r="K320">
        <f t="shared" si="22"/>
        <v>8.7693093922651927E-2</v>
      </c>
      <c r="M320" s="3" t="s">
        <v>317</v>
      </c>
      <c r="N320" t="s">
        <v>2124</v>
      </c>
    </row>
    <row r="321" spans="2:14" ht="17">
      <c r="B321" s="1">
        <v>318</v>
      </c>
      <c r="C321" s="1">
        <v>0</v>
      </c>
      <c r="D321" s="1">
        <v>0</v>
      </c>
      <c r="E321" s="1" t="str">
        <f t="shared" si="19"/>
        <v/>
      </c>
      <c r="F321" s="1">
        <v>318</v>
      </c>
      <c r="G321" s="1">
        <v>0</v>
      </c>
      <c r="H321" s="1">
        <v>0</v>
      </c>
      <c r="I321" s="1" t="str">
        <f t="shared" si="20"/>
        <v/>
      </c>
      <c r="J321" t="str">
        <f t="shared" si="21"/>
        <v>OK</v>
      </c>
      <c r="K321" t="e">
        <f t="shared" si="22"/>
        <v>#DIV/0!</v>
      </c>
      <c r="M321" s="3" t="s">
        <v>318</v>
      </c>
      <c r="N321" t="s">
        <v>2122</v>
      </c>
    </row>
    <row r="322" spans="2:14" ht="17">
      <c r="B322" s="1">
        <v>319</v>
      </c>
      <c r="C322" s="1">
        <v>0</v>
      </c>
      <c r="D322" s="1">
        <v>0</v>
      </c>
      <c r="E322" s="1" t="str">
        <f t="shared" si="19"/>
        <v/>
      </c>
      <c r="F322" s="1">
        <v>319</v>
      </c>
      <c r="G322" s="1">
        <v>0</v>
      </c>
      <c r="H322" s="1">
        <v>0</v>
      </c>
      <c r="I322" s="1" t="str">
        <f t="shared" si="20"/>
        <v/>
      </c>
      <c r="J322" t="str">
        <f t="shared" si="21"/>
        <v>OK</v>
      </c>
      <c r="K322" t="e">
        <f t="shared" si="22"/>
        <v>#DIV/0!</v>
      </c>
      <c r="M322" s="3" t="s">
        <v>319</v>
      </c>
      <c r="N322" t="s">
        <v>2160</v>
      </c>
    </row>
    <row r="323" spans="2:14" ht="17">
      <c r="B323" s="1">
        <v>320</v>
      </c>
      <c r="C323" s="1">
        <v>53883271</v>
      </c>
      <c r="D323" s="1">
        <v>6173999000</v>
      </c>
      <c r="E323" s="1" t="str">
        <f t="shared" si="19"/>
        <v/>
      </c>
      <c r="F323" s="1">
        <v>320</v>
      </c>
      <c r="G323" s="1">
        <v>0</v>
      </c>
      <c r="H323" s="1">
        <v>0</v>
      </c>
      <c r="I323" s="1" t="str">
        <f t="shared" si="20"/>
        <v/>
      </c>
      <c r="J323" t="str">
        <f t="shared" si="21"/>
        <v>DIF</v>
      </c>
      <c r="K323" t="e">
        <f t="shared" si="22"/>
        <v>#DIV/0!</v>
      </c>
      <c r="M323" s="3" t="s">
        <v>320</v>
      </c>
      <c r="N323" t="s">
        <v>2134</v>
      </c>
    </row>
    <row r="324" spans="2:14" ht="17">
      <c r="B324" s="1">
        <v>321</v>
      </c>
      <c r="C324" s="1">
        <v>31012048</v>
      </c>
      <c r="D324" s="1">
        <v>21321852000</v>
      </c>
      <c r="E324" s="1" t="str">
        <f t="shared" si="19"/>
        <v/>
      </c>
      <c r="F324" s="1">
        <v>321</v>
      </c>
      <c r="G324" s="1">
        <v>13438813</v>
      </c>
      <c r="H324" s="1">
        <v>60076000000</v>
      </c>
      <c r="I324" s="1" t="str">
        <f t="shared" si="20"/>
        <v>T</v>
      </c>
      <c r="J324" t="str">
        <f t="shared" si="21"/>
        <v>T</v>
      </c>
      <c r="K324">
        <f t="shared" si="22"/>
        <v>0.35491464145415808</v>
      </c>
      <c r="M324" s="3" t="s">
        <v>321</v>
      </c>
      <c r="N324" t="s">
        <v>2123</v>
      </c>
    </row>
    <row r="325" spans="2:14" ht="17">
      <c r="B325" s="1">
        <v>322</v>
      </c>
      <c r="C325" s="1">
        <v>1</v>
      </c>
      <c r="D325" s="1">
        <v>238000</v>
      </c>
      <c r="E325" s="1" t="str">
        <f t="shared" ref="E325:E388" si="23">IF(D325&gt;$A$3, "T","")</f>
        <v/>
      </c>
      <c r="F325" s="1">
        <v>322</v>
      </c>
      <c r="G325" s="1">
        <v>1</v>
      </c>
      <c r="H325" s="1">
        <v>0</v>
      </c>
      <c r="I325" s="1" t="str">
        <f t="shared" ref="I325:I388" si="24">IF(H325&gt;$A$3, "T","")</f>
        <v/>
      </c>
      <c r="J325" t="str">
        <f t="shared" ref="J325:J388" si="25">IF(OR(I325="T",E325="T"),"T",IF(C325&lt;&gt;G325,"DIF","OK"))</f>
        <v>OK</v>
      </c>
      <c r="K325" t="e">
        <f t="shared" si="22"/>
        <v>#DIV/0!</v>
      </c>
      <c r="M325" s="3" t="s">
        <v>322</v>
      </c>
      <c r="N325" t="s">
        <v>2124</v>
      </c>
    </row>
    <row r="326" spans="2:14" ht="17">
      <c r="B326" s="1">
        <v>323</v>
      </c>
      <c r="C326" s="1">
        <v>290</v>
      </c>
      <c r="D326" s="1">
        <v>24398000</v>
      </c>
      <c r="E326" s="1" t="str">
        <f t="shared" si="23"/>
        <v/>
      </c>
      <c r="F326" s="1">
        <v>323</v>
      </c>
      <c r="G326" s="1">
        <v>290</v>
      </c>
      <c r="H326" s="1">
        <v>88000000</v>
      </c>
      <c r="I326" s="1" t="str">
        <f t="shared" si="24"/>
        <v/>
      </c>
      <c r="J326" t="str">
        <f t="shared" si="25"/>
        <v>OK</v>
      </c>
      <c r="K326">
        <f t="shared" si="22"/>
        <v>0.27725</v>
      </c>
      <c r="M326" s="3" t="s">
        <v>323</v>
      </c>
      <c r="N326" t="s">
        <v>2123</v>
      </c>
    </row>
    <row r="327" spans="2:14" ht="17">
      <c r="B327" s="1">
        <v>324</v>
      </c>
      <c r="C327" s="1">
        <v>268</v>
      </c>
      <c r="D327" s="1">
        <v>19946000</v>
      </c>
      <c r="E327" s="1" t="str">
        <f t="shared" si="23"/>
        <v/>
      </c>
      <c r="F327" s="1">
        <v>324</v>
      </c>
      <c r="G327" s="1">
        <v>268</v>
      </c>
      <c r="H327" s="1">
        <v>420000000</v>
      </c>
      <c r="I327" s="1" t="str">
        <f t="shared" si="24"/>
        <v/>
      </c>
      <c r="J327" t="str">
        <f t="shared" si="25"/>
        <v>OK</v>
      </c>
      <c r="K327">
        <f t="shared" si="22"/>
        <v>4.7490476190476187E-2</v>
      </c>
      <c r="M327" s="3" t="s">
        <v>324</v>
      </c>
      <c r="N327" t="s">
        <v>2124</v>
      </c>
    </row>
    <row r="328" spans="2:14" ht="17">
      <c r="B328" s="1">
        <v>325</v>
      </c>
      <c r="C328" s="1">
        <v>8628</v>
      </c>
      <c r="D328" s="1">
        <v>196173000</v>
      </c>
      <c r="E328" s="1" t="str">
        <f t="shared" si="23"/>
        <v/>
      </c>
      <c r="F328" s="1">
        <v>325</v>
      </c>
      <c r="G328" s="1">
        <v>0</v>
      </c>
      <c r="H328" s="1">
        <v>0</v>
      </c>
      <c r="I328" s="1" t="str">
        <f t="shared" si="24"/>
        <v/>
      </c>
      <c r="J328" t="str">
        <f t="shared" si="25"/>
        <v>DIF</v>
      </c>
      <c r="K328" t="e">
        <f t="shared" si="22"/>
        <v>#DIV/0!</v>
      </c>
      <c r="M328" s="3" t="s">
        <v>325</v>
      </c>
      <c r="N328" t="s">
        <v>2167</v>
      </c>
    </row>
    <row r="329" spans="2:14" ht="17">
      <c r="B329" s="1">
        <v>326</v>
      </c>
      <c r="C329" s="1">
        <v>1099106</v>
      </c>
      <c r="D329" s="1">
        <v>7747669000</v>
      </c>
      <c r="E329" s="1" t="str">
        <f t="shared" si="23"/>
        <v/>
      </c>
      <c r="F329" s="1">
        <v>326</v>
      </c>
      <c r="G329" s="1">
        <v>1086838</v>
      </c>
      <c r="H329" s="1">
        <v>60284000000</v>
      </c>
      <c r="I329" s="1" t="str">
        <f t="shared" si="24"/>
        <v>T</v>
      </c>
      <c r="J329" t="str">
        <f t="shared" si="25"/>
        <v>T</v>
      </c>
      <c r="K329">
        <f t="shared" si="22"/>
        <v>0.12851949107557561</v>
      </c>
      <c r="M329" s="3" t="s">
        <v>326</v>
      </c>
      <c r="N329" t="s">
        <v>2153</v>
      </c>
    </row>
    <row r="330" spans="2:14" ht="17">
      <c r="B330" s="1">
        <v>327</v>
      </c>
      <c r="C330" s="1">
        <v>92611</v>
      </c>
      <c r="D330" s="1">
        <v>563611000</v>
      </c>
      <c r="E330" s="1" t="str">
        <f t="shared" si="23"/>
        <v/>
      </c>
      <c r="F330" s="1">
        <v>327</v>
      </c>
      <c r="G330" s="1">
        <v>92611</v>
      </c>
      <c r="H330" s="1">
        <v>10660000000</v>
      </c>
      <c r="I330" s="1" t="str">
        <f t="shared" si="24"/>
        <v/>
      </c>
      <c r="J330" t="str">
        <f t="shared" si="25"/>
        <v>OK</v>
      </c>
      <c r="K330">
        <f t="shared" si="22"/>
        <v>5.2871575984990621E-2</v>
      </c>
      <c r="M330" s="3" t="s">
        <v>327</v>
      </c>
      <c r="N330" t="s">
        <v>2124</v>
      </c>
    </row>
    <row r="331" spans="2:14" ht="17">
      <c r="B331" s="1">
        <v>328</v>
      </c>
      <c r="C331" s="1">
        <v>4164</v>
      </c>
      <c r="D331" s="1">
        <v>125786000</v>
      </c>
      <c r="E331" s="1" t="str">
        <f t="shared" si="23"/>
        <v/>
      </c>
      <c r="F331" s="1">
        <v>328</v>
      </c>
      <c r="G331" s="1">
        <v>4164</v>
      </c>
      <c r="H331" s="1">
        <v>4172000000</v>
      </c>
      <c r="I331" s="1" t="str">
        <f t="shared" si="24"/>
        <v/>
      </c>
      <c r="J331" t="str">
        <f t="shared" si="25"/>
        <v>OK</v>
      </c>
      <c r="K331">
        <f t="shared" si="22"/>
        <v>3.0150047938638541E-2</v>
      </c>
      <c r="M331" s="3" t="s">
        <v>328</v>
      </c>
      <c r="N331" t="s">
        <v>2123</v>
      </c>
    </row>
    <row r="332" spans="2:14" ht="17">
      <c r="B332" s="1">
        <v>329</v>
      </c>
      <c r="C332" s="1">
        <v>21</v>
      </c>
      <c r="D332" s="1">
        <v>1495000</v>
      </c>
      <c r="E332" s="1" t="str">
        <f t="shared" si="23"/>
        <v/>
      </c>
      <c r="F332" s="1">
        <v>329</v>
      </c>
      <c r="G332" s="1">
        <v>21</v>
      </c>
      <c r="H332" s="1">
        <v>244000000</v>
      </c>
      <c r="I332" s="1" t="str">
        <f t="shared" si="24"/>
        <v/>
      </c>
      <c r="J332" t="str">
        <f t="shared" si="25"/>
        <v>OK</v>
      </c>
      <c r="K332">
        <f t="shared" si="22"/>
        <v>6.1270491803278688E-3</v>
      </c>
      <c r="M332" s="3" t="s">
        <v>329</v>
      </c>
      <c r="N332" t="s">
        <v>2123</v>
      </c>
    </row>
    <row r="333" spans="2:14" ht="17">
      <c r="B333" s="1">
        <v>330</v>
      </c>
      <c r="C333" s="1">
        <v>82</v>
      </c>
      <c r="D333" s="1">
        <v>4633000</v>
      </c>
      <c r="E333" s="1" t="str">
        <f t="shared" si="23"/>
        <v/>
      </c>
      <c r="F333" s="1">
        <v>330</v>
      </c>
      <c r="G333" s="1">
        <v>82</v>
      </c>
      <c r="H333" s="1">
        <v>40000000</v>
      </c>
      <c r="I333" s="1" t="str">
        <f t="shared" si="24"/>
        <v/>
      </c>
      <c r="J333" t="str">
        <f t="shared" si="25"/>
        <v>OK</v>
      </c>
      <c r="K333">
        <f t="shared" si="22"/>
        <v>0.115825</v>
      </c>
      <c r="M333" s="3" t="s">
        <v>330</v>
      </c>
      <c r="N333" t="s">
        <v>2168</v>
      </c>
    </row>
    <row r="334" spans="2:14" ht="17">
      <c r="B334" s="1">
        <v>331</v>
      </c>
      <c r="C334" s="1">
        <v>0</v>
      </c>
      <c r="D334" s="1">
        <v>0</v>
      </c>
      <c r="E334" s="1" t="str">
        <f t="shared" si="23"/>
        <v/>
      </c>
      <c r="F334" s="1">
        <v>331</v>
      </c>
      <c r="G334" s="1">
        <v>0</v>
      </c>
      <c r="H334" s="1">
        <v>0</v>
      </c>
      <c r="I334" s="1" t="str">
        <f t="shared" si="24"/>
        <v/>
      </c>
      <c r="J334" t="str">
        <f t="shared" si="25"/>
        <v>OK</v>
      </c>
      <c r="K334" t="e">
        <f t="shared" si="22"/>
        <v>#DIV/0!</v>
      </c>
      <c r="M334" s="3" t="s">
        <v>331</v>
      </c>
      <c r="N334" t="s">
        <v>2143</v>
      </c>
    </row>
    <row r="335" spans="2:14" ht="17">
      <c r="B335" s="1">
        <v>332</v>
      </c>
      <c r="C335" s="1">
        <v>0</v>
      </c>
      <c r="D335" s="1">
        <v>175000</v>
      </c>
      <c r="E335" s="1" t="str">
        <f t="shared" si="23"/>
        <v/>
      </c>
      <c r="F335" s="1">
        <v>332</v>
      </c>
      <c r="G335" s="1">
        <v>0</v>
      </c>
      <c r="H335" s="1">
        <v>4000000</v>
      </c>
      <c r="I335" s="1" t="str">
        <f t="shared" si="24"/>
        <v/>
      </c>
      <c r="J335" t="str">
        <f t="shared" si="25"/>
        <v>OK</v>
      </c>
      <c r="K335">
        <f t="shared" si="22"/>
        <v>4.3749999999999997E-2</v>
      </c>
      <c r="M335" s="3" t="s">
        <v>332</v>
      </c>
      <c r="N335" t="s">
        <v>2123</v>
      </c>
    </row>
    <row r="336" spans="2:14" ht="17">
      <c r="B336" s="1">
        <v>333</v>
      </c>
      <c r="C336" s="1">
        <v>613392</v>
      </c>
      <c r="D336" s="1">
        <v>68163600000</v>
      </c>
      <c r="E336" s="1" t="str">
        <f t="shared" si="23"/>
        <v>T</v>
      </c>
      <c r="F336" s="1">
        <v>333</v>
      </c>
      <c r="G336" s="1">
        <v>613392</v>
      </c>
      <c r="H336" s="1">
        <v>548000000</v>
      </c>
      <c r="I336" s="1" t="str">
        <f t="shared" si="24"/>
        <v/>
      </c>
      <c r="J336" t="str">
        <f t="shared" si="25"/>
        <v>T</v>
      </c>
      <c r="K336">
        <f t="shared" si="22"/>
        <v>124.38613138686131</v>
      </c>
      <c r="M336" s="3" t="s">
        <v>333</v>
      </c>
      <c r="N336" t="s">
        <v>2169</v>
      </c>
    </row>
    <row r="337" spans="2:14" ht="17">
      <c r="B337" s="1">
        <v>334</v>
      </c>
      <c r="C337" s="1">
        <v>50949</v>
      </c>
      <c r="D337" s="1">
        <v>665048000</v>
      </c>
      <c r="E337" s="1" t="str">
        <f t="shared" si="23"/>
        <v/>
      </c>
      <c r="F337" s="1">
        <v>334</v>
      </c>
      <c r="G337" s="1">
        <v>50949</v>
      </c>
      <c r="H337" s="1">
        <v>21828000000</v>
      </c>
      <c r="I337" s="1" t="str">
        <f t="shared" si="24"/>
        <v/>
      </c>
      <c r="J337" t="str">
        <f t="shared" si="25"/>
        <v>OK</v>
      </c>
      <c r="K337">
        <f t="shared" ref="K337:K400" si="26">D337/H337</f>
        <v>3.0467656221367052E-2</v>
      </c>
      <c r="M337" s="3" t="s">
        <v>334</v>
      </c>
      <c r="N337" t="s">
        <v>2142</v>
      </c>
    </row>
    <row r="338" spans="2:14" ht="17">
      <c r="B338" s="1">
        <v>335</v>
      </c>
      <c r="C338" s="1">
        <v>848022</v>
      </c>
      <c r="D338" s="1">
        <v>6333431000</v>
      </c>
      <c r="E338" s="1" t="str">
        <f t="shared" si="23"/>
        <v/>
      </c>
      <c r="F338" s="1">
        <v>335</v>
      </c>
      <c r="G338" s="1">
        <v>848022</v>
      </c>
      <c r="H338" s="1">
        <v>15284000000</v>
      </c>
      <c r="I338" s="1" t="str">
        <f t="shared" si="24"/>
        <v/>
      </c>
      <c r="J338" t="str">
        <f t="shared" si="25"/>
        <v>OK</v>
      </c>
      <c r="K338">
        <f t="shared" si="26"/>
        <v>0.41438308034545929</v>
      </c>
      <c r="M338" s="3" t="s">
        <v>335</v>
      </c>
      <c r="N338" t="s">
        <v>2123</v>
      </c>
    </row>
    <row r="339" spans="2:14" ht="17">
      <c r="B339" s="1">
        <v>336</v>
      </c>
      <c r="C339" s="1">
        <v>44</v>
      </c>
      <c r="D339" s="1">
        <v>4841000</v>
      </c>
      <c r="E339" s="1" t="str">
        <f t="shared" si="23"/>
        <v/>
      </c>
      <c r="F339" s="1">
        <v>336</v>
      </c>
      <c r="G339" s="1">
        <v>44</v>
      </c>
      <c r="H339" s="1">
        <v>104000000</v>
      </c>
      <c r="I339" s="1" t="str">
        <f t="shared" si="24"/>
        <v/>
      </c>
      <c r="J339" t="str">
        <f t="shared" si="25"/>
        <v>OK</v>
      </c>
      <c r="K339">
        <f t="shared" si="26"/>
        <v>4.6548076923076921E-2</v>
      </c>
      <c r="M339" s="3" t="s">
        <v>336</v>
      </c>
      <c r="N339" t="s">
        <v>2124</v>
      </c>
    </row>
    <row r="340" spans="2:14" ht="17">
      <c r="B340" s="1">
        <v>337</v>
      </c>
      <c r="C340" s="1">
        <v>530438</v>
      </c>
      <c r="D340" s="1">
        <v>3262779000</v>
      </c>
      <c r="E340" s="1" t="str">
        <f t="shared" si="23"/>
        <v/>
      </c>
      <c r="F340" s="1">
        <v>337</v>
      </c>
      <c r="G340" s="1">
        <v>530438</v>
      </c>
      <c r="H340" s="1">
        <v>12072000000</v>
      </c>
      <c r="I340" s="1" t="str">
        <f t="shared" si="24"/>
        <v/>
      </c>
      <c r="J340" t="str">
        <f t="shared" si="25"/>
        <v>OK</v>
      </c>
      <c r="K340">
        <f t="shared" si="26"/>
        <v>0.27027659045725644</v>
      </c>
      <c r="M340" s="3" t="s">
        <v>337</v>
      </c>
      <c r="N340" t="s">
        <v>2128</v>
      </c>
    </row>
    <row r="341" spans="2:14" ht="17">
      <c r="B341" s="1">
        <v>338</v>
      </c>
      <c r="C341" s="1">
        <v>443923527</v>
      </c>
      <c r="D341" s="1">
        <v>1284491000</v>
      </c>
      <c r="E341" s="1" t="str">
        <f t="shared" si="23"/>
        <v/>
      </c>
      <c r="F341" s="1">
        <v>338</v>
      </c>
      <c r="G341" s="1">
        <v>0</v>
      </c>
      <c r="H341" s="1">
        <v>0</v>
      </c>
      <c r="I341" s="1" t="str">
        <f t="shared" si="24"/>
        <v/>
      </c>
      <c r="J341" t="str">
        <f t="shared" si="25"/>
        <v>DIF</v>
      </c>
      <c r="K341" t="e">
        <f t="shared" si="26"/>
        <v>#DIV/0!</v>
      </c>
      <c r="M341" s="3" t="s">
        <v>338</v>
      </c>
      <c r="N341" t="s">
        <v>2143</v>
      </c>
    </row>
    <row r="342" spans="2:14" ht="17">
      <c r="B342" s="1">
        <v>339</v>
      </c>
      <c r="C342" s="1">
        <v>137163721</v>
      </c>
      <c r="D342" s="1">
        <v>817832000</v>
      </c>
      <c r="E342" s="1" t="str">
        <f t="shared" si="23"/>
        <v/>
      </c>
      <c r="F342" s="1">
        <v>339</v>
      </c>
      <c r="G342" s="1">
        <v>0</v>
      </c>
      <c r="H342" s="1">
        <v>0</v>
      </c>
      <c r="I342" s="1" t="str">
        <f t="shared" si="24"/>
        <v/>
      </c>
      <c r="J342" t="str">
        <f t="shared" si="25"/>
        <v>DIF</v>
      </c>
      <c r="K342" t="e">
        <f t="shared" si="26"/>
        <v>#DIV/0!</v>
      </c>
      <c r="M342" s="3" t="s">
        <v>339</v>
      </c>
      <c r="N342" t="s">
        <v>2143</v>
      </c>
    </row>
    <row r="343" spans="2:14" ht="17">
      <c r="B343" s="1">
        <v>340</v>
      </c>
      <c r="C343" s="1">
        <v>0</v>
      </c>
      <c r="D343" s="1">
        <v>0</v>
      </c>
      <c r="E343" s="1" t="str">
        <f t="shared" si="23"/>
        <v/>
      </c>
      <c r="F343" s="1">
        <v>340</v>
      </c>
      <c r="G343" s="1">
        <v>0</v>
      </c>
      <c r="H343" s="1">
        <v>0</v>
      </c>
      <c r="I343" s="1" t="str">
        <f t="shared" si="24"/>
        <v/>
      </c>
      <c r="J343" t="str">
        <f t="shared" si="25"/>
        <v>OK</v>
      </c>
      <c r="K343" t="e">
        <f t="shared" si="26"/>
        <v>#DIV/0!</v>
      </c>
      <c r="M343" s="3" t="s">
        <v>340</v>
      </c>
      <c r="N343" t="s">
        <v>2143</v>
      </c>
    </row>
    <row r="344" spans="2:14" ht="17">
      <c r="B344" s="1">
        <v>341</v>
      </c>
      <c r="C344" s="1">
        <v>748839051</v>
      </c>
      <c r="D344" s="1">
        <v>871336000</v>
      </c>
      <c r="E344" s="1" t="str">
        <f t="shared" si="23"/>
        <v/>
      </c>
      <c r="F344" s="1">
        <v>341</v>
      </c>
      <c r="G344" s="1">
        <v>0</v>
      </c>
      <c r="H344" s="1">
        <v>0</v>
      </c>
      <c r="I344" s="1" t="str">
        <f t="shared" si="24"/>
        <v/>
      </c>
      <c r="J344" t="str">
        <f t="shared" si="25"/>
        <v>DIF</v>
      </c>
      <c r="K344" t="e">
        <f t="shared" si="26"/>
        <v>#DIV/0!</v>
      </c>
      <c r="M344" s="3" t="s">
        <v>341</v>
      </c>
      <c r="N344" t="s">
        <v>2143</v>
      </c>
    </row>
    <row r="345" spans="2:14" ht="17">
      <c r="B345" s="1">
        <v>342</v>
      </c>
      <c r="C345" s="1">
        <v>10</v>
      </c>
      <c r="D345" s="1">
        <v>565534000</v>
      </c>
      <c r="E345" s="1" t="str">
        <f t="shared" si="23"/>
        <v/>
      </c>
      <c r="F345" s="1">
        <v>342</v>
      </c>
      <c r="G345" s="1">
        <v>0</v>
      </c>
      <c r="H345" s="1">
        <v>0</v>
      </c>
      <c r="I345" s="1" t="str">
        <f t="shared" si="24"/>
        <v/>
      </c>
      <c r="J345" t="str">
        <f t="shared" si="25"/>
        <v>DIF</v>
      </c>
      <c r="K345" t="e">
        <f t="shared" si="26"/>
        <v>#DIV/0!</v>
      </c>
      <c r="M345" s="3" t="s">
        <v>342</v>
      </c>
      <c r="N345" t="s">
        <v>2143</v>
      </c>
    </row>
    <row r="346" spans="2:14" ht="17">
      <c r="B346" s="1">
        <v>343</v>
      </c>
      <c r="C346" s="1">
        <v>4713</v>
      </c>
      <c r="D346" s="1">
        <v>11587106000</v>
      </c>
      <c r="E346" s="1" t="str">
        <f t="shared" si="23"/>
        <v/>
      </c>
      <c r="F346" s="1">
        <v>343</v>
      </c>
      <c r="G346" s="1">
        <v>0</v>
      </c>
      <c r="H346" s="1">
        <v>60328000000</v>
      </c>
      <c r="I346" s="1" t="str">
        <f t="shared" si="24"/>
        <v>T</v>
      </c>
      <c r="J346" t="str">
        <f t="shared" si="25"/>
        <v>T</v>
      </c>
      <c r="K346">
        <f t="shared" si="26"/>
        <v>0.19206845909030631</v>
      </c>
      <c r="M346" s="3" t="s">
        <v>343</v>
      </c>
      <c r="N346" t="s">
        <v>2123</v>
      </c>
    </row>
    <row r="347" spans="2:14" ht="17">
      <c r="B347" s="1">
        <v>344</v>
      </c>
      <c r="C347" s="1">
        <v>850335</v>
      </c>
      <c r="D347" s="1">
        <v>2710463000</v>
      </c>
      <c r="E347" s="1" t="str">
        <f t="shared" si="23"/>
        <v/>
      </c>
      <c r="F347" s="1">
        <v>344</v>
      </c>
      <c r="G347" s="1">
        <v>850776</v>
      </c>
      <c r="H347" s="1">
        <v>13476000000</v>
      </c>
      <c r="I347" s="1" t="str">
        <f t="shared" si="24"/>
        <v/>
      </c>
      <c r="J347" t="str">
        <f t="shared" si="25"/>
        <v>DIF</v>
      </c>
      <c r="K347">
        <f t="shared" si="26"/>
        <v>0.20113260611457406</v>
      </c>
      <c r="M347" s="3" t="s">
        <v>344</v>
      </c>
      <c r="N347" t="s">
        <v>2128</v>
      </c>
    </row>
    <row r="348" spans="2:14" ht="17">
      <c r="B348" s="1">
        <v>345</v>
      </c>
      <c r="C348" s="1">
        <v>27</v>
      </c>
      <c r="D348" s="1">
        <v>2896000</v>
      </c>
      <c r="E348" s="1" t="str">
        <f t="shared" si="23"/>
        <v/>
      </c>
      <c r="F348" s="1">
        <v>345</v>
      </c>
      <c r="G348" s="1">
        <v>27</v>
      </c>
      <c r="H348" s="1">
        <v>72000000</v>
      </c>
      <c r="I348" s="1" t="str">
        <f t="shared" si="24"/>
        <v/>
      </c>
      <c r="J348" t="str">
        <f t="shared" si="25"/>
        <v>OK</v>
      </c>
      <c r="K348">
        <f t="shared" si="26"/>
        <v>4.0222222222222222E-2</v>
      </c>
      <c r="M348" s="3" t="s">
        <v>345</v>
      </c>
      <c r="N348" t="s">
        <v>2124</v>
      </c>
    </row>
    <row r="349" spans="2:14" ht="17">
      <c r="B349" s="1">
        <v>346</v>
      </c>
      <c r="C349" s="1">
        <v>57</v>
      </c>
      <c r="D349" s="1">
        <v>5312000</v>
      </c>
      <c r="E349" s="1" t="str">
        <f t="shared" si="23"/>
        <v/>
      </c>
      <c r="F349" s="1">
        <v>346</v>
      </c>
      <c r="G349" s="1">
        <v>57</v>
      </c>
      <c r="H349" s="1">
        <v>184000000</v>
      </c>
      <c r="I349" s="1" t="str">
        <f t="shared" si="24"/>
        <v/>
      </c>
      <c r="J349" t="str">
        <f t="shared" si="25"/>
        <v>OK</v>
      </c>
      <c r="K349">
        <f t="shared" si="26"/>
        <v>2.8869565217391303E-2</v>
      </c>
      <c r="M349" s="3" t="s">
        <v>346</v>
      </c>
      <c r="N349" t="s">
        <v>2124</v>
      </c>
    </row>
    <row r="350" spans="2:14" ht="17">
      <c r="B350" s="1">
        <v>347</v>
      </c>
      <c r="C350" s="1">
        <v>92497</v>
      </c>
      <c r="D350" s="1">
        <v>2592729000</v>
      </c>
      <c r="E350" s="1" t="str">
        <f t="shared" si="23"/>
        <v/>
      </c>
      <c r="F350" s="1">
        <v>347</v>
      </c>
      <c r="G350" s="1">
        <v>221404</v>
      </c>
      <c r="H350" s="1">
        <v>32256000000</v>
      </c>
      <c r="I350" s="1" t="str">
        <f t="shared" si="24"/>
        <v/>
      </c>
      <c r="J350" t="str">
        <f t="shared" si="25"/>
        <v>DIF</v>
      </c>
      <c r="K350">
        <f t="shared" si="26"/>
        <v>8.0379743303571435E-2</v>
      </c>
      <c r="M350" s="3" t="s">
        <v>347</v>
      </c>
      <c r="N350" t="s">
        <v>2124</v>
      </c>
    </row>
    <row r="351" spans="2:14" ht="17">
      <c r="B351" s="1">
        <v>348</v>
      </c>
      <c r="C351" s="1">
        <v>5729</v>
      </c>
      <c r="D351" s="1">
        <v>196956000</v>
      </c>
      <c r="E351" s="1" t="str">
        <f t="shared" si="23"/>
        <v/>
      </c>
      <c r="F351" s="1">
        <v>348</v>
      </c>
      <c r="G351" s="1">
        <v>5729</v>
      </c>
      <c r="H351" s="1">
        <v>3756000000</v>
      </c>
      <c r="I351" s="1" t="str">
        <f t="shared" si="24"/>
        <v/>
      </c>
      <c r="J351" t="str">
        <f t="shared" si="25"/>
        <v>OK</v>
      </c>
      <c r="K351">
        <f t="shared" si="26"/>
        <v>5.2437699680511179E-2</v>
      </c>
      <c r="M351" s="3" t="s">
        <v>348</v>
      </c>
      <c r="N351" t="s">
        <v>2124</v>
      </c>
    </row>
    <row r="352" spans="2:14" ht="17">
      <c r="B352" s="1">
        <v>349</v>
      </c>
      <c r="C352" s="1">
        <v>2475500</v>
      </c>
      <c r="D352" s="1">
        <v>4832140000</v>
      </c>
      <c r="E352" s="1" t="str">
        <f t="shared" si="23"/>
        <v/>
      </c>
      <c r="F352" s="1">
        <v>349</v>
      </c>
      <c r="G352" s="1">
        <v>2475500</v>
      </c>
      <c r="H352" s="1">
        <v>44600000000</v>
      </c>
      <c r="I352" s="1" t="str">
        <f t="shared" si="24"/>
        <v/>
      </c>
      <c r="J352" t="str">
        <f t="shared" si="25"/>
        <v>OK</v>
      </c>
      <c r="K352">
        <f t="shared" si="26"/>
        <v>0.10834394618834081</v>
      </c>
      <c r="M352" s="3" t="s">
        <v>349</v>
      </c>
      <c r="N352" t="s">
        <v>2124</v>
      </c>
    </row>
    <row r="353" spans="2:14" ht="17">
      <c r="B353" s="1">
        <v>350</v>
      </c>
      <c r="C353" s="1">
        <v>156660</v>
      </c>
      <c r="D353" s="1">
        <v>1206710000</v>
      </c>
      <c r="E353" s="1" t="str">
        <f t="shared" si="23"/>
        <v/>
      </c>
      <c r="F353" s="1">
        <v>350</v>
      </c>
      <c r="G353" s="1">
        <v>156660</v>
      </c>
      <c r="H353" s="1">
        <v>22128000000</v>
      </c>
      <c r="I353" s="1" t="str">
        <f t="shared" si="24"/>
        <v/>
      </c>
      <c r="J353" t="str">
        <f t="shared" si="25"/>
        <v>OK</v>
      </c>
      <c r="K353">
        <f t="shared" si="26"/>
        <v>5.4533170643528563E-2</v>
      </c>
      <c r="M353" s="3" t="s">
        <v>350</v>
      </c>
      <c r="N353" t="s">
        <v>2124</v>
      </c>
    </row>
    <row r="354" spans="2:14" ht="17">
      <c r="B354" s="1">
        <v>351</v>
      </c>
      <c r="C354" s="1">
        <v>4314</v>
      </c>
      <c r="D354" s="1">
        <v>118984000</v>
      </c>
      <c r="E354" s="1" t="str">
        <f t="shared" si="23"/>
        <v/>
      </c>
      <c r="F354" s="1">
        <v>351</v>
      </c>
      <c r="G354" s="1">
        <v>4314</v>
      </c>
      <c r="H354" s="1">
        <v>3840000000</v>
      </c>
      <c r="I354" s="1" t="str">
        <f t="shared" si="24"/>
        <v/>
      </c>
      <c r="J354" t="str">
        <f t="shared" si="25"/>
        <v>OK</v>
      </c>
      <c r="K354">
        <f t="shared" si="26"/>
        <v>3.0985416666666668E-2</v>
      </c>
      <c r="M354" s="3" t="s">
        <v>351</v>
      </c>
      <c r="N354" t="s">
        <v>2124</v>
      </c>
    </row>
    <row r="355" spans="2:14" ht="17">
      <c r="B355" s="1">
        <v>352</v>
      </c>
      <c r="C355" s="1">
        <v>33</v>
      </c>
      <c r="D355" s="1">
        <v>3260000</v>
      </c>
      <c r="E355" s="1" t="str">
        <f t="shared" si="23"/>
        <v/>
      </c>
      <c r="F355" s="1">
        <v>352</v>
      </c>
      <c r="G355" s="1">
        <v>33</v>
      </c>
      <c r="H355" s="1">
        <v>56000000</v>
      </c>
      <c r="I355" s="1" t="str">
        <f t="shared" si="24"/>
        <v/>
      </c>
      <c r="J355" t="str">
        <f t="shared" si="25"/>
        <v>OK</v>
      </c>
      <c r="K355">
        <f t="shared" si="26"/>
        <v>5.8214285714285711E-2</v>
      </c>
      <c r="M355" s="3" t="s">
        <v>352</v>
      </c>
      <c r="N355" t="s">
        <v>2170</v>
      </c>
    </row>
    <row r="356" spans="2:14" ht="17">
      <c r="B356" s="1">
        <v>353</v>
      </c>
      <c r="C356" s="1">
        <v>44</v>
      </c>
      <c r="D356" s="1">
        <v>2472000</v>
      </c>
      <c r="E356" s="1" t="str">
        <f t="shared" si="23"/>
        <v/>
      </c>
      <c r="F356" s="1">
        <v>353</v>
      </c>
      <c r="G356" s="1">
        <v>44</v>
      </c>
      <c r="H356" s="1">
        <v>56000000</v>
      </c>
      <c r="I356" s="1" t="str">
        <f t="shared" si="24"/>
        <v/>
      </c>
      <c r="J356" t="str">
        <f t="shared" si="25"/>
        <v>OK</v>
      </c>
      <c r="K356">
        <f t="shared" si="26"/>
        <v>4.4142857142857143E-2</v>
      </c>
      <c r="M356" s="3" t="s">
        <v>353</v>
      </c>
      <c r="N356" t="s">
        <v>2170</v>
      </c>
    </row>
    <row r="357" spans="2:14" ht="17">
      <c r="B357" s="1">
        <v>354</v>
      </c>
      <c r="C357" s="1">
        <v>1112</v>
      </c>
      <c r="D357" s="1">
        <v>51610000</v>
      </c>
      <c r="E357" s="1" t="str">
        <f t="shared" si="23"/>
        <v/>
      </c>
      <c r="F357" s="1">
        <v>354</v>
      </c>
      <c r="G357" s="1">
        <v>1112</v>
      </c>
      <c r="H357" s="1">
        <v>1440000000</v>
      </c>
      <c r="I357" s="1" t="str">
        <f t="shared" si="24"/>
        <v/>
      </c>
      <c r="J357" t="str">
        <f t="shared" si="25"/>
        <v>OK</v>
      </c>
      <c r="K357">
        <f t="shared" si="26"/>
        <v>3.5840277777777776E-2</v>
      </c>
      <c r="M357" s="3" t="s">
        <v>354</v>
      </c>
      <c r="N357" t="s">
        <v>2124</v>
      </c>
    </row>
    <row r="358" spans="2:14" ht="17">
      <c r="B358" s="1">
        <v>355</v>
      </c>
      <c r="C358" s="1">
        <v>0</v>
      </c>
      <c r="D358" s="1">
        <v>0</v>
      </c>
      <c r="E358" s="1" t="str">
        <f t="shared" si="23"/>
        <v/>
      </c>
      <c r="F358" s="1">
        <v>355</v>
      </c>
      <c r="G358" s="1">
        <v>0</v>
      </c>
      <c r="H358" s="1">
        <v>0</v>
      </c>
      <c r="I358" s="1" t="str">
        <f t="shared" si="24"/>
        <v/>
      </c>
      <c r="J358" t="str">
        <f t="shared" si="25"/>
        <v>OK</v>
      </c>
      <c r="K358" t="e">
        <f t="shared" si="26"/>
        <v>#DIV/0!</v>
      </c>
      <c r="M358" s="3" t="s">
        <v>355</v>
      </c>
      <c r="N358" t="s">
        <v>2171</v>
      </c>
    </row>
    <row r="359" spans="2:14" ht="17">
      <c r="B359" s="1">
        <v>356</v>
      </c>
      <c r="C359" s="1">
        <v>4733</v>
      </c>
      <c r="D359" s="1">
        <v>105686000</v>
      </c>
      <c r="E359" s="1" t="str">
        <f t="shared" si="23"/>
        <v/>
      </c>
      <c r="F359" s="1">
        <v>356</v>
      </c>
      <c r="G359" s="1">
        <v>4733</v>
      </c>
      <c r="H359" s="1">
        <v>396000000</v>
      </c>
      <c r="I359" s="1" t="str">
        <f t="shared" si="24"/>
        <v/>
      </c>
      <c r="J359" t="str">
        <f t="shared" si="25"/>
        <v>OK</v>
      </c>
      <c r="K359">
        <f t="shared" si="26"/>
        <v>0.26688383838383839</v>
      </c>
      <c r="M359" s="3" t="s">
        <v>356</v>
      </c>
      <c r="N359" t="s">
        <v>2123</v>
      </c>
    </row>
    <row r="360" spans="2:14" ht="17">
      <c r="B360" s="1">
        <v>357</v>
      </c>
      <c r="C360" s="1">
        <v>99</v>
      </c>
      <c r="D360" s="1">
        <v>4543000</v>
      </c>
      <c r="E360" s="1" t="str">
        <f t="shared" si="23"/>
        <v/>
      </c>
      <c r="F360" s="1">
        <v>357</v>
      </c>
      <c r="G360" s="1">
        <v>99</v>
      </c>
      <c r="H360" s="1">
        <v>8000000</v>
      </c>
      <c r="I360" s="1" t="str">
        <f t="shared" si="24"/>
        <v/>
      </c>
      <c r="J360" t="str">
        <f t="shared" si="25"/>
        <v>OK</v>
      </c>
      <c r="K360">
        <f t="shared" si="26"/>
        <v>0.56787500000000002</v>
      </c>
      <c r="M360" s="3" t="s">
        <v>357</v>
      </c>
      <c r="N360" t="s">
        <v>2123</v>
      </c>
    </row>
    <row r="361" spans="2:14" ht="17">
      <c r="B361" s="1">
        <v>358</v>
      </c>
      <c r="C361" s="1">
        <v>28899</v>
      </c>
      <c r="D361" s="1">
        <v>701022000</v>
      </c>
      <c r="E361" s="1" t="str">
        <f t="shared" si="23"/>
        <v/>
      </c>
      <c r="F361" s="1">
        <v>358</v>
      </c>
      <c r="G361" s="1">
        <v>0</v>
      </c>
      <c r="H361" s="1">
        <v>95116000000</v>
      </c>
      <c r="I361" s="1" t="str">
        <f t="shared" si="24"/>
        <v>T</v>
      </c>
      <c r="J361" t="str">
        <f t="shared" si="25"/>
        <v>T</v>
      </c>
      <c r="K361">
        <f t="shared" si="26"/>
        <v>7.3701795702090078E-3</v>
      </c>
      <c r="M361" s="3" t="s">
        <v>358</v>
      </c>
      <c r="N361" t="s">
        <v>2172</v>
      </c>
    </row>
    <row r="362" spans="2:14" ht="17">
      <c r="B362" s="1">
        <v>359</v>
      </c>
      <c r="C362" s="1">
        <v>26</v>
      </c>
      <c r="D362" s="1">
        <v>1966000</v>
      </c>
      <c r="E362" s="1" t="str">
        <f t="shared" si="23"/>
        <v/>
      </c>
      <c r="F362" s="1">
        <v>359</v>
      </c>
      <c r="G362" s="1">
        <v>26</v>
      </c>
      <c r="H362" s="1">
        <v>36000000</v>
      </c>
      <c r="I362" s="1" t="str">
        <f t="shared" si="24"/>
        <v/>
      </c>
      <c r="J362" t="str">
        <f t="shared" si="25"/>
        <v>OK</v>
      </c>
      <c r="K362">
        <f t="shared" si="26"/>
        <v>5.461111111111111E-2</v>
      </c>
      <c r="M362" s="3" t="s">
        <v>359</v>
      </c>
      <c r="N362" t="s">
        <v>2127</v>
      </c>
    </row>
    <row r="363" spans="2:14" ht="17">
      <c r="B363" s="1">
        <v>360</v>
      </c>
      <c r="C363" s="1">
        <v>44</v>
      </c>
      <c r="D363" s="1">
        <v>2768000</v>
      </c>
      <c r="E363" s="1" t="str">
        <f t="shared" si="23"/>
        <v/>
      </c>
      <c r="F363" s="1">
        <v>360</v>
      </c>
      <c r="G363" s="1">
        <v>44</v>
      </c>
      <c r="H363" s="1">
        <v>52000000</v>
      </c>
      <c r="I363" s="1" t="str">
        <f t="shared" si="24"/>
        <v/>
      </c>
      <c r="J363" t="str">
        <f t="shared" si="25"/>
        <v>OK</v>
      </c>
      <c r="K363">
        <f t="shared" si="26"/>
        <v>5.3230769230769227E-2</v>
      </c>
      <c r="M363" s="3" t="s">
        <v>360</v>
      </c>
      <c r="N363" t="s">
        <v>2127</v>
      </c>
    </row>
    <row r="364" spans="2:14" ht="17">
      <c r="B364" s="1">
        <v>361</v>
      </c>
      <c r="C364" s="1">
        <v>38810569</v>
      </c>
      <c r="D364" s="1">
        <v>12251156000</v>
      </c>
      <c r="E364" s="1" t="str">
        <f t="shared" si="23"/>
        <v/>
      </c>
      <c r="F364" s="1">
        <v>361</v>
      </c>
      <c r="G364" s="1">
        <v>3688145</v>
      </c>
      <c r="H364" s="1">
        <v>61128000000</v>
      </c>
      <c r="I364" s="1" t="str">
        <f t="shared" si="24"/>
        <v>T</v>
      </c>
      <c r="J364" t="str">
        <f t="shared" si="25"/>
        <v>T</v>
      </c>
      <c r="K364">
        <f t="shared" si="26"/>
        <v>0.20041807355058239</v>
      </c>
      <c r="M364" s="3" t="s">
        <v>361</v>
      </c>
      <c r="N364" t="s">
        <v>2129</v>
      </c>
    </row>
    <row r="365" spans="2:14" ht="17">
      <c r="B365" s="1">
        <v>362</v>
      </c>
      <c r="C365" s="1">
        <v>4426</v>
      </c>
      <c r="D365" s="1">
        <v>29953000</v>
      </c>
      <c r="E365" s="1" t="str">
        <f t="shared" si="23"/>
        <v/>
      </c>
      <c r="F365" s="1">
        <v>362</v>
      </c>
      <c r="G365" s="1">
        <v>4422</v>
      </c>
      <c r="H365" s="1">
        <v>5004000000</v>
      </c>
      <c r="I365" s="1" t="str">
        <f t="shared" si="24"/>
        <v/>
      </c>
      <c r="J365" t="str">
        <f t="shared" si="25"/>
        <v>DIF</v>
      </c>
      <c r="K365">
        <f t="shared" si="26"/>
        <v>5.9858113509192647E-3</v>
      </c>
      <c r="M365" s="3" t="s">
        <v>362</v>
      </c>
      <c r="N365" t="s">
        <v>2148</v>
      </c>
    </row>
    <row r="366" spans="2:14" ht="17">
      <c r="B366" s="1">
        <v>363</v>
      </c>
      <c r="C366" s="1">
        <v>46886</v>
      </c>
      <c r="D366" s="1">
        <v>223771000</v>
      </c>
      <c r="E366" s="1" t="str">
        <f t="shared" si="23"/>
        <v/>
      </c>
      <c r="F366" s="1">
        <v>363</v>
      </c>
      <c r="G366" s="1">
        <v>46886</v>
      </c>
      <c r="H366" s="1">
        <v>544000000</v>
      </c>
      <c r="I366" s="1" t="str">
        <f t="shared" si="24"/>
        <v/>
      </c>
      <c r="J366" t="str">
        <f t="shared" si="25"/>
        <v>OK</v>
      </c>
      <c r="K366">
        <f t="shared" si="26"/>
        <v>0.41134375000000001</v>
      </c>
      <c r="M366" s="3" t="s">
        <v>363</v>
      </c>
      <c r="N366" t="s">
        <v>2123</v>
      </c>
    </row>
    <row r="367" spans="2:14" ht="17">
      <c r="B367" s="1">
        <v>364</v>
      </c>
      <c r="C367" s="1">
        <v>73179909</v>
      </c>
      <c r="D367" s="1">
        <v>7136853000</v>
      </c>
      <c r="E367" s="1" t="str">
        <f t="shared" si="23"/>
        <v/>
      </c>
      <c r="F367" s="1">
        <v>364</v>
      </c>
      <c r="G367" s="1">
        <v>0</v>
      </c>
      <c r="H367" s="1">
        <v>84756000000</v>
      </c>
      <c r="I367" s="1" t="str">
        <f t="shared" si="24"/>
        <v>T</v>
      </c>
      <c r="J367" t="str">
        <f t="shared" si="25"/>
        <v>T</v>
      </c>
      <c r="K367">
        <f t="shared" si="26"/>
        <v>8.4204693473028461E-2</v>
      </c>
      <c r="M367" s="3" t="s">
        <v>364</v>
      </c>
      <c r="N367" t="s">
        <v>2133</v>
      </c>
    </row>
    <row r="368" spans="2:14" ht="17">
      <c r="B368" s="1">
        <v>365</v>
      </c>
      <c r="C368" s="1">
        <v>211</v>
      </c>
      <c r="D368" s="1">
        <v>12723000</v>
      </c>
      <c r="E368" s="1" t="str">
        <f t="shared" si="23"/>
        <v/>
      </c>
      <c r="F368" s="1">
        <v>365</v>
      </c>
      <c r="G368" s="1">
        <v>211</v>
      </c>
      <c r="H368" s="1">
        <v>212000000</v>
      </c>
      <c r="I368" s="1" t="str">
        <f t="shared" si="24"/>
        <v/>
      </c>
      <c r="J368" t="str">
        <f t="shared" si="25"/>
        <v>OK</v>
      </c>
      <c r="K368">
        <f t="shared" si="26"/>
        <v>6.0014150943396224E-2</v>
      </c>
      <c r="M368" s="3" t="s">
        <v>365</v>
      </c>
      <c r="N368" t="s">
        <v>2124</v>
      </c>
    </row>
    <row r="369" spans="2:14" ht="17">
      <c r="B369" s="1">
        <v>366</v>
      </c>
      <c r="C369" s="1">
        <v>4693110</v>
      </c>
      <c r="D369" s="1">
        <v>8449990000</v>
      </c>
      <c r="E369" s="1" t="str">
        <f t="shared" si="23"/>
        <v/>
      </c>
      <c r="F369" s="1">
        <v>366</v>
      </c>
      <c r="G369" s="1">
        <v>4693110</v>
      </c>
      <c r="H369" s="1">
        <v>57236000000</v>
      </c>
      <c r="I369" s="1" t="str">
        <f t="shared" si="24"/>
        <v/>
      </c>
      <c r="J369" t="str">
        <f t="shared" si="25"/>
        <v>OK</v>
      </c>
      <c r="K369">
        <f t="shared" si="26"/>
        <v>0.14763418128450626</v>
      </c>
      <c r="M369" s="3" t="s">
        <v>366</v>
      </c>
      <c r="N369" t="s">
        <v>2131</v>
      </c>
    </row>
    <row r="370" spans="2:14" ht="17">
      <c r="B370" s="1">
        <v>367</v>
      </c>
      <c r="C370" s="1">
        <v>5568</v>
      </c>
      <c r="D370" s="1">
        <v>154575000</v>
      </c>
      <c r="E370" s="1" t="str">
        <f t="shared" si="23"/>
        <v/>
      </c>
      <c r="F370" s="1">
        <v>367</v>
      </c>
      <c r="G370" s="1">
        <v>5568</v>
      </c>
      <c r="H370" s="1">
        <v>37384000000</v>
      </c>
      <c r="I370" s="1" t="str">
        <f t="shared" si="24"/>
        <v/>
      </c>
      <c r="J370" t="str">
        <f t="shared" si="25"/>
        <v>OK</v>
      </c>
      <c r="K370">
        <f t="shared" si="26"/>
        <v>4.1347902846137381E-3</v>
      </c>
      <c r="M370" s="3" t="s">
        <v>367</v>
      </c>
      <c r="N370" t="s">
        <v>2131</v>
      </c>
    </row>
    <row r="371" spans="2:14" ht="17">
      <c r="B371" s="1">
        <v>368</v>
      </c>
      <c r="C371" s="1">
        <v>7507</v>
      </c>
      <c r="D371" s="1">
        <v>112753000</v>
      </c>
      <c r="E371" s="1" t="str">
        <f t="shared" si="23"/>
        <v/>
      </c>
      <c r="F371" s="1">
        <v>368</v>
      </c>
      <c r="G371" s="1">
        <v>7507</v>
      </c>
      <c r="H371" s="1">
        <v>192000000</v>
      </c>
      <c r="I371" s="1" t="str">
        <f t="shared" si="24"/>
        <v/>
      </c>
      <c r="J371" t="str">
        <f t="shared" si="25"/>
        <v>OK</v>
      </c>
      <c r="K371">
        <f t="shared" si="26"/>
        <v>0.58725520833333333</v>
      </c>
      <c r="M371" s="3" t="s">
        <v>368</v>
      </c>
      <c r="N371" t="s">
        <v>2123</v>
      </c>
    </row>
    <row r="372" spans="2:14" ht="17">
      <c r="B372" s="1">
        <v>369</v>
      </c>
      <c r="C372" s="1">
        <v>339185671</v>
      </c>
      <c r="D372" s="1">
        <v>54176335000</v>
      </c>
      <c r="E372" s="1" t="str">
        <f t="shared" si="23"/>
        <v/>
      </c>
      <c r="F372" s="1">
        <v>369</v>
      </c>
      <c r="G372" s="1">
        <v>0</v>
      </c>
      <c r="H372" s="1">
        <v>0</v>
      </c>
      <c r="I372" s="1" t="str">
        <f t="shared" si="24"/>
        <v/>
      </c>
      <c r="J372" t="str">
        <f t="shared" si="25"/>
        <v>DIF</v>
      </c>
      <c r="K372" t="e">
        <f t="shared" si="26"/>
        <v>#DIV/0!</v>
      </c>
      <c r="M372" s="3" t="s">
        <v>369</v>
      </c>
      <c r="N372" t="s">
        <v>2173</v>
      </c>
    </row>
    <row r="373" spans="2:14" ht="17">
      <c r="B373" s="1">
        <v>370</v>
      </c>
      <c r="C373" s="1">
        <v>199030958</v>
      </c>
      <c r="D373" s="1">
        <v>6617652000</v>
      </c>
      <c r="E373" s="1" t="str">
        <f t="shared" si="23"/>
        <v/>
      </c>
      <c r="F373" s="1">
        <v>370</v>
      </c>
      <c r="G373" s="1">
        <v>0</v>
      </c>
      <c r="H373" s="1">
        <v>0</v>
      </c>
      <c r="I373" s="1" t="str">
        <f t="shared" si="24"/>
        <v/>
      </c>
      <c r="J373" t="str">
        <f t="shared" si="25"/>
        <v>DIF</v>
      </c>
      <c r="K373" t="e">
        <f t="shared" si="26"/>
        <v>#DIV/0!</v>
      </c>
      <c r="M373" s="3" t="s">
        <v>370</v>
      </c>
      <c r="N373" t="s">
        <v>2174</v>
      </c>
    </row>
    <row r="374" spans="2:14" ht="17">
      <c r="B374" s="1">
        <v>371</v>
      </c>
      <c r="C374" s="1">
        <v>177332055</v>
      </c>
      <c r="D374" s="1">
        <v>12951004000</v>
      </c>
      <c r="E374" s="1" t="str">
        <f t="shared" si="23"/>
        <v/>
      </c>
      <c r="F374" s="1">
        <v>371</v>
      </c>
      <c r="G374" s="1">
        <v>0</v>
      </c>
      <c r="H374" s="1">
        <v>0</v>
      </c>
      <c r="I374" s="1" t="str">
        <f t="shared" si="24"/>
        <v/>
      </c>
      <c r="J374" t="str">
        <f t="shared" si="25"/>
        <v>DIF</v>
      </c>
      <c r="K374" t="e">
        <f t="shared" si="26"/>
        <v>#DIV/0!</v>
      </c>
      <c r="M374" s="3" t="s">
        <v>371</v>
      </c>
      <c r="N374" t="s">
        <v>2175</v>
      </c>
    </row>
    <row r="375" spans="2:14" ht="17">
      <c r="B375" s="1">
        <v>372</v>
      </c>
      <c r="C375" s="1">
        <v>433513420</v>
      </c>
      <c r="D375" s="1">
        <v>7972658000</v>
      </c>
      <c r="E375" s="1" t="str">
        <f t="shared" si="23"/>
        <v/>
      </c>
      <c r="F375" s="1">
        <v>372</v>
      </c>
      <c r="G375" s="1">
        <v>0</v>
      </c>
      <c r="H375" s="1">
        <v>0</v>
      </c>
      <c r="I375" s="1" t="str">
        <f t="shared" si="24"/>
        <v/>
      </c>
      <c r="J375" t="str">
        <f t="shared" si="25"/>
        <v>DIF</v>
      </c>
      <c r="K375" t="e">
        <f t="shared" si="26"/>
        <v>#DIV/0!</v>
      </c>
      <c r="M375" s="3" t="s">
        <v>372</v>
      </c>
      <c r="N375" t="s">
        <v>2176</v>
      </c>
    </row>
    <row r="376" spans="2:14" ht="17">
      <c r="B376" s="1">
        <v>373</v>
      </c>
      <c r="C376" s="1">
        <v>386881381</v>
      </c>
      <c r="D376" s="1">
        <v>13656972000</v>
      </c>
      <c r="E376" s="1" t="str">
        <f t="shared" si="23"/>
        <v/>
      </c>
      <c r="F376" s="1">
        <v>373</v>
      </c>
      <c r="G376" s="1">
        <v>0</v>
      </c>
      <c r="H376" s="1">
        <v>0</v>
      </c>
      <c r="I376" s="1" t="str">
        <f t="shared" si="24"/>
        <v/>
      </c>
      <c r="J376" t="str">
        <f t="shared" si="25"/>
        <v>DIF</v>
      </c>
      <c r="K376" t="e">
        <f t="shared" si="26"/>
        <v>#DIV/0!</v>
      </c>
      <c r="M376" s="3" t="s">
        <v>373</v>
      </c>
      <c r="N376" t="s">
        <v>2177</v>
      </c>
    </row>
    <row r="377" spans="2:14" ht="17">
      <c r="B377" s="1">
        <v>374</v>
      </c>
      <c r="C377" s="1">
        <v>58125532</v>
      </c>
      <c r="D377" s="1">
        <v>12051547000</v>
      </c>
      <c r="E377" s="1" t="str">
        <f t="shared" si="23"/>
        <v/>
      </c>
      <c r="F377" s="1">
        <v>374</v>
      </c>
      <c r="G377" s="1">
        <v>3174383</v>
      </c>
      <c r="H377" s="1">
        <v>61700000000</v>
      </c>
      <c r="I377" s="1" t="str">
        <f t="shared" si="24"/>
        <v>T</v>
      </c>
      <c r="J377" t="str">
        <f t="shared" si="25"/>
        <v>T</v>
      </c>
      <c r="K377">
        <f t="shared" si="26"/>
        <v>0.19532491085899514</v>
      </c>
      <c r="M377" s="3" t="s">
        <v>374</v>
      </c>
      <c r="N377" t="s">
        <v>2129</v>
      </c>
    </row>
    <row r="378" spans="2:14" ht="17">
      <c r="B378" s="1">
        <v>375</v>
      </c>
      <c r="C378" s="1">
        <v>0</v>
      </c>
      <c r="D378" s="1">
        <v>0</v>
      </c>
      <c r="E378" s="1" t="str">
        <f t="shared" si="23"/>
        <v/>
      </c>
      <c r="F378" s="1">
        <v>375</v>
      </c>
      <c r="G378" s="1">
        <v>0</v>
      </c>
      <c r="H378" s="1">
        <v>0</v>
      </c>
      <c r="I378" s="1" t="str">
        <f t="shared" si="24"/>
        <v/>
      </c>
      <c r="J378" t="str">
        <f t="shared" si="25"/>
        <v>OK</v>
      </c>
      <c r="K378" t="e">
        <f t="shared" si="26"/>
        <v>#DIV/0!</v>
      </c>
      <c r="M378" s="3" t="s">
        <v>375</v>
      </c>
      <c r="N378" t="s">
        <v>2178</v>
      </c>
    </row>
    <row r="379" spans="2:14" ht="17">
      <c r="B379" s="1">
        <v>376</v>
      </c>
      <c r="C379" s="1">
        <v>0</v>
      </c>
      <c r="D379" s="1">
        <v>0</v>
      </c>
      <c r="E379" s="1" t="str">
        <f t="shared" si="23"/>
        <v/>
      </c>
      <c r="F379" s="1">
        <v>376</v>
      </c>
      <c r="G379" s="1">
        <v>0</v>
      </c>
      <c r="H379" s="1">
        <v>0</v>
      </c>
      <c r="I379" s="1" t="str">
        <f t="shared" si="24"/>
        <v/>
      </c>
      <c r="J379" t="str">
        <f t="shared" si="25"/>
        <v>OK</v>
      </c>
      <c r="K379" t="e">
        <f t="shared" si="26"/>
        <v>#DIV/0!</v>
      </c>
      <c r="M379" s="3" t="s">
        <v>376</v>
      </c>
      <c r="N379" t="s">
        <v>2179</v>
      </c>
    </row>
    <row r="380" spans="2:14" ht="17">
      <c r="B380" s="1">
        <v>377</v>
      </c>
      <c r="C380" s="1">
        <v>0</v>
      </c>
      <c r="D380" s="1">
        <v>0</v>
      </c>
      <c r="E380" s="1" t="str">
        <f t="shared" si="23"/>
        <v/>
      </c>
      <c r="F380" s="1">
        <v>377</v>
      </c>
      <c r="G380" s="1">
        <v>0</v>
      </c>
      <c r="H380" s="1">
        <v>0</v>
      </c>
      <c r="I380" s="1" t="str">
        <f t="shared" si="24"/>
        <v/>
      </c>
      <c r="J380" t="str">
        <f t="shared" si="25"/>
        <v>OK</v>
      </c>
      <c r="K380" t="e">
        <f t="shared" si="26"/>
        <v>#DIV/0!</v>
      </c>
      <c r="M380" s="3" t="s">
        <v>377</v>
      </c>
      <c r="N380" t="s">
        <v>2180</v>
      </c>
    </row>
    <row r="381" spans="2:14" ht="17">
      <c r="B381" s="1">
        <v>378</v>
      </c>
      <c r="C381" s="1">
        <v>0</v>
      </c>
      <c r="D381" s="1">
        <v>272000</v>
      </c>
      <c r="E381" s="1" t="str">
        <f t="shared" si="23"/>
        <v/>
      </c>
      <c r="F381" s="1">
        <v>378</v>
      </c>
      <c r="G381" s="1">
        <v>0</v>
      </c>
      <c r="H381" s="1">
        <v>4000000</v>
      </c>
      <c r="I381" s="1" t="str">
        <f t="shared" si="24"/>
        <v/>
      </c>
      <c r="J381" t="str">
        <f t="shared" si="25"/>
        <v>OK</v>
      </c>
      <c r="K381">
        <f t="shared" si="26"/>
        <v>6.8000000000000005E-2</v>
      </c>
      <c r="M381" s="3" t="s">
        <v>378</v>
      </c>
      <c r="N381" t="s">
        <v>2123</v>
      </c>
    </row>
    <row r="382" spans="2:14" ht="17">
      <c r="B382" s="1">
        <v>379</v>
      </c>
      <c r="C382" s="1">
        <v>0</v>
      </c>
      <c r="D382" s="1">
        <v>0</v>
      </c>
      <c r="E382" s="1" t="str">
        <f t="shared" si="23"/>
        <v/>
      </c>
      <c r="F382" s="1">
        <v>379</v>
      </c>
      <c r="G382" s="1">
        <v>0</v>
      </c>
      <c r="H382" s="1">
        <v>0</v>
      </c>
      <c r="I382" s="1" t="str">
        <f t="shared" si="24"/>
        <v/>
      </c>
      <c r="J382" t="str">
        <f t="shared" si="25"/>
        <v>OK</v>
      </c>
      <c r="K382" t="e">
        <f t="shared" si="26"/>
        <v>#DIV/0!</v>
      </c>
      <c r="M382" s="3" t="s">
        <v>379</v>
      </c>
      <c r="N382" t="s">
        <v>2181</v>
      </c>
    </row>
    <row r="383" spans="2:14" ht="17">
      <c r="B383" s="1">
        <v>380</v>
      </c>
      <c r="C383" s="1">
        <v>995</v>
      </c>
      <c r="D383" s="1">
        <v>16317000</v>
      </c>
      <c r="E383" s="1" t="str">
        <f t="shared" si="23"/>
        <v/>
      </c>
      <c r="F383" s="1">
        <v>380</v>
      </c>
      <c r="G383" s="1">
        <v>995</v>
      </c>
      <c r="H383" s="1">
        <v>1012000000</v>
      </c>
      <c r="I383" s="1" t="str">
        <f t="shared" si="24"/>
        <v/>
      </c>
      <c r="J383" t="str">
        <f t="shared" si="25"/>
        <v>OK</v>
      </c>
      <c r="K383">
        <f t="shared" si="26"/>
        <v>1.6123517786561264E-2</v>
      </c>
      <c r="M383" s="3" t="s">
        <v>380</v>
      </c>
      <c r="N383" t="s">
        <v>2126</v>
      </c>
    </row>
    <row r="384" spans="2:14" ht="17">
      <c r="B384" s="1">
        <v>381</v>
      </c>
      <c r="C384" s="1">
        <v>82712</v>
      </c>
      <c r="D384" s="1">
        <v>853983000</v>
      </c>
      <c r="E384" s="1" t="str">
        <f t="shared" si="23"/>
        <v/>
      </c>
      <c r="F384" s="1">
        <v>381</v>
      </c>
      <c r="G384" s="1">
        <v>82712</v>
      </c>
      <c r="H384" s="1">
        <v>6560000000</v>
      </c>
      <c r="I384" s="1" t="str">
        <f t="shared" si="24"/>
        <v/>
      </c>
      <c r="J384" t="str">
        <f t="shared" si="25"/>
        <v>OK</v>
      </c>
      <c r="K384">
        <f t="shared" si="26"/>
        <v>0.13018033536585366</v>
      </c>
      <c r="M384" s="3" t="s">
        <v>381</v>
      </c>
      <c r="N384" t="s">
        <v>2123</v>
      </c>
    </row>
    <row r="385" spans="2:14" ht="17">
      <c r="B385" s="1">
        <v>382</v>
      </c>
      <c r="C385" s="1">
        <v>147</v>
      </c>
      <c r="D385" s="1">
        <v>8287000</v>
      </c>
      <c r="E385" s="1" t="str">
        <f t="shared" si="23"/>
        <v/>
      </c>
      <c r="F385" s="1">
        <v>382</v>
      </c>
      <c r="G385" s="1">
        <v>147</v>
      </c>
      <c r="H385" s="1">
        <v>80000000</v>
      </c>
      <c r="I385" s="1" t="str">
        <f t="shared" si="24"/>
        <v/>
      </c>
      <c r="J385" t="str">
        <f t="shared" si="25"/>
        <v>OK</v>
      </c>
      <c r="K385">
        <f t="shared" si="26"/>
        <v>0.1035875</v>
      </c>
      <c r="M385" s="3" t="s">
        <v>382</v>
      </c>
      <c r="N385" t="s">
        <v>2123</v>
      </c>
    </row>
    <row r="386" spans="2:14" ht="17">
      <c r="B386" s="1">
        <v>383</v>
      </c>
      <c r="C386" s="1">
        <v>2224</v>
      </c>
      <c r="D386" s="1">
        <v>61205000</v>
      </c>
      <c r="E386" s="1" t="str">
        <f t="shared" si="23"/>
        <v/>
      </c>
      <c r="F386" s="1">
        <v>383</v>
      </c>
      <c r="G386" s="1">
        <v>2224</v>
      </c>
      <c r="H386" s="1">
        <v>2136000000</v>
      </c>
      <c r="I386" s="1" t="str">
        <f t="shared" si="24"/>
        <v/>
      </c>
      <c r="J386" t="str">
        <f t="shared" si="25"/>
        <v>OK</v>
      </c>
      <c r="K386">
        <f t="shared" si="26"/>
        <v>2.8654026217228463E-2</v>
      </c>
      <c r="M386" s="3" t="s">
        <v>383</v>
      </c>
      <c r="N386" t="s">
        <v>2124</v>
      </c>
    </row>
    <row r="387" spans="2:14" ht="17">
      <c r="B387" s="1">
        <v>384</v>
      </c>
      <c r="C387" s="1">
        <v>1802</v>
      </c>
      <c r="D387" s="1">
        <v>29518000</v>
      </c>
      <c r="E387" s="1" t="str">
        <f t="shared" si="23"/>
        <v/>
      </c>
      <c r="F387" s="1">
        <v>384</v>
      </c>
      <c r="G387" s="1">
        <v>1802</v>
      </c>
      <c r="H387" s="1">
        <v>492000000</v>
      </c>
      <c r="I387" s="1" t="str">
        <f t="shared" si="24"/>
        <v/>
      </c>
      <c r="J387" t="str">
        <f t="shared" si="25"/>
        <v>OK</v>
      </c>
      <c r="K387">
        <f t="shared" si="26"/>
        <v>5.9995934959349594E-2</v>
      </c>
      <c r="M387" s="3" t="s">
        <v>384</v>
      </c>
      <c r="N387" t="s">
        <v>2124</v>
      </c>
    </row>
    <row r="388" spans="2:14" ht="17">
      <c r="B388" s="1">
        <v>385</v>
      </c>
      <c r="C388" s="1">
        <v>497</v>
      </c>
      <c r="D388" s="1">
        <v>13888000</v>
      </c>
      <c r="E388" s="1" t="str">
        <f t="shared" si="23"/>
        <v/>
      </c>
      <c r="F388" s="1">
        <v>385</v>
      </c>
      <c r="G388" s="1">
        <v>497</v>
      </c>
      <c r="H388" s="1">
        <v>348000000</v>
      </c>
      <c r="I388" s="1" t="str">
        <f t="shared" si="24"/>
        <v/>
      </c>
      <c r="J388" t="str">
        <f t="shared" si="25"/>
        <v>OK</v>
      </c>
      <c r="K388">
        <f t="shared" si="26"/>
        <v>3.9908045977011496E-2</v>
      </c>
      <c r="M388" s="3" t="s">
        <v>385</v>
      </c>
      <c r="N388" t="s">
        <v>2124</v>
      </c>
    </row>
    <row r="389" spans="2:14" ht="17">
      <c r="B389" s="1">
        <v>386</v>
      </c>
      <c r="C389" s="1">
        <v>295</v>
      </c>
      <c r="D389" s="1">
        <v>10236000</v>
      </c>
      <c r="E389" s="1" t="str">
        <f t="shared" ref="E389:E452" si="27">IF(D389&gt;$A$3, "T","")</f>
        <v/>
      </c>
      <c r="F389" s="1">
        <v>386</v>
      </c>
      <c r="G389" s="1">
        <v>295</v>
      </c>
      <c r="H389" s="1">
        <v>244000000</v>
      </c>
      <c r="I389" s="1" t="str">
        <f t="shared" ref="I389:I452" si="28">IF(H389&gt;$A$3, "T","")</f>
        <v/>
      </c>
      <c r="J389" t="str">
        <f t="shared" ref="J389:J452" si="29">IF(OR(I389="T",E389="T"),"T",IF(C389&lt;&gt;G389,"DIF","OK"))</f>
        <v>OK</v>
      </c>
      <c r="K389">
        <f t="shared" si="26"/>
        <v>4.195081967213115E-2</v>
      </c>
      <c r="M389" s="3" t="s">
        <v>386</v>
      </c>
      <c r="N389" t="s">
        <v>2124</v>
      </c>
    </row>
    <row r="390" spans="2:14" ht="17">
      <c r="B390" s="1">
        <v>387</v>
      </c>
      <c r="C390" s="1">
        <v>4709184</v>
      </c>
      <c r="D390" s="1">
        <v>8645715000</v>
      </c>
      <c r="E390" s="1" t="str">
        <f t="shared" si="27"/>
        <v/>
      </c>
      <c r="F390" s="1">
        <v>387</v>
      </c>
      <c r="G390" s="1">
        <v>4709184</v>
      </c>
      <c r="H390" s="1">
        <v>44880000000</v>
      </c>
      <c r="I390" s="1" t="str">
        <f t="shared" si="28"/>
        <v/>
      </c>
      <c r="J390" t="str">
        <f t="shared" si="29"/>
        <v>OK</v>
      </c>
      <c r="K390">
        <f t="shared" si="26"/>
        <v>0.19264070855614973</v>
      </c>
      <c r="M390" s="3" t="s">
        <v>387</v>
      </c>
      <c r="N390" t="s">
        <v>2123</v>
      </c>
    </row>
    <row r="391" spans="2:14" ht="17">
      <c r="B391" s="1">
        <v>388</v>
      </c>
      <c r="C391" s="1">
        <v>6088295</v>
      </c>
      <c r="D391" s="1">
        <v>9708463000</v>
      </c>
      <c r="E391" s="1" t="str">
        <f t="shared" si="27"/>
        <v/>
      </c>
      <c r="F391" s="1">
        <v>388</v>
      </c>
      <c r="G391" s="1">
        <v>5415235</v>
      </c>
      <c r="H391" s="1">
        <v>60108000000</v>
      </c>
      <c r="I391" s="1" t="str">
        <f t="shared" si="28"/>
        <v>T</v>
      </c>
      <c r="J391" t="str">
        <f t="shared" si="29"/>
        <v>T</v>
      </c>
      <c r="K391">
        <f t="shared" si="26"/>
        <v>0.16151698609170159</v>
      </c>
      <c r="M391" s="3" t="s">
        <v>388</v>
      </c>
      <c r="N391" t="s">
        <v>2123</v>
      </c>
    </row>
    <row r="392" spans="2:14" ht="17">
      <c r="B392" s="1">
        <v>389</v>
      </c>
      <c r="C392" s="1">
        <v>14425</v>
      </c>
      <c r="D392" s="1">
        <v>243346000</v>
      </c>
      <c r="E392" s="1" t="str">
        <f t="shared" si="27"/>
        <v/>
      </c>
      <c r="F392" s="1">
        <v>389</v>
      </c>
      <c r="G392" s="1">
        <v>14425</v>
      </c>
      <c r="H392" s="1">
        <v>484000000</v>
      </c>
      <c r="I392" s="1" t="str">
        <f t="shared" si="28"/>
        <v/>
      </c>
      <c r="J392" t="str">
        <f t="shared" si="29"/>
        <v>OK</v>
      </c>
      <c r="K392">
        <f t="shared" si="26"/>
        <v>0.50278099173553714</v>
      </c>
      <c r="M392" s="3" t="s">
        <v>389</v>
      </c>
      <c r="N392" t="s">
        <v>2123</v>
      </c>
    </row>
    <row r="393" spans="2:14" ht="17">
      <c r="B393" s="1">
        <v>390</v>
      </c>
      <c r="C393" s="1">
        <v>106609</v>
      </c>
      <c r="D393" s="1">
        <v>1186051000</v>
      </c>
      <c r="E393" s="1" t="str">
        <f t="shared" si="27"/>
        <v/>
      </c>
      <c r="F393" s="1">
        <v>390</v>
      </c>
      <c r="G393" s="1">
        <v>106609</v>
      </c>
      <c r="H393" s="1">
        <v>64000000</v>
      </c>
      <c r="I393" s="1" t="str">
        <f t="shared" si="28"/>
        <v/>
      </c>
      <c r="J393" t="str">
        <f t="shared" si="29"/>
        <v>OK</v>
      </c>
      <c r="K393">
        <f t="shared" si="26"/>
        <v>18.532046874999999</v>
      </c>
      <c r="M393" s="3" t="s">
        <v>390</v>
      </c>
      <c r="N393" t="s">
        <v>2121</v>
      </c>
    </row>
    <row r="394" spans="2:14" ht="17">
      <c r="B394" s="1">
        <v>391</v>
      </c>
      <c r="C394" s="1">
        <v>365678</v>
      </c>
      <c r="D394" s="1">
        <v>2212692000</v>
      </c>
      <c r="E394" s="1" t="str">
        <f t="shared" si="27"/>
        <v/>
      </c>
      <c r="F394" s="1">
        <v>391</v>
      </c>
      <c r="G394" s="1">
        <v>365678</v>
      </c>
      <c r="H394" s="1">
        <v>15224000000</v>
      </c>
      <c r="I394" s="1" t="str">
        <f t="shared" si="28"/>
        <v/>
      </c>
      <c r="J394" t="str">
        <f t="shared" si="29"/>
        <v>OK</v>
      </c>
      <c r="K394">
        <f t="shared" si="26"/>
        <v>0.14534235417761429</v>
      </c>
      <c r="M394" s="3" t="s">
        <v>391</v>
      </c>
      <c r="N394" t="s">
        <v>2123</v>
      </c>
    </row>
    <row r="395" spans="2:14" ht="17">
      <c r="B395" s="1">
        <v>392</v>
      </c>
      <c r="C395" s="1">
        <v>829360</v>
      </c>
      <c r="D395" s="1">
        <v>6818935000</v>
      </c>
      <c r="E395" s="1" t="str">
        <f t="shared" si="27"/>
        <v/>
      </c>
      <c r="F395" s="1">
        <v>392</v>
      </c>
      <c r="G395" s="1">
        <v>829360</v>
      </c>
      <c r="H395" s="1">
        <v>57084000000</v>
      </c>
      <c r="I395" s="1" t="str">
        <f t="shared" si="28"/>
        <v/>
      </c>
      <c r="J395" t="str">
        <f t="shared" si="29"/>
        <v>OK</v>
      </c>
      <c r="K395">
        <f t="shared" si="26"/>
        <v>0.11945440053254852</v>
      </c>
      <c r="M395" s="3" t="s">
        <v>392</v>
      </c>
      <c r="N395" t="s">
        <v>2126</v>
      </c>
    </row>
    <row r="396" spans="2:14" ht="17">
      <c r="B396" s="1">
        <v>393</v>
      </c>
      <c r="C396" s="1">
        <v>2</v>
      </c>
      <c r="D396" s="1">
        <v>446000</v>
      </c>
      <c r="E396" s="1" t="str">
        <f t="shared" si="27"/>
        <v/>
      </c>
      <c r="F396" s="1">
        <v>393</v>
      </c>
      <c r="G396" s="1">
        <v>2</v>
      </c>
      <c r="H396" s="1">
        <v>3904000000</v>
      </c>
      <c r="I396" s="1" t="str">
        <f t="shared" si="28"/>
        <v/>
      </c>
      <c r="J396" t="str">
        <f t="shared" si="29"/>
        <v>OK</v>
      </c>
      <c r="K396">
        <f t="shared" si="26"/>
        <v>1.1424180327868853E-4</v>
      </c>
      <c r="M396" s="3" t="s">
        <v>393</v>
      </c>
      <c r="N396" t="s">
        <v>2126</v>
      </c>
    </row>
    <row r="397" spans="2:14" ht="17">
      <c r="B397" s="1">
        <v>394</v>
      </c>
      <c r="C397" s="1">
        <v>14747</v>
      </c>
      <c r="D397" s="1">
        <v>237446000</v>
      </c>
      <c r="E397" s="1" t="str">
        <f t="shared" si="27"/>
        <v/>
      </c>
      <c r="F397" s="1">
        <v>394</v>
      </c>
      <c r="G397" s="1">
        <v>14747</v>
      </c>
      <c r="H397" s="1">
        <v>8144000000</v>
      </c>
      <c r="I397" s="1" t="str">
        <f t="shared" si="28"/>
        <v/>
      </c>
      <c r="J397" t="str">
        <f t="shared" si="29"/>
        <v>OK</v>
      </c>
      <c r="K397">
        <f t="shared" si="26"/>
        <v>2.9155943025540275E-2</v>
      </c>
      <c r="M397" s="3" t="s">
        <v>394</v>
      </c>
      <c r="N397" t="s">
        <v>2124</v>
      </c>
    </row>
    <row r="398" spans="2:14" ht="17">
      <c r="B398" s="1">
        <v>395</v>
      </c>
      <c r="C398" s="1">
        <v>41423</v>
      </c>
      <c r="D398" s="1">
        <v>388813000</v>
      </c>
      <c r="E398" s="1" t="str">
        <f t="shared" si="27"/>
        <v/>
      </c>
      <c r="F398" s="1">
        <v>395</v>
      </c>
      <c r="G398" s="1">
        <v>41423</v>
      </c>
      <c r="H398" s="1">
        <v>8100000000</v>
      </c>
      <c r="I398" s="1" t="str">
        <f t="shared" si="28"/>
        <v/>
      </c>
      <c r="J398" t="str">
        <f t="shared" si="29"/>
        <v>OK</v>
      </c>
      <c r="K398">
        <f t="shared" si="26"/>
        <v>4.8001604938271603E-2</v>
      </c>
      <c r="M398" s="3" t="s">
        <v>395</v>
      </c>
      <c r="N398" t="s">
        <v>2124</v>
      </c>
    </row>
    <row r="399" spans="2:14" ht="17">
      <c r="B399" s="1">
        <v>396</v>
      </c>
      <c r="C399" s="1">
        <v>20634</v>
      </c>
      <c r="D399" s="1">
        <v>271351000</v>
      </c>
      <c r="E399" s="1" t="str">
        <f t="shared" si="27"/>
        <v/>
      </c>
      <c r="F399" s="1">
        <v>396</v>
      </c>
      <c r="G399" s="1">
        <v>20634</v>
      </c>
      <c r="H399" s="1">
        <v>192000000</v>
      </c>
      <c r="I399" s="1" t="str">
        <f t="shared" si="28"/>
        <v/>
      </c>
      <c r="J399" t="str">
        <f t="shared" si="29"/>
        <v>OK</v>
      </c>
      <c r="K399">
        <f t="shared" si="26"/>
        <v>1.4132864583333333</v>
      </c>
      <c r="M399" s="3" t="s">
        <v>396</v>
      </c>
      <c r="N399" t="s">
        <v>2126</v>
      </c>
    </row>
    <row r="400" spans="2:14" ht="17">
      <c r="B400" s="1">
        <v>397</v>
      </c>
      <c r="C400" s="1">
        <v>27029994</v>
      </c>
      <c r="D400" s="1">
        <v>7494316000</v>
      </c>
      <c r="E400" s="1" t="str">
        <f t="shared" si="27"/>
        <v/>
      </c>
      <c r="F400" s="1">
        <v>397</v>
      </c>
      <c r="G400" s="1">
        <v>27029994</v>
      </c>
      <c r="H400" s="1">
        <v>25776000000</v>
      </c>
      <c r="I400" s="1" t="str">
        <f t="shared" si="28"/>
        <v/>
      </c>
      <c r="J400" t="str">
        <f t="shared" si="29"/>
        <v>OK</v>
      </c>
      <c r="K400">
        <f t="shared" si="26"/>
        <v>0.29074782743637489</v>
      </c>
      <c r="M400" s="3" t="s">
        <v>397</v>
      </c>
      <c r="N400" t="s">
        <v>2182</v>
      </c>
    </row>
    <row r="401" spans="2:14" ht="17">
      <c r="B401" s="1">
        <v>398</v>
      </c>
      <c r="C401" s="1">
        <v>47</v>
      </c>
      <c r="D401" s="1">
        <v>4304000</v>
      </c>
      <c r="E401" s="1" t="str">
        <f t="shared" si="27"/>
        <v/>
      </c>
      <c r="F401" s="1">
        <v>398</v>
      </c>
      <c r="G401" s="1">
        <v>47</v>
      </c>
      <c r="H401" s="1">
        <v>112000000</v>
      </c>
      <c r="I401" s="1" t="str">
        <f t="shared" si="28"/>
        <v/>
      </c>
      <c r="J401" t="str">
        <f t="shared" si="29"/>
        <v>OK</v>
      </c>
      <c r="K401">
        <f t="shared" ref="K401:K464" si="30">D401/H401</f>
        <v>3.842857142857143E-2</v>
      </c>
      <c r="M401" s="3" t="s">
        <v>398</v>
      </c>
      <c r="N401" t="s">
        <v>2124</v>
      </c>
    </row>
    <row r="402" spans="2:14" ht="17">
      <c r="B402" s="1">
        <v>399</v>
      </c>
      <c r="C402" s="1">
        <v>256677</v>
      </c>
      <c r="D402" s="1">
        <v>2129109000</v>
      </c>
      <c r="E402" s="1" t="str">
        <f t="shared" si="27"/>
        <v/>
      </c>
      <c r="F402" s="1">
        <v>399</v>
      </c>
      <c r="G402" s="1">
        <v>256677</v>
      </c>
      <c r="H402" s="1">
        <v>4792000000</v>
      </c>
      <c r="I402" s="1" t="str">
        <f t="shared" si="28"/>
        <v/>
      </c>
      <c r="J402" t="str">
        <f t="shared" si="29"/>
        <v>OK</v>
      </c>
      <c r="K402">
        <f t="shared" si="30"/>
        <v>0.44430488313856425</v>
      </c>
      <c r="M402" s="3" t="s">
        <v>399</v>
      </c>
      <c r="N402" t="s">
        <v>2123</v>
      </c>
    </row>
    <row r="403" spans="2:14" ht="17">
      <c r="B403" s="1">
        <v>400</v>
      </c>
      <c r="C403" s="1">
        <v>254</v>
      </c>
      <c r="D403" s="1">
        <v>16715000</v>
      </c>
      <c r="E403" s="1" t="str">
        <f t="shared" si="27"/>
        <v/>
      </c>
      <c r="F403" s="1">
        <v>400</v>
      </c>
      <c r="G403" s="1">
        <v>254</v>
      </c>
      <c r="H403" s="1">
        <v>608000000</v>
      </c>
      <c r="I403" s="1" t="str">
        <f t="shared" si="28"/>
        <v/>
      </c>
      <c r="J403" t="str">
        <f t="shared" si="29"/>
        <v>OK</v>
      </c>
      <c r="K403">
        <f t="shared" si="30"/>
        <v>2.7491776315789473E-2</v>
      </c>
      <c r="M403" s="3" t="s">
        <v>400</v>
      </c>
      <c r="N403" t="s">
        <v>2124</v>
      </c>
    </row>
    <row r="404" spans="2:14" ht="17">
      <c r="B404" s="1">
        <v>401</v>
      </c>
      <c r="C404" s="1">
        <v>6124409</v>
      </c>
      <c r="D404" s="1">
        <v>9709532000</v>
      </c>
      <c r="E404" s="1" t="str">
        <f t="shared" si="27"/>
        <v/>
      </c>
      <c r="F404" s="1">
        <v>401</v>
      </c>
      <c r="G404" s="1">
        <v>4382641</v>
      </c>
      <c r="H404" s="1">
        <v>61060000000</v>
      </c>
      <c r="I404" s="1" t="str">
        <f t="shared" si="28"/>
        <v>T</v>
      </c>
      <c r="J404" t="str">
        <f t="shared" si="29"/>
        <v>T</v>
      </c>
      <c r="K404">
        <f t="shared" si="30"/>
        <v>0.15901624631509989</v>
      </c>
      <c r="M404" s="3" t="s">
        <v>401</v>
      </c>
      <c r="N404" t="s">
        <v>2183</v>
      </c>
    </row>
    <row r="405" spans="2:14" ht="17">
      <c r="B405" s="1">
        <v>402</v>
      </c>
      <c r="C405" s="1">
        <v>1735828</v>
      </c>
      <c r="D405" s="1">
        <v>4073218000</v>
      </c>
      <c r="E405" s="1" t="str">
        <f t="shared" si="27"/>
        <v/>
      </c>
      <c r="F405" s="1">
        <v>402</v>
      </c>
      <c r="G405" s="1">
        <v>1735826</v>
      </c>
      <c r="H405" s="1">
        <v>60360000000</v>
      </c>
      <c r="I405" s="1" t="str">
        <f t="shared" si="28"/>
        <v>T</v>
      </c>
      <c r="J405" t="str">
        <f t="shared" si="29"/>
        <v>T</v>
      </c>
      <c r="K405">
        <f t="shared" si="30"/>
        <v>6.7482074221338631E-2</v>
      </c>
      <c r="M405" s="3" t="s">
        <v>402</v>
      </c>
      <c r="N405" t="s">
        <v>2153</v>
      </c>
    </row>
    <row r="406" spans="2:14" ht="17">
      <c r="B406" s="1">
        <v>403</v>
      </c>
      <c r="C406" s="1">
        <v>5013</v>
      </c>
      <c r="D406" s="1">
        <v>86880000</v>
      </c>
      <c r="E406" s="1" t="str">
        <f t="shared" si="27"/>
        <v/>
      </c>
      <c r="F406" s="1">
        <v>403</v>
      </c>
      <c r="G406" s="1">
        <v>5013</v>
      </c>
      <c r="H406" s="1">
        <v>1820000000</v>
      </c>
      <c r="I406" s="1" t="str">
        <f t="shared" si="28"/>
        <v/>
      </c>
      <c r="J406" t="str">
        <f t="shared" si="29"/>
        <v>OK</v>
      </c>
      <c r="K406">
        <f t="shared" si="30"/>
        <v>4.7736263736263738E-2</v>
      </c>
      <c r="M406" s="3" t="s">
        <v>403</v>
      </c>
      <c r="N406" t="s">
        <v>2153</v>
      </c>
    </row>
    <row r="407" spans="2:14" ht="17">
      <c r="B407" s="1">
        <v>404</v>
      </c>
      <c r="C407" s="1">
        <v>45494</v>
      </c>
      <c r="D407" s="1">
        <v>427420000</v>
      </c>
      <c r="E407" s="1" t="str">
        <f t="shared" si="27"/>
        <v/>
      </c>
      <c r="F407" s="1">
        <v>404</v>
      </c>
      <c r="G407" s="1">
        <v>45494</v>
      </c>
      <c r="H407" s="1">
        <v>5556000000</v>
      </c>
      <c r="I407" s="1" t="str">
        <f t="shared" si="28"/>
        <v/>
      </c>
      <c r="J407" t="str">
        <f t="shared" si="29"/>
        <v>OK</v>
      </c>
      <c r="K407">
        <f t="shared" si="30"/>
        <v>7.6929445644348449E-2</v>
      </c>
      <c r="M407" s="3" t="s">
        <v>404</v>
      </c>
      <c r="N407" t="s">
        <v>2153</v>
      </c>
    </row>
    <row r="408" spans="2:14" ht="17">
      <c r="B408" s="1">
        <v>405</v>
      </c>
      <c r="C408" s="1">
        <v>5873</v>
      </c>
      <c r="D408" s="1">
        <v>142503000</v>
      </c>
      <c r="E408" s="1" t="str">
        <f t="shared" si="27"/>
        <v/>
      </c>
      <c r="F408" s="1">
        <v>405</v>
      </c>
      <c r="G408" s="1">
        <v>5873</v>
      </c>
      <c r="H408" s="1">
        <v>2888000000</v>
      </c>
      <c r="I408" s="1" t="str">
        <f t="shared" si="28"/>
        <v/>
      </c>
      <c r="J408" t="str">
        <f t="shared" si="29"/>
        <v>OK</v>
      </c>
      <c r="K408">
        <f t="shared" si="30"/>
        <v>4.934314404432133E-2</v>
      </c>
      <c r="M408" s="3" t="s">
        <v>405</v>
      </c>
      <c r="N408" t="s">
        <v>2153</v>
      </c>
    </row>
    <row r="409" spans="2:14" ht="17">
      <c r="B409" s="1">
        <v>406</v>
      </c>
      <c r="C409" s="1">
        <v>995</v>
      </c>
      <c r="D409" s="1">
        <v>16581000</v>
      </c>
      <c r="E409" s="1" t="str">
        <f t="shared" si="27"/>
        <v/>
      </c>
      <c r="F409" s="1">
        <v>406</v>
      </c>
      <c r="G409" s="1">
        <v>995</v>
      </c>
      <c r="H409" s="1">
        <v>460000000</v>
      </c>
      <c r="I409" s="1" t="str">
        <f t="shared" si="28"/>
        <v/>
      </c>
      <c r="J409" t="str">
        <f t="shared" si="29"/>
        <v>OK</v>
      </c>
      <c r="K409">
        <f t="shared" si="30"/>
        <v>3.6045652173913041E-2</v>
      </c>
      <c r="M409" s="3" t="s">
        <v>406</v>
      </c>
      <c r="N409" t="s">
        <v>2153</v>
      </c>
    </row>
    <row r="410" spans="2:14" ht="17">
      <c r="B410" s="1">
        <v>407</v>
      </c>
      <c r="C410" s="1">
        <v>2</v>
      </c>
      <c r="D410" s="1">
        <v>374000</v>
      </c>
      <c r="E410" s="1" t="str">
        <f t="shared" si="27"/>
        <v/>
      </c>
      <c r="F410" s="1">
        <v>407</v>
      </c>
      <c r="G410" s="1">
        <v>2</v>
      </c>
      <c r="H410" s="1">
        <v>0</v>
      </c>
      <c r="I410" s="1" t="str">
        <f t="shared" si="28"/>
        <v/>
      </c>
      <c r="J410" t="str">
        <f t="shared" si="29"/>
        <v>OK</v>
      </c>
      <c r="K410" t="e">
        <f t="shared" si="30"/>
        <v>#DIV/0!</v>
      </c>
      <c r="M410" s="3" t="s">
        <v>407</v>
      </c>
      <c r="N410" t="s">
        <v>2153</v>
      </c>
    </row>
    <row r="411" spans="2:14" ht="17">
      <c r="B411" s="1">
        <v>408</v>
      </c>
      <c r="C411" s="1">
        <v>179</v>
      </c>
      <c r="D411" s="1">
        <v>9672000</v>
      </c>
      <c r="E411" s="1" t="str">
        <f t="shared" si="27"/>
        <v/>
      </c>
      <c r="F411" s="1">
        <v>408</v>
      </c>
      <c r="G411" s="1">
        <v>179</v>
      </c>
      <c r="H411" s="1">
        <v>104000000</v>
      </c>
      <c r="I411" s="1" t="str">
        <f t="shared" si="28"/>
        <v/>
      </c>
      <c r="J411" t="str">
        <f t="shared" si="29"/>
        <v>OK</v>
      </c>
      <c r="K411">
        <f t="shared" si="30"/>
        <v>9.2999999999999999E-2</v>
      </c>
      <c r="M411" s="3" t="s">
        <v>408</v>
      </c>
      <c r="N411" t="s">
        <v>2153</v>
      </c>
    </row>
    <row r="412" spans="2:14" ht="17">
      <c r="B412" s="1">
        <v>409</v>
      </c>
      <c r="C412" s="1">
        <v>93</v>
      </c>
      <c r="D412" s="1">
        <v>4369000</v>
      </c>
      <c r="E412" s="1" t="str">
        <f t="shared" si="27"/>
        <v/>
      </c>
      <c r="F412" s="1">
        <v>409</v>
      </c>
      <c r="G412" s="1">
        <v>93</v>
      </c>
      <c r="H412" s="1">
        <v>24000000</v>
      </c>
      <c r="I412" s="1" t="str">
        <f t="shared" si="28"/>
        <v/>
      </c>
      <c r="J412" t="str">
        <f t="shared" si="29"/>
        <v>OK</v>
      </c>
      <c r="K412">
        <f t="shared" si="30"/>
        <v>0.18204166666666666</v>
      </c>
      <c r="M412" s="3" t="s">
        <v>409</v>
      </c>
      <c r="N412" t="s">
        <v>2153</v>
      </c>
    </row>
    <row r="413" spans="2:14" ht="17">
      <c r="B413" s="1">
        <v>410</v>
      </c>
      <c r="C413" s="1">
        <v>6</v>
      </c>
      <c r="D413" s="1">
        <v>356000</v>
      </c>
      <c r="E413" s="1" t="str">
        <f t="shared" si="27"/>
        <v/>
      </c>
      <c r="F413" s="1">
        <v>410</v>
      </c>
      <c r="G413" s="1">
        <v>6</v>
      </c>
      <c r="H413" s="1">
        <v>20000000</v>
      </c>
      <c r="I413" s="1" t="str">
        <f t="shared" si="28"/>
        <v/>
      </c>
      <c r="J413" t="str">
        <f t="shared" si="29"/>
        <v>OK</v>
      </c>
      <c r="K413">
        <f t="shared" si="30"/>
        <v>1.78E-2</v>
      </c>
      <c r="M413" s="3" t="s">
        <v>410</v>
      </c>
      <c r="N413" t="s">
        <v>2124</v>
      </c>
    </row>
    <row r="414" spans="2:14" ht="17">
      <c r="B414" s="1">
        <v>411</v>
      </c>
      <c r="C414" s="1">
        <v>386533</v>
      </c>
      <c r="D414" s="1">
        <v>2233994000</v>
      </c>
      <c r="E414" s="1" t="str">
        <f t="shared" si="27"/>
        <v/>
      </c>
      <c r="F414" s="1">
        <v>411</v>
      </c>
      <c r="G414" s="1">
        <v>386533</v>
      </c>
      <c r="H414" s="1">
        <v>30244000000</v>
      </c>
      <c r="I414" s="1" t="str">
        <f t="shared" si="28"/>
        <v/>
      </c>
      <c r="J414" t="str">
        <f t="shared" si="29"/>
        <v>OK</v>
      </c>
      <c r="K414">
        <f t="shared" si="30"/>
        <v>7.386569236873429E-2</v>
      </c>
      <c r="M414" s="3" t="s">
        <v>411</v>
      </c>
      <c r="N414" t="s">
        <v>2124</v>
      </c>
    </row>
    <row r="415" spans="2:14" ht="17">
      <c r="B415" s="1">
        <v>412</v>
      </c>
      <c r="C415" s="1">
        <v>65289</v>
      </c>
      <c r="D415" s="1">
        <v>715906000</v>
      </c>
      <c r="E415" s="1" t="str">
        <f t="shared" si="27"/>
        <v/>
      </c>
      <c r="F415" s="1">
        <v>412</v>
      </c>
      <c r="G415" s="1">
        <v>65289</v>
      </c>
      <c r="H415" s="1">
        <v>9436000000</v>
      </c>
      <c r="I415" s="1" t="str">
        <f t="shared" si="28"/>
        <v/>
      </c>
      <c r="J415" t="str">
        <f t="shared" si="29"/>
        <v>OK</v>
      </c>
      <c r="K415">
        <f t="shared" si="30"/>
        <v>7.5869648155998309E-2</v>
      </c>
      <c r="M415" s="3" t="s">
        <v>412</v>
      </c>
      <c r="N415" t="s">
        <v>2184</v>
      </c>
    </row>
    <row r="416" spans="2:14" ht="17">
      <c r="B416" s="1">
        <v>413</v>
      </c>
      <c r="C416" s="1">
        <v>13</v>
      </c>
      <c r="D416" s="1">
        <v>1522000</v>
      </c>
      <c r="E416" s="1" t="str">
        <f t="shared" si="27"/>
        <v/>
      </c>
      <c r="F416" s="1">
        <v>413</v>
      </c>
      <c r="G416" s="1">
        <v>13</v>
      </c>
      <c r="H416" s="1">
        <v>44000000</v>
      </c>
      <c r="I416" s="1" t="str">
        <f t="shared" si="28"/>
        <v/>
      </c>
      <c r="J416" t="str">
        <f t="shared" si="29"/>
        <v>OK</v>
      </c>
      <c r="K416">
        <f t="shared" si="30"/>
        <v>3.4590909090909089E-2</v>
      </c>
      <c r="M416" s="3" t="s">
        <v>413</v>
      </c>
      <c r="N416" t="s">
        <v>2124</v>
      </c>
    </row>
    <row r="417" spans="2:14" ht="17">
      <c r="B417" s="1">
        <v>414</v>
      </c>
      <c r="C417" s="1">
        <v>53</v>
      </c>
      <c r="D417" s="1">
        <v>3469000</v>
      </c>
      <c r="E417" s="1" t="str">
        <f t="shared" si="27"/>
        <v/>
      </c>
      <c r="F417" s="1">
        <v>414</v>
      </c>
      <c r="G417" s="1">
        <v>53</v>
      </c>
      <c r="H417" s="1">
        <v>60000000</v>
      </c>
      <c r="I417" s="1" t="str">
        <f t="shared" si="28"/>
        <v/>
      </c>
      <c r="J417" t="str">
        <f t="shared" si="29"/>
        <v>OK</v>
      </c>
      <c r="K417">
        <f t="shared" si="30"/>
        <v>5.7816666666666669E-2</v>
      </c>
      <c r="M417" s="3" t="s">
        <v>414</v>
      </c>
      <c r="N417" t="s">
        <v>2124</v>
      </c>
    </row>
    <row r="418" spans="2:14" ht="17">
      <c r="B418" s="1">
        <v>415</v>
      </c>
      <c r="C418" s="1">
        <v>20713953</v>
      </c>
      <c r="D418" s="1">
        <v>21125438000</v>
      </c>
      <c r="E418" s="1" t="str">
        <f t="shared" si="27"/>
        <v/>
      </c>
      <c r="F418" s="1">
        <v>415</v>
      </c>
      <c r="G418" s="1">
        <v>19016830</v>
      </c>
      <c r="H418" s="1">
        <v>60112000000</v>
      </c>
      <c r="I418" s="1" t="str">
        <f t="shared" si="28"/>
        <v>T</v>
      </c>
      <c r="J418" t="str">
        <f t="shared" si="29"/>
        <v>T</v>
      </c>
      <c r="K418">
        <f t="shared" si="30"/>
        <v>0.35143462203886078</v>
      </c>
      <c r="M418" s="3" t="s">
        <v>415</v>
      </c>
      <c r="N418" t="s">
        <v>2123</v>
      </c>
    </row>
    <row r="419" spans="2:14" ht="17">
      <c r="B419" s="1">
        <v>416</v>
      </c>
      <c r="C419" s="1">
        <v>0</v>
      </c>
      <c r="D419" s="1">
        <v>0</v>
      </c>
      <c r="E419" s="1" t="str">
        <f t="shared" si="27"/>
        <v/>
      </c>
      <c r="F419" s="1">
        <v>416</v>
      </c>
      <c r="G419" s="1">
        <v>0</v>
      </c>
      <c r="H419" s="1">
        <v>0</v>
      </c>
      <c r="I419" s="1" t="str">
        <f t="shared" si="28"/>
        <v/>
      </c>
      <c r="J419" t="str">
        <f t="shared" si="29"/>
        <v>OK</v>
      </c>
      <c r="K419" t="e">
        <f t="shared" si="30"/>
        <v>#DIV/0!</v>
      </c>
      <c r="M419" s="3" t="s">
        <v>416</v>
      </c>
      <c r="N419" t="s">
        <v>2122</v>
      </c>
    </row>
    <row r="420" spans="2:14" ht="17">
      <c r="B420" s="1">
        <v>417</v>
      </c>
      <c r="C420" s="1">
        <v>64044</v>
      </c>
      <c r="D420" s="1">
        <v>4537313000</v>
      </c>
      <c r="E420" s="1" t="str">
        <f t="shared" si="27"/>
        <v/>
      </c>
      <c r="F420" s="1">
        <v>417</v>
      </c>
      <c r="G420" s="1">
        <v>536929024</v>
      </c>
      <c r="H420" s="1">
        <v>85944000000</v>
      </c>
      <c r="I420" s="1" t="str">
        <f t="shared" si="28"/>
        <v>T</v>
      </c>
      <c r="J420" t="str">
        <f t="shared" si="29"/>
        <v>T</v>
      </c>
      <c r="K420">
        <f t="shared" si="30"/>
        <v>5.2793830866610818E-2</v>
      </c>
      <c r="M420" s="3" t="s">
        <v>417</v>
      </c>
      <c r="N420" t="s">
        <v>2125</v>
      </c>
    </row>
    <row r="421" spans="2:14" ht="17">
      <c r="B421" s="1">
        <v>418</v>
      </c>
      <c r="C421" s="1">
        <v>135854816</v>
      </c>
      <c r="D421" s="1">
        <v>20152952000</v>
      </c>
      <c r="E421" s="1" t="str">
        <f t="shared" si="27"/>
        <v/>
      </c>
      <c r="F421" s="1">
        <v>418</v>
      </c>
      <c r="G421" s="1">
        <v>537502429</v>
      </c>
      <c r="H421" s="1">
        <v>84620000000</v>
      </c>
      <c r="I421" s="1" t="str">
        <f t="shared" si="28"/>
        <v>T</v>
      </c>
      <c r="J421" t="str">
        <f t="shared" si="29"/>
        <v>T</v>
      </c>
      <c r="K421">
        <f t="shared" si="30"/>
        <v>0.23815826045852045</v>
      </c>
      <c r="M421" s="3" t="s">
        <v>418</v>
      </c>
      <c r="N421" t="s">
        <v>2125</v>
      </c>
    </row>
    <row r="422" spans="2:14" ht="17">
      <c r="B422" s="1">
        <v>419</v>
      </c>
      <c r="C422" s="1">
        <v>190926</v>
      </c>
      <c r="D422" s="1">
        <v>60005890000</v>
      </c>
      <c r="E422" s="1" t="str">
        <f t="shared" si="27"/>
        <v>T</v>
      </c>
      <c r="F422" s="1">
        <v>419</v>
      </c>
      <c r="G422" s="1">
        <v>0</v>
      </c>
      <c r="H422" s="1">
        <v>76900000000</v>
      </c>
      <c r="I422" s="1" t="str">
        <f t="shared" si="28"/>
        <v>T</v>
      </c>
      <c r="J422" t="str">
        <f t="shared" si="29"/>
        <v>T</v>
      </c>
      <c r="K422">
        <f t="shared" si="30"/>
        <v>0.7803106631989597</v>
      </c>
      <c r="M422" s="3" t="s">
        <v>419</v>
      </c>
      <c r="N422" t="s">
        <v>2185</v>
      </c>
    </row>
    <row r="423" spans="2:14" ht="17">
      <c r="B423" s="1">
        <v>420</v>
      </c>
      <c r="C423" s="1">
        <v>90164</v>
      </c>
      <c r="D423" s="1">
        <v>7249201000</v>
      </c>
      <c r="E423" s="1" t="str">
        <f t="shared" si="27"/>
        <v/>
      </c>
      <c r="F423" s="1">
        <v>420</v>
      </c>
      <c r="G423" s="1">
        <v>0</v>
      </c>
      <c r="H423" s="1">
        <v>84604000000</v>
      </c>
      <c r="I423" s="1" t="str">
        <f t="shared" si="28"/>
        <v>T</v>
      </c>
      <c r="J423" t="str">
        <f t="shared" si="29"/>
        <v>T</v>
      </c>
      <c r="K423">
        <f t="shared" si="30"/>
        <v>8.568390383433408E-2</v>
      </c>
      <c r="M423" s="3" t="s">
        <v>420</v>
      </c>
      <c r="N423" t="s">
        <v>2185</v>
      </c>
    </row>
    <row r="424" spans="2:14" ht="17">
      <c r="B424" s="1">
        <v>421</v>
      </c>
      <c r="C424" s="1">
        <v>41071</v>
      </c>
      <c r="D424" s="1">
        <v>522960000</v>
      </c>
      <c r="E424" s="1" t="str">
        <f t="shared" si="27"/>
        <v/>
      </c>
      <c r="F424" s="1">
        <v>421</v>
      </c>
      <c r="G424" s="1">
        <v>41071</v>
      </c>
      <c r="H424" s="1">
        <v>13764000000</v>
      </c>
      <c r="I424" s="1" t="str">
        <f t="shared" si="28"/>
        <v/>
      </c>
      <c r="J424" t="str">
        <f t="shared" si="29"/>
        <v>OK</v>
      </c>
      <c r="K424">
        <f t="shared" si="30"/>
        <v>3.7994768962510896E-2</v>
      </c>
      <c r="M424" s="3" t="s">
        <v>421</v>
      </c>
      <c r="N424" t="s">
        <v>2124</v>
      </c>
    </row>
    <row r="425" spans="2:14" ht="17">
      <c r="B425" s="1">
        <v>422</v>
      </c>
      <c r="C425" s="1">
        <v>218172</v>
      </c>
      <c r="D425" s="1">
        <v>1158848000</v>
      </c>
      <c r="E425" s="1" t="str">
        <f t="shared" si="27"/>
        <v/>
      </c>
      <c r="F425" s="1">
        <v>422</v>
      </c>
      <c r="G425" s="1">
        <v>205017</v>
      </c>
      <c r="H425" s="1">
        <v>8456000000</v>
      </c>
      <c r="I425" s="1" t="str">
        <f t="shared" si="28"/>
        <v/>
      </c>
      <c r="J425" t="str">
        <f t="shared" si="29"/>
        <v>DIF</v>
      </c>
      <c r="K425">
        <f t="shared" si="30"/>
        <v>0.13704446546830654</v>
      </c>
      <c r="M425" s="3" t="s">
        <v>422</v>
      </c>
      <c r="N425" t="s">
        <v>2148</v>
      </c>
    </row>
    <row r="426" spans="2:14" ht="17">
      <c r="B426" s="1">
        <v>423</v>
      </c>
      <c r="C426" s="1">
        <v>135998</v>
      </c>
      <c r="D426" s="1">
        <v>931487000</v>
      </c>
      <c r="E426" s="1" t="str">
        <f t="shared" si="27"/>
        <v/>
      </c>
      <c r="F426" s="1">
        <v>423</v>
      </c>
      <c r="G426" s="1">
        <v>135998</v>
      </c>
      <c r="H426" s="1">
        <v>2784000000</v>
      </c>
      <c r="I426" s="1" t="str">
        <f t="shared" si="28"/>
        <v/>
      </c>
      <c r="J426" t="str">
        <f t="shared" si="29"/>
        <v>OK</v>
      </c>
      <c r="K426">
        <f t="shared" si="30"/>
        <v>0.33458584770114941</v>
      </c>
      <c r="M426" s="3" t="s">
        <v>423</v>
      </c>
      <c r="N426" t="s">
        <v>2123</v>
      </c>
    </row>
    <row r="427" spans="2:14" ht="17">
      <c r="B427" s="1">
        <v>424</v>
      </c>
      <c r="C427" s="1">
        <v>3092</v>
      </c>
      <c r="D427" s="1">
        <v>83262000</v>
      </c>
      <c r="E427" s="1" t="str">
        <f t="shared" si="27"/>
        <v/>
      </c>
      <c r="F427" s="1">
        <v>424</v>
      </c>
      <c r="G427" s="1">
        <v>3092</v>
      </c>
      <c r="H427" s="1">
        <v>356000000</v>
      </c>
      <c r="I427" s="1" t="str">
        <f t="shared" si="28"/>
        <v/>
      </c>
      <c r="J427" t="str">
        <f t="shared" si="29"/>
        <v>OK</v>
      </c>
      <c r="K427">
        <f t="shared" si="30"/>
        <v>0.23388202247191012</v>
      </c>
      <c r="M427" s="3" t="s">
        <v>424</v>
      </c>
      <c r="N427" t="s">
        <v>2123</v>
      </c>
    </row>
    <row r="428" spans="2:14" ht="17">
      <c r="B428" s="1">
        <v>425</v>
      </c>
      <c r="C428" s="1">
        <v>2205096</v>
      </c>
      <c r="D428" s="1">
        <v>6649953000</v>
      </c>
      <c r="E428" s="1" t="str">
        <f t="shared" si="27"/>
        <v/>
      </c>
      <c r="F428" s="1">
        <v>425</v>
      </c>
      <c r="G428" s="1">
        <v>202640</v>
      </c>
      <c r="H428" s="1">
        <v>60008000000</v>
      </c>
      <c r="I428" s="1" t="str">
        <f t="shared" si="28"/>
        <v>T</v>
      </c>
      <c r="J428" t="str">
        <f t="shared" si="29"/>
        <v>T</v>
      </c>
      <c r="K428">
        <f t="shared" si="30"/>
        <v>0.11081777429676043</v>
      </c>
      <c r="M428" s="3" t="s">
        <v>425</v>
      </c>
      <c r="N428" t="s">
        <v>2122</v>
      </c>
    </row>
    <row r="429" spans="2:14" ht="17">
      <c r="B429" s="1">
        <v>426</v>
      </c>
      <c r="C429" s="1">
        <v>4169196</v>
      </c>
      <c r="D429" s="1">
        <v>6124136000</v>
      </c>
      <c r="E429" s="1" t="str">
        <f t="shared" si="27"/>
        <v/>
      </c>
      <c r="F429" s="1">
        <v>426</v>
      </c>
      <c r="G429" s="1">
        <v>4169196</v>
      </c>
      <c r="H429" s="1">
        <v>14100000000</v>
      </c>
      <c r="I429" s="1" t="str">
        <f t="shared" si="28"/>
        <v/>
      </c>
      <c r="J429" t="str">
        <f t="shared" si="29"/>
        <v>OK</v>
      </c>
      <c r="K429">
        <f t="shared" si="30"/>
        <v>0.43433588652482269</v>
      </c>
      <c r="M429" s="3" t="s">
        <v>426</v>
      </c>
      <c r="N429" t="s">
        <v>2123</v>
      </c>
    </row>
    <row r="430" spans="2:14" ht="17">
      <c r="B430" s="1">
        <v>427</v>
      </c>
      <c r="C430" s="1">
        <v>127305</v>
      </c>
      <c r="D430" s="1">
        <v>417434000</v>
      </c>
      <c r="E430" s="1" t="str">
        <f t="shared" si="27"/>
        <v/>
      </c>
      <c r="F430" s="1">
        <v>427</v>
      </c>
      <c r="G430" s="1">
        <v>121411</v>
      </c>
      <c r="H430" s="1">
        <v>2080000000</v>
      </c>
      <c r="I430" s="1" t="str">
        <f t="shared" si="28"/>
        <v/>
      </c>
      <c r="J430" t="str">
        <f t="shared" si="29"/>
        <v>DIF</v>
      </c>
      <c r="K430">
        <f t="shared" si="30"/>
        <v>0.20068942307692308</v>
      </c>
      <c r="M430" s="3" t="s">
        <v>427</v>
      </c>
      <c r="N430" t="s">
        <v>2148</v>
      </c>
    </row>
    <row r="431" spans="2:14" ht="17">
      <c r="B431" s="1">
        <v>428</v>
      </c>
      <c r="C431" s="1">
        <v>38810569</v>
      </c>
      <c r="D431" s="1">
        <v>12976252000</v>
      </c>
      <c r="E431" s="1" t="str">
        <f t="shared" si="27"/>
        <v/>
      </c>
      <c r="F431" s="1">
        <v>428</v>
      </c>
      <c r="G431" s="1">
        <v>3695164</v>
      </c>
      <c r="H431" s="1">
        <v>61124000000</v>
      </c>
      <c r="I431" s="1" t="str">
        <f t="shared" si="28"/>
        <v>T</v>
      </c>
      <c r="J431" t="str">
        <f t="shared" si="29"/>
        <v>T</v>
      </c>
      <c r="K431">
        <f t="shared" si="30"/>
        <v>0.21229389437864013</v>
      </c>
      <c r="M431" s="3" t="s">
        <v>428</v>
      </c>
      <c r="N431" t="s">
        <v>2129</v>
      </c>
    </row>
    <row r="432" spans="2:14" ht="17">
      <c r="B432" s="1">
        <v>429</v>
      </c>
      <c r="C432" s="1">
        <v>3771</v>
      </c>
      <c r="D432" s="1">
        <v>80604000</v>
      </c>
      <c r="E432" s="1" t="str">
        <f t="shared" si="27"/>
        <v/>
      </c>
      <c r="F432" s="1">
        <v>429</v>
      </c>
      <c r="G432" s="1">
        <v>3771</v>
      </c>
      <c r="H432" s="1">
        <v>1928000000</v>
      </c>
      <c r="I432" s="1" t="str">
        <f t="shared" si="28"/>
        <v/>
      </c>
      <c r="J432" t="str">
        <f t="shared" si="29"/>
        <v>OK</v>
      </c>
      <c r="K432">
        <f t="shared" si="30"/>
        <v>4.1807053941908714E-2</v>
      </c>
      <c r="M432" s="3" t="s">
        <v>429</v>
      </c>
      <c r="N432" t="s">
        <v>2128</v>
      </c>
    </row>
    <row r="433" spans="2:14" ht="17">
      <c r="B433" s="1">
        <v>430</v>
      </c>
      <c r="C433" s="1">
        <v>39163</v>
      </c>
      <c r="D433" s="1">
        <v>167525000</v>
      </c>
      <c r="E433" s="1" t="str">
        <f t="shared" si="27"/>
        <v/>
      </c>
      <c r="F433" s="1">
        <v>430</v>
      </c>
      <c r="G433" s="1">
        <v>39163</v>
      </c>
      <c r="H433" s="1">
        <v>268000000</v>
      </c>
      <c r="I433" s="1" t="str">
        <f t="shared" si="28"/>
        <v/>
      </c>
      <c r="J433" t="str">
        <f t="shared" si="29"/>
        <v>OK</v>
      </c>
      <c r="K433">
        <f t="shared" si="30"/>
        <v>0.6250932835820896</v>
      </c>
      <c r="M433" s="3" t="s">
        <v>430</v>
      </c>
      <c r="N433" t="s">
        <v>2123</v>
      </c>
    </row>
    <row r="434" spans="2:14" ht="17">
      <c r="B434" s="1">
        <v>431</v>
      </c>
      <c r="C434" s="1">
        <v>1409684</v>
      </c>
      <c r="D434" s="1">
        <v>42589445000</v>
      </c>
      <c r="E434" s="1" t="str">
        <f t="shared" si="27"/>
        <v/>
      </c>
      <c r="F434" s="1">
        <v>431</v>
      </c>
      <c r="G434" s="1">
        <v>1343904</v>
      </c>
      <c r="H434" s="1">
        <v>60016000000</v>
      </c>
      <c r="I434" s="1" t="str">
        <f t="shared" si="28"/>
        <v>T</v>
      </c>
      <c r="J434" t="str">
        <f t="shared" si="29"/>
        <v>T</v>
      </c>
      <c r="K434">
        <f t="shared" si="30"/>
        <v>0.70963484737403359</v>
      </c>
      <c r="M434" s="3" t="s">
        <v>431</v>
      </c>
      <c r="N434" t="s">
        <v>2186</v>
      </c>
    </row>
    <row r="435" spans="2:14" ht="17">
      <c r="B435" s="1">
        <v>432</v>
      </c>
      <c r="C435" s="1">
        <v>7327</v>
      </c>
      <c r="D435" s="1">
        <v>100205000</v>
      </c>
      <c r="E435" s="1" t="str">
        <f t="shared" si="27"/>
        <v/>
      </c>
      <c r="F435" s="1">
        <v>432</v>
      </c>
      <c r="G435" s="1">
        <v>7327</v>
      </c>
      <c r="H435" s="1">
        <v>580000000</v>
      </c>
      <c r="I435" s="1" t="str">
        <f t="shared" si="28"/>
        <v/>
      </c>
      <c r="J435" t="str">
        <f t="shared" si="29"/>
        <v>OK</v>
      </c>
      <c r="K435">
        <f t="shared" si="30"/>
        <v>0.17276724137931035</v>
      </c>
      <c r="M435" s="3" t="s">
        <v>432</v>
      </c>
      <c r="N435" t="s">
        <v>2151</v>
      </c>
    </row>
    <row r="436" spans="2:14" ht="17">
      <c r="B436" s="1">
        <v>433</v>
      </c>
      <c r="C436" s="1">
        <v>9</v>
      </c>
      <c r="D436" s="1">
        <v>836000</v>
      </c>
      <c r="E436" s="1" t="str">
        <f t="shared" si="27"/>
        <v/>
      </c>
      <c r="F436" s="1">
        <v>433</v>
      </c>
      <c r="G436" s="1">
        <v>9</v>
      </c>
      <c r="H436" s="1">
        <v>492000000</v>
      </c>
      <c r="I436" s="1" t="str">
        <f t="shared" si="28"/>
        <v/>
      </c>
      <c r="J436" t="str">
        <f t="shared" si="29"/>
        <v>OK</v>
      </c>
      <c r="K436">
        <f t="shared" si="30"/>
        <v>1.6991869918699188E-3</v>
      </c>
      <c r="M436" s="3" t="s">
        <v>433</v>
      </c>
      <c r="N436" t="s">
        <v>2187</v>
      </c>
    </row>
    <row r="437" spans="2:14" ht="17">
      <c r="B437" s="1">
        <v>434</v>
      </c>
      <c r="C437" s="1">
        <v>3614</v>
      </c>
      <c r="D437" s="1">
        <v>393785000</v>
      </c>
      <c r="E437" s="1" t="str">
        <f t="shared" si="27"/>
        <v/>
      </c>
      <c r="F437" s="1">
        <v>434</v>
      </c>
      <c r="G437" s="1">
        <v>536872719</v>
      </c>
      <c r="H437" s="1">
        <v>24196000000</v>
      </c>
      <c r="I437" s="1" t="str">
        <f t="shared" si="28"/>
        <v/>
      </c>
      <c r="J437" t="str">
        <f t="shared" si="29"/>
        <v>DIF</v>
      </c>
      <c r="K437">
        <f t="shared" si="30"/>
        <v>1.6274797487187964E-2</v>
      </c>
      <c r="M437" s="3" t="s">
        <v>434</v>
      </c>
      <c r="N437" t="s">
        <v>2188</v>
      </c>
    </row>
    <row r="438" spans="2:14" ht="17">
      <c r="B438" s="1">
        <v>435</v>
      </c>
      <c r="C438" s="1">
        <v>889</v>
      </c>
      <c r="D438" s="1">
        <v>52518000</v>
      </c>
      <c r="E438" s="1" t="str">
        <f t="shared" si="27"/>
        <v/>
      </c>
      <c r="F438" s="1">
        <v>435</v>
      </c>
      <c r="G438" s="1">
        <v>889</v>
      </c>
      <c r="H438" s="1">
        <v>1524000000</v>
      </c>
      <c r="I438" s="1" t="str">
        <f t="shared" si="28"/>
        <v/>
      </c>
      <c r="J438" t="str">
        <f t="shared" si="29"/>
        <v>OK</v>
      </c>
      <c r="K438">
        <f t="shared" si="30"/>
        <v>3.4460629921259846E-2</v>
      </c>
      <c r="M438" s="3" t="s">
        <v>435</v>
      </c>
      <c r="N438" t="s">
        <v>2124</v>
      </c>
    </row>
    <row r="439" spans="2:14" ht="17">
      <c r="B439" s="1">
        <v>436</v>
      </c>
      <c r="C439" s="1">
        <v>38612</v>
      </c>
      <c r="D439" s="1">
        <v>309483000</v>
      </c>
      <c r="E439" s="1" t="str">
        <f t="shared" si="27"/>
        <v/>
      </c>
      <c r="F439" s="1">
        <v>436</v>
      </c>
      <c r="G439" s="1">
        <v>38612</v>
      </c>
      <c r="H439" s="1">
        <v>3224000000</v>
      </c>
      <c r="I439" s="1" t="str">
        <f t="shared" si="28"/>
        <v/>
      </c>
      <c r="J439" t="str">
        <f t="shared" si="29"/>
        <v>OK</v>
      </c>
      <c r="K439">
        <f t="shared" si="30"/>
        <v>9.5993486352357327E-2</v>
      </c>
      <c r="M439" s="3" t="s">
        <v>436</v>
      </c>
      <c r="N439" t="s">
        <v>2128</v>
      </c>
    </row>
    <row r="440" spans="2:14" ht="17">
      <c r="B440" s="1">
        <v>437</v>
      </c>
      <c r="C440" s="1">
        <v>0</v>
      </c>
      <c r="D440" s="1">
        <v>0</v>
      </c>
      <c r="E440" s="1" t="str">
        <f t="shared" si="27"/>
        <v/>
      </c>
      <c r="F440" s="1">
        <v>437</v>
      </c>
      <c r="G440" s="1">
        <v>0</v>
      </c>
      <c r="H440" s="1">
        <v>0</v>
      </c>
      <c r="I440" s="1" t="str">
        <f t="shared" si="28"/>
        <v/>
      </c>
      <c r="J440" t="str">
        <f t="shared" si="29"/>
        <v>OK</v>
      </c>
      <c r="K440" t="e">
        <f t="shared" si="30"/>
        <v>#DIV/0!</v>
      </c>
      <c r="M440" s="3" t="s">
        <v>437</v>
      </c>
      <c r="N440" t="s">
        <v>2148</v>
      </c>
    </row>
    <row r="441" spans="2:14" ht="17">
      <c r="B441" s="1">
        <v>438</v>
      </c>
      <c r="C441" s="1">
        <v>95356</v>
      </c>
      <c r="D441" s="1">
        <v>1054327000</v>
      </c>
      <c r="E441" s="1" t="str">
        <f t="shared" si="27"/>
        <v/>
      </c>
      <c r="F441" s="1">
        <v>438</v>
      </c>
      <c r="G441" s="1">
        <v>95356</v>
      </c>
      <c r="H441" s="1">
        <v>3028000000</v>
      </c>
      <c r="I441" s="1" t="str">
        <f t="shared" si="28"/>
        <v/>
      </c>
      <c r="J441" t="str">
        <f t="shared" si="29"/>
        <v>OK</v>
      </c>
      <c r="K441">
        <f t="shared" si="30"/>
        <v>0.34819253632760899</v>
      </c>
      <c r="M441" s="3" t="s">
        <v>438</v>
      </c>
      <c r="N441" t="s">
        <v>2123</v>
      </c>
    </row>
    <row r="442" spans="2:14" ht="17">
      <c r="B442" s="1">
        <v>439</v>
      </c>
      <c r="C442" s="1">
        <v>0</v>
      </c>
      <c r="D442" s="1">
        <v>0</v>
      </c>
      <c r="E442" s="1" t="str">
        <f t="shared" si="27"/>
        <v/>
      </c>
      <c r="F442" s="1">
        <v>439</v>
      </c>
      <c r="G442" s="1">
        <v>0</v>
      </c>
      <c r="H442" s="1">
        <v>0</v>
      </c>
      <c r="I442" s="1" t="str">
        <f t="shared" si="28"/>
        <v/>
      </c>
      <c r="J442" t="str">
        <f t="shared" si="29"/>
        <v>OK</v>
      </c>
      <c r="K442" t="e">
        <f t="shared" si="30"/>
        <v>#DIV/0!</v>
      </c>
      <c r="M442" s="3" t="s">
        <v>439</v>
      </c>
      <c r="N442" t="s">
        <v>2148</v>
      </c>
    </row>
    <row r="443" spans="2:14" ht="17">
      <c r="B443" s="1">
        <v>440</v>
      </c>
      <c r="C443" s="1">
        <v>905</v>
      </c>
      <c r="D443" s="1">
        <v>45045000</v>
      </c>
      <c r="E443" s="1" t="str">
        <f t="shared" si="27"/>
        <v/>
      </c>
      <c r="F443" s="1">
        <v>440</v>
      </c>
      <c r="G443" s="1">
        <v>905</v>
      </c>
      <c r="H443" s="1">
        <v>1032000000</v>
      </c>
      <c r="I443" s="1" t="str">
        <f t="shared" si="28"/>
        <v/>
      </c>
      <c r="J443" t="str">
        <f t="shared" si="29"/>
        <v>OK</v>
      </c>
      <c r="K443">
        <f t="shared" si="30"/>
        <v>4.3648255813953492E-2</v>
      </c>
      <c r="M443" s="3" t="s">
        <v>440</v>
      </c>
      <c r="N443" t="s">
        <v>2189</v>
      </c>
    </row>
    <row r="444" spans="2:14" ht="17">
      <c r="B444" s="1">
        <v>441</v>
      </c>
      <c r="C444" s="1">
        <v>25442</v>
      </c>
      <c r="D444" s="1">
        <v>319787000</v>
      </c>
      <c r="E444" s="1" t="str">
        <f t="shared" si="27"/>
        <v/>
      </c>
      <c r="F444" s="1">
        <v>441</v>
      </c>
      <c r="G444" s="1">
        <v>25442</v>
      </c>
      <c r="H444" s="1">
        <v>8064000000</v>
      </c>
      <c r="I444" s="1" t="str">
        <f t="shared" si="28"/>
        <v/>
      </c>
      <c r="J444" t="str">
        <f t="shared" si="29"/>
        <v>OK</v>
      </c>
      <c r="K444">
        <f t="shared" si="30"/>
        <v>3.9656125992063494E-2</v>
      </c>
      <c r="M444" s="3" t="s">
        <v>441</v>
      </c>
      <c r="N444" t="s">
        <v>2124</v>
      </c>
    </row>
    <row r="445" spans="2:14" ht="17">
      <c r="B445" s="1">
        <v>442</v>
      </c>
      <c r="C445" s="1">
        <v>3082</v>
      </c>
      <c r="D445" s="1">
        <v>104749000</v>
      </c>
      <c r="E445" s="1" t="str">
        <f t="shared" si="27"/>
        <v/>
      </c>
      <c r="F445" s="1">
        <v>442</v>
      </c>
      <c r="G445" s="1">
        <v>3082</v>
      </c>
      <c r="H445" s="1">
        <v>540000000</v>
      </c>
      <c r="I445" s="1" t="str">
        <f t="shared" si="28"/>
        <v/>
      </c>
      <c r="J445" t="str">
        <f t="shared" si="29"/>
        <v>OK</v>
      </c>
      <c r="K445">
        <f t="shared" si="30"/>
        <v>0.19397962962962964</v>
      </c>
      <c r="M445" s="3" t="s">
        <v>442</v>
      </c>
      <c r="N445" t="s">
        <v>2123</v>
      </c>
    </row>
    <row r="446" spans="2:14" ht="17">
      <c r="B446" s="1">
        <v>443</v>
      </c>
      <c r="C446" s="1">
        <v>25441</v>
      </c>
      <c r="D446" s="1">
        <v>316520000</v>
      </c>
      <c r="E446" s="1" t="str">
        <f t="shared" si="27"/>
        <v/>
      </c>
      <c r="F446" s="1">
        <v>443</v>
      </c>
      <c r="G446" s="1">
        <v>25441</v>
      </c>
      <c r="H446" s="1">
        <v>5100000000</v>
      </c>
      <c r="I446" s="1" t="str">
        <f t="shared" si="28"/>
        <v/>
      </c>
      <c r="J446" t="str">
        <f t="shared" si="29"/>
        <v>OK</v>
      </c>
      <c r="K446">
        <f t="shared" si="30"/>
        <v>6.2062745098039218E-2</v>
      </c>
      <c r="M446" s="3" t="s">
        <v>443</v>
      </c>
      <c r="N446" t="s">
        <v>2128</v>
      </c>
    </row>
    <row r="447" spans="2:14" ht="17">
      <c r="B447" s="1">
        <v>444</v>
      </c>
      <c r="C447" s="1">
        <v>111</v>
      </c>
      <c r="D447" s="1">
        <v>7473000</v>
      </c>
      <c r="E447" s="1" t="str">
        <f t="shared" si="27"/>
        <v/>
      </c>
      <c r="F447" s="1">
        <v>444</v>
      </c>
      <c r="G447" s="1">
        <v>111</v>
      </c>
      <c r="H447" s="1">
        <v>324000000</v>
      </c>
      <c r="I447" s="1" t="str">
        <f t="shared" si="28"/>
        <v/>
      </c>
      <c r="J447" t="str">
        <f t="shared" si="29"/>
        <v>OK</v>
      </c>
      <c r="K447">
        <f t="shared" si="30"/>
        <v>2.3064814814814816E-2</v>
      </c>
      <c r="M447" s="3" t="s">
        <v>444</v>
      </c>
      <c r="N447" t="s">
        <v>2124</v>
      </c>
    </row>
    <row r="448" spans="2:14" ht="17">
      <c r="B448" s="1">
        <v>445</v>
      </c>
      <c r="C448" s="1">
        <v>688807</v>
      </c>
      <c r="D448" s="1">
        <v>2848976000</v>
      </c>
      <c r="E448" s="1" t="str">
        <f t="shared" si="27"/>
        <v/>
      </c>
      <c r="F448" s="1">
        <v>445</v>
      </c>
      <c r="G448" s="1">
        <v>688807</v>
      </c>
      <c r="H448" s="1">
        <v>9588000000</v>
      </c>
      <c r="I448" s="1" t="str">
        <f t="shared" si="28"/>
        <v/>
      </c>
      <c r="J448" t="str">
        <f t="shared" si="29"/>
        <v>OK</v>
      </c>
      <c r="K448">
        <f t="shared" si="30"/>
        <v>0.29713975803087195</v>
      </c>
      <c r="M448" s="3" t="s">
        <v>445</v>
      </c>
      <c r="N448" t="s">
        <v>2123</v>
      </c>
    </row>
    <row r="449" spans="2:14" ht="17">
      <c r="B449" s="1">
        <v>446</v>
      </c>
      <c r="C449" s="1">
        <v>6877525</v>
      </c>
      <c r="D449" s="1">
        <v>15650249000</v>
      </c>
      <c r="E449" s="1" t="str">
        <f t="shared" si="27"/>
        <v/>
      </c>
      <c r="F449" s="1">
        <v>446</v>
      </c>
      <c r="G449" s="1">
        <v>0</v>
      </c>
      <c r="H449" s="1">
        <v>84916000000</v>
      </c>
      <c r="I449" s="1" t="str">
        <f t="shared" si="28"/>
        <v>T</v>
      </c>
      <c r="J449" t="str">
        <f t="shared" si="29"/>
        <v>T</v>
      </c>
      <c r="K449">
        <f t="shared" si="30"/>
        <v>0.18430271091431533</v>
      </c>
      <c r="M449" s="3" t="s">
        <v>446</v>
      </c>
      <c r="N449" t="s">
        <v>2190</v>
      </c>
    </row>
    <row r="450" spans="2:14" ht="17">
      <c r="B450" s="1">
        <v>447</v>
      </c>
      <c r="C450" s="1">
        <v>310559</v>
      </c>
      <c r="D450" s="1">
        <v>1420244000</v>
      </c>
      <c r="E450" s="1" t="str">
        <f t="shared" si="27"/>
        <v/>
      </c>
      <c r="F450" s="1">
        <v>447</v>
      </c>
      <c r="G450" s="1">
        <v>310559</v>
      </c>
      <c r="H450" s="1">
        <v>8848000000</v>
      </c>
      <c r="I450" s="1" t="str">
        <f t="shared" si="28"/>
        <v/>
      </c>
      <c r="J450" t="str">
        <f t="shared" si="29"/>
        <v>OK</v>
      </c>
      <c r="K450">
        <f t="shared" si="30"/>
        <v>0.16051582278481014</v>
      </c>
      <c r="M450" s="3" t="s">
        <v>447</v>
      </c>
      <c r="N450" t="s">
        <v>2123</v>
      </c>
    </row>
    <row r="451" spans="2:14" ht="17">
      <c r="B451" s="1">
        <v>448</v>
      </c>
      <c r="C451" s="1">
        <v>41422</v>
      </c>
      <c r="D451" s="1">
        <v>342088000</v>
      </c>
      <c r="E451" s="1" t="str">
        <f t="shared" si="27"/>
        <v/>
      </c>
      <c r="F451" s="1">
        <v>448</v>
      </c>
      <c r="G451" s="1">
        <v>41422</v>
      </c>
      <c r="H451" s="1">
        <v>4984000000</v>
      </c>
      <c r="I451" s="1" t="str">
        <f t="shared" si="28"/>
        <v/>
      </c>
      <c r="J451" t="str">
        <f t="shared" si="29"/>
        <v>OK</v>
      </c>
      <c r="K451">
        <f t="shared" si="30"/>
        <v>6.8637239165329059E-2</v>
      </c>
      <c r="M451" s="3" t="s">
        <v>448</v>
      </c>
      <c r="N451" t="s">
        <v>2128</v>
      </c>
    </row>
    <row r="452" spans="2:14" ht="17">
      <c r="B452" s="1">
        <v>449</v>
      </c>
      <c r="C452" s="1">
        <v>22117</v>
      </c>
      <c r="D452" s="1">
        <v>466668000</v>
      </c>
      <c r="E452" s="1" t="str">
        <f t="shared" si="27"/>
        <v/>
      </c>
      <c r="F452" s="1">
        <v>449</v>
      </c>
      <c r="G452" s="1">
        <v>22117</v>
      </c>
      <c r="H452" s="1">
        <v>7884000000</v>
      </c>
      <c r="I452" s="1" t="str">
        <f t="shared" si="28"/>
        <v/>
      </c>
      <c r="J452" t="str">
        <f t="shared" si="29"/>
        <v>OK</v>
      </c>
      <c r="K452">
        <f t="shared" si="30"/>
        <v>5.9191780821917811E-2</v>
      </c>
      <c r="M452" s="3" t="s">
        <v>449</v>
      </c>
      <c r="N452" t="s">
        <v>2124</v>
      </c>
    </row>
    <row r="453" spans="2:14" ht="17">
      <c r="B453" s="1">
        <v>450</v>
      </c>
      <c r="C453" s="1">
        <v>244</v>
      </c>
      <c r="D453" s="1">
        <v>17171000</v>
      </c>
      <c r="E453" s="1" t="str">
        <f t="shared" ref="E453:E516" si="31">IF(D453&gt;$A$3, "T","")</f>
        <v/>
      </c>
      <c r="F453" s="1">
        <v>450</v>
      </c>
      <c r="G453" s="1">
        <v>244</v>
      </c>
      <c r="H453" s="1">
        <v>356000000</v>
      </c>
      <c r="I453" s="1" t="str">
        <f t="shared" ref="I453:I516" si="32">IF(H453&gt;$A$3, "T","")</f>
        <v/>
      </c>
      <c r="J453" t="str">
        <f t="shared" ref="J453:J516" si="33">IF(OR(I453="T",E453="T"),"T",IF(C453&lt;&gt;G453,"DIF","OK"))</f>
        <v>OK</v>
      </c>
      <c r="K453">
        <f t="shared" si="30"/>
        <v>4.823314606741573E-2</v>
      </c>
      <c r="M453" s="3" t="s">
        <v>450</v>
      </c>
      <c r="N453" t="s">
        <v>2124</v>
      </c>
    </row>
    <row r="454" spans="2:14" ht="17">
      <c r="B454" s="1">
        <v>451</v>
      </c>
      <c r="C454" s="1">
        <v>16238</v>
      </c>
      <c r="D454" s="1">
        <v>299894000</v>
      </c>
      <c r="E454" s="1" t="str">
        <f t="shared" si="31"/>
        <v/>
      </c>
      <c r="F454" s="1">
        <v>451</v>
      </c>
      <c r="G454" s="1">
        <v>16238</v>
      </c>
      <c r="H454" s="1">
        <v>352000000</v>
      </c>
      <c r="I454" s="1" t="str">
        <f t="shared" si="32"/>
        <v/>
      </c>
      <c r="J454" t="str">
        <f t="shared" si="33"/>
        <v>OK</v>
      </c>
      <c r="K454">
        <f t="shared" si="30"/>
        <v>0.85197159090909091</v>
      </c>
      <c r="M454" s="3" t="s">
        <v>451</v>
      </c>
      <c r="N454" t="s">
        <v>2123</v>
      </c>
    </row>
    <row r="455" spans="2:14" ht="17">
      <c r="B455" s="1">
        <v>452</v>
      </c>
      <c r="C455" s="1">
        <v>53488</v>
      </c>
      <c r="D455" s="1">
        <v>867956000</v>
      </c>
      <c r="E455" s="1" t="str">
        <f t="shared" si="31"/>
        <v/>
      </c>
      <c r="F455" s="1">
        <v>452</v>
      </c>
      <c r="G455" s="1">
        <v>53488</v>
      </c>
      <c r="H455" s="1">
        <v>10204000000</v>
      </c>
      <c r="I455" s="1" t="str">
        <f t="shared" si="32"/>
        <v/>
      </c>
      <c r="J455" t="str">
        <f t="shared" si="33"/>
        <v>OK</v>
      </c>
      <c r="K455">
        <f t="shared" si="30"/>
        <v>8.506036848294786E-2</v>
      </c>
      <c r="M455" s="3" t="s">
        <v>452</v>
      </c>
      <c r="N455" t="s">
        <v>2128</v>
      </c>
    </row>
    <row r="456" spans="2:14" ht="17">
      <c r="B456" s="1">
        <v>453</v>
      </c>
      <c r="C456" s="1">
        <v>4302396</v>
      </c>
      <c r="D456" s="1">
        <v>44286099000</v>
      </c>
      <c r="E456" s="1" t="str">
        <f t="shared" si="31"/>
        <v/>
      </c>
      <c r="F456" s="1">
        <v>453</v>
      </c>
      <c r="G456" s="1">
        <v>0</v>
      </c>
      <c r="H456" s="1">
        <v>87880000000</v>
      </c>
      <c r="I456" s="1" t="str">
        <f t="shared" si="32"/>
        <v>T</v>
      </c>
      <c r="J456" t="str">
        <f t="shared" si="33"/>
        <v>T</v>
      </c>
      <c r="K456">
        <f t="shared" si="30"/>
        <v>0.5039383136094675</v>
      </c>
      <c r="M456" s="3" t="s">
        <v>453</v>
      </c>
      <c r="N456" t="s">
        <v>2133</v>
      </c>
    </row>
    <row r="457" spans="2:14" ht="17">
      <c r="B457" s="1">
        <v>454</v>
      </c>
      <c r="C457" s="1">
        <v>5</v>
      </c>
      <c r="D457" s="1">
        <v>979000</v>
      </c>
      <c r="E457" s="1" t="str">
        <f t="shared" si="31"/>
        <v/>
      </c>
      <c r="F457" s="1">
        <v>454</v>
      </c>
      <c r="G457" s="1">
        <v>5</v>
      </c>
      <c r="H457" s="1">
        <v>12000000</v>
      </c>
      <c r="I457" s="1" t="str">
        <f t="shared" si="32"/>
        <v/>
      </c>
      <c r="J457" t="str">
        <f t="shared" si="33"/>
        <v>OK</v>
      </c>
      <c r="K457">
        <f t="shared" si="30"/>
        <v>8.1583333333333327E-2</v>
      </c>
      <c r="M457" s="3" t="s">
        <v>454</v>
      </c>
      <c r="N457" t="s">
        <v>2124</v>
      </c>
    </row>
    <row r="458" spans="2:14" ht="17">
      <c r="B458" s="1">
        <v>455</v>
      </c>
      <c r="C458" s="1">
        <v>239</v>
      </c>
      <c r="D458" s="1">
        <v>19146000</v>
      </c>
      <c r="E458" s="1" t="str">
        <f t="shared" si="31"/>
        <v/>
      </c>
      <c r="F458" s="1">
        <v>455</v>
      </c>
      <c r="G458" s="1">
        <v>239</v>
      </c>
      <c r="H458" s="1">
        <v>628000000</v>
      </c>
      <c r="I458" s="1" t="str">
        <f t="shared" si="32"/>
        <v/>
      </c>
      <c r="J458" t="str">
        <f t="shared" si="33"/>
        <v>OK</v>
      </c>
      <c r="K458">
        <f t="shared" si="30"/>
        <v>3.0487261146496816E-2</v>
      </c>
      <c r="M458" s="3" t="s">
        <v>455</v>
      </c>
      <c r="N458" t="s">
        <v>2124</v>
      </c>
    </row>
    <row r="459" spans="2:14" ht="17">
      <c r="B459" s="1">
        <v>456</v>
      </c>
      <c r="C459" s="1">
        <v>481</v>
      </c>
      <c r="D459" s="1">
        <v>26365000</v>
      </c>
      <c r="E459" s="1" t="str">
        <f t="shared" si="31"/>
        <v/>
      </c>
      <c r="F459" s="1">
        <v>456</v>
      </c>
      <c r="G459" s="1">
        <v>481</v>
      </c>
      <c r="H459" s="1">
        <v>1676000000</v>
      </c>
      <c r="I459" s="1" t="str">
        <f t="shared" si="32"/>
        <v/>
      </c>
      <c r="J459" t="str">
        <f t="shared" si="33"/>
        <v>OK</v>
      </c>
      <c r="K459">
        <f t="shared" si="30"/>
        <v>1.5730906921241052E-2</v>
      </c>
      <c r="M459" s="3" t="s">
        <v>456</v>
      </c>
      <c r="N459" t="s">
        <v>2124</v>
      </c>
    </row>
    <row r="460" spans="2:14" ht="17">
      <c r="B460" s="1">
        <v>457</v>
      </c>
      <c r="C460" s="1">
        <v>9951</v>
      </c>
      <c r="D460" s="1">
        <v>270987000</v>
      </c>
      <c r="E460" s="1" t="str">
        <f t="shared" si="31"/>
        <v/>
      </c>
      <c r="F460" s="1">
        <v>457</v>
      </c>
      <c r="G460" s="1">
        <v>9951</v>
      </c>
      <c r="H460" s="1">
        <v>7348000000</v>
      </c>
      <c r="I460" s="1" t="str">
        <f t="shared" si="32"/>
        <v/>
      </c>
      <c r="J460" t="str">
        <f t="shared" si="33"/>
        <v>OK</v>
      </c>
      <c r="K460">
        <f t="shared" si="30"/>
        <v>3.6879014697876973E-2</v>
      </c>
      <c r="M460" s="3" t="s">
        <v>457</v>
      </c>
      <c r="N460" t="s">
        <v>2124</v>
      </c>
    </row>
    <row r="461" spans="2:14" ht="17">
      <c r="B461" s="1">
        <v>458</v>
      </c>
      <c r="C461" s="1">
        <v>225</v>
      </c>
      <c r="D461" s="1">
        <v>17788000</v>
      </c>
      <c r="E461" s="1" t="str">
        <f t="shared" si="31"/>
        <v/>
      </c>
      <c r="F461" s="1">
        <v>458</v>
      </c>
      <c r="G461" s="1">
        <v>225</v>
      </c>
      <c r="H461" s="1">
        <v>8000000</v>
      </c>
      <c r="I461" s="1" t="str">
        <f t="shared" si="32"/>
        <v/>
      </c>
      <c r="J461" t="str">
        <f t="shared" si="33"/>
        <v>OK</v>
      </c>
      <c r="K461">
        <f t="shared" si="30"/>
        <v>2.2235</v>
      </c>
      <c r="M461" s="3" t="s">
        <v>458</v>
      </c>
      <c r="N461" t="s">
        <v>2123</v>
      </c>
    </row>
    <row r="462" spans="2:14" ht="17">
      <c r="B462" s="1">
        <v>459</v>
      </c>
      <c r="C462" s="1">
        <v>621</v>
      </c>
      <c r="D462" s="1">
        <v>33581000</v>
      </c>
      <c r="E462" s="1" t="str">
        <f t="shared" si="31"/>
        <v/>
      </c>
      <c r="F462" s="1">
        <v>459</v>
      </c>
      <c r="G462" s="1">
        <v>621</v>
      </c>
      <c r="H462" s="1">
        <v>4000000</v>
      </c>
      <c r="I462" s="1" t="str">
        <f t="shared" si="32"/>
        <v/>
      </c>
      <c r="J462" t="str">
        <f t="shared" si="33"/>
        <v>OK</v>
      </c>
      <c r="K462">
        <f t="shared" si="30"/>
        <v>8.3952500000000008</v>
      </c>
      <c r="M462" s="3" t="s">
        <v>459</v>
      </c>
      <c r="N462" t="s">
        <v>2123</v>
      </c>
    </row>
    <row r="463" spans="2:14" ht="17">
      <c r="B463" s="1">
        <v>460</v>
      </c>
      <c r="C463" s="1">
        <v>41386</v>
      </c>
      <c r="D463" s="1">
        <v>554855000</v>
      </c>
      <c r="E463" s="1" t="str">
        <f t="shared" si="31"/>
        <v/>
      </c>
      <c r="F463" s="1">
        <v>460</v>
      </c>
      <c r="G463" s="1">
        <v>41386</v>
      </c>
      <c r="H463" s="1">
        <v>3488000000</v>
      </c>
      <c r="I463" s="1" t="str">
        <f t="shared" si="32"/>
        <v/>
      </c>
      <c r="J463" t="str">
        <f t="shared" si="33"/>
        <v>OK</v>
      </c>
      <c r="K463">
        <f t="shared" si="30"/>
        <v>0.15907540137614679</v>
      </c>
      <c r="M463" s="3" t="s">
        <v>460</v>
      </c>
      <c r="N463" t="s">
        <v>2123</v>
      </c>
    </row>
    <row r="464" spans="2:14" ht="17">
      <c r="B464" s="1">
        <v>461</v>
      </c>
      <c r="C464" s="1">
        <v>22588</v>
      </c>
      <c r="D464" s="1">
        <v>313497000</v>
      </c>
      <c r="E464" s="1" t="str">
        <f t="shared" si="31"/>
        <v/>
      </c>
      <c r="F464" s="1">
        <v>461</v>
      </c>
      <c r="G464" s="1">
        <v>22588</v>
      </c>
      <c r="H464" s="1">
        <v>1420000000</v>
      </c>
      <c r="I464" s="1" t="str">
        <f t="shared" si="32"/>
        <v/>
      </c>
      <c r="J464" t="str">
        <f t="shared" si="33"/>
        <v>OK</v>
      </c>
      <c r="K464">
        <f t="shared" si="30"/>
        <v>0.22077253521126761</v>
      </c>
      <c r="M464" s="3" t="s">
        <v>461</v>
      </c>
      <c r="N464" t="s">
        <v>2123</v>
      </c>
    </row>
    <row r="465" spans="2:14" ht="17">
      <c r="B465" s="1">
        <v>462</v>
      </c>
      <c r="C465" s="1">
        <v>33687733</v>
      </c>
      <c r="D465" s="1">
        <v>4069176000</v>
      </c>
      <c r="E465" s="1" t="str">
        <f t="shared" si="31"/>
        <v/>
      </c>
      <c r="F465" s="1">
        <v>462</v>
      </c>
      <c r="G465" s="1">
        <v>3845029</v>
      </c>
      <c r="H465" s="1">
        <v>60044000000</v>
      </c>
      <c r="I465" s="1" t="str">
        <f t="shared" si="32"/>
        <v>T</v>
      </c>
      <c r="J465" t="str">
        <f t="shared" si="33"/>
        <v>T</v>
      </c>
      <c r="K465">
        <f t="shared" ref="K465:K528" si="34">D465/H465</f>
        <v>6.7769902071814006E-2</v>
      </c>
      <c r="M465" s="3" t="s">
        <v>462</v>
      </c>
      <c r="N465" t="s">
        <v>2123</v>
      </c>
    </row>
    <row r="466" spans="2:14" ht="17">
      <c r="B466" s="1">
        <v>463</v>
      </c>
      <c r="C466" s="1">
        <v>8297</v>
      </c>
      <c r="D466" s="1">
        <v>158004000</v>
      </c>
      <c r="E466" s="1" t="str">
        <f t="shared" si="31"/>
        <v/>
      </c>
      <c r="F466" s="1">
        <v>463</v>
      </c>
      <c r="G466" s="1">
        <v>8297</v>
      </c>
      <c r="H466" s="1">
        <v>152000000</v>
      </c>
      <c r="I466" s="1" t="str">
        <f t="shared" si="32"/>
        <v/>
      </c>
      <c r="J466" t="str">
        <f t="shared" si="33"/>
        <v>OK</v>
      </c>
      <c r="K466">
        <f t="shared" si="34"/>
        <v>1.0395000000000001</v>
      </c>
      <c r="M466" s="3" t="s">
        <v>463</v>
      </c>
      <c r="N466" t="s">
        <v>2124</v>
      </c>
    </row>
    <row r="467" spans="2:14" ht="17">
      <c r="B467" s="1">
        <v>464</v>
      </c>
      <c r="C467" s="1">
        <v>61366</v>
      </c>
      <c r="D467" s="1">
        <v>453476000</v>
      </c>
      <c r="E467" s="1" t="str">
        <f t="shared" si="31"/>
        <v/>
      </c>
      <c r="F467" s="1">
        <v>464</v>
      </c>
      <c r="G467" s="1">
        <v>61366</v>
      </c>
      <c r="H467" s="1">
        <v>6028000000</v>
      </c>
      <c r="I467" s="1" t="str">
        <f t="shared" si="32"/>
        <v/>
      </c>
      <c r="J467" t="str">
        <f t="shared" si="33"/>
        <v>OK</v>
      </c>
      <c r="K467">
        <f t="shared" si="34"/>
        <v>7.5228268082282682E-2</v>
      </c>
      <c r="M467" s="3" t="s">
        <v>464</v>
      </c>
      <c r="N467" t="s">
        <v>2124</v>
      </c>
    </row>
    <row r="468" spans="2:14" ht="17">
      <c r="B468" s="1">
        <v>465</v>
      </c>
      <c r="C468" s="1">
        <v>18</v>
      </c>
      <c r="D468" s="1">
        <v>1877000</v>
      </c>
      <c r="E468" s="1" t="str">
        <f t="shared" si="31"/>
        <v/>
      </c>
      <c r="F468" s="1">
        <v>465</v>
      </c>
      <c r="G468" s="1">
        <v>18</v>
      </c>
      <c r="H468" s="1">
        <v>64000000</v>
      </c>
      <c r="I468" s="1" t="str">
        <f t="shared" si="32"/>
        <v/>
      </c>
      <c r="J468" t="str">
        <f t="shared" si="33"/>
        <v>OK</v>
      </c>
      <c r="K468">
        <f t="shared" si="34"/>
        <v>2.9328125E-2</v>
      </c>
      <c r="M468" s="3" t="s">
        <v>465</v>
      </c>
      <c r="N468" t="s">
        <v>2124</v>
      </c>
    </row>
    <row r="469" spans="2:14" ht="17">
      <c r="B469" s="1">
        <v>466</v>
      </c>
      <c r="C469" s="1">
        <v>402</v>
      </c>
      <c r="D469" s="1">
        <v>24228000</v>
      </c>
      <c r="E469" s="1" t="str">
        <f t="shared" si="31"/>
        <v/>
      </c>
      <c r="F469" s="1">
        <v>466</v>
      </c>
      <c r="G469" s="1">
        <v>402</v>
      </c>
      <c r="H469" s="1">
        <v>688000000</v>
      </c>
      <c r="I469" s="1" t="str">
        <f t="shared" si="32"/>
        <v/>
      </c>
      <c r="J469" t="str">
        <f t="shared" si="33"/>
        <v>OK</v>
      </c>
      <c r="K469">
        <f t="shared" si="34"/>
        <v>3.5215116279069765E-2</v>
      </c>
      <c r="M469" s="3" t="s">
        <v>466</v>
      </c>
      <c r="N469" t="s">
        <v>2124</v>
      </c>
    </row>
    <row r="470" spans="2:14" ht="17">
      <c r="B470" s="1">
        <v>467</v>
      </c>
      <c r="C470" s="1">
        <v>27</v>
      </c>
      <c r="D470" s="1">
        <v>2703000</v>
      </c>
      <c r="E470" s="1" t="str">
        <f t="shared" si="31"/>
        <v/>
      </c>
      <c r="F470" s="1">
        <v>467</v>
      </c>
      <c r="G470" s="1">
        <v>27</v>
      </c>
      <c r="H470" s="1">
        <v>44000000</v>
      </c>
      <c r="I470" s="1" t="str">
        <f t="shared" si="32"/>
        <v/>
      </c>
      <c r="J470" t="str">
        <f t="shared" si="33"/>
        <v>OK</v>
      </c>
      <c r="K470">
        <f t="shared" si="34"/>
        <v>6.1431818181818185E-2</v>
      </c>
      <c r="M470" s="3" t="s">
        <v>467</v>
      </c>
      <c r="N470" t="s">
        <v>2124</v>
      </c>
    </row>
    <row r="471" spans="2:14" ht="17">
      <c r="B471" s="1">
        <v>468</v>
      </c>
      <c r="C471" s="1">
        <v>111</v>
      </c>
      <c r="D471" s="1">
        <v>8915000</v>
      </c>
      <c r="E471" s="1" t="str">
        <f t="shared" si="31"/>
        <v/>
      </c>
      <c r="F471" s="1">
        <v>468</v>
      </c>
      <c r="G471" s="1">
        <v>111</v>
      </c>
      <c r="H471" s="1">
        <v>256000000</v>
      </c>
      <c r="I471" s="1" t="str">
        <f t="shared" si="32"/>
        <v/>
      </c>
      <c r="J471" t="str">
        <f t="shared" si="33"/>
        <v>OK</v>
      </c>
      <c r="K471">
        <f t="shared" si="34"/>
        <v>3.4824218749999997E-2</v>
      </c>
      <c r="M471" s="3" t="s">
        <v>468</v>
      </c>
      <c r="N471" t="s">
        <v>2124</v>
      </c>
    </row>
    <row r="472" spans="2:14" ht="17">
      <c r="B472" s="1">
        <v>469</v>
      </c>
      <c r="C472" s="1">
        <v>21</v>
      </c>
      <c r="D472" s="1">
        <v>1614000</v>
      </c>
      <c r="E472" s="1" t="str">
        <f t="shared" si="31"/>
        <v/>
      </c>
      <c r="F472" s="1">
        <v>469</v>
      </c>
      <c r="G472" s="1">
        <v>21</v>
      </c>
      <c r="H472" s="1">
        <v>48000000</v>
      </c>
      <c r="I472" s="1" t="str">
        <f t="shared" si="32"/>
        <v/>
      </c>
      <c r="J472" t="str">
        <f t="shared" si="33"/>
        <v>OK</v>
      </c>
      <c r="K472">
        <f t="shared" si="34"/>
        <v>3.3625000000000002E-2</v>
      </c>
      <c r="M472" s="3" t="s">
        <v>469</v>
      </c>
      <c r="N472" t="s">
        <v>2124</v>
      </c>
    </row>
    <row r="473" spans="2:14" ht="17">
      <c r="B473" s="1">
        <v>470</v>
      </c>
      <c r="C473" s="1">
        <v>219</v>
      </c>
      <c r="D473" s="1">
        <v>14818000</v>
      </c>
      <c r="E473" s="1" t="str">
        <f t="shared" si="31"/>
        <v/>
      </c>
      <c r="F473" s="1">
        <v>470</v>
      </c>
      <c r="G473" s="1">
        <v>219</v>
      </c>
      <c r="H473" s="1">
        <v>340000000</v>
      </c>
      <c r="I473" s="1" t="str">
        <f t="shared" si="32"/>
        <v/>
      </c>
      <c r="J473" t="str">
        <f t="shared" si="33"/>
        <v>OK</v>
      </c>
      <c r="K473">
        <f t="shared" si="34"/>
        <v>4.3582352941176468E-2</v>
      </c>
      <c r="M473" s="3" t="s">
        <v>470</v>
      </c>
      <c r="N473" t="s">
        <v>2124</v>
      </c>
    </row>
    <row r="474" spans="2:14" ht="17">
      <c r="B474" s="1">
        <v>471</v>
      </c>
      <c r="C474" s="1">
        <v>18</v>
      </c>
      <c r="D474" s="1">
        <v>1846000</v>
      </c>
      <c r="E474" s="1" t="str">
        <f t="shared" si="31"/>
        <v/>
      </c>
      <c r="F474" s="1">
        <v>471</v>
      </c>
      <c r="G474" s="1">
        <v>18</v>
      </c>
      <c r="H474" s="1">
        <v>64000000</v>
      </c>
      <c r="I474" s="1" t="str">
        <f t="shared" si="32"/>
        <v/>
      </c>
      <c r="J474" t="str">
        <f t="shared" si="33"/>
        <v>OK</v>
      </c>
      <c r="K474">
        <f t="shared" si="34"/>
        <v>2.8843750000000001E-2</v>
      </c>
      <c r="M474" s="3" t="s">
        <v>471</v>
      </c>
      <c r="N474" t="s">
        <v>2124</v>
      </c>
    </row>
    <row r="475" spans="2:14" ht="17">
      <c r="B475" s="1">
        <v>472</v>
      </c>
      <c r="C475" s="1">
        <v>755934</v>
      </c>
      <c r="D475" s="1">
        <v>4412998000</v>
      </c>
      <c r="E475" s="1" t="str">
        <f t="shared" si="31"/>
        <v/>
      </c>
      <c r="F475" s="1">
        <v>472</v>
      </c>
      <c r="G475" s="1">
        <v>755934</v>
      </c>
      <c r="H475" s="1">
        <v>10512000000</v>
      </c>
      <c r="I475" s="1" t="str">
        <f t="shared" si="32"/>
        <v/>
      </c>
      <c r="J475" t="str">
        <f t="shared" si="33"/>
        <v>OK</v>
      </c>
      <c r="K475">
        <f t="shared" si="34"/>
        <v>0.41980574581430746</v>
      </c>
      <c r="M475" s="3" t="s">
        <v>472</v>
      </c>
      <c r="N475" t="s">
        <v>2123</v>
      </c>
    </row>
    <row r="476" spans="2:14" ht="17">
      <c r="B476" s="1">
        <v>473</v>
      </c>
      <c r="C476" s="1">
        <v>0</v>
      </c>
      <c r="D476" s="1">
        <v>0</v>
      </c>
      <c r="E476" s="1" t="str">
        <f t="shared" si="31"/>
        <v/>
      </c>
      <c r="F476" s="1">
        <v>473</v>
      </c>
      <c r="G476" s="1">
        <v>0</v>
      </c>
      <c r="H476" s="1">
        <v>0</v>
      </c>
      <c r="I476" s="1" t="str">
        <f t="shared" si="32"/>
        <v/>
      </c>
      <c r="J476" t="str">
        <f t="shared" si="33"/>
        <v>OK</v>
      </c>
      <c r="K476" t="e">
        <f t="shared" si="34"/>
        <v>#DIV/0!</v>
      </c>
      <c r="M476" s="3" t="s">
        <v>473</v>
      </c>
      <c r="N476" t="s">
        <v>2123</v>
      </c>
    </row>
    <row r="477" spans="2:14" ht="17">
      <c r="B477" s="1">
        <v>474</v>
      </c>
      <c r="C477" s="1">
        <v>4207735</v>
      </c>
      <c r="D477" s="1">
        <v>27233342000</v>
      </c>
      <c r="E477" s="1" t="str">
        <f t="shared" si="31"/>
        <v/>
      </c>
      <c r="F477" s="1">
        <v>474</v>
      </c>
      <c r="G477" s="1">
        <v>0</v>
      </c>
      <c r="H477" s="1">
        <v>84824000000</v>
      </c>
      <c r="I477" s="1" t="str">
        <f t="shared" si="32"/>
        <v>T</v>
      </c>
      <c r="J477" t="str">
        <f t="shared" si="33"/>
        <v>T</v>
      </c>
      <c r="K477">
        <f t="shared" si="34"/>
        <v>0.32105703574460059</v>
      </c>
      <c r="M477" s="3" t="s">
        <v>474</v>
      </c>
      <c r="N477" t="s">
        <v>2133</v>
      </c>
    </row>
    <row r="478" spans="2:14" ht="17">
      <c r="B478" s="1">
        <v>475</v>
      </c>
      <c r="C478" s="1">
        <v>256585</v>
      </c>
      <c r="D478" s="1">
        <v>2484456000</v>
      </c>
      <c r="E478" s="1" t="str">
        <f t="shared" si="31"/>
        <v/>
      </c>
      <c r="F478" s="1">
        <v>475</v>
      </c>
      <c r="G478" s="1">
        <v>256585</v>
      </c>
      <c r="H478" s="1">
        <v>12192000000</v>
      </c>
      <c r="I478" s="1" t="str">
        <f t="shared" si="32"/>
        <v/>
      </c>
      <c r="J478" t="str">
        <f t="shared" si="33"/>
        <v>OK</v>
      </c>
      <c r="K478">
        <f t="shared" si="34"/>
        <v>0.2037775590551181</v>
      </c>
      <c r="M478" s="3" t="s">
        <v>475</v>
      </c>
      <c r="N478" t="s">
        <v>2123</v>
      </c>
    </row>
    <row r="479" spans="2:14" ht="17">
      <c r="B479" s="1">
        <v>476</v>
      </c>
      <c r="C479" s="1">
        <v>47016</v>
      </c>
      <c r="D479" s="1">
        <v>740835000</v>
      </c>
      <c r="E479" s="1" t="str">
        <f t="shared" si="31"/>
        <v/>
      </c>
      <c r="F479" s="1">
        <v>476</v>
      </c>
      <c r="G479" s="1">
        <v>47016</v>
      </c>
      <c r="H479" s="1">
        <v>22452000000</v>
      </c>
      <c r="I479" s="1" t="str">
        <f t="shared" si="32"/>
        <v/>
      </c>
      <c r="J479" t="str">
        <f t="shared" si="33"/>
        <v>OK</v>
      </c>
      <c r="K479">
        <f t="shared" si="34"/>
        <v>3.2996392303580972E-2</v>
      </c>
      <c r="M479" s="3" t="s">
        <v>476</v>
      </c>
      <c r="N479" t="s">
        <v>2124</v>
      </c>
    </row>
    <row r="480" spans="2:14" ht="17">
      <c r="B480" s="1">
        <v>477</v>
      </c>
      <c r="C480" s="1">
        <v>465560</v>
      </c>
      <c r="D480" s="1">
        <v>2326373000</v>
      </c>
      <c r="E480" s="1" t="str">
        <f t="shared" si="31"/>
        <v/>
      </c>
      <c r="F480" s="1">
        <v>477</v>
      </c>
      <c r="G480" s="1">
        <v>465560</v>
      </c>
      <c r="H480" s="1">
        <v>17396000000</v>
      </c>
      <c r="I480" s="1" t="str">
        <f t="shared" si="32"/>
        <v/>
      </c>
      <c r="J480" t="str">
        <f t="shared" si="33"/>
        <v>OK</v>
      </c>
      <c r="K480">
        <f t="shared" si="34"/>
        <v>0.13373034030811681</v>
      </c>
      <c r="M480" s="3" t="s">
        <v>477</v>
      </c>
      <c r="N480" t="s">
        <v>2124</v>
      </c>
    </row>
    <row r="481" spans="2:14" ht="17">
      <c r="B481" s="1">
        <v>478</v>
      </c>
      <c r="C481" s="1">
        <v>8964</v>
      </c>
      <c r="D481" s="1">
        <v>433279000</v>
      </c>
      <c r="E481" s="1" t="str">
        <f t="shared" si="31"/>
        <v/>
      </c>
      <c r="F481" s="1">
        <v>478</v>
      </c>
      <c r="G481" s="1">
        <v>8964</v>
      </c>
      <c r="H481" s="1">
        <v>9320000000</v>
      </c>
      <c r="I481" s="1" t="str">
        <f t="shared" si="32"/>
        <v/>
      </c>
      <c r="J481" t="str">
        <f t="shared" si="33"/>
        <v>OK</v>
      </c>
      <c r="K481">
        <f t="shared" si="34"/>
        <v>4.6489163090128759E-2</v>
      </c>
      <c r="M481" s="3" t="s">
        <v>478</v>
      </c>
      <c r="N481" t="s">
        <v>2123</v>
      </c>
    </row>
    <row r="482" spans="2:14" ht="17">
      <c r="B482" s="1">
        <v>479</v>
      </c>
      <c r="C482" s="1">
        <v>96</v>
      </c>
      <c r="D482" s="1">
        <v>3427000</v>
      </c>
      <c r="E482" s="1" t="str">
        <f t="shared" si="31"/>
        <v/>
      </c>
      <c r="F482" s="1">
        <v>479</v>
      </c>
      <c r="G482" s="1">
        <v>96</v>
      </c>
      <c r="H482" s="1">
        <v>44000000</v>
      </c>
      <c r="I482" s="1" t="str">
        <f t="shared" si="32"/>
        <v/>
      </c>
      <c r="J482" t="str">
        <f t="shared" si="33"/>
        <v>OK</v>
      </c>
      <c r="K482">
        <f t="shared" si="34"/>
        <v>7.7886363636363642E-2</v>
      </c>
      <c r="M482" s="3" t="s">
        <v>479</v>
      </c>
      <c r="N482" t="s">
        <v>2123</v>
      </c>
    </row>
    <row r="483" spans="2:14" ht="17">
      <c r="B483" s="1">
        <v>480</v>
      </c>
      <c r="C483" s="1">
        <v>1325127</v>
      </c>
      <c r="D483" s="1">
        <v>3346999000</v>
      </c>
      <c r="E483" s="1" t="str">
        <f t="shared" si="31"/>
        <v/>
      </c>
      <c r="F483" s="1">
        <v>480</v>
      </c>
      <c r="G483" s="1">
        <v>1325127</v>
      </c>
      <c r="H483" s="1">
        <v>10580000000</v>
      </c>
      <c r="I483" s="1" t="str">
        <f t="shared" si="32"/>
        <v/>
      </c>
      <c r="J483" t="str">
        <f t="shared" si="33"/>
        <v>OK</v>
      </c>
      <c r="K483">
        <f t="shared" si="34"/>
        <v>0.3163515122873346</v>
      </c>
      <c r="M483" s="3" t="s">
        <v>480</v>
      </c>
      <c r="N483" t="s">
        <v>2123</v>
      </c>
    </row>
    <row r="484" spans="2:14" ht="17">
      <c r="B484" s="1">
        <v>481</v>
      </c>
      <c r="C484" s="1">
        <v>0</v>
      </c>
      <c r="D484" s="1">
        <v>0</v>
      </c>
      <c r="E484" s="1" t="str">
        <f t="shared" si="31"/>
        <v/>
      </c>
      <c r="F484" s="1">
        <v>481</v>
      </c>
      <c r="G484" s="1">
        <v>0</v>
      </c>
      <c r="H484" s="1">
        <v>0</v>
      </c>
      <c r="I484" s="1" t="str">
        <f t="shared" si="32"/>
        <v/>
      </c>
      <c r="J484" t="str">
        <f t="shared" si="33"/>
        <v>OK</v>
      </c>
      <c r="K484" t="e">
        <f t="shared" si="34"/>
        <v>#DIV/0!</v>
      </c>
      <c r="M484" s="3" t="s">
        <v>481</v>
      </c>
      <c r="N484" t="s">
        <v>2191</v>
      </c>
    </row>
    <row r="485" spans="2:14" ht="17">
      <c r="B485" s="1">
        <v>482</v>
      </c>
      <c r="C485" s="1">
        <v>0</v>
      </c>
      <c r="D485" s="1">
        <v>0</v>
      </c>
      <c r="E485" s="1" t="str">
        <f t="shared" si="31"/>
        <v/>
      </c>
      <c r="F485" s="1">
        <v>482</v>
      </c>
      <c r="G485" s="1">
        <v>0</v>
      </c>
      <c r="H485" s="1">
        <v>0</v>
      </c>
      <c r="I485" s="1" t="str">
        <f t="shared" si="32"/>
        <v/>
      </c>
      <c r="J485" t="str">
        <f t="shared" si="33"/>
        <v>OK</v>
      </c>
      <c r="K485" t="e">
        <f t="shared" si="34"/>
        <v>#DIV/0!</v>
      </c>
      <c r="M485" s="3" t="s">
        <v>482</v>
      </c>
      <c r="N485" t="s">
        <v>2192</v>
      </c>
    </row>
    <row r="486" spans="2:14" ht="17">
      <c r="B486" s="1">
        <v>483</v>
      </c>
      <c r="C486" s="1">
        <v>0</v>
      </c>
      <c r="D486" s="1">
        <v>0</v>
      </c>
      <c r="E486" s="1" t="str">
        <f t="shared" si="31"/>
        <v/>
      </c>
      <c r="F486" s="1">
        <v>483</v>
      </c>
      <c r="G486" s="1">
        <v>0</v>
      </c>
      <c r="H486" s="1">
        <v>0</v>
      </c>
      <c r="I486" s="1" t="str">
        <f t="shared" si="32"/>
        <v/>
      </c>
      <c r="J486" t="str">
        <f t="shared" si="33"/>
        <v>OK</v>
      </c>
      <c r="K486" t="e">
        <f t="shared" si="34"/>
        <v>#DIV/0!</v>
      </c>
      <c r="M486" s="3" t="s">
        <v>483</v>
      </c>
      <c r="N486" t="s">
        <v>2188</v>
      </c>
    </row>
    <row r="487" spans="2:14" ht="17">
      <c r="B487" s="1">
        <v>484</v>
      </c>
      <c r="C487" s="1">
        <v>27005688</v>
      </c>
      <c r="D487" s="1">
        <v>7534653000</v>
      </c>
      <c r="E487" s="1" t="str">
        <f t="shared" si="31"/>
        <v/>
      </c>
      <c r="F487" s="1">
        <v>484</v>
      </c>
      <c r="G487" s="1">
        <v>27005688</v>
      </c>
      <c r="H487" s="1">
        <v>25572000000</v>
      </c>
      <c r="I487" s="1" t="str">
        <f t="shared" si="32"/>
        <v/>
      </c>
      <c r="J487" t="str">
        <f t="shared" si="33"/>
        <v>OK</v>
      </c>
      <c r="K487">
        <f t="shared" si="34"/>
        <v>0.29464465039887378</v>
      </c>
      <c r="M487" s="3" t="s">
        <v>484</v>
      </c>
      <c r="N487" t="s">
        <v>2193</v>
      </c>
    </row>
    <row r="488" spans="2:14" ht="17">
      <c r="B488" s="1">
        <v>485</v>
      </c>
      <c r="C488" s="1">
        <v>641299</v>
      </c>
      <c r="D488" s="1">
        <v>5086970000</v>
      </c>
      <c r="E488" s="1" t="str">
        <f t="shared" si="31"/>
        <v/>
      </c>
      <c r="F488" s="1">
        <v>485</v>
      </c>
      <c r="G488" s="1">
        <v>640617</v>
      </c>
      <c r="H488" s="1">
        <v>60156000000</v>
      </c>
      <c r="I488" s="1" t="str">
        <f t="shared" si="32"/>
        <v>T</v>
      </c>
      <c r="J488" t="str">
        <f t="shared" si="33"/>
        <v>T</v>
      </c>
      <c r="K488">
        <f t="shared" si="34"/>
        <v>8.4562969612341249E-2</v>
      </c>
      <c r="M488" s="3" t="s">
        <v>485</v>
      </c>
      <c r="N488" t="s">
        <v>2124</v>
      </c>
    </row>
    <row r="489" spans="2:14" ht="17">
      <c r="B489" s="1">
        <v>486</v>
      </c>
      <c r="C489" s="1">
        <v>538839</v>
      </c>
      <c r="D489" s="1">
        <v>4048932000</v>
      </c>
      <c r="E489" s="1" t="str">
        <f t="shared" si="31"/>
        <v/>
      </c>
      <c r="F489" s="1">
        <v>486</v>
      </c>
      <c r="G489" s="1">
        <v>538839</v>
      </c>
      <c r="H489" s="1">
        <v>35968000000</v>
      </c>
      <c r="I489" s="1" t="str">
        <f t="shared" si="32"/>
        <v/>
      </c>
      <c r="J489" t="str">
        <f t="shared" si="33"/>
        <v>OK</v>
      </c>
      <c r="K489">
        <f t="shared" si="34"/>
        <v>0.11257039590747331</v>
      </c>
      <c r="M489" s="3" t="s">
        <v>486</v>
      </c>
      <c r="N489" t="s">
        <v>2124</v>
      </c>
    </row>
    <row r="490" spans="2:14" ht="17">
      <c r="B490" s="1">
        <v>487</v>
      </c>
      <c r="C490" s="1">
        <v>538838</v>
      </c>
      <c r="D490" s="1">
        <v>4054672000</v>
      </c>
      <c r="E490" s="1" t="str">
        <f t="shared" si="31"/>
        <v/>
      </c>
      <c r="F490" s="1">
        <v>487</v>
      </c>
      <c r="G490" s="1">
        <v>538838</v>
      </c>
      <c r="H490" s="1">
        <v>25360000000</v>
      </c>
      <c r="I490" s="1" t="str">
        <f t="shared" si="32"/>
        <v/>
      </c>
      <c r="J490" t="str">
        <f t="shared" si="33"/>
        <v>OK</v>
      </c>
      <c r="K490">
        <f t="shared" si="34"/>
        <v>0.15988454258675078</v>
      </c>
      <c r="M490" s="3" t="s">
        <v>487</v>
      </c>
      <c r="N490" t="s">
        <v>2128</v>
      </c>
    </row>
    <row r="491" spans="2:14" ht="17">
      <c r="B491" s="1">
        <v>488</v>
      </c>
      <c r="C491" s="1">
        <v>54135</v>
      </c>
      <c r="D491" s="1">
        <v>530305000</v>
      </c>
      <c r="E491" s="1" t="str">
        <f t="shared" si="31"/>
        <v/>
      </c>
      <c r="F491" s="1">
        <v>488</v>
      </c>
      <c r="G491" s="1">
        <v>54135</v>
      </c>
      <c r="H491" s="1">
        <v>4628000000</v>
      </c>
      <c r="I491" s="1" t="str">
        <f t="shared" si="32"/>
        <v/>
      </c>
      <c r="J491" t="str">
        <f t="shared" si="33"/>
        <v>OK</v>
      </c>
      <c r="K491">
        <f t="shared" si="34"/>
        <v>0.1145862143474503</v>
      </c>
      <c r="M491" s="3" t="s">
        <v>488</v>
      </c>
      <c r="N491" t="s">
        <v>2128</v>
      </c>
    </row>
    <row r="492" spans="2:14" ht="17">
      <c r="B492" s="1">
        <v>489</v>
      </c>
      <c r="C492" s="1">
        <v>47898</v>
      </c>
      <c r="D492" s="1">
        <v>477329000</v>
      </c>
      <c r="E492" s="1" t="str">
        <f t="shared" si="31"/>
        <v/>
      </c>
      <c r="F492" s="1">
        <v>489</v>
      </c>
      <c r="G492" s="1">
        <v>47898</v>
      </c>
      <c r="H492" s="1">
        <v>4344000000</v>
      </c>
      <c r="I492" s="1" t="str">
        <f t="shared" si="32"/>
        <v/>
      </c>
      <c r="J492" t="str">
        <f t="shared" si="33"/>
        <v>OK</v>
      </c>
      <c r="K492">
        <f t="shared" si="34"/>
        <v>0.1098823664825046</v>
      </c>
      <c r="M492" s="3" t="s">
        <v>489</v>
      </c>
      <c r="N492" t="s">
        <v>2128</v>
      </c>
    </row>
    <row r="493" spans="2:14" ht="17">
      <c r="B493" s="1">
        <v>490</v>
      </c>
      <c r="C493" s="1">
        <v>0</v>
      </c>
      <c r="D493" s="1">
        <v>0</v>
      </c>
      <c r="E493" s="1" t="str">
        <f t="shared" si="31"/>
        <v/>
      </c>
      <c r="F493" s="1">
        <v>490</v>
      </c>
      <c r="G493" s="1">
        <v>0</v>
      </c>
      <c r="H493" s="1">
        <v>0</v>
      </c>
      <c r="I493" s="1" t="str">
        <f t="shared" si="32"/>
        <v/>
      </c>
      <c r="J493" t="str">
        <f t="shared" si="33"/>
        <v>OK</v>
      </c>
      <c r="K493" t="e">
        <f t="shared" si="34"/>
        <v>#DIV/0!</v>
      </c>
      <c r="M493" s="3" t="s">
        <v>490</v>
      </c>
      <c r="N493" t="s">
        <v>2133</v>
      </c>
    </row>
    <row r="494" spans="2:14" ht="17">
      <c r="B494" s="1">
        <v>491</v>
      </c>
      <c r="C494" s="1">
        <v>71468</v>
      </c>
      <c r="D494" s="1">
        <v>1019898000</v>
      </c>
      <c r="E494" s="1" t="str">
        <f t="shared" si="31"/>
        <v/>
      </c>
      <c r="F494" s="1">
        <v>491</v>
      </c>
      <c r="G494" s="1">
        <v>71468</v>
      </c>
      <c r="H494" s="1">
        <v>12832000000</v>
      </c>
      <c r="I494" s="1" t="str">
        <f t="shared" si="32"/>
        <v/>
      </c>
      <c r="J494" t="str">
        <f t="shared" si="33"/>
        <v>OK</v>
      </c>
      <c r="K494">
        <f t="shared" si="34"/>
        <v>7.9480829177057358E-2</v>
      </c>
      <c r="M494" s="3" t="s">
        <v>491</v>
      </c>
      <c r="N494" t="s">
        <v>2194</v>
      </c>
    </row>
    <row r="495" spans="2:14" ht="17">
      <c r="B495" s="1">
        <v>492</v>
      </c>
      <c r="C495" s="1">
        <v>848022</v>
      </c>
      <c r="D495" s="1">
        <v>6229805000</v>
      </c>
      <c r="E495" s="1" t="str">
        <f t="shared" si="31"/>
        <v/>
      </c>
      <c r="F495" s="1">
        <v>492</v>
      </c>
      <c r="G495" s="1">
        <v>0</v>
      </c>
      <c r="H495" s="1">
        <v>84780000000</v>
      </c>
      <c r="I495" s="1" t="str">
        <f t="shared" si="32"/>
        <v>T</v>
      </c>
      <c r="J495" t="str">
        <f t="shared" si="33"/>
        <v>T</v>
      </c>
      <c r="K495">
        <f t="shared" si="34"/>
        <v>7.3482012267044108E-2</v>
      </c>
      <c r="M495" s="3" t="s">
        <v>492</v>
      </c>
      <c r="N495" t="s">
        <v>2195</v>
      </c>
    </row>
    <row r="496" spans="2:14" ht="17">
      <c r="B496" s="1">
        <v>493</v>
      </c>
      <c r="C496" s="1">
        <v>106609</v>
      </c>
      <c r="D496" s="1">
        <v>1202876000</v>
      </c>
      <c r="E496" s="1" t="str">
        <f t="shared" si="31"/>
        <v/>
      </c>
      <c r="F496" s="1">
        <v>493</v>
      </c>
      <c r="G496" s="1">
        <v>106609</v>
      </c>
      <c r="H496" s="1">
        <v>68000000</v>
      </c>
      <c r="I496" s="1" t="str">
        <f t="shared" si="32"/>
        <v/>
      </c>
      <c r="J496" t="str">
        <f t="shared" si="33"/>
        <v>OK</v>
      </c>
      <c r="K496">
        <f t="shared" si="34"/>
        <v>17.68935294117647</v>
      </c>
      <c r="M496" s="3" t="s">
        <v>493</v>
      </c>
      <c r="N496" t="s">
        <v>2121</v>
      </c>
    </row>
    <row r="497" spans="2:14" ht="17">
      <c r="B497" s="1">
        <v>494</v>
      </c>
      <c r="C497" s="1">
        <v>200567</v>
      </c>
      <c r="D497" s="1">
        <v>8183425000</v>
      </c>
      <c r="E497" s="1" t="str">
        <f t="shared" si="31"/>
        <v/>
      </c>
      <c r="F497" s="1">
        <v>494</v>
      </c>
      <c r="G497" s="1">
        <v>0</v>
      </c>
      <c r="H497" s="1">
        <v>0</v>
      </c>
      <c r="I497" s="1" t="str">
        <f t="shared" si="32"/>
        <v/>
      </c>
      <c r="J497" t="str">
        <f t="shared" si="33"/>
        <v>DIF</v>
      </c>
      <c r="K497" t="e">
        <f t="shared" si="34"/>
        <v>#DIV/0!</v>
      </c>
      <c r="M497" s="3" t="s">
        <v>494</v>
      </c>
      <c r="N497" t="s">
        <v>2196</v>
      </c>
    </row>
    <row r="498" spans="2:14" ht="17">
      <c r="B498" s="1">
        <v>495</v>
      </c>
      <c r="C498" s="1">
        <v>191616</v>
      </c>
      <c r="D498" s="1">
        <v>1089063000</v>
      </c>
      <c r="E498" s="1" t="str">
        <f t="shared" si="31"/>
        <v/>
      </c>
      <c r="F498" s="1">
        <v>495</v>
      </c>
      <c r="G498" s="1">
        <v>0</v>
      </c>
      <c r="H498" s="1">
        <v>0</v>
      </c>
      <c r="I498" s="1" t="str">
        <f t="shared" si="32"/>
        <v/>
      </c>
      <c r="J498" t="str">
        <f t="shared" si="33"/>
        <v>DIF</v>
      </c>
      <c r="K498" t="e">
        <f t="shared" si="34"/>
        <v>#DIV/0!</v>
      </c>
      <c r="M498" s="3" t="s">
        <v>495</v>
      </c>
      <c r="N498" t="s">
        <v>2134</v>
      </c>
    </row>
    <row r="499" spans="2:14" ht="17">
      <c r="B499" s="1">
        <v>496</v>
      </c>
      <c r="C499" s="1">
        <v>1446982</v>
      </c>
      <c r="D499" s="1">
        <v>3881587000</v>
      </c>
      <c r="E499" s="1" t="str">
        <f t="shared" si="31"/>
        <v/>
      </c>
      <c r="F499" s="1">
        <v>496</v>
      </c>
      <c r="G499" s="1">
        <v>1446982</v>
      </c>
      <c r="H499" s="1">
        <v>20192000000</v>
      </c>
      <c r="I499" s="1" t="str">
        <f t="shared" si="32"/>
        <v/>
      </c>
      <c r="J499" t="str">
        <f t="shared" si="33"/>
        <v>OK</v>
      </c>
      <c r="K499">
        <f t="shared" si="34"/>
        <v>0.19223390451664024</v>
      </c>
      <c r="M499" s="3" t="s">
        <v>496</v>
      </c>
      <c r="N499" t="s">
        <v>2123</v>
      </c>
    </row>
    <row r="500" spans="2:14" ht="17">
      <c r="B500" s="1">
        <v>497</v>
      </c>
      <c r="C500" s="1">
        <v>139</v>
      </c>
      <c r="D500" s="1">
        <v>11352000</v>
      </c>
      <c r="E500" s="1" t="str">
        <f t="shared" si="31"/>
        <v/>
      </c>
      <c r="F500" s="1">
        <v>497</v>
      </c>
      <c r="G500" s="1">
        <v>139</v>
      </c>
      <c r="H500" s="1">
        <v>60000000</v>
      </c>
      <c r="I500" s="1" t="str">
        <f t="shared" si="32"/>
        <v/>
      </c>
      <c r="J500" t="str">
        <f t="shared" si="33"/>
        <v>OK</v>
      </c>
      <c r="K500">
        <f t="shared" si="34"/>
        <v>0.18920000000000001</v>
      </c>
      <c r="M500" s="3" t="s">
        <v>497</v>
      </c>
      <c r="N500" t="s">
        <v>2128</v>
      </c>
    </row>
    <row r="501" spans="2:14" ht="17">
      <c r="B501" s="1">
        <v>498</v>
      </c>
      <c r="C501" s="1">
        <v>2189</v>
      </c>
      <c r="D501" s="1">
        <v>65313000</v>
      </c>
      <c r="E501" s="1" t="str">
        <f t="shared" si="31"/>
        <v/>
      </c>
      <c r="F501" s="1">
        <v>498</v>
      </c>
      <c r="G501" s="1">
        <v>2189</v>
      </c>
      <c r="H501" s="1">
        <v>172000000</v>
      </c>
      <c r="I501" s="1" t="str">
        <f t="shared" si="32"/>
        <v/>
      </c>
      <c r="J501" t="str">
        <f t="shared" si="33"/>
        <v>OK</v>
      </c>
      <c r="K501">
        <f t="shared" si="34"/>
        <v>0.37972674418604652</v>
      </c>
      <c r="M501" s="3" t="s">
        <v>498</v>
      </c>
      <c r="N501" t="s">
        <v>2197</v>
      </c>
    </row>
    <row r="502" spans="2:14" ht="17">
      <c r="B502" s="1">
        <v>499</v>
      </c>
      <c r="C502" s="1">
        <v>376</v>
      </c>
      <c r="D502" s="1">
        <v>16477000</v>
      </c>
      <c r="E502" s="1" t="str">
        <f t="shared" si="31"/>
        <v/>
      </c>
      <c r="F502" s="1">
        <v>499</v>
      </c>
      <c r="G502" s="1">
        <v>376</v>
      </c>
      <c r="H502" s="1">
        <v>196000000</v>
      </c>
      <c r="I502" s="1" t="str">
        <f t="shared" si="32"/>
        <v/>
      </c>
      <c r="J502" t="str">
        <f t="shared" si="33"/>
        <v>OK</v>
      </c>
      <c r="K502">
        <f t="shared" si="34"/>
        <v>8.4066326530612245E-2</v>
      </c>
      <c r="M502" s="3" t="s">
        <v>499</v>
      </c>
      <c r="N502" t="s">
        <v>2124</v>
      </c>
    </row>
    <row r="503" spans="2:14" ht="17">
      <c r="B503" s="1">
        <v>500</v>
      </c>
      <c r="C503" s="1">
        <v>222295</v>
      </c>
      <c r="D503" s="1">
        <v>1554466000</v>
      </c>
      <c r="E503" s="1" t="str">
        <f t="shared" si="31"/>
        <v/>
      </c>
      <c r="F503" s="1">
        <v>500</v>
      </c>
      <c r="G503" s="1">
        <v>222295</v>
      </c>
      <c r="H503" s="1">
        <v>14524000000</v>
      </c>
      <c r="I503" s="1" t="str">
        <f t="shared" si="32"/>
        <v/>
      </c>
      <c r="J503" t="str">
        <f t="shared" si="33"/>
        <v>OK</v>
      </c>
      <c r="K503">
        <f t="shared" si="34"/>
        <v>0.10702740291930597</v>
      </c>
      <c r="M503" s="3" t="s">
        <v>500</v>
      </c>
      <c r="N503" t="s">
        <v>2124</v>
      </c>
    </row>
    <row r="504" spans="2:14" ht="17">
      <c r="B504" s="1">
        <v>501</v>
      </c>
      <c r="C504" s="1">
        <v>1042900</v>
      </c>
      <c r="D504" s="1">
        <v>2150172000</v>
      </c>
      <c r="E504" s="1" t="str">
        <f t="shared" si="31"/>
        <v/>
      </c>
      <c r="F504" s="1">
        <v>501</v>
      </c>
      <c r="G504" s="1">
        <v>1042900</v>
      </c>
      <c r="H504" s="1">
        <v>5452000000</v>
      </c>
      <c r="I504" s="1" t="str">
        <f t="shared" si="32"/>
        <v/>
      </c>
      <c r="J504" t="str">
        <f t="shared" si="33"/>
        <v>OK</v>
      </c>
      <c r="K504">
        <f t="shared" si="34"/>
        <v>0.39438224504768893</v>
      </c>
      <c r="M504" s="3" t="s">
        <v>501</v>
      </c>
      <c r="N504" t="s">
        <v>2123</v>
      </c>
    </row>
    <row r="505" spans="2:14" ht="17">
      <c r="B505" s="1">
        <v>502</v>
      </c>
      <c r="C505" s="1">
        <v>17212</v>
      </c>
      <c r="D505" s="1">
        <v>187882000</v>
      </c>
      <c r="E505" s="1" t="str">
        <f t="shared" si="31"/>
        <v/>
      </c>
      <c r="F505" s="1">
        <v>502</v>
      </c>
      <c r="G505" s="1">
        <v>17212</v>
      </c>
      <c r="H505" s="1">
        <v>688000000</v>
      </c>
      <c r="I505" s="1" t="str">
        <f t="shared" si="32"/>
        <v/>
      </c>
      <c r="J505" t="str">
        <f t="shared" si="33"/>
        <v>OK</v>
      </c>
      <c r="K505">
        <f t="shared" si="34"/>
        <v>0.2730843023255814</v>
      </c>
      <c r="M505" s="3" t="s">
        <v>502</v>
      </c>
      <c r="N505" t="s">
        <v>2187</v>
      </c>
    </row>
    <row r="506" spans="2:14" ht="17">
      <c r="B506" s="1">
        <v>503</v>
      </c>
      <c r="C506" s="1">
        <v>4685</v>
      </c>
      <c r="D506" s="1">
        <v>113512000</v>
      </c>
      <c r="E506" s="1" t="str">
        <f t="shared" si="31"/>
        <v/>
      </c>
      <c r="F506" s="1">
        <v>503</v>
      </c>
      <c r="G506" s="1">
        <v>4685</v>
      </c>
      <c r="H506" s="1">
        <v>212000000</v>
      </c>
      <c r="I506" s="1" t="str">
        <f t="shared" si="32"/>
        <v/>
      </c>
      <c r="J506" t="str">
        <f t="shared" si="33"/>
        <v>OK</v>
      </c>
      <c r="K506">
        <f t="shared" si="34"/>
        <v>0.53543396226415096</v>
      </c>
      <c r="M506" s="3" t="s">
        <v>503</v>
      </c>
      <c r="N506" t="s">
        <v>2123</v>
      </c>
    </row>
    <row r="507" spans="2:14" ht="17">
      <c r="B507" s="1">
        <v>504</v>
      </c>
      <c r="C507" s="1">
        <v>17477</v>
      </c>
      <c r="D507" s="1">
        <v>254257000</v>
      </c>
      <c r="E507" s="1" t="str">
        <f t="shared" si="31"/>
        <v/>
      </c>
      <c r="F507" s="1">
        <v>504</v>
      </c>
      <c r="G507" s="1">
        <v>17477</v>
      </c>
      <c r="H507" s="1">
        <v>644000000</v>
      </c>
      <c r="I507" s="1" t="str">
        <f t="shared" si="32"/>
        <v/>
      </c>
      <c r="J507" t="str">
        <f t="shared" si="33"/>
        <v>OK</v>
      </c>
      <c r="K507">
        <f t="shared" si="34"/>
        <v>0.39480900621118015</v>
      </c>
      <c r="M507" s="3" t="s">
        <v>504</v>
      </c>
      <c r="N507" t="s">
        <v>2123</v>
      </c>
    </row>
    <row r="508" spans="2:14" ht="17">
      <c r="B508" s="1">
        <v>505</v>
      </c>
      <c r="C508" s="1">
        <v>2326</v>
      </c>
      <c r="D508" s="1">
        <v>62750000</v>
      </c>
      <c r="E508" s="1" t="str">
        <f t="shared" si="31"/>
        <v/>
      </c>
      <c r="F508" s="1">
        <v>505</v>
      </c>
      <c r="G508" s="1">
        <v>2326</v>
      </c>
      <c r="H508" s="1">
        <v>1448000000</v>
      </c>
      <c r="I508" s="1" t="str">
        <f t="shared" si="32"/>
        <v/>
      </c>
      <c r="J508" t="str">
        <f t="shared" si="33"/>
        <v>OK</v>
      </c>
      <c r="K508">
        <f t="shared" si="34"/>
        <v>4.3335635359116019E-2</v>
      </c>
      <c r="M508" s="3" t="s">
        <v>505</v>
      </c>
      <c r="N508" t="s">
        <v>2123</v>
      </c>
    </row>
    <row r="509" spans="2:14" ht="17">
      <c r="B509" s="1">
        <v>506</v>
      </c>
      <c r="C509" s="1">
        <v>1657076</v>
      </c>
      <c r="D509" s="1">
        <v>6265843000</v>
      </c>
      <c r="E509" s="1" t="str">
        <f t="shared" si="31"/>
        <v/>
      </c>
      <c r="F509" s="1">
        <v>506</v>
      </c>
      <c r="G509" s="1">
        <v>538743</v>
      </c>
      <c r="H509" s="1">
        <v>60004000000</v>
      </c>
      <c r="I509" s="1" t="str">
        <f t="shared" si="32"/>
        <v>T</v>
      </c>
      <c r="J509" t="str">
        <f t="shared" si="33"/>
        <v>T</v>
      </c>
      <c r="K509">
        <f t="shared" si="34"/>
        <v>0.10442375508299447</v>
      </c>
      <c r="M509" s="3" t="s">
        <v>506</v>
      </c>
      <c r="N509" t="s">
        <v>2123</v>
      </c>
    </row>
    <row r="510" spans="2:14" ht="17">
      <c r="B510" s="1">
        <v>507</v>
      </c>
      <c r="C510" s="1">
        <v>30232</v>
      </c>
      <c r="D510" s="1">
        <v>421129000</v>
      </c>
      <c r="E510" s="1" t="str">
        <f t="shared" si="31"/>
        <v/>
      </c>
      <c r="F510" s="1">
        <v>507</v>
      </c>
      <c r="G510" s="1">
        <v>12943</v>
      </c>
      <c r="H510" s="1">
        <v>60060000000</v>
      </c>
      <c r="I510" s="1" t="str">
        <f t="shared" si="32"/>
        <v>T</v>
      </c>
      <c r="J510" t="str">
        <f t="shared" si="33"/>
        <v>T</v>
      </c>
      <c r="K510">
        <f t="shared" si="34"/>
        <v>7.0118048618048618E-3</v>
      </c>
      <c r="M510" s="3" t="s">
        <v>507</v>
      </c>
      <c r="N510" t="s">
        <v>2123</v>
      </c>
    </row>
    <row r="511" spans="2:14" ht="17">
      <c r="B511" s="1">
        <v>508</v>
      </c>
      <c r="C511" s="1">
        <v>30231</v>
      </c>
      <c r="D511" s="1">
        <v>426615000</v>
      </c>
      <c r="E511" s="1" t="str">
        <f t="shared" si="31"/>
        <v/>
      </c>
      <c r="F511" s="1">
        <v>508</v>
      </c>
      <c r="G511" s="1">
        <v>12942</v>
      </c>
      <c r="H511" s="1">
        <v>60056000000</v>
      </c>
      <c r="I511" s="1" t="str">
        <f t="shared" si="32"/>
        <v>T</v>
      </c>
      <c r="J511" t="str">
        <f t="shared" si="33"/>
        <v>T</v>
      </c>
      <c r="K511">
        <f t="shared" si="34"/>
        <v>7.103619954708938E-3</v>
      </c>
      <c r="M511" s="3" t="s">
        <v>508</v>
      </c>
      <c r="N511" t="s">
        <v>2198</v>
      </c>
    </row>
    <row r="512" spans="2:14" ht="17">
      <c r="B512" s="1">
        <v>509</v>
      </c>
      <c r="C512" s="1">
        <v>0</v>
      </c>
      <c r="D512" s="1">
        <v>0</v>
      </c>
      <c r="E512" s="1" t="str">
        <f t="shared" si="31"/>
        <v/>
      </c>
      <c r="F512" s="1">
        <v>509</v>
      </c>
      <c r="G512" s="1">
        <v>0</v>
      </c>
      <c r="H512" s="1">
        <v>0</v>
      </c>
      <c r="I512" s="1" t="str">
        <f t="shared" si="32"/>
        <v/>
      </c>
      <c r="J512" t="str">
        <f t="shared" si="33"/>
        <v>OK</v>
      </c>
      <c r="K512" t="e">
        <f t="shared" si="34"/>
        <v>#DIV/0!</v>
      </c>
      <c r="M512" s="3" t="s">
        <v>509</v>
      </c>
      <c r="N512" t="s">
        <v>2199</v>
      </c>
    </row>
    <row r="513" spans="2:14" ht="17">
      <c r="B513" s="1">
        <v>510</v>
      </c>
      <c r="C513" s="1">
        <v>6563</v>
      </c>
      <c r="D513" s="1">
        <v>87769000</v>
      </c>
      <c r="E513" s="1" t="str">
        <f t="shared" si="31"/>
        <v/>
      </c>
      <c r="F513" s="1">
        <v>510</v>
      </c>
      <c r="G513" s="1">
        <v>6563</v>
      </c>
      <c r="H513" s="1">
        <v>4312000000</v>
      </c>
      <c r="I513" s="1" t="str">
        <f t="shared" si="32"/>
        <v/>
      </c>
      <c r="J513" t="str">
        <f t="shared" si="33"/>
        <v>OK</v>
      </c>
      <c r="K513">
        <f t="shared" si="34"/>
        <v>2.0354591836734694E-2</v>
      </c>
      <c r="M513" s="3" t="s">
        <v>510</v>
      </c>
      <c r="N513" t="s">
        <v>2123</v>
      </c>
    </row>
    <row r="514" spans="2:14" ht="17">
      <c r="B514" s="1">
        <v>511</v>
      </c>
      <c r="C514" s="1">
        <v>2539057</v>
      </c>
      <c r="D514" s="1">
        <v>4700461000</v>
      </c>
      <c r="E514" s="1" t="str">
        <f t="shared" si="31"/>
        <v/>
      </c>
      <c r="F514" s="1">
        <v>511</v>
      </c>
      <c r="G514" s="1">
        <v>2539057</v>
      </c>
      <c r="H514" s="1">
        <v>11324000000</v>
      </c>
      <c r="I514" s="1" t="str">
        <f t="shared" si="32"/>
        <v/>
      </c>
      <c r="J514" t="str">
        <f t="shared" si="33"/>
        <v>OK</v>
      </c>
      <c r="K514">
        <f t="shared" si="34"/>
        <v>0.41508839632638644</v>
      </c>
      <c r="M514" s="3" t="s">
        <v>511</v>
      </c>
      <c r="N514" t="s">
        <v>2123</v>
      </c>
    </row>
    <row r="515" spans="2:14" ht="17">
      <c r="B515" s="1">
        <v>512</v>
      </c>
      <c r="C515" s="1">
        <v>69548</v>
      </c>
      <c r="D515" s="1">
        <v>248647000</v>
      </c>
      <c r="E515" s="1" t="str">
        <f t="shared" si="31"/>
        <v/>
      </c>
      <c r="F515" s="1">
        <v>512</v>
      </c>
      <c r="G515" s="1">
        <v>69424</v>
      </c>
      <c r="H515" s="1">
        <v>6016000000</v>
      </c>
      <c r="I515" s="1" t="str">
        <f t="shared" si="32"/>
        <v/>
      </c>
      <c r="J515" t="str">
        <f t="shared" si="33"/>
        <v>DIF</v>
      </c>
      <c r="K515">
        <f t="shared" si="34"/>
        <v>4.1330950797872343E-2</v>
      </c>
      <c r="M515" s="3" t="s">
        <v>512</v>
      </c>
      <c r="N515" t="s">
        <v>2148</v>
      </c>
    </row>
    <row r="516" spans="2:14" ht="17">
      <c r="B516" s="1">
        <v>513</v>
      </c>
      <c r="C516" s="1">
        <v>4</v>
      </c>
      <c r="D516" s="1">
        <v>692000</v>
      </c>
      <c r="E516" s="1" t="str">
        <f t="shared" si="31"/>
        <v/>
      </c>
      <c r="F516" s="1">
        <v>513</v>
      </c>
      <c r="G516" s="1">
        <v>4</v>
      </c>
      <c r="H516" s="1">
        <v>20000000</v>
      </c>
      <c r="I516" s="1" t="str">
        <f t="shared" si="32"/>
        <v/>
      </c>
      <c r="J516" t="str">
        <f t="shared" si="33"/>
        <v>OK</v>
      </c>
      <c r="K516">
        <f t="shared" si="34"/>
        <v>3.4599999999999999E-2</v>
      </c>
      <c r="M516" s="3" t="s">
        <v>513</v>
      </c>
      <c r="N516" t="s">
        <v>2124</v>
      </c>
    </row>
    <row r="517" spans="2:14" ht="17">
      <c r="B517" s="1">
        <v>514</v>
      </c>
      <c r="C517" s="1">
        <v>4097299</v>
      </c>
      <c r="D517" s="1">
        <v>6398877000</v>
      </c>
      <c r="E517" s="1" t="str">
        <f t="shared" ref="E517:E580" si="35">IF(D517&gt;$A$3, "T","")</f>
        <v/>
      </c>
      <c r="F517" s="1">
        <v>514</v>
      </c>
      <c r="G517" s="1">
        <v>4097298</v>
      </c>
      <c r="H517" s="1">
        <v>60780000000</v>
      </c>
      <c r="I517" s="1" t="str">
        <f t="shared" ref="I517:I580" si="36">IF(H517&gt;$A$3, "T","")</f>
        <v>T</v>
      </c>
      <c r="J517" t="str">
        <f t="shared" ref="J517:J580" si="37">IF(OR(I517="T",E517="T"),"T",IF(C517&lt;&gt;G517,"DIF","OK"))</f>
        <v>T</v>
      </c>
      <c r="K517">
        <f t="shared" si="34"/>
        <v>0.10527931885488648</v>
      </c>
      <c r="M517" s="3" t="s">
        <v>514</v>
      </c>
      <c r="N517" t="s">
        <v>2124</v>
      </c>
    </row>
    <row r="518" spans="2:14" ht="17">
      <c r="B518" s="1">
        <v>515</v>
      </c>
      <c r="C518" s="1">
        <v>1090</v>
      </c>
      <c r="D518" s="1">
        <v>27856000</v>
      </c>
      <c r="E518" s="1" t="str">
        <f t="shared" si="35"/>
        <v/>
      </c>
      <c r="F518" s="1">
        <v>515</v>
      </c>
      <c r="G518" s="1">
        <v>1090</v>
      </c>
      <c r="H518" s="1">
        <v>140000000</v>
      </c>
      <c r="I518" s="1" t="str">
        <f t="shared" si="36"/>
        <v/>
      </c>
      <c r="J518" t="str">
        <f t="shared" si="37"/>
        <v>OK</v>
      </c>
      <c r="K518">
        <f t="shared" si="34"/>
        <v>0.19897142857142858</v>
      </c>
      <c r="M518" s="3" t="s">
        <v>515</v>
      </c>
      <c r="N518" t="s">
        <v>2123</v>
      </c>
    </row>
    <row r="519" spans="2:14" ht="17">
      <c r="B519" s="1">
        <v>516</v>
      </c>
      <c r="C519" s="1">
        <v>10515</v>
      </c>
      <c r="D519" s="1">
        <v>150290000</v>
      </c>
      <c r="E519" s="1" t="str">
        <f t="shared" si="35"/>
        <v/>
      </c>
      <c r="F519" s="1">
        <v>516</v>
      </c>
      <c r="G519" s="1">
        <v>10515</v>
      </c>
      <c r="H519" s="1">
        <v>288000000</v>
      </c>
      <c r="I519" s="1" t="str">
        <f t="shared" si="36"/>
        <v/>
      </c>
      <c r="J519" t="str">
        <f t="shared" si="37"/>
        <v>OK</v>
      </c>
      <c r="K519">
        <f t="shared" si="34"/>
        <v>0.52184027777777775</v>
      </c>
      <c r="M519" s="3" t="s">
        <v>516</v>
      </c>
      <c r="N519" t="s">
        <v>2123</v>
      </c>
    </row>
    <row r="520" spans="2:14" ht="17">
      <c r="B520" s="1">
        <v>517</v>
      </c>
      <c r="C520" s="1">
        <v>66240</v>
      </c>
      <c r="D520" s="1">
        <v>1133920000</v>
      </c>
      <c r="E520" s="1" t="str">
        <f t="shared" si="35"/>
        <v/>
      </c>
      <c r="F520" s="1">
        <v>517</v>
      </c>
      <c r="G520" s="1">
        <v>66240</v>
      </c>
      <c r="H520" s="1">
        <v>13096000000</v>
      </c>
      <c r="I520" s="1" t="str">
        <f t="shared" si="36"/>
        <v/>
      </c>
      <c r="J520" t="str">
        <f t="shared" si="37"/>
        <v>OK</v>
      </c>
      <c r="K520">
        <f t="shared" si="34"/>
        <v>8.6585216860109962E-2</v>
      </c>
      <c r="M520" s="3" t="s">
        <v>517</v>
      </c>
      <c r="N520" t="s">
        <v>2128</v>
      </c>
    </row>
    <row r="521" spans="2:14" ht="17">
      <c r="B521" s="1">
        <v>518</v>
      </c>
      <c r="C521" s="1">
        <v>4611085</v>
      </c>
      <c r="D521" s="1">
        <v>8136333000</v>
      </c>
      <c r="E521" s="1" t="str">
        <f t="shared" si="35"/>
        <v/>
      </c>
      <c r="F521" s="1">
        <v>518</v>
      </c>
      <c r="G521" s="1">
        <v>541468089</v>
      </c>
      <c r="H521" s="1">
        <v>86212000000</v>
      </c>
      <c r="I521" s="1" t="str">
        <f t="shared" si="36"/>
        <v>T</v>
      </c>
      <c r="J521" t="str">
        <f t="shared" si="37"/>
        <v>T</v>
      </c>
      <c r="K521">
        <f t="shared" si="34"/>
        <v>9.4375875748155716E-2</v>
      </c>
      <c r="M521" s="3" t="s">
        <v>518</v>
      </c>
      <c r="N521" t="s">
        <v>2125</v>
      </c>
    </row>
    <row r="522" spans="2:14" ht="17">
      <c r="B522" s="1">
        <v>519</v>
      </c>
      <c r="C522" s="1">
        <v>2284436</v>
      </c>
      <c r="D522" s="1">
        <v>43497425000</v>
      </c>
      <c r="E522" s="1" t="str">
        <f t="shared" si="35"/>
        <v/>
      </c>
      <c r="F522" s="1">
        <v>519</v>
      </c>
      <c r="G522" s="1">
        <v>538968214</v>
      </c>
      <c r="H522" s="1">
        <v>86044000000</v>
      </c>
      <c r="I522" s="1" t="str">
        <f t="shared" si="36"/>
        <v>T</v>
      </c>
      <c r="J522" t="str">
        <f t="shared" si="37"/>
        <v>T</v>
      </c>
      <c r="K522">
        <f t="shared" si="34"/>
        <v>0.50552537074055137</v>
      </c>
      <c r="M522" s="3" t="s">
        <v>519</v>
      </c>
      <c r="N522" t="s">
        <v>2125</v>
      </c>
    </row>
    <row r="523" spans="2:14" ht="17">
      <c r="B523" s="1">
        <v>520</v>
      </c>
      <c r="C523" s="1">
        <v>7180</v>
      </c>
      <c r="D523" s="1">
        <v>201785000</v>
      </c>
      <c r="E523" s="1" t="str">
        <f t="shared" si="35"/>
        <v/>
      </c>
      <c r="F523" s="1">
        <v>520</v>
      </c>
      <c r="G523" s="1">
        <v>7180</v>
      </c>
      <c r="H523" s="1">
        <v>384000000</v>
      </c>
      <c r="I523" s="1" t="str">
        <f t="shared" si="36"/>
        <v/>
      </c>
      <c r="J523" t="str">
        <f t="shared" si="37"/>
        <v>OK</v>
      </c>
      <c r="K523">
        <f t="shared" si="34"/>
        <v>0.52548177083333336</v>
      </c>
      <c r="M523" s="3" t="s">
        <v>520</v>
      </c>
      <c r="N523" t="s">
        <v>2123</v>
      </c>
    </row>
    <row r="524" spans="2:14" ht="17">
      <c r="B524" s="1">
        <v>521</v>
      </c>
      <c r="C524" s="1">
        <v>4166203</v>
      </c>
      <c r="D524" s="1">
        <v>2017902000</v>
      </c>
      <c r="E524" s="1" t="str">
        <f t="shared" si="35"/>
        <v/>
      </c>
      <c r="F524" s="1">
        <v>521</v>
      </c>
      <c r="G524" s="1">
        <v>1859111</v>
      </c>
      <c r="H524" s="1">
        <v>60012000000</v>
      </c>
      <c r="I524" s="1" t="str">
        <f t="shared" si="36"/>
        <v>T</v>
      </c>
      <c r="J524" t="str">
        <f t="shared" si="37"/>
        <v>T</v>
      </c>
      <c r="K524">
        <f t="shared" si="34"/>
        <v>3.3624975004999003E-2</v>
      </c>
      <c r="M524" s="3" t="s">
        <v>521</v>
      </c>
      <c r="N524" t="s">
        <v>2122</v>
      </c>
    </row>
    <row r="525" spans="2:14" ht="17">
      <c r="B525" s="1">
        <v>522</v>
      </c>
      <c r="C525" s="1">
        <v>938</v>
      </c>
      <c r="D525" s="1">
        <v>38504000</v>
      </c>
      <c r="E525" s="1" t="str">
        <f t="shared" si="35"/>
        <v/>
      </c>
      <c r="F525" s="1">
        <v>522</v>
      </c>
      <c r="G525" s="1">
        <v>938</v>
      </c>
      <c r="H525" s="1">
        <v>988000000</v>
      </c>
      <c r="I525" s="1" t="str">
        <f t="shared" si="36"/>
        <v/>
      </c>
      <c r="J525" t="str">
        <f t="shared" si="37"/>
        <v>OK</v>
      </c>
      <c r="K525">
        <f t="shared" si="34"/>
        <v>3.8971659919028338E-2</v>
      </c>
      <c r="M525" s="3" t="s">
        <v>522</v>
      </c>
      <c r="N525" t="s">
        <v>2124</v>
      </c>
    </row>
    <row r="526" spans="2:14" ht="17">
      <c r="B526" s="1">
        <v>523</v>
      </c>
      <c r="C526" s="1">
        <v>1425</v>
      </c>
      <c r="D526" s="1">
        <v>18648000</v>
      </c>
      <c r="E526" s="1" t="str">
        <f t="shared" si="35"/>
        <v/>
      </c>
      <c r="F526" s="1">
        <v>523</v>
      </c>
      <c r="G526" s="1">
        <v>1425</v>
      </c>
      <c r="H526" s="1">
        <v>4000000</v>
      </c>
      <c r="I526" s="1" t="str">
        <f t="shared" si="36"/>
        <v/>
      </c>
      <c r="J526" t="str">
        <f t="shared" si="37"/>
        <v>OK</v>
      </c>
      <c r="K526">
        <f t="shared" si="34"/>
        <v>4.6619999999999999</v>
      </c>
      <c r="M526" s="3" t="s">
        <v>523</v>
      </c>
      <c r="N526" t="s">
        <v>2200</v>
      </c>
    </row>
    <row r="527" spans="2:14" ht="17">
      <c r="B527" s="1">
        <v>524</v>
      </c>
      <c r="C527" s="1">
        <v>1031036</v>
      </c>
      <c r="D527" s="1">
        <v>5423823000</v>
      </c>
      <c r="E527" s="1" t="str">
        <f t="shared" si="35"/>
        <v/>
      </c>
      <c r="F527" s="1">
        <v>524</v>
      </c>
      <c r="G527" s="1">
        <v>1031036</v>
      </c>
      <c r="H527" s="1">
        <v>42900000000</v>
      </c>
      <c r="I527" s="1" t="str">
        <f t="shared" si="36"/>
        <v/>
      </c>
      <c r="J527" t="str">
        <f t="shared" si="37"/>
        <v>OK</v>
      </c>
      <c r="K527">
        <f t="shared" si="34"/>
        <v>0.12642944055944055</v>
      </c>
      <c r="M527" s="3" t="s">
        <v>524</v>
      </c>
      <c r="N527" t="s">
        <v>2123</v>
      </c>
    </row>
    <row r="528" spans="2:14" ht="17">
      <c r="B528" s="1">
        <v>525</v>
      </c>
      <c r="C528" s="1">
        <v>11</v>
      </c>
      <c r="D528" s="1">
        <v>931000</v>
      </c>
      <c r="E528" s="1" t="str">
        <f t="shared" si="35"/>
        <v/>
      </c>
      <c r="F528" s="1">
        <v>525</v>
      </c>
      <c r="G528" s="1">
        <v>11</v>
      </c>
      <c r="H528" s="1">
        <v>8000000</v>
      </c>
      <c r="I528" s="1" t="str">
        <f t="shared" si="36"/>
        <v/>
      </c>
      <c r="J528" t="str">
        <f t="shared" si="37"/>
        <v>OK</v>
      </c>
      <c r="K528">
        <f t="shared" si="34"/>
        <v>0.11637500000000001</v>
      </c>
      <c r="M528" s="3" t="s">
        <v>525</v>
      </c>
      <c r="N528" t="s">
        <v>2124</v>
      </c>
    </row>
    <row r="529" spans="2:14" ht="17">
      <c r="B529" s="1">
        <v>526</v>
      </c>
      <c r="C529" s="1">
        <v>15</v>
      </c>
      <c r="D529" s="1">
        <v>1801000</v>
      </c>
      <c r="E529" s="1" t="str">
        <f t="shared" si="35"/>
        <v/>
      </c>
      <c r="F529" s="1">
        <v>526</v>
      </c>
      <c r="G529" s="1">
        <v>15</v>
      </c>
      <c r="H529" s="1">
        <v>12000000</v>
      </c>
      <c r="I529" s="1" t="str">
        <f t="shared" si="36"/>
        <v/>
      </c>
      <c r="J529" t="str">
        <f t="shared" si="37"/>
        <v>OK</v>
      </c>
      <c r="K529">
        <f t="shared" ref="K529:K592" si="38">D529/H529</f>
        <v>0.15008333333333335</v>
      </c>
      <c r="M529" s="3" t="s">
        <v>526</v>
      </c>
      <c r="N529" t="s">
        <v>2170</v>
      </c>
    </row>
    <row r="530" spans="2:14" ht="17">
      <c r="B530" s="1">
        <v>527</v>
      </c>
      <c r="C530" s="1">
        <v>16</v>
      </c>
      <c r="D530" s="1">
        <v>1156000</v>
      </c>
      <c r="E530" s="1" t="str">
        <f t="shared" si="35"/>
        <v/>
      </c>
      <c r="F530" s="1">
        <v>527</v>
      </c>
      <c r="G530" s="1">
        <v>16</v>
      </c>
      <c r="H530" s="1">
        <v>20000000</v>
      </c>
      <c r="I530" s="1" t="str">
        <f t="shared" si="36"/>
        <v/>
      </c>
      <c r="J530" t="str">
        <f t="shared" si="37"/>
        <v>OK</v>
      </c>
      <c r="K530">
        <f t="shared" si="38"/>
        <v>5.7799999999999997E-2</v>
      </c>
      <c r="M530" s="3" t="s">
        <v>527</v>
      </c>
      <c r="N530" t="s">
        <v>2170</v>
      </c>
    </row>
    <row r="531" spans="2:14" ht="17">
      <c r="B531" s="1">
        <v>528</v>
      </c>
      <c r="C531" s="1">
        <v>14</v>
      </c>
      <c r="D531" s="1">
        <v>1100000</v>
      </c>
      <c r="E531" s="1" t="str">
        <f t="shared" si="35"/>
        <v/>
      </c>
      <c r="F531" s="1">
        <v>528</v>
      </c>
      <c r="G531" s="1">
        <v>14</v>
      </c>
      <c r="H531" s="1">
        <v>140000000</v>
      </c>
      <c r="I531" s="1" t="str">
        <f t="shared" si="36"/>
        <v/>
      </c>
      <c r="J531" t="str">
        <f t="shared" si="37"/>
        <v>OK</v>
      </c>
      <c r="K531">
        <f t="shared" si="38"/>
        <v>7.8571428571428577E-3</v>
      </c>
      <c r="M531" s="3" t="s">
        <v>528</v>
      </c>
      <c r="N531" t="s">
        <v>2201</v>
      </c>
    </row>
    <row r="532" spans="2:14" ht="17">
      <c r="B532" s="1">
        <v>529</v>
      </c>
      <c r="C532" s="1">
        <v>14</v>
      </c>
      <c r="D532" s="1">
        <v>1090000</v>
      </c>
      <c r="E532" s="1" t="str">
        <f t="shared" si="35"/>
        <v/>
      </c>
      <c r="F532" s="1">
        <v>529</v>
      </c>
      <c r="G532" s="1">
        <v>14</v>
      </c>
      <c r="H532" s="1">
        <v>124000000</v>
      </c>
      <c r="I532" s="1" t="str">
        <f t="shared" si="36"/>
        <v/>
      </c>
      <c r="J532" t="str">
        <f t="shared" si="37"/>
        <v>OK</v>
      </c>
      <c r="K532">
        <f t="shared" si="38"/>
        <v>8.7903225806451619E-3</v>
      </c>
      <c r="M532" s="3" t="s">
        <v>529</v>
      </c>
      <c r="N532" t="s">
        <v>2201</v>
      </c>
    </row>
    <row r="533" spans="2:14" ht="17">
      <c r="B533" s="1">
        <v>530</v>
      </c>
      <c r="C533" s="1">
        <v>11</v>
      </c>
      <c r="D533" s="1">
        <v>1087000</v>
      </c>
      <c r="E533" s="1" t="str">
        <f t="shared" si="35"/>
        <v/>
      </c>
      <c r="F533" s="1">
        <v>530</v>
      </c>
      <c r="G533" s="1">
        <v>11</v>
      </c>
      <c r="H533" s="1">
        <v>120000000</v>
      </c>
      <c r="I533" s="1" t="str">
        <f t="shared" si="36"/>
        <v/>
      </c>
      <c r="J533" t="str">
        <f t="shared" si="37"/>
        <v>OK</v>
      </c>
      <c r="K533">
        <f t="shared" si="38"/>
        <v>9.0583333333333332E-3</v>
      </c>
      <c r="M533" s="3" t="s">
        <v>530</v>
      </c>
      <c r="N533" t="s">
        <v>2202</v>
      </c>
    </row>
    <row r="534" spans="2:14" ht="17">
      <c r="B534" s="1">
        <v>531</v>
      </c>
      <c r="C534" s="1">
        <v>11</v>
      </c>
      <c r="D534" s="1">
        <v>1082000</v>
      </c>
      <c r="E534" s="1" t="str">
        <f t="shared" si="35"/>
        <v/>
      </c>
      <c r="F534" s="1">
        <v>531</v>
      </c>
      <c r="G534" s="1">
        <v>11</v>
      </c>
      <c r="H534" s="1">
        <v>136000000</v>
      </c>
      <c r="I534" s="1" t="str">
        <f t="shared" si="36"/>
        <v/>
      </c>
      <c r="J534" t="str">
        <f t="shared" si="37"/>
        <v>OK</v>
      </c>
      <c r="K534">
        <f t="shared" si="38"/>
        <v>7.9558823529411772E-3</v>
      </c>
      <c r="M534" s="3" t="s">
        <v>531</v>
      </c>
      <c r="N534" t="s">
        <v>2202</v>
      </c>
    </row>
    <row r="535" spans="2:14" ht="17">
      <c r="B535" s="1">
        <v>532</v>
      </c>
      <c r="C535" s="1">
        <v>1383</v>
      </c>
      <c r="D535" s="1">
        <v>71762000</v>
      </c>
      <c r="E535" s="1" t="str">
        <f t="shared" si="35"/>
        <v/>
      </c>
      <c r="F535" s="1">
        <v>532</v>
      </c>
      <c r="G535" s="1">
        <v>1383</v>
      </c>
      <c r="H535" s="1">
        <v>1412000000</v>
      </c>
      <c r="I535" s="1" t="str">
        <f t="shared" si="36"/>
        <v/>
      </c>
      <c r="J535" t="str">
        <f t="shared" si="37"/>
        <v>OK</v>
      </c>
      <c r="K535">
        <f t="shared" si="38"/>
        <v>5.0822946175637394E-2</v>
      </c>
      <c r="M535" s="3" t="s">
        <v>532</v>
      </c>
      <c r="N535" t="s">
        <v>2123</v>
      </c>
    </row>
    <row r="536" spans="2:14" ht="17">
      <c r="B536" s="1">
        <v>533</v>
      </c>
      <c r="C536" s="1">
        <v>15</v>
      </c>
      <c r="D536" s="1">
        <v>1521000</v>
      </c>
      <c r="E536" s="1" t="str">
        <f t="shared" si="35"/>
        <v/>
      </c>
      <c r="F536" s="1">
        <v>533</v>
      </c>
      <c r="G536" s="1">
        <v>0</v>
      </c>
      <c r="H536" s="1">
        <v>149476000000</v>
      </c>
      <c r="I536" s="1" t="str">
        <f t="shared" si="36"/>
        <v>T</v>
      </c>
      <c r="J536" t="str">
        <f t="shared" si="37"/>
        <v>T</v>
      </c>
      <c r="K536">
        <f t="shared" si="38"/>
        <v>1.0175546576038962E-5</v>
      </c>
      <c r="M536" s="3" t="s">
        <v>533</v>
      </c>
      <c r="N536" t="s">
        <v>2203</v>
      </c>
    </row>
    <row r="537" spans="2:14" ht="17">
      <c r="B537" s="1">
        <v>534</v>
      </c>
      <c r="C537" s="1">
        <v>16</v>
      </c>
      <c r="D537" s="1">
        <v>1178000</v>
      </c>
      <c r="E537" s="1" t="str">
        <f t="shared" si="35"/>
        <v/>
      </c>
      <c r="F537" s="1">
        <v>534</v>
      </c>
      <c r="G537" s="1">
        <v>0</v>
      </c>
      <c r="H537" s="1">
        <v>149456000000</v>
      </c>
      <c r="I537" s="1" t="str">
        <f t="shared" si="36"/>
        <v>T</v>
      </c>
      <c r="J537" t="str">
        <f t="shared" si="37"/>
        <v>T</v>
      </c>
      <c r="K537">
        <f t="shared" si="38"/>
        <v>7.8819184241515899E-6</v>
      </c>
      <c r="M537" s="3" t="s">
        <v>534</v>
      </c>
      <c r="N537" t="s">
        <v>2203</v>
      </c>
    </row>
    <row r="538" spans="2:14" ht="17">
      <c r="B538" s="1">
        <v>535</v>
      </c>
      <c r="C538" s="1">
        <v>13</v>
      </c>
      <c r="D538" s="1">
        <v>1826000</v>
      </c>
      <c r="E538" s="1" t="str">
        <f t="shared" si="35"/>
        <v/>
      </c>
      <c r="F538" s="1">
        <v>535</v>
      </c>
      <c r="G538" s="1">
        <v>0</v>
      </c>
      <c r="H538" s="1">
        <v>124644000000</v>
      </c>
      <c r="I538" s="1" t="str">
        <f t="shared" si="36"/>
        <v>T</v>
      </c>
      <c r="J538" t="str">
        <f t="shared" si="37"/>
        <v>T</v>
      </c>
      <c r="K538">
        <f t="shared" si="38"/>
        <v>1.4649722409422033E-5</v>
      </c>
      <c r="M538" s="3" t="s">
        <v>535</v>
      </c>
      <c r="N538" t="s">
        <v>2204</v>
      </c>
    </row>
    <row r="539" spans="2:14" ht="17">
      <c r="B539" s="1">
        <v>536</v>
      </c>
      <c r="C539" s="1">
        <v>13</v>
      </c>
      <c r="D539" s="1">
        <v>1030000</v>
      </c>
      <c r="E539" s="1" t="str">
        <f t="shared" si="35"/>
        <v/>
      </c>
      <c r="F539" s="1">
        <v>536</v>
      </c>
      <c r="G539" s="1">
        <v>0</v>
      </c>
      <c r="H539" s="1">
        <v>124476000000</v>
      </c>
      <c r="I539" s="1" t="str">
        <f t="shared" si="36"/>
        <v>T</v>
      </c>
      <c r="J539" t="str">
        <f t="shared" si="37"/>
        <v>T</v>
      </c>
      <c r="K539">
        <f t="shared" si="38"/>
        <v>8.274687489957904E-6</v>
      </c>
      <c r="M539" s="3" t="s">
        <v>536</v>
      </c>
      <c r="N539" t="s">
        <v>2204</v>
      </c>
    </row>
    <row r="540" spans="2:14" ht="17">
      <c r="B540" s="1">
        <v>537</v>
      </c>
      <c r="C540" s="1">
        <v>0</v>
      </c>
      <c r="D540" s="1">
        <v>167000</v>
      </c>
      <c r="E540" s="1" t="str">
        <f t="shared" si="35"/>
        <v/>
      </c>
      <c r="F540" s="1">
        <v>537</v>
      </c>
      <c r="G540" s="1">
        <v>0</v>
      </c>
      <c r="H540" s="1">
        <v>0</v>
      </c>
      <c r="I540" s="1" t="str">
        <f t="shared" si="36"/>
        <v/>
      </c>
      <c r="J540" t="str">
        <f t="shared" si="37"/>
        <v>OK</v>
      </c>
      <c r="K540" t="e">
        <f t="shared" si="38"/>
        <v>#DIV/0!</v>
      </c>
      <c r="M540" s="3" t="s">
        <v>537</v>
      </c>
      <c r="N540" t="s">
        <v>2123</v>
      </c>
    </row>
    <row r="541" spans="2:14" ht="17">
      <c r="B541" s="1">
        <v>538</v>
      </c>
      <c r="C541" s="1">
        <v>5517</v>
      </c>
      <c r="D541" s="1">
        <v>177378000</v>
      </c>
      <c r="E541" s="1" t="str">
        <f t="shared" si="35"/>
        <v/>
      </c>
      <c r="F541" s="1">
        <v>538</v>
      </c>
      <c r="G541" s="1">
        <v>5517</v>
      </c>
      <c r="H541" s="1">
        <v>480000000</v>
      </c>
      <c r="I541" s="1" t="str">
        <f t="shared" si="36"/>
        <v/>
      </c>
      <c r="J541" t="str">
        <f t="shared" si="37"/>
        <v>OK</v>
      </c>
      <c r="K541">
        <f t="shared" si="38"/>
        <v>0.36953750000000002</v>
      </c>
      <c r="M541" s="3" t="s">
        <v>538</v>
      </c>
      <c r="N541" t="s">
        <v>2123</v>
      </c>
    </row>
    <row r="542" spans="2:14" ht="17">
      <c r="B542" s="1">
        <v>539</v>
      </c>
      <c r="C542" s="1">
        <v>20053</v>
      </c>
      <c r="D542" s="1">
        <v>301866000</v>
      </c>
      <c r="E542" s="1" t="str">
        <f t="shared" si="35"/>
        <v/>
      </c>
      <c r="F542" s="1">
        <v>539</v>
      </c>
      <c r="G542" s="1">
        <v>20053</v>
      </c>
      <c r="H542" s="1">
        <v>1324000000</v>
      </c>
      <c r="I542" s="1" t="str">
        <f t="shared" si="36"/>
        <v/>
      </c>
      <c r="J542" t="str">
        <f t="shared" si="37"/>
        <v>OK</v>
      </c>
      <c r="K542">
        <f t="shared" si="38"/>
        <v>0.22799546827794562</v>
      </c>
      <c r="M542" s="3" t="s">
        <v>539</v>
      </c>
      <c r="N542" t="s">
        <v>2123</v>
      </c>
    </row>
    <row r="543" spans="2:14" ht="17">
      <c r="B543" s="1">
        <v>540</v>
      </c>
      <c r="C543" s="1">
        <v>4648263</v>
      </c>
      <c r="D543" s="1">
        <v>5606598000</v>
      </c>
      <c r="E543" s="1" t="str">
        <f t="shared" si="35"/>
        <v/>
      </c>
      <c r="F543" s="1">
        <v>540</v>
      </c>
      <c r="G543" s="1">
        <v>2079572</v>
      </c>
      <c r="H543" s="1">
        <v>60016000000</v>
      </c>
      <c r="I543" s="1" t="str">
        <f t="shared" si="36"/>
        <v>T</v>
      </c>
      <c r="J543" t="str">
        <f t="shared" si="37"/>
        <v>T</v>
      </c>
      <c r="K543">
        <f t="shared" si="38"/>
        <v>9.3418388429752072E-2</v>
      </c>
      <c r="M543" s="3" t="s">
        <v>540</v>
      </c>
      <c r="N543" t="s">
        <v>2123</v>
      </c>
    </row>
    <row r="544" spans="2:14" ht="17">
      <c r="B544" s="1">
        <v>541</v>
      </c>
      <c r="C544" s="1">
        <v>28604947</v>
      </c>
      <c r="D544" s="1">
        <v>21835122000</v>
      </c>
      <c r="E544" s="1" t="str">
        <f t="shared" si="35"/>
        <v/>
      </c>
      <c r="F544" s="1">
        <v>541</v>
      </c>
      <c r="G544" s="1">
        <v>13905113</v>
      </c>
      <c r="H544" s="1">
        <v>60088000000</v>
      </c>
      <c r="I544" s="1" t="str">
        <f t="shared" si="36"/>
        <v>T</v>
      </c>
      <c r="J544" t="str">
        <f t="shared" si="37"/>
        <v>T</v>
      </c>
      <c r="K544">
        <f t="shared" si="38"/>
        <v>0.3633857342564239</v>
      </c>
      <c r="M544" s="3" t="s">
        <v>541</v>
      </c>
      <c r="N544" t="s">
        <v>2123</v>
      </c>
    </row>
    <row r="545" spans="2:14" ht="17">
      <c r="B545" s="1">
        <v>542</v>
      </c>
      <c r="C545" s="1">
        <v>822846</v>
      </c>
      <c r="D545" s="1">
        <v>4494219000</v>
      </c>
      <c r="E545" s="1" t="str">
        <f t="shared" si="35"/>
        <v/>
      </c>
      <c r="F545" s="1">
        <v>542</v>
      </c>
      <c r="G545" s="1">
        <v>822846</v>
      </c>
      <c r="H545" s="1">
        <v>48516000000</v>
      </c>
      <c r="I545" s="1" t="str">
        <f t="shared" si="36"/>
        <v/>
      </c>
      <c r="J545" t="str">
        <f t="shared" si="37"/>
        <v>OK</v>
      </c>
      <c r="K545">
        <f t="shared" si="38"/>
        <v>9.263374969082365E-2</v>
      </c>
      <c r="M545" s="3" t="s">
        <v>542</v>
      </c>
      <c r="N545" t="s">
        <v>2123</v>
      </c>
    </row>
    <row r="546" spans="2:14" ht="17">
      <c r="B546" s="1">
        <v>543</v>
      </c>
      <c r="C546" s="1">
        <v>86</v>
      </c>
      <c r="D546" s="1">
        <v>4997000</v>
      </c>
      <c r="E546" s="1" t="str">
        <f t="shared" si="35"/>
        <v/>
      </c>
      <c r="F546" s="1">
        <v>543</v>
      </c>
      <c r="G546" s="1">
        <v>86</v>
      </c>
      <c r="H546" s="1">
        <v>12000000</v>
      </c>
      <c r="I546" s="1" t="str">
        <f t="shared" si="36"/>
        <v/>
      </c>
      <c r="J546" t="str">
        <f t="shared" si="37"/>
        <v>OK</v>
      </c>
      <c r="K546">
        <f t="shared" si="38"/>
        <v>0.41641666666666666</v>
      </c>
      <c r="M546" s="3" t="s">
        <v>543</v>
      </c>
      <c r="N546" t="s">
        <v>2123</v>
      </c>
    </row>
    <row r="547" spans="2:14" ht="17">
      <c r="B547" s="1">
        <v>544</v>
      </c>
      <c r="C547" s="1">
        <v>215018</v>
      </c>
      <c r="D547" s="1">
        <v>1507289000</v>
      </c>
      <c r="E547" s="1" t="str">
        <f t="shared" si="35"/>
        <v/>
      </c>
      <c r="F547" s="1">
        <v>544</v>
      </c>
      <c r="G547" s="1">
        <v>215018</v>
      </c>
      <c r="H547" s="1">
        <v>15804000000</v>
      </c>
      <c r="I547" s="1" t="str">
        <f t="shared" si="36"/>
        <v/>
      </c>
      <c r="J547" t="str">
        <f t="shared" si="37"/>
        <v>OK</v>
      </c>
      <c r="K547">
        <f t="shared" si="38"/>
        <v>9.5373892685396103E-2</v>
      </c>
      <c r="M547" s="3" t="s">
        <v>544</v>
      </c>
      <c r="N547" t="s">
        <v>2123</v>
      </c>
    </row>
    <row r="548" spans="2:14" ht="17">
      <c r="B548" s="1">
        <v>545</v>
      </c>
      <c r="C548" s="1">
        <v>809015</v>
      </c>
      <c r="D548" s="1">
        <v>3993319000</v>
      </c>
      <c r="E548" s="1" t="str">
        <f t="shared" si="35"/>
        <v/>
      </c>
      <c r="F548" s="1">
        <v>545</v>
      </c>
      <c r="G548" s="1">
        <v>809015</v>
      </c>
      <c r="H548" s="1">
        <v>30584000000</v>
      </c>
      <c r="I548" s="1" t="str">
        <f t="shared" si="36"/>
        <v/>
      </c>
      <c r="J548" t="str">
        <f t="shared" si="37"/>
        <v>OK</v>
      </c>
      <c r="K548">
        <f t="shared" si="38"/>
        <v>0.13056889223123203</v>
      </c>
      <c r="M548" s="3" t="s">
        <v>545</v>
      </c>
      <c r="N548" t="s">
        <v>2123</v>
      </c>
    </row>
    <row r="549" spans="2:14" ht="17">
      <c r="B549" s="1">
        <v>546</v>
      </c>
      <c r="C549" s="1">
        <v>5810</v>
      </c>
      <c r="D549" s="1">
        <v>247935000</v>
      </c>
      <c r="E549" s="1" t="str">
        <f t="shared" si="35"/>
        <v/>
      </c>
      <c r="F549" s="1">
        <v>546</v>
      </c>
      <c r="G549" s="1">
        <v>5810</v>
      </c>
      <c r="H549" s="1">
        <v>7364000000</v>
      </c>
      <c r="I549" s="1" t="str">
        <f t="shared" si="36"/>
        <v/>
      </c>
      <c r="J549" t="str">
        <f t="shared" si="37"/>
        <v>OK</v>
      </c>
      <c r="K549">
        <f t="shared" si="38"/>
        <v>3.3668522542096686E-2</v>
      </c>
      <c r="M549" s="3" t="s">
        <v>546</v>
      </c>
      <c r="N549" t="s">
        <v>2123</v>
      </c>
    </row>
    <row r="550" spans="2:14" ht="17">
      <c r="B550" s="1">
        <v>547</v>
      </c>
      <c r="C550" s="1">
        <v>819856</v>
      </c>
      <c r="D550" s="1">
        <v>4414340000</v>
      </c>
      <c r="E550" s="1" t="str">
        <f t="shared" si="35"/>
        <v/>
      </c>
      <c r="F550" s="1">
        <v>547</v>
      </c>
      <c r="G550" s="1">
        <v>819856</v>
      </c>
      <c r="H550" s="1">
        <v>35224000000</v>
      </c>
      <c r="I550" s="1" t="str">
        <f t="shared" si="36"/>
        <v/>
      </c>
      <c r="J550" t="str">
        <f t="shared" si="37"/>
        <v>OK</v>
      </c>
      <c r="K550">
        <f t="shared" si="38"/>
        <v>0.12532193958664548</v>
      </c>
      <c r="M550" s="3" t="s">
        <v>547</v>
      </c>
      <c r="N550" t="s">
        <v>2123</v>
      </c>
    </row>
    <row r="551" spans="2:14" ht="17">
      <c r="B551" s="1">
        <v>548</v>
      </c>
      <c r="C551" s="1">
        <v>165986</v>
      </c>
      <c r="D551" s="1">
        <v>1315732000</v>
      </c>
      <c r="E551" s="1" t="str">
        <f t="shared" si="35"/>
        <v/>
      </c>
      <c r="F551" s="1">
        <v>548</v>
      </c>
      <c r="G551" s="1">
        <v>165986</v>
      </c>
      <c r="H551" s="1">
        <v>14204000000</v>
      </c>
      <c r="I551" s="1" t="str">
        <f t="shared" si="36"/>
        <v/>
      </c>
      <c r="J551" t="str">
        <f t="shared" si="37"/>
        <v>OK</v>
      </c>
      <c r="K551">
        <f t="shared" si="38"/>
        <v>9.2631089833849614E-2</v>
      </c>
      <c r="M551" s="3" t="s">
        <v>548</v>
      </c>
      <c r="N551" t="s">
        <v>2123</v>
      </c>
    </row>
    <row r="552" spans="2:14" ht="17">
      <c r="B552" s="1">
        <v>549</v>
      </c>
      <c r="C552" s="1">
        <v>447540</v>
      </c>
      <c r="D552" s="1">
        <v>2710425000</v>
      </c>
      <c r="E552" s="1" t="str">
        <f t="shared" si="35"/>
        <v/>
      </c>
      <c r="F552" s="1">
        <v>549</v>
      </c>
      <c r="G552" s="1">
        <v>447540</v>
      </c>
      <c r="H552" s="1">
        <v>22688000000</v>
      </c>
      <c r="I552" s="1" t="str">
        <f t="shared" si="36"/>
        <v/>
      </c>
      <c r="J552" t="str">
        <f t="shared" si="37"/>
        <v>OK</v>
      </c>
      <c r="K552">
        <f t="shared" si="38"/>
        <v>0.11946513575458392</v>
      </c>
      <c r="M552" s="3" t="s">
        <v>549</v>
      </c>
      <c r="N552" t="s">
        <v>2123</v>
      </c>
    </row>
    <row r="553" spans="2:14" ht="17">
      <c r="B553" s="1">
        <v>550</v>
      </c>
      <c r="C553" s="1">
        <v>5850</v>
      </c>
      <c r="D553" s="1">
        <v>237224000</v>
      </c>
      <c r="E553" s="1" t="str">
        <f t="shared" si="35"/>
        <v/>
      </c>
      <c r="F553" s="1">
        <v>550</v>
      </c>
      <c r="G553" s="1">
        <v>5850</v>
      </c>
      <c r="H553" s="1">
        <v>7572000000</v>
      </c>
      <c r="I553" s="1" t="str">
        <f t="shared" si="36"/>
        <v/>
      </c>
      <c r="J553" t="str">
        <f t="shared" si="37"/>
        <v>OK</v>
      </c>
      <c r="K553">
        <f t="shared" si="38"/>
        <v>3.1329107237189645E-2</v>
      </c>
      <c r="M553" s="3" t="s">
        <v>550</v>
      </c>
      <c r="N553" t="s">
        <v>2123</v>
      </c>
    </row>
    <row r="554" spans="2:14" ht="17">
      <c r="B554" s="1">
        <v>551</v>
      </c>
      <c r="C554" s="1">
        <v>177</v>
      </c>
      <c r="D554" s="1">
        <v>11670000</v>
      </c>
      <c r="E554" s="1" t="str">
        <f t="shared" si="35"/>
        <v/>
      </c>
      <c r="F554" s="1">
        <v>551</v>
      </c>
      <c r="G554" s="1">
        <v>177</v>
      </c>
      <c r="H554" s="1">
        <v>448000000</v>
      </c>
      <c r="I554" s="1" t="str">
        <f t="shared" si="36"/>
        <v/>
      </c>
      <c r="J554" t="str">
        <f t="shared" si="37"/>
        <v>OK</v>
      </c>
      <c r="K554">
        <f t="shared" si="38"/>
        <v>2.6049107142857141E-2</v>
      </c>
      <c r="M554" s="3" t="s">
        <v>551</v>
      </c>
      <c r="N554" t="s">
        <v>2124</v>
      </c>
    </row>
    <row r="555" spans="2:14" ht="17">
      <c r="B555" s="1">
        <v>552</v>
      </c>
      <c r="C555" s="1">
        <v>46</v>
      </c>
      <c r="D555" s="1">
        <v>2929000</v>
      </c>
      <c r="E555" s="1" t="str">
        <f t="shared" si="35"/>
        <v/>
      </c>
      <c r="F555" s="1">
        <v>552</v>
      </c>
      <c r="G555" s="1">
        <v>46</v>
      </c>
      <c r="H555" s="1">
        <v>0</v>
      </c>
      <c r="I555" s="1" t="str">
        <f t="shared" si="36"/>
        <v/>
      </c>
      <c r="J555" t="str">
        <f t="shared" si="37"/>
        <v>OK</v>
      </c>
      <c r="K555" t="e">
        <f t="shared" si="38"/>
        <v>#DIV/0!</v>
      </c>
      <c r="M555" s="3" t="s">
        <v>552</v>
      </c>
      <c r="N555" t="s">
        <v>2123</v>
      </c>
    </row>
    <row r="556" spans="2:14" ht="17">
      <c r="B556" s="1">
        <v>553</v>
      </c>
      <c r="C556" s="1">
        <v>46</v>
      </c>
      <c r="D556" s="1">
        <v>2372000</v>
      </c>
      <c r="E556" s="1" t="str">
        <f t="shared" si="35"/>
        <v/>
      </c>
      <c r="F556" s="1">
        <v>553</v>
      </c>
      <c r="G556" s="1">
        <v>46</v>
      </c>
      <c r="H556" s="1">
        <v>0</v>
      </c>
      <c r="I556" s="1" t="str">
        <f t="shared" si="36"/>
        <v/>
      </c>
      <c r="J556" t="str">
        <f t="shared" si="37"/>
        <v>OK</v>
      </c>
      <c r="K556" t="e">
        <f t="shared" si="38"/>
        <v>#DIV/0!</v>
      </c>
      <c r="M556" s="3" t="s">
        <v>553</v>
      </c>
      <c r="N556" t="s">
        <v>2123</v>
      </c>
    </row>
    <row r="557" spans="2:14" ht="17">
      <c r="B557" s="1">
        <v>554</v>
      </c>
      <c r="C557" s="1">
        <v>466096</v>
      </c>
      <c r="D557" s="1">
        <v>805055000</v>
      </c>
      <c r="E557" s="1" t="str">
        <f t="shared" si="35"/>
        <v/>
      </c>
      <c r="F557" s="1">
        <v>554</v>
      </c>
      <c r="G557" s="1">
        <v>466096</v>
      </c>
      <c r="H557" s="1">
        <v>1140000000</v>
      </c>
      <c r="I557" s="1" t="str">
        <f t="shared" si="36"/>
        <v/>
      </c>
      <c r="J557" t="str">
        <f t="shared" si="37"/>
        <v>OK</v>
      </c>
      <c r="K557">
        <f t="shared" si="38"/>
        <v>0.70618859649122812</v>
      </c>
      <c r="M557" s="3" t="s">
        <v>554</v>
      </c>
      <c r="N557" t="s">
        <v>2123</v>
      </c>
    </row>
    <row r="558" spans="2:14" ht="17">
      <c r="B558" s="1">
        <v>555</v>
      </c>
      <c r="C558" s="1">
        <v>99516</v>
      </c>
      <c r="D558" s="1">
        <v>960263000</v>
      </c>
      <c r="E558" s="1" t="str">
        <f t="shared" si="35"/>
        <v/>
      </c>
      <c r="F558" s="1">
        <v>555</v>
      </c>
      <c r="G558" s="1">
        <v>99516</v>
      </c>
      <c r="H558" s="1">
        <v>3148000000</v>
      </c>
      <c r="I558" s="1" t="str">
        <f t="shared" si="36"/>
        <v/>
      </c>
      <c r="J558" t="str">
        <f t="shared" si="37"/>
        <v>OK</v>
      </c>
      <c r="K558">
        <f t="shared" si="38"/>
        <v>0.30503907242693773</v>
      </c>
      <c r="M558" s="3" t="s">
        <v>555</v>
      </c>
      <c r="N558" t="s">
        <v>2198</v>
      </c>
    </row>
    <row r="559" spans="2:14" ht="17">
      <c r="B559" s="1">
        <v>556</v>
      </c>
      <c r="C559" s="1">
        <v>233608</v>
      </c>
      <c r="D559" s="1">
        <v>1519032000</v>
      </c>
      <c r="E559" s="1" t="str">
        <f t="shared" si="35"/>
        <v/>
      </c>
      <c r="F559" s="1">
        <v>556</v>
      </c>
      <c r="G559" s="1">
        <v>233608</v>
      </c>
      <c r="H559" s="1">
        <v>6400000000</v>
      </c>
      <c r="I559" s="1" t="str">
        <f t="shared" si="36"/>
        <v/>
      </c>
      <c r="J559" t="str">
        <f t="shared" si="37"/>
        <v>OK</v>
      </c>
      <c r="K559">
        <f t="shared" si="38"/>
        <v>0.23734875</v>
      </c>
      <c r="M559" s="3" t="s">
        <v>556</v>
      </c>
      <c r="N559" t="s">
        <v>2205</v>
      </c>
    </row>
    <row r="560" spans="2:14" ht="17">
      <c r="B560" s="1">
        <v>557</v>
      </c>
      <c r="C560" s="1">
        <v>1381</v>
      </c>
      <c r="D560" s="1">
        <v>63648000</v>
      </c>
      <c r="E560" s="1" t="str">
        <f t="shared" si="35"/>
        <v/>
      </c>
      <c r="F560" s="1">
        <v>557</v>
      </c>
      <c r="G560" s="1">
        <v>1381</v>
      </c>
      <c r="H560" s="1">
        <v>1332000000</v>
      </c>
      <c r="I560" s="1" t="str">
        <f t="shared" si="36"/>
        <v/>
      </c>
      <c r="J560" t="str">
        <f t="shared" si="37"/>
        <v>OK</v>
      </c>
      <c r="K560">
        <f t="shared" si="38"/>
        <v>4.7783783783783784E-2</v>
      </c>
      <c r="M560" s="3" t="s">
        <v>557</v>
      </c>
      <c r="N560" t="s">
        <v>2128</v>
      </c>
    </row>
    <row r="561" spans="2:14" ht="17">
      <c r="B561" s="1">
        <v>558</v>
      </c>
      <c r="C561" s="1">
        <v>0</v>
      </c>
      <c r="D561" s="1">
        <v>0</v>
      </c>
      <c r="E561" s="1" t="str">
        <f t="shared" si="35"/>
        <v/>
      </c>
      <c r="F561" s="1">
        <v>558</v>
      </c>
      <c r="G561" s="1">
        <v>0</v>
      </c>
      <c r="H561" s="1">
        <v>0</v>
      </c>
      <c r="I561" s="1" t="str">
        <f t="shared" si="36"/>
        <v/>
      </c>
      <c r="J561" t="str">
        <f t="shared" si="37"/>
        <v>OK</v>
      </c>
      <c r="K561" t="e">
        <f t="shared" si="38"/>
        <v>#DIV/0!</v>
      </c>
      <c r="M561" s="3" t="s">
        <v>558</v>
      </c>
      <c r="N561" t="s">
        <v>2191</v>
      </c>
    </row>
    <row r="562" spans="2:14" ht="17">
      <c r="B562" s="1">
        <v>559</v>
      </c>
      <c r="C562" s="1">
        <v>8754</v>
      </c>
      <c r="D562" s="1">
        <v>217729000</v>
      </c>
      <c r="E562" s="1" t="str">
        <f t="shared" si="35"/>
        <v/>
      </c>
      <c r="F562" s="1">
        <v>559</v>
      </c>
      <c r="G562" s="1">
        <v>8754</v>
      </c>
      <c r="H562" s="1">
        <v>1152000000</v>
      </c>
      <c r="I562" s="1" t="str">
        <f t="shared" si="36"/>
        <v/>
      </c>
      <c r="J562" t="str">
        <f t="shared" si="37"/>
        <v>OK</v>
      </c>
      <c r="K562">
        <f t="shared" si="38"/>
        <v>0.18900086805555555</v>
      </c>
      <c r="M562" s="3" t="s">
        <v>559</v>
      </c>
      <c r="N562" t="s">
        <v>2123</v>
      </c>
    </row>
    <row r="563" spans="2:14" ht="17">
      <c r="B563" s="1">
        <v>560</v>
      </c>
      <c r="C563" s="1">
        <v>829284</v>
      </c>
      <c r="D563" s="1">
        <v>6253885000</v>
      </c>
      <c r="E563" s="1" t="str">
        <f t="shared" si="35"/>
        <v/>
      </c>
      <c r="F563" s="1">
        <v>560</v>
      </c>
      <c r="G563" s="1">
        <v>829284</v>
      </c>
      <c r="H563" s="1">
        <v>49464000000</v>
      </c>
      <c r="I563" s="1" t="str">
        <f t="shared" si="36"/>
        <v/>
      </c>
      <c r="J563" t="str">
        <f t="shared" si="37"/>
        <v>OK</v>
      </c>
      <c r="K563">
        <f t="shared" si="38"/>
        <v>0.12643306242924146</v>
      </c>
      <c r="M563" s="3" t="s">
        <v>560</v>
      </c>
      <c r="N563" t="s">
        <v>2124</v>
      </c>
    </row>
    <row r="564" spans="2:14" ht="17">
      <c r="B564" s="1">
        <v>561</v>
      </c>
      <c r="C564" s="1">
        <v>1468</v>
      </c>
      <c r="D564" s="1">
        <v>35287000</v>
      </c>
      <c r="E564" s="1" t="str">
        <f t="shared" si="35"/>
        <v/>
      </c>
      <c r="F564" s="1">
        <v>561</v>
      </c>
      <c r="G564" s="1">
        <v>1468</v>
      </c>
      <c r="H564" s="1">
        <v>792000000</v>
      </c>
      <c r="I564" s="1" t="str">
        <f t="shared" si="36"/>
        <v/>
      </c>
      <c r="J564" t="str">
        <f t="shared" si="37"/>
        <v>OK</v>
      </c>
      <c r="K564">
        <f t="shared" si="38"/>
        <v>4.455429292929293E-2</v>
      </c>
      <c r="M564" s="3" t="s">
        <v>561</v>
      </c>
      <c r="N564" t="s">
        <v>2124</v>
      </c>
    </row>
    <row r="565" spans="2:14" ht="17">
      <c r="B565" s="1">
        <v>562</v>
      </c>
      <c r="C565" s="1">
        <v>1672</v>
      </c>
      <c r="D565" s="1">
        <v>71530000</v>
      </c>
      <c r="E565" s="1" t="str">
        <f t="shared" si="35"/>
        <v/>
      </c>
      <c r="F565" s="1">
        <v>562</v>
      </c>
      <c r="G565" s="1">
        <v>1672</v>
      </c>
      <c r="H565" s="1">
        <v>2456000000</v>
      </c>
      <c r="I565" s="1" t="str">
        <f t="shared" si="36"/>
        <v/>
      </c>
      <c r="J565" t="str">
        <f t="shared" si="37"/>
        <v>OK</v>
      </c>
      <c r="K565">
        <f t="shared" si="38"/>
        <v>2.9124592833876223E-2</v>
      </c>
      <c r="M565" s="3" t="s">
        <v>562</v>
      </c>
      <c r="N565" t="s">
        <v>2124</v>
      </c>
    </row>
    <row r="566" spans="2:14" ht="17">
      <c r="B566" s="1">
        <v>563</v>
      </c>
      <c r="C566" s="1">
        <v>36</v>
      </c>
      <c r="D566" s="1">
        <v>3724000</v>
      </c>
      <c r="E566" s="1" t="str">
        <f t="shared" si="35"/>
        <v/>
      </c>
      <c r="F566" s="1">
        <v>563</v>
      </c>
      <c r="G566" s="1">
        <v>36</v>
      </c>
      <c r="H566" s="1">
        <v>52000000</v>
      </c>
      <c r="I566" s="1" t="str">
        <f t="shared" si="36"/>
        <v/>
      </c>
      <c r="J566" t="str">
        <f t="shared" si="37"/>
        <v>OK</v>
      </c>
      <c r="K566">
        <f t="shared" si="38"/>
        <v>7.1615384615384609E-2</v>
      </c>
      <c r="M566" s="3" t="s">
        <v>563</v>
      </c>
      <c r="N566" t="s">
        <v>2127</v>
      </c>
    </row>
    <row r="567" spans="2:14" ht="17">
      <c r="B567" s="1">
        <v>564</v>
      </c>
      <c r="C567" s="1">
        <v>45</v>
      </c>
      <c r="D567" s="1">
        <v>45065000</v>
      </c>
      <c r="E567" s="1" t="str">
        <f t="shared" si="35"/>
        <v/>
      </c>
      <c r="F567" s="1">
        <v>564</v>
      </c>
      <c r="G567" s="1">
        <v>45</v>
      </c>
      <c r="H567" s="1">
        <v>5348000000</v>
      </c>
      <c r="I567" s="1" t="str">
        <f t="shared" si="36"/>
        <v/>
      </c>
      <c r="J567" t="str">
        <f t="shared" si="37"/>
        <v>OK</v>
      </c>
      <c r="K567">
        <f t="shared" si="38"/>
        <v>8.4265145848915479E-3</v>
      </c>
      <c r="M567" s="3" t="s">
        <v>564</v>
      </c>
      <c r="N567" t="s">
        <v>2123</v>
      </c>
    </row>
    <row r="568" spans="2:14" ht="17">
      <c r="B568" s="1">
        <v>565</v>
      </c>
      <c r="C568" s="1">
        <v>18240</v>
      </c>
      <c r="D568" s="1">
        <v>195192000</v>
      </c>
      <c r="E568" s="1" t="str">
        <f t="shared" si="35"/>
        <v/>
      </c>
      <c r="F568" s="1">
        <v>565</v>
      </c>
      <c r="G568" s="1">
        <v>18240</v>
      </c>
      <c r="H568" s="1">
        <v>4876000000</v>
      </c>
      <c r="I568" s="1" t="str">
        <f t="shared" si="36"/>
        <v/>
      </c>
      <c r="J568" t="str">
        <f t="shared" si="37"/>
        <v>OK</v>
      </c>
      <c r="K568">
        <f t="shared" si="38"/>
        <v>4.0031173092698935E-2</v>
      </c>
      <c r="M568" s="3" t="s">
        <v>565</v>
      </c>
      <c r="N568" t="s">
        <v>2128</v>
      </c>
    </row>
    <row r="569" spans="2:14" ht="17">
      <c r="B569" s="1">
        <v>566</v>
      </c>
      <c r="C569" s="1">
        <v>855</v>
      </c>
      <c r="D569" s="1">
        <v>24619000</v>
      </c>
      <c r="E569" s="1" t="str">
        <f t="shared" si="35"/>
        <v/>
      </c>
      <c r="F569" s="1">
        <v>566</v>
      </c>
      <c r="G569" s="1">
        <v>855</v>
      </c>
      <c r="H569" s="1">
        <v>416000000</v>
      </c>
      <c r="I569" s="1" t="str">
        <f t="shared" si="36"/>
        <v/>
      </c>
      <c r="J569" t="str">
        <f t="shared" si="37"/>
        <v>OK</v>
      </c>
      <c r="K569">
        <f t="shared" si="38"/>
        <v>5.9180288461538465E-2</v>
      </c>
      <c r="M569" s="3" t="s">
        <v>566</v>
      </c>
      <c r="N569" t="s">
        <v>2124</v>
      </c>
    </row>
    <row r="570" spans="2:14" ht="17">
      <c r="B570" s="1">
        <v>567</v>
      </c>
      <c r="C570" s="1">
        <v>793</v>
      </c>
      <c r="D570" s="1">
        <v>26435000</v>
      </c>
      <c r="E570" s="1" t="str">
        <f t="shared" si="35"/>
        <v/>
      </c>
      <c r="F570" s="1">
        <v>567</v>
      </c>
      <c r="G570" s="1">
        <v>793</v>
      </c>
      <c r="H570" s="1">
        <v>496000000</v>
      </c>
      <c r="I570" s="1" t="str">
        <f t="shared" si="36"/>
        <v/>
      </c>
      <c r="J570" t="str">
        <f t="shared" si="37"/>
        <v>OK</v>
      </c>
      <c r="K570">
        <f t="shared" si="38"/>
        <v>5.3296370967741938E-2</v>
      </c>
      <c r="M570" s="3" t="s">
        <v>567</v>
      </c>
      <c r="N570" t="s">
        <v>2124</v>
      </c>
    </row>
    <row r="571" spans="2:14" ht="17">
      <c r="B571" s="1">
        <v>568</v>
      </c>
      <c r="C571" s="1">
        <v>1828</v>
      </c>
      <c r="D571" s="1">
        <v>39882000</v>
      </c>
      <c r="E571" s="1" t="str">
        <f t="shared" si="35"/>
        <v/>
      </c>
      <c r="F571" s="1">
        <v>568</v>
      </c>
      <c r="G571" s="1">
        <v>1828</v>
      </c>
      <c r="H571" s="1">
        <v>928000000</v>
      </c>
      <c r="I571" s="1" t="str">
        <f t="shared" si="36"/>
        <v/>
      </c>
      <c r="J571" t="str">
        <f t="shared" si="37"/>
        <v>OK</v>
      </c>
      <c r="K571">
        <f t="shared" si="38"/>
        <v>4.2976293103448276E-2</v>
      </c>
      <c r="M571" s="3" t="s">
        <v>568</v>
      </c>
      <c r="N571" t="s">
        <v>2124</v>
      </c>
    </row>
    <row r="572" spans="2:14" ht="17">
      <c r="B572" s="1">
        <v>569</v>
      </c>
      <c r="C572" s="1">
        <v>749</v>
      </c>
      <c r="D572" s="1">
        <v>26000000</v>
      </c>
      <c r="E572" s="1" t="str">
        <f t="shared" si="35"/>
        <v/>
      </c>
      <c r="F572" s="1">
        <v>569</v>
      </c>
      <c r="G572" s="1">
        <v>749</v>
      </c>
      <c r="H572" s="1">
        <v>504000000</v>
      </c>
      <c r="I572" s="1" t="str">
        <f t="shared" si="36"/>
        <v/>
      </c>
      <c r="J572" t="str">
        <f t="shared" si="37"/>
        <v>OK</v>
      </c>
      <c r="K572">
        <f t="shared" si="38"/>
        <v>5.1587301587301584E-2</v>
      </c>
      <c r="M572" s="3" t="s">
        <v>569</v>
      </c>
      <c r="N572" t="s">
        <v>2124</v>
      </c>
    </row>
    <row r="573" spans="2:14" ht="17">
      <c r="B573" s="1">
        <v>570</v>
      </c>
      <c r="C573" s="1">
        <v>984</v>
      </c>
      <c r="D573" s="1">
        <v>28838000</v>
      </c>
      <c r="E573" s="1" t="str">
        <f t="shared" si="35"/>
        <v/>
      </c>
      <c r="F573" s="1">
        <v>570</v>
      </c>
      <c r="G573" s="1">
        <v>984</v>
      </c>
      <c r="H573" s="1">
        <v>704000000</v>
      </c>
      <c r="I573" s="1" t="str">
        <f t="shared" si="36"/>
        <v/>
      </c>
      <c r="J573" t="str">
        <f t="shared" si="37"/>
        <v>OK</v>
      </c>
      <c r="K573">
        <f t="shared" si="38"/>
        <v>4.0963068181818184E-2</v>
      </c>
      <c r="M573" s="3" t="s">
        <v>570</v>
      </c>
      <c r="N573" t="s">
        <v>2124</v>
      </c>
    </row>
    <row r="574" spans="2:14" ht="17">
      <c r="B574" s="1">
        <v>571</v>
      </c>
      <c r="C574" s="1">
        <v>446</v>
      </c>
      <c r="D574" s="1">
        <v>18682000</v>
      </c>
      <c r="E574" s="1" t="str">
        <f t="shared" si="35"/>
        <v/>
      </c>
      <c r="F574" s="1">
        <v>571</v>
      </c>
      <c r="G574" s="1">
        <v>446</v>
      </c>
      <c r="H574" s="1">
        <v>356000000</v>
      </c>
      <c r="I574" s="1" t="str">
        <f t="shared" si="36"/>
        <v/>
      </c>
      <c r="J574" t="str">
        <f t="shared" si="37"/>
        <v>OK</v>
      </c>
      <c r="K574">
        <f t="shared" si="38"/>
        <v>5.2477528089887641E-2</v>
      </c>
      <c r="M574" s="3" t="s">
        <v>571</v>
      </c>
      <c r="N574" t="s">
        <v>2124</v>
      </c>
    </row>
    <row r="575" spans="2:14" ht="17">
      <c r="B575" s="1">
        <v>572</v>
      </c>
      <c r="C575" s="1">
        <v>290158</v>
      </c>
      <c r="D575" s="1">
        <v>881726000</v>
      </c>
      <c r="E575" s="1" t="str">
        <f t="shared" si="35"/>
        <v/>
      </c>
      <c r="F575" s="1">
        <v>572</v>
      </c>
      <c r="G575" s="1">
        <v>289500</v>
      </c>
      <c r="H575" s="1">
        <v>5036000000</v>
      </c>
      <c r="I575" s="1" t="str">
        <f t="shared" si="36"/>
        <v/>
      </c>
      <c r="J575" t="str">
        <f t="shared" si="37"/>
        <v>DIF</v>
      </c>
      <c r="K575">
        <f t="shared" si="38"/>
        <v>0.1750845909451946</v>
      </c>
      <c r="M575" s="3" t="s">
        <v>572</v>
      </c>
      <c r="N575" t="s">
        <v>2148</v>
      </c>
    </row>
    <row r="576" spans="2:14" ht="17">
      <c r="B576" s="1">
        <v>573</v>
      </c>
      <c r="C576" s="1">
        <v>2831</v>
      </c>
      <c r="D576" s="1">
        <v>118257000</v>
      </c>
      <c r="E576" s="1" t="str">
        <f t="shared" si="35"/>
        <v/>
      </c>
      <c r="F576" s="1">
        <v>573</v>
      </c>
      <c r="G576" s="1">
        <v>2831</v>
      </c>
      <c r="H576" s="1">
        <v>948000000</v>
      </c>
      <c r="I576" s="1" t="str">
        <f t="shared" si="36"/>
        <v/>
      </c>
      <c r="J576" t="str">
        <f t="shared" si="37"/>
        <v>OK</v>
      </c>
      <c r="K576">
        <f t="shared" si="38"/>
        <v>0.12474367088607595</v>
      </c>
      <c r="M576" s="3" t="s">
        <v>573</v>
      </c>
      <c r="N576" t="s">
        <v>2123</v>
      </c>
    </row>
    <row r="577" spans="2:14" ht="17">
      <c r="B577" s="1">
        <v>574</v>
      </c>
      <c r="C577" s="1">
        <v>79893</v>
      </c>
      <c r="D577" s="1">
        <v>703513000</v>
      </c>
      <c r="E577" s="1" t="str">
        <f t="shared" si="35"/>
        <v/>
      </c>
      <c r="F577" s="1">
        <v>574</v>
      </c>
      <c r="G577" s="1">
        <v>79893</v>
      </c>
      <c r="H577" s="1">
        <v>1456000000</v>
      </c>
      <c r="I577" s="1" t="str">
        <f t="shared" si="36"/>
        <v/>
      </c>
      <c r="J577" t="str">
        <f t="shared" si="37"/>
        <v>OK</v>
      </c>
      <c r="K577">
        <f t="shared" si="38"/>
        <v>0.48318200549450552</v>
      </c>
      <c r="M577" s="3" t="s">
        <v>574</v>
      </c>
      <c r="N577" t="s">
        <v>2123</v>
      </c>
    </row>
    <row r="578" spans="2:14" ht="17">
      <c r="B578" s="1">
        <v>575</v>
      </c>
      <c r="C578" s="1">
        <v>5066</v>
      </c>
      <c r="D578" s="1">
        <v>1283928000</v>
      </c>
      <c r="E578" s="1" t="str">
        <f t="shared" si="35"/>
        <v/>
      </c>
      <c r="F578" s="1">
        <v>575</v>
      </c>
      <c r="G578" s="1">
        <v>5066</v>
      </c>
      <c r="H578" s="1">
        <v>26460000000</v>
      </c>
      <c r="I578" s="1" t="str">
        <f t="shared" si="36"/>
        <v/>
      </c>
      <c r="J578" t="str">
        <f t="shared" si="37"/>
        <v>OK</v>
      </c>
      <c r="K578">
        <f t="shared" si="38"/>
        <v>4.8523356009070297E-2</v>
      </c>
      <c r="M578" s="3" t="s">
        <v>575</v>
      </c>
      <c r="N578" t="s">
        <v>2186</v>
      </c>
    </row>
    <row r="579" spans="2:14" ht="17">
      <c r="B579" s="1">
        <v>576</v>
      </c>
      <c r="C579" s="1">
        <v>14648</v>
      </c>
      <c r="D579" s="1">
        <v>267811000</v>
      </c>
      <c r="E579" s="1" t="str">
        <f t="shared" si="35"/>
        <v/>
      </c>
      <c r="F579" s="1">
        <v>576</v>
      </c>
      <c r="G579" s="1">
        <v>14648</v>
      </c>
      <c r="H579" s="1">
        <v>1324000000</v>
      </c>
      <c r="I579" s="1" t="str">
        <f t="shared" si="36"/>
        <v/>
      </c>
      <c r="J579" t="str">
        <f t="shared" si="37"/>
        <v>OK</v>
      </c>
      <c r="K579">
        <f t="shared" si="38"/>
        <v>0.20227416918429003</v>
      </c>
      <c r="M579" s="3" t="s">
        <v>576</v>
      </c>
      <c r="N579" t="s">
        <v>2123</v>
      </c>
    </row>
    <row r="580" spans="2:14" ht="17">
      <c r="B580" s="1">
        <v>577</v>
      </c>
      <c r="C580" s="1">
        <v>30</v>
      </c>
      <c r="D580" s="1">
        <v>3234000</v>
      </c>
      <c r="E580" s="1" t="str">
        <f t="shared" si="35"/>
        <v/>
      </c>
      <c r="F580" s="1">
        <v>577</v>
      </c>
      <c r="G580" s="1">
        <v>30</v>
      </c>
      <c r="H580" s="1">
        <v>28000000</v>
      </c>
      <c r="I580" s="1" t="str">
        <f t="shared" si="36"/>
        <v/>
      </c>
      <c r="J580" t="str">
        <f t="shared" si="37"/>
        <v>OK</v>
      </c>
      <c r="K580">
        <f t="shared" si="38"/>
        <v>0.11550000000000001</v>
      </c>
      <c r="M580" s="3" t="s">
        <v>577</v>
      </c>
      <c r="N580" t="s">
        <v>2128</v>
      </c>
    </row>
    <row r="581" spans="2:14" ht="17">
      <c r="B581" s="1">
        <v>578</v>
      </c>
      <c r="C581" s="1">
        <v>45</v>
      </c>
      <c r="D581" s="1">
        <v>3985000</v>
      </c>
      <c r="E581" s="1" t="str">
        <f t="shared" ref="E581:E644" si="39">IF(D581&gt;$A$3, "T","")</f>
        <v/>
      </c>
      <c r="F581" s="1">
        <v>578</v>
      </c>
      <c r="G581" s="1">
        <v>45</v>
      </c>
      <c r="H581" s="1">
        <v>212000000</v>
      </c>
      <c r="I581" s="1" t="str">
        <f t="shared" ref="I581:I644" si="40">IF(H581&gt;$A$3, "T","")</f>
        <v/>
      </c>
      <c r="J581" t="str">
        <f t="shared" ref="J581:J644" si="41">IF(OR(I581="T",E581="T"),"T",IF(C581&lt;&gt;G581,"DIF","OK"))</f>
        <v>OK</v>
      </c>
      <c r="K581">
        <f t="shared" si="38"/>
        <v>1.8797169811320756E-2</v>
      </c>
      <c r="M581" s="3" t="s">
        <v>578</v>
      </c>
      <c r="N581" t="s">
        <v>2123</v>
      </c>
    </row>
    <row r="582" spans="2:14" ht="17">
      <c r="B582" s="1">
        <v>579</v>
      </c>
      <c r="C582" s="1">
        <v>25831</v>
      </c>
      <c r="D582" s="1">
        <v>148528000</v>
      </c>
      <c r="E582" s="1" t="str">
        <f t="shared" si="39"/>
        <v/>
      </c>
      <c r="F582" s="1">
        <v>579</v>
      </c>
      <c r="G582" s="1">
        <v>25831</v>
      </c>
      <c r="H582" s="1">
        <v>256000000</v>
      </c>
      <c r="I582" s="1" t="str">
        <f t="shared" si="40"/>
        <v/>
      </c>
      <c r="J582" t="str">
        <f t="shared" si="41"/>
        <v>OK</v>
      </c>
      <c r="K582">
        <f t="shared" si="38"/>
        <v>0.58018749999999997</v>
      </c>
      <c r="M582" s="3" t="s">
        <v>579</v>
      </c>
      <c r="N582" t="s">
        <v>2123</v>
      </c>
    </row>
    <row r="583" spans="2:14" ht="17">
      <c r="B583" s="1">
        <v>580</v>
      </c>
      <c r="C583" s="1">
        <v>482025</v>
      </c>
      <c r="D583" s="1">
        <v>2761300000</v>
      </c>
      <c r="E583" s="1" t="str">
        <f t="shared" si="39"/>
        <v/>
      </c>
      <c r="F583" s="1">
        <v>580</v>
      </c>
      <c r="G583" s="1">
        <v>482025</v>
      </c>
      <c r="H583" s="1">
        <v>14196000000</v>
      </c>
      <c r="I583" s="1" t="str">
        <f t="shared" si="40"/>
        <v/>
      </c>
      <c r="J583" t="str">
        <f t="shared" si="41"/>
        <v>OK</v>
      </c>
      <c r="K583">
        <f t="shared" si="38"/>
        <v>0.19451253874330798</v>
      </c>
      <c r="M583" s="3" t="s">
        <v>580</v>
      </c>
      <c r="N583" t="s">
        <v>2123</v>
      </c>
    </row>
    <row r="584" spans="2:14" ht="17">
      <c r="B584" s="1">
        <v>581</v>
      </c>
      <c r="C584" s="1">
        <v>2820</v>
      </c>
      <c r="D584" s="1">
        <v>131828000</v>
      </c>
      <c r="E584" s="1" t="str">
        <f t="shared" si="39"/>
        <v/>
      </c>
      <c r="F584" s="1">
        <v>581</v>
      </c>
      <c r="G584" s="1">
        <v>2820</v>
      </c>
      <c r="H584" s="1">
        <v>4256000000</v>
      </c>
      <c r="I584" s="1" t="str">
        <f t="shared" si="40"/>
        <v/>
      </c>
      <c r="J584" t="str">
        <f t="shared" si="41"/>
        <v>OK</v>
      </c>
      <c r="K584">
        <f t="shared" si="38"/>
        <v>3.0974624060150377E-2</v>
      </c>
      <c r="M584" s="3" t="s">
        <v>581</v>
      </c>
      <c r="N584" t="s">
        <v>2123</v>
      </c>
    </row>
    <row r="585" spans="2:14" ht="17">
      <c r="B585" s="1">
        <v>582</v>
      </c>
      <c r="C585" s="1">
        <v>47470679</v>
      </c>
      <c r="D585" s="1">
        <v>7690196000</v>
      </c>
      <c r="E585" s="1" t="str">
        <f t="shared" si="39"/>
        <v/>
      </c>
      <c r="F585" s="1">
        <v>582</v>
      </c>
      <c r="G585" s="1">
        <v>0</v>
      </c>
      <c r="H585" s="1">
        <v>60240000000</v>
      </c>
      <c r="I585" s="1" t="str">
        <f t="shared" si="40"/>
        <v>T</v>
      </c>
      <c r="J585" t="str">
        <f t="shared" si="41"/>
        <v>T</v>
      </c>
      <c r="K585">
        <f t="shared" si="38"/>
        <v>0.12765929614873839</v>
      </c>
      <c r="M585" s="3" t="s">
        <v>582</v>
      </c>
      <c r="N585" t="s">
        <v>2123</v>
      </c>
    </row>
    <row r="586" spans="2:14" ht="17">
      <c r="B586" s="1">
        <v>583</v>
      </c>
      <c r="C586" s="1">
        <v>4184317</v>
      </c>
      <c r="D586" s="1">
        <v>4424465000</v>
      </c>
      <c r="E586" s="1" t="str">
        <f t="shared" si="39"/>
        <v/>
      </c>
      <c r="F586" s="1">
        <v>583</v>
      </c>
      <c r="G586" s="1">
        <v>3744642</v>
      </c>
      <c r="H586" s="1">
        <v>60036000000</v>
      </c>
      <c r="I586" s="1" t="str">
        <f t="shared" si="40"/>
        <v>T</v>
      </c>
      <c r="J586" t="str">
        <f t="shared" si="41"/>
        <v>T</v>
      </c>
      <c r="K586">
        <f t="shared" si="38"/>
        <v>7.3696865214204807E-2</v>
      </c>
      <c r="M586" s="3" t="s">
        <v>583</v>
      </c>
      <c r="N586" t="s">
        <v>2123</v>
      </c>
    </row>
    <row r="587" spans="2:14" ht="17">
      <c r="B587" s="1">
        <v>584</v>
      </c>
      <c r="C587" s="1">
        <v>810813</v>
      </c>
      <c r="D587" s="1">
        <v>4248465000</v>
      </c>
      <c r="E587" s="1" t="str">
        <f t="shared" si="39"/>
        <v/>
      </c>
      <c r="F587" s="1">
        <v>584</v>
      </c>
      <c r="G587" s="1">
        <v>810813</v>
      </c>
      <c r="H587" s="1">
        <v>32260000000</v>
      </c>
      <c r="I587" s="1" t="str">
        <f t="shared" si="40"/>
        <v/>
      </c>
      <c r="J587" t="str">
        <f t="shared" si="41"/>
        <v>OK</v>
      </c>
      <c r="K587">
        <f t="shared" si="38"/>
        <v>0.13169451332920024</v>
      </c>
      <c r="M587" s="3" t="s">
        <v>584</v>
      </c>
      <c r="N587" t="s">
        <v>2123</v>
      </c>
    </row>
    <row r="588" spans="2:14" ht="17">
      <c r="B588" s="1">
        <v>585</v>
      </c>
      <c r="C588" s="1">
        <v>138961</v>
      </c>
      <c r="D588" s="1">
        <v>1020008000</v>
      </c>
      <c r="E588" s="1" t="str">
        <f t="shared" si="39"/>
        <v/>
      </c>
      <c r="F588" s="1">
        <v>585</v>
      </c>
      <c r="G588" s="1">
        <v>138961</v>
      </c>
      <c r="H588" s="1">
        <v>13600000000</v>
      </c>
      <c r="I588" s="1" t="str">
        <f t="shared" si="40"/>
        <v/>
      </c>
      <c r="J588" t="str">
        <f t="shared" si="41"/>
        <v>OK</v>
      </c>
      <c r="K588">
        <f t="shared" si="38"/>
        <v>7.5000588235294124E-2</v>
      </c>
      <c r="M588" s="3" t="s">
        <v>585</v>
      </c>
      <c r="N588" t="s">
        <v>2123</v>
      </c>
    </row>
    <row r="589" spans="2:14" ht="17">
      <c r="B589" s="1">
        <v>586</v>
      </c>
      <c r="C589" s="1">
        <v>0</v>
      </c>
      <c r="D589" s="1">
        <v>244000</v>
      </c>
      <c r="E589" s="1" t="str">
        <f t="shared" si="39"/>
        <v/>
      </c>
      <c r="F589" s="1">
        <v>586</v>
      </c>
      <c r="G589" s="1">
        <v>0</v>
      </c>
      <c r="H589" s="1">
        <v>4000000</v>
      </c>
      <c r="I589" s="1" t="str">
        <f t="shared" si="40"/>
        <v/>
      </c>
      <c r="J589" t="str">
        <f t="shared" si="41"/>
        <v>OK</v>
      </c>
      <c r="K589">
        <f t="shared" si="38"/>
        <v>6.0999999999999999E-2</v>
      </c>
      <c r="M589" s="3" t="s">
        <v>586</v>
      </c>
      <c r="N589" t="s">
        <v>2123</v>
      </c>
    </row>
    <row r="590" spans="2:14" ht="17">
      <c r="B590" s="1">
        <v>587</v>
      </c>
      <c r="C590" s="1">
        <v>1657076</v>
      </c>
      <c r="D590" s="1">
        <v>6446528000</v>
      </c>
      <c r="E590" s="1" t="str">
        <f t="shared" si="39"/>
        <v/>
      </c>
      <c r="F590" s="1">
        <v>587</v>
      </c>
      <c r="G590" s="1">
        <v>578862</v>
      </c>
      <c r="H590" s="1">
        <v>60004000000</v>
      </c>
      <c r="I590" s="1" t="str">
        <f t="shared" si="40"/>
        <v>T</v>
      </c>
      <c r="J590" t="str">
        <f t="shared" si="41"/>
        <v>T</v>
      </c>
      <c r="K590">
        <f t="shared" si="38"/>
        <v>0.10743497100193321</v>
      </c>
      <c r="M590" s="3" t="s">
        <v>587</v>
      </c>
      <c r="N590" t="s">
        <v>2123</v>
      </c>
    </row>
    <row r="591" spans="2:14" ht="17">
      <c r="B591" s="1">
        <v>588</v>
      </c>
      <c r="C591" s="1">
        <v>1131934</v>
      </c>
      <c r="D591" s="1">
        <v>5874608000</v>
      </c>
      <c r="E591" s="1" t="str">
        <f t="shared" si="39"/>
        <v/>
      </c>
      <c r="F591" s="1">
        <v>588</v>
      </c>
      <c r="G591" s="1">
        <v>1131934</v>
      </c>
      <c r="H591" s="1">
        <v>55252000000</v>
      </c>
      <c r="I591" s="1" t="str">
        <f t="shared" si="40"/>
        <v/>
      </c>
      <c r="J591" t="str">
        <f t="shared" si="41"/>
        <v>OK</v>
      </c>
      <c r="K591">
        <f t="shared" si="38"/>
        <v>0.10632389777745602</v>
      </c>
      <c r="M591" s="3" t="s">
        <v>588</v>
      </c>
      <c r="N591" t="s">
        <v>2123</v>
      </c>
    </row>
    <row r="592" spans="2:14" ht="17">
      <c r="B592" s="1">
        <v>589</v>
      </c>
      <c r="C592" s="1">
        <v>6648419</v>
      </c>
      <c r="D592" s="1">
        <v>5341757000</v>
      </c>
      <c r="E592" s="1" t="str">
        <f t="shared" si="39"/>
        <v/>
      </c>
      <c r="F592" s="1">
        <v>589</v>
      </c>
      <c r="G592" s="1">
        <v>3399552</v>
      </c>
      <c r="H592" s="1">
        <v>60020000000</v>
      </c>
      <c r="I592" s="1" t="str">
        <f t="shared" si="40"/>
        <v>T</v>
      </c>
      <c r="J592" t="str">
        <f t="shared" si="41"/>
        <v>T</v>
      </c>
      <c r="K592">
        <f t="shared" si="38"/>
        <v>8.8999616794401867E-2</v>
      </c>
      <c r="M592" s="3" t="s">
        <v>589</v>
      </c>
      <c r="N592" t="s">
        <v>2123</v>
      </c>
    </row>
    <row r="593" spans="2:14" ht="17">
      <c r="B593" s="1">
        <v>590</v>
      </c>
      <c r="C593" s="1">
        <v>447708</v>
      </c>
      <c r="D593" s="1">
        <v>2742895000</v>
      </c>
      <c r="E593" s="1" t="str">
        <f t="shared" si="39"/>
        <v/>
      </c>
      <c r="F593" s="1">
        <v>590</v>
      </c>
      <c r="G593" s="1">
        <v>447708</v>
      </c>
      <c r="H593" s="1">
        <v>22812000000</v>
      </c>
      <c r="I593" s="1" t="str">
        <f t="shared" si="40"/>
        <v/>
      </c>
      <c r="J593" t="str">
        <f t="shared" si="41"/>
        <v>OK</v>
      </c>
      <c r="K593">
        <f t="shared" ref="K593:K656" si="42">D593/H593</f>
        <v>0.12023912852884447</v>
      </c>
      <c r="M593" s="3" t="s">
        <v>590</v>
      </c>
      <c r="N593" t="s">
        <v>2123</v>
      </c>
    </row>
    <row r="594" spans="2:14" ht="17">
      <c r="B594" s="1">
        <v>591</v>
      </c>
      <c r="C594" s="1">
        <v>977469</v>
      </c>
      <c r="D594" s="1">
        <v>4784321000</v>
      </c>
      <c r="E594" s="1" t="str">
        <f t="shared" si="39"/>
        <v/>
      </c>
      <c r="F594" s="1">
        <v>591</v>
      </c>
      <c r="G594" s="1">
        <v>977469</v>
      </c>
      <c r="H594" s="1">
        <v>31964000000</v>
      </c>
      <c r="I594" s="1" t="str">
        <f t="shared" si="40"/>
        <v/>
      </c>
      <c r="J594" t="str">
        <f t="shared" si="41"/>
        <v>OK</v>
      </c>
      <c r="K594">
        <f t="shared" si="42"/>
        <v>0.14967841947190588</v>
      </c>
      <c r="M594" s="3" t="s">
        <v>591</v>
      </c>
      <c r="N594" t="s">
        <v>2123</v>
      </c>
    </row>
    <row r="595" spans="2:14" ht="17">
      <c r="B595" s="1">
        <v>592</v>
      </c>
      <c r="C595" s="1">
        <v>20367</v>
      </c>
      <c r="D595" s="1">
        <v>56640000</v>
      </c>
      <c r="E595" s="1" t="str">
        <f t="shared" si="39"/>
        <v/>
      </c>
      <c r="F595" s="1">
        <v>592</v>
      </c>
      <c r="G595" s="1">
        <v>20365</v>
      </c>
      <c r="H595" s="1">
        <v>5136000000</v>
      </c>
      <c r="I595" s="1" t="str">
        <f t="shared" si="40"/>
        <v/>
      </c>
      <c r="J595" t="str">
        <f t="shared" si="41"/>
        <v>DIF</v>
      </c>
      <c r="K595">
        <f t="shared" si="42"/>
        <v>1.102803738317757E-2</v>
      </c>
      <c r="M595" s="3" t="s">
        <v>592</v>
      </c>
      <c r="N595" t="s">
        <v>2148</v>
      </c>
    </row>
    <row r="596" spans="2:14" ht="17">
      <c r="B596" s="1">
        <v>593</v>
      </c>
      <c r="C596" s="1">
        <v>15354</v>
      </c>
      <c r="D596" s="1">
        <v>238156000</v>
      </c>
      <c r="E596" s="1" t="str">
        <f t="shared" si="39"/>
        <v/>
      </c>
      <c r="F596" s="1">
        <v>593</v>
      </c>
      <c r="G596" s="1">
        <v>15354</v>
      </c>
      <c r="H596" s="1">
        <v>1028000000</v>
      </c>
      <c r="I596" s="1" t="str">
        <f t="shared" si="40"/>
        <v/>
      </c>
      <c r="J596" t="str">
        <f t="shared" si="41"/>
        <v>OK</v>
      </c>
      <c r="K596">
        <f t="shared" si="42"/>
        <v>0.2316692607003891</v>
      </c>
      <c r="M596" s="3" t="s">
        <v>593</v>
      </c>
      <c r="N596" t="s">
        <v>2151</v>
      </c>
    </row>
    <row r="597" spans="2:14" ht="17">
      <c r="B597" s="1">
        <v>594</v>
      </c>
      <c r="C597" s="1">
        <v>39771819</v>
      </c>
      <c r="D597" s="1">
        <v>5986462000</v>
      </c>
      <c r="E597" s="1" t="str">
        <f t="shared" si="39"/>
        <v/>
      </c>
      <c r="F597" s="1">
        <v>594</v>
      </c>
      <c r="G597" s="1">
        <v>0</v>
      </c>
      <c r="H597" s="1">
        <v>60184000000</v>
      </c>
      <c r="I597" s="1" t="str">
        <f t="shared" si="40"/>
        <v>T</v>
      </c>
      <c r="J597" t="str">
        <f t="shared" si="41"/>
        <v>T</v>
      </c>
      <c r="K597">
        <f t="shared" si="42"/>
        <v>9.9469327395985643E-2</v>
      </c>
      <c r="M597" s="3" t="s">
        <v>594</v>
      </c>
      <c r="N597" t="s">
        <v>2123</v>
      </c>
    </row>
    <row r="598" spans="2:14" ht="17">
      <c r="B598" s="1">
        <v>595</v>
      </c>
      <c r="C598" s="1">
        <v>0</v>
      </c>
      <c r="D598" s="1">
        <v>257000</v>
      </c>
      <c r="E598" s="1" t="str">
        <f t="shared" si="39"/>
        <v/>
      </c>
      <c r="F598" s="1">
        <v>595</v>
      </c>
      <c r="G598" s="1">
        <v>0</v>
      </c>
      <c r="H598" s="1">
        <v>0</v>
      </c>
      <c r="I598" s="1" t="str">
        <f t="shared" si="40"/>
        <v/>
      </c>
      <c r="J598" t="str">
        <f t="shared" si="41"/>
        <v>OK</v>
      </c>
      <c r="K598" t="e">
        <f t="shared" si="42"/>
        <v>#DIV/0!</v>
      </c>
      <c r="M598" s="3" t="s">
        <v>595</v>
      </c>
      <c r="N598" t="s">
        <v>2123</v>
      </c>
    </row>
    <row r="599" spans="2:14" ht="17">
      <c r="B599" s="1">
        <v>596</v>
      </c>
      <c r="C599" s="1">
        <v>136415</v>
      </c>
      <c r="D599" s="1">
        <v>976347000</v>
      </c>
      <c r="E599" s="1" t="str">
        <f t="shared" si="39"/>
        <v/>
      </c>
      <c r="F599" s="1">
        <v>596</v>
      </c>
      <c r="G599" s="1">
        <v>136415</v>
      </c>
      <c r="H599" s="1">
        <v>13432000000</v>
      </c>
      <c r="I599" s="1" t="str">
        <f t="shared" si="40"/>
        <v/>
      </c>
      <c r="J599" t="str">
        <f t="shared" si="41"/>
        <v>OK</v>
      </c>
      <c r="K599">
        <f t="shared" si="42"/>
        <v>7.268813281715307E-2</v>
      </c>
      <c r="M599" s="3" t="s">
        <v>596</v>
      </c>
      <c r="N599" t="s">
        <v>2123</v>
      </c>
    </row>
    <row r="600" spans="2:14" ht="17">
      <c r="B600" s="1">
        <v>597</v>
      </c>
      <c r="C600" s="1">
        <v>1398244</v>
      </c>
      <c r="D600" s="1">
        <v>5708876000</v>
      </c>
      <c r="E600" s="1" t="str">
        <f t="shared" si="39"/>
        <v/>
      </c>
      <c r="F600" s="1">
        <v>597</v>
      </c>
      <c r="G600" s="1">
        <v>1398244</v>
      </c>
      <c r="H600" s="1">
        <v>53984000000</v>
      </c>
      <c r="I600" s="1" t="str">
        <f t="shared" si="40"/>
        <v/>
      </c>
      <c r="J600" t="str">
        <f t="shared" si="41"/>
        <v>OK</v>
      </c>
      <c r="K600">
        <f t="shared" si="42"/>
        <v>0.1057512596324837</v>
      </c>
      <c r="M600" s="3" t="s">
        <v>597</v>
      </c>
      <c r="N600" t="s">
        <v>2123</v>
      </c>
    </row>
    <row r="601" spans="2:14" ht="17">
      <c r="B601" s="1">
        <v>598</v>
      </c>
      <c r="C601" s="1">
        <v>1657076</v>
      </c>
      <c r="D601" s="1">
        <v>6498902000</v>
      </c>
      <c r="E601" s="1" t="str">
        <f t="shared" si="39"/>
        <v/>
      </c>
      <c r="F601" s="1">
        <v>598</v>
      </c>
      <c r="G601" s="1">
        <v>595629</v>
      </c>
      <c r="H601" s="1">
        <v>60004000000</v>
      </c>
      <c r="I601" s="1" t="str">
        <f t="shared" si="40"/>
        <v>T</v>
      </c>
      <c r="J601" t="str">
        <f t="shared" si="41"/>
        <v>T</v>
      </c>
      <c r="K601">
        <f t="shared" si="42"/>
        <v>0.10830781281247917</v>
      </c>
      <c r="M601" s="3" t="s">
        <v>598</v>
      </c>
      <c r="N601" t="s">
        <v>2123</v>
      </c>
    </row>
    <row r="602" spans="2:14" ht="17">
      <c r="B602" s="1">
        <v>599</v>
      </c>
      <c r="C602" s="1">
        <v>16103</v>
      </c>
      <c r="D602" s="1">
        <v>417457000</v>
      </c>
      <c r="E602" s="1" t="str">
        <f t="shared" si="39"/>
        <v/>
      </c>
      <c r="F602" s="1">
        <v>599</v>
      </c>
      <c r="G602" s="1">
        <v>16103</v>
      </c>
      <c r="H602" s="1">
        <v>12072000000</v>
      </c>
      <c r="I602" s="1" t="str">
        <f t="shared" si="40"/>
        <v/>
      </c>
      <c r="J602" t="str">
        <f t="shared" si="41"/>
        <v>OK</v>
      </c>
      <c r="K602">
        <f t="shared" si="42"/>
        <v>3.4580599734923792E-2</v>
      </c>
      <c r="M602" s="3" t="s">
        <v>599</v>
      </c>
      <c r="N602" t="s">
        <v>2123</v>
      </c>
    </row>
    <row r="603" spans="2:14" ht="17">
      <c r="B603" s="1">
        <v>600</v>
      </c>
      <c r="C603" s="1">
        <v>1657076</v>
      </c>
      <c r="D603" s="1">
        <v>6084875000</v>
      </c>
      <c r="E603" s="1" t="str">
        <f t="shared" si="39"/>
        <v/>
      </c>
      <c r="F603" s="1">
        <v>600</v>
      </c>
      <c r="G603" s="1">
        <v>434070</v>
      </c>
      <c r="H603" s="1">
        <v>60004000000</v>
      </c>
      <c r="I603" s="1" t="str">
        <f t="shared" si="40"/>
        <v>T</v>
      </c>
      <c r="J603" t="str">
        <f t="shared" si="41"/>
        <v>T</v>
      </c>
      <c r="K603">
        <f t="shared" si="42"/>
        <v>0.10140782281181254</v>
      </c>
      <c r="M603" s="3" t="s">
        <v>600</v>
      </c>
      <c r="N603" t="s">
        <v>2123</v>
      </c>
    </row>
    <row r="604" spans="2:14" ht="17">
      <c r="B604" s="1">
        <v>601</v>
      </c>
      <c r="C604" s="1">
        <v>6970044</v>
      </c>
      <c r="D604" s="1">
        <v>4239900000</v>
      </c>
      <c r="E604" s="1" t="str">
        <f t="shared" si="39"/>
        <v/>
      </c>
      <c r="F604" s="1">
        <v>601</v>
      </c>
      <c r="G604" s="1">
        <v>6970044</v>
      </c>
      <c r="H604" s="1">
        <v>38684000000</v>
      </c>
      <c r="I604" s="1" t="str">
        <f t="shared" si="40"/>
        <v/>
      </c>
      <c r="J604" t="str">
        <f t="shared" si="41"/>
        <v>OK</v>
      </c>
      <c r="K604">
        <f t="shared" si="42"/>
        <v>0.10960345362423742</v>
      </c>
      <c r="M604" s="3" t="s">
        <v>601</v>
      </c>
      <c r="N604" t="s">
        <v>2123</v>
      </c>
    </row>
    <row r="605" spans="2:14" ht="17">
      <c r="B605" s="1">
        <v>602</v>
      </c>
      <c r="C605" s="1">
        <v>1657076</v>
      </c>
      <c r="D605" s="1">
        <v>6127291000</v>
      </c>
      <c r="E605" s="1" t="str">
        <f t="shared" si="39"/>
        <v/>
      </c>
      <c r="F605" s="1">
        <v>602</v>
      </c>
      <c r="G605" s="1">
        <v>508938</v>
      </c>
      <c r="H605" s="1">
        <v>60004000000</v>
      </c>
      <c r="I605" s="1" t="str">
        <f t="shared" si="40"/>
        <v>T</v>
      </c>
      <c r="J605" t="str">
        <f t="shared" si="41"/>
        <v>T</v>
      </c>
      <c r="K605">
        <f t="shared" si="42"/>
        <v>0.1021147090193987</v>
      </c>
      <c r="M605" s="3" t="s">
        <v>602</v>
      </c>
      <c r="N605" t="s">
        <v>2123</v>
      </c>
    </row>
    <row r="606" spans="2:14" ht="17">
      <c r="B606" s="1">
        <v>603</v>
      </c>
      <c r="C606" s="1">
        <v>23040</v>
      </c>
      <c r="D606" s="1">
        <v>285171000</v>
      </c>
      <c r="E606" s="1" t="str">
        <f t="shared" si="39"/>
        <v/>
      </c>
      <c r="F606" s="1">
        <v>603</v>
      </c>
      <c r="G606" s="1">
        <v>23040</v>
      </c>
      <c r="H606" s="1">
        <v>636000000</v>
      </c>
      <c r="I606" s="1" t="str">
        <f t="shared" si="40"/>
        <v/>
      </c>
      <c r="J606" t="str">
        <f t="shared" si="41"/>
        <v>OK</v>
      </c>
      <c r="K606">
        <f t="shared" si="42"/>
        <v>0.44838207547169812</v>
      </c>
      <c r="M606" s="3" t="s">
        <v>603</v>
      </c>
      <c r="N606" t="s">
        <v>2123</v>
      </c>
    </row>
    <row r="607" spans="2:14" ht="17">
      <c r="B607" s="1">
        <v>604</v>
      </c>
      <c r="C607" s="1">
        <v>6190</v>
      </c>
      <c r="D607" s="1">
        <v>153156000</v>
      </c>
      <c r="E607" s="1" t="str">
        <f t="shared" si="39"/>
        <v/>
      </c>
      <c r="F607" s="1">
        <v>604</v>
      </c>
      <c r="G607" s="1">
        <v>6190</v>
      </c>
      <c r="H607" s="1">
        <v>1000000000</v>
      </c>
      <c r="I607" s="1" t="str">
        <f t="shared" si="40"/>
        <v/>
      </c>
      <c r="J607" t="str">
        <f t="shared" si="41"/>
        <v>OK</v>
      </c>
      <c r="K607">
        <f t="shared" si="42"/>
        <v>0.15315599999999999</v>
      </c>
      <c r="M607" s="3" t="s">
        <v>604</v>
      </c>
      <c r="N607" t="s">
        <v>2123</v>
      </c>
    </row>
    <row r="608" spans="2:14" ht="17">
      <c r="B608" s="1">
        <v>605</v>
      </c>
      <c r="C608" s="1">
        <v>1213129</v>
      </c>
      <c r="D608" s="1">
        <v>4788605000</v>
      </c>
      <c r="E608" s="1" t="str">
        <f t="shared" si="39"/>
        <v/>
      </c>
      <c r="F608" s="1">
        <v>605</v>
      </c>
      <c r="G608" s="1">
        <v>1213129</v>
      </c>
      <c r="H608" s="1">
        <v>37336000000</v>
      </c>
      <c r="I608" s="1" t="str">
        <f t="shared" si="40"/>
        <v/>
      </c>
      <c r="J608" t="str">
        <f t="shared" si="41"/>
        <v>OK</v>
      </c>
      <c r="K608">
        <f t="shared" si="42"/>
        <v>0.12825704413970432</v>
      </c>
      <c r="M608" s="3" t="s">
        <v>605</v>
      </c>
      <c r="N608" t="s">
        <v>2123</v>
      </c>
    </row>
    <row r="609" spans="2:14" ht="17">
      <c r="B609" s="1">
        <v>606</v>
      </c>
      <c r="C609" s="1">
        <v>1658042</v>
      </c>
      <c r="D609" s="1">
        <v>6741533000</v>
      </c>
      <c r="E609" s="1" t="str">
        <f t="shared" si="39"/>
        <v/>
      </c>
      <c r="F609" s="1">
        <v>606</v>
      </c>
      <c r="G609" s="1">
        <v>577296</v>
      </c>
      <c r="H609" s="1">
        <v>60004000000</v>
      </c>
      <c r="I609" s="1" t="str">
        <f t="shared" si="40"/>
        <v>T</v>
      </c>
      <c r="J609" t="str">
        <f t="shared" si="41"/>
        <v>T</v>
      </c>
      <c r="K609">
        <f t="shared" si="42"/>
        <v>0.11235139324045064</v>
      </c>
      <c r="M609" s="3" t="s">
        <v>606</v>
      </c>
      <c r="N609" t="s">
        <v>2123</v>
      </c>
    </row>
    <row r="610" spans="2:14" ht="17">
      <c r="B610" s="1">
        <v>607</v>
      </c>
      <c r="C610" s="1">
        <v>18</v>
      </c>
      <c r="D610" s="1">
        <v>3950000</v>
      </c>
      <c r="E610" s="1" t="str">
        <f t="shared" si="39"/>
        <v/>
      </c>
      <c r="F610" s="1">
        <v>607</v>
      </c>
      <c r="G610" s="1">
        <v>18</v>
      </c>
      <c r="H610" s="1">
        <v>212000000</v>
      </c>
      <c r="I610" s="1" t="str">
        <f t="shared" si="40"/>
        <v/>
      </c>
      <c r="J610" t="str">
        <f t="shared" si="41"/>
        <v>OK</v>
      </c>
      <c r="K610">
        <f t="shared" si="42"/>
        <v>1.8632075471698113E-2</v>
      </c>
      <c r="M610" s="3" t="s">
        <v>607</v>
      </c>
      <c r="N610" t="s">
        <v>2123</v>
      </c>
    </row>
    <row r="611" spans="2:14" ht="17">
      <c r="B611" s="1">
        <v>608</v>
      </c>
      <c r="C611" s="1">
        <v>164</v>
      </c>
      <c r="D611" s="1">
        <v>12248000</v>
      </c>
      <c r="E611" s="1" t="str">
        <f t="shared" si="39"/>
        <v/>
      </c>
      <c r="F611" s="1">
        <v>608</v>
      </c>
      <c r="G611" s="1">
        <v>164</v>
      </c>
      <c r="H611" s="1">
        <v>432000000</v>
      </c>
      <c r="I611" s="1" t="str">
        <f t="shared" si="40"/>
        <v/>
      </c>
      <c r="J611" t="str">
        <f t="shared" si="41"/>
        <v>OK</v>
      </c>
      <c r="K611">
        <f t="shared" si="42"/>
        <v>2.835185185185185E-2</v>
      </c>
      <c r="M611" s="3" t="s">
        <v>608</v>
      </c>
      <c r="N611" t="s">
        <v>2124</v>
      </c>
    </row>
    <row r="612" spans="2:14" ht="17">
      <c r="B612" s="1">
        <v>609</v>
      </c>
      <c r="C612" s="1">
        <v>13</v>
      </c>
      <c r="D612" s="1">
        <v>1181000</v>
      </c>
      <c r="E612" s="1" t="str">
        <f t="shared" si="39"/>
        <v/>
      </c>
      <c r="F612" s="1">
        <v>609</v>
      </c>
      <c r="G612" s="1">
        <v>13</v>
      </c>
      <c r="H612" s="1">
        <v>20000000</v>
      </c>
      <c r="I612" s="1" t="str">
        <f t="shared" si="40"/>
        <v/>
      </c>
      <c r="J612" t="str">
        <f t="shared" si="41"/>
        <v>OK</v>
      </c>
      <c r="K612">
        <f t="shared" si="42"/>
        <v>5.9049999999999998E-2</v>
      </c>
      <c r="M612" s="3" t="s">
        <v>609</v>
      </c>
      <c r="N612" t="s">
        <v>2124</v>
      </c>
    </row>
    <row r="613" spans="2:14" ht="17">
      <c r="B613" s="1">
        <v>610</v>
      </c>
      <c r="C613" s="1">
        <v>30</v>
      </c>
      <c r="D613" s="1">
        <v>2253000</v>
      </c>
      <c r="E613" s="1" t="str">
        <f t="shared" si="39"/>
        <v/>
      </c>
      <c r="F613" s="1">
        <v>610</v>
      </c>
      <c r="G613" s="1">
        <v>30</v>
      </c>
      <c r="H613" s="1">
        <v>72000000</v>
      </c>
      <c r="I613" s="1" t="str">
        <f t="shared" si="40"/>
        <v/>
      </c>
      <c r="J613" t="str">
        <f t="shared" si="41"/>
        <v>OK</v>
      </c>
      <c r="K613">
        <f t="shared" si="42"/>
        <v>3.1291666666666669E-2</v>
      </c>
      <c r="M613" s="3" t="s">
        <v>610</v>
      </c>
      <c r="N613" t="s">
        <v>2124</v>
      </c>
    </row>
    <row r="614" spans="2:14" ht="17">
      <c r="B614" s="1">
        <v>611</v>
      </c>
      <c r="C614" s="1">
        <v>3366299</v>
      </c>
      <c r="D614" s="1">
        <v>4785124000</v>
      </c>
      <c r="E614" s="1" t="str">
        <f t="shared" si="39"/>
        <v/>
      </c>
      <c r="F614" s="1">
        <v>611</v>
      </c>
      <c r="G614" s="1">
        <v>3366299</v>
      </c>
      <c r="H614" s="1">
        <v>50076000000</v>
      </c>
      <c r="I614" s="1" t="str">
        <f t="shared" si="40"/>
        <v/>
      </c>
      <c r="J614" t="str">
        <f t="shared" si="41"/>
        <v>OK</v>
      </c>
      <c r="K614">
        <f t="shared" si="42"/>
        <v>9.5557233005831133E-2</v>
      </c>
      <c r="M614" s="3" t="s">
        <v>611</v>
      </c>
      <c r="N614" t="s">
        <v>2123</v>
      </c>
    </row>
    <row r="615" spans="2:14" ht="17">
      <c r="B615" s="1">
        <v>612</v>
      </c>
      <c r="C615" s="1">
        <v>0</v>
      </c>
      <c r="D615" s="1">
        <v>256000</v>
      </c>
      <c r="E615" s="1" t="str">
        <f t="shared" si="39"/>
        <v/>
      </c>
      <c r="F615" s="1">
        <v>612</v>
      </c>
      <c r="G615" s="1">
        <v>0</v>
      </c>
      <c r="H615" s="1">
        <v>0</v>
      </c>
      <c r="I615" s="1" t="str">
        <f t="shared" si="40"/>
        <v/>
      </c>
      <c r="J615" t="str">
        <f t="shared" si="41"/>
        <v>OK</v>
      </c>
      <c r="K615" t="e">
        <f t="shared" si="42"/>
        <v>#DIV/0!</v>
      </c>
      <c r="M615" s="3" t="s">
        <v>612</v>
      </c>
      <c r="N615" t="s">
        <v>2123</v>
      </c>
    </row>
    <row r="616" spans="2:14" ht="17">
      <c r="B616" s="1">
        <v>613</v>
      </c>
      <c r="C616" s="1">
        <v>819856</v>
      </c>
      <c r="D616" s="1">
        <v>4258528000</v>
      </c>
      <c r="E616" s="1" t="str">
        <f t="shared" si="39"/>
        <v/>
      </c>
      <c r="F616" s="1">
        <v>613</v>
      </c>
      <c r="G616" s="1">
        <v>819856</v>
      </c>
      <c r="H616" s="1">
        <v>34912000000</v>
      </c>
      <c r="I616" s="1" t="str">
        <f t="shared" si="40"/>
        <v/>
      </c>
      <c r="J616" t="str">
        <f t="shared" si="41"/>
        <v>OK</v>
      </c>
      <c r="K616">
        <f t="shared" si="42"/>
        <v>0.12197891842346471</v>
      </c>
      <c r="M616" s="3" t="s">
        <v>613</v>
      </c>
      <c r="N616" t="s">
        <v>2123</v>
      </c>
    </row>
    <row r="617" spans="2:14" ht="17">
      <c r="B617" s="1">
        <v>614</v>
      </c>
      <c r="C617" s="1">
        <v>819861</v>
      </c>
      <c r="D617" s="1">
        <v>4211191000</v>
      </c>
      <c r="E617" s="1" t="str">
        <f t="shared" si="39"/>
        <v/>
      </c>
      <c r="F617" s="1">
        <v>614</v>
      </c>
      <c r="G617" s="1">
        <v>819861</v>
      </c>
      <c r="H617" s="1">
        <v>35280000000</v>
      </c>
      <c r="I617" s="1" t="str">
        <f t="shared" si="40"/>
        <v/>
      </c>
      <c r="J617" t="str">
        <f t="shared" si="41"/>
        <v>OK</v>
      </c>
      <c r="K617">
        <f t="shared" si="42"/>
        <v>0.11936482426303854</v>
      </c>
      <c r="M617" s="3" t="s">
        <v>614</v>
      </c>
      <c r="N617" t="s">
        <v>2123</v>
      </c>
    </row>
    <row r="618" spans="2:14" ht="17">
      <c r="B618" s="1">
        <v>615</v>
      </c>
      <c r="C618" s="1">
        <v>559997</v>
      </c>
      <c r="D618" s="1">
        <v>1700186000</v>
      </c>
      <c r="E618" s="1" t="str">
        <f t="shared" si="39"/>
        <v/>
      </c>
      <c r="F618" s="1">
        <v>615</v>
      </c>
      <c r="G618" s="1">
        <v>559997</v>
      </c>
      <c r="H618" s="1">
        <v>11784000000</v>
      </c>
      <c r="I618" s="1" t="str">
        <f t="shared" si="40"/>
        <v/>
      </c>
      <c r="J618" t="str">
        <f t="shared" si="41"/>
        <v>OK</v>
      </c>
      <c r="K618">
        <f t="shared" si="42"/>
        <v>0.14427919212491513</v>
      </c>
      <c r="M618" s="3" t="s">
        <v>615</v>
      </c>
      <c r="N618" t="s">
        <v>2124</v>
      </c>
    </row>
    <row r="619" spans="2:14" ht="17">
      <c r="B619" s="1">
        <v>616</v>
      </c>
      <c r="C619" s="1">
        <v>1189994</v>
      </c>
      <c r="D619" s="1">
        <v>2238081000</v>
      </c>
      <c r="E619" s="1" t="str">
        <f t="shared" si="39"/>
        <v/>
      </c>
      <c r="F619" s="1">
        <v>616</v>
      </c>
      <c r="G619" s="1">
        <v>1189994</v>
      </c>
      <c r="H619" s="1">
        <v>6444000000</v>
      </c>
      <c r="I619" s="1" t="str">
        <f t="shared" si="40"/>
        <v/>
      </c>
      <c r="J619" t="str">
        <f t="shared" si="41"/>
        <v>OK</v>
      </c>
      <c r="K619">
        <f t="shared" si="42"/>
        <v>0.34731238361266292</v>
      </c>
      <c r="M619" s="3" t="s">
        <v>616</v>
      </c>
      <c r="N619" t="s">
        <v>2123</v>
      </c>
    </row>
    <row r="620" spans="2:14" ht="17">
      <c r="B620" s="1">
        <v>617</v>
      </c>
      <c r="C620" s="1">
        <v>822851</v>
      </c>
      <c r="D620" s="1">
        <v>4300457000</v>
      </c>
      <c r="E620" s="1" t="str">
        <f t="shared" si="39"/>
        <v/>
      </c>
      <c r="F620" s="1">
        <v>617</v>
      </c>
      <c r="G620" s="1">
        <v>822851</v>
      </c>
      <c r="H620" s="1">
        <v>48840000000</v>
      </c>
      <c r="I620" s="1" t="str">
        <f t="shared" si="40"/>
        <v/>
      </c>
      <c r="J620" t="str">
        <f t="shared" si="41"/>
        <v>OK</v>
      </c>
      <c r="K620">
        <f t="shared" si="42"/>
        <v>8.8051945126945128E-2</v>
      </c>
      <c r="M620" s="3" t="s">
        <v>617</v>
      </c>
      <c r="N620" t="s">
        <v>2123</v>
      </c>
    </row>
    <row r="621" spans="2:14" ht="17">
      <c r="B621" s="1">
        <v>618</v>
      </c>
      <c r="C621" s="1">
        <v>31012200</v>
      </c>
      <c r="D621" s="1">
        <v>21301598000</v>
      </c>
      <c r="E621" s="1" t="str">
        <f t="shared" si="39"/>
        <v/>
      </c>
      <c r="F621" s="1">
        <v>618</v>
      </c>
      <c r="G621" s="1">
        <v>13282472</v>
      </c>
      <c r="H621" s="1">
        <v>60088000000</v>
      </c>
      <c r="I621" s="1" t="str">
        <f t="shared" si="40"/>
        <v>T</v>
      </c>
      <c r="J621" t="str">
        <f t="shared" si="41"/>
        <v>T</v>
      </c>
      <c r="K621">
        <f t="shared" si="42"/>
        <v>0.35450669018772468</v>
      </c>
      <c r="M621" s="3" t="s">
        <v>618</v>
      </c>
      <c r="N621" t="s">
        <v>2123</v>
      </c>
    </row>
    <row r="622" spans="2:14" ht="17">
      <c r="B622" s="1">
        <v>619</v>
      </c>
      <c r="C622" s="1">
        <v>795680</v>
      </c>
      <c r="D622" s="1">
        <v>3761030000</v>
      </c>
      <c r="E622" s="1" t="str">
        <f t="shared" si="39"/>
        <v/>
      </c>
      <c r="F622" s="1">
        <v>619</v>
      </c>
      <c r="G622" s="1">
        <v>795680</v>
      </c>
      <c r="H622" s="1">
        <v>18344000000</v>
      </c>
      <c r="I622" s="1" t="str">
        <f t="shared" si="40"/>
        <v/>
      </c>
      <c r="J622" t="str">
        <f t="shared" si="41"/>
        <v>OK</v>
      </c>
      <c r="K622">
        <f t="shared" si="42"/>
        <v>0.20502780200610554</v>
      </c>
      <c r="M622" s="3" t="s">
        <v>619</v>
      </c>
      <c r="N622" t="s">
        <v>2123</v>
      </c>
    </row>
    <row r="623" spans="2:14" ht="17">
      <c r="B623" s="1">
        <v>620</v>
      </c>
      <c r="C623" s="1">
        <v>65882</v>
      </c>
      <c r="D623" s="1">
        <v>351401000</v>
      </c>
      <c r="E623" s="1" t="str">
        <f t="shared" si="39"/>
        <v/>
      </c>
      <c r="F623" s="1">
        <v>620</v>
      </c>
      <c r="G623" s="1">
        <v>0</v>
      </c>
      <c r="H623" s="1">
        <v>0</v>
      </c>
      <c r="I623" s="1" t="str">
        <f t="shared" si="40"/>
        <v/>
      </c>
      <c r="J623" t="str">
        <f t="shared" si="41"/>
        <v>DIF</v>
      </c>
      <c r="K623" t="e">
        <f t="shared" si="42"/>
        <v>#DIV/0!</v>
      </c>
      <c r="M623" s="3" t="s">
        <v>620</v>
      </c>
      <c r="N623" t="s">
        <v>2134</v>
      </c>
    </row>
    <row r="624" spans="2:14" ht="17">
      <c r="B624" s="1">
        <v>621</v>
      </c>
      <c r="C624" s="1">
        <v>4357</v>
      </c>
      <c r="D624" s="1">
        <v>57440000</v>
      </c>
      <c r="E624" s="1" t="str">
        <f t="shared" si="39"/>
        <v/>
      </c>
      <c r="F624" s="1">
        <v>621</v>
      </c>
      <c r="G624" s="1">
        <v>0</v>
      </c>
      <c r="H624" s="1">
        <v>0</v>
      </c>
      <c r="I624" s="1" t="str">
        <f t="shared" si="40"/>
        <v/>
      </c>
      <c r="J624" t="str">
        <f t="shared" si="41"/>
        <v>DIF</v>
      </c>
      <c r="K624" t="e">
        <f t="shared" si="42"/>
        <v>#DIV/0!</v>
      </c>
      <c r="M624" s="3" t="s">
        <v>621</v>
      </c>
      <c r="N624" t="s">
        <v>2134</v>
      </c>
    </row>
    <row r="625" spans="2:14" ht="17">
      <c r="B625" s="1">
        <v>622</v>
      </c>
      <c r="C625" s="1">
        <v>76925</v>
      </c>
      <c r="D625" s="1">
        <v>614281000</v>
      </c>
      <c r="E625" s="1" t="str">
        <f t="shared" si="39"/>
        <v/>
      </c>
      <c r="F625" s="1">
        <v>622</v>
      </c>
      <c r="G625" s="1">
        <v>0</v>
      </c>
      <c r="H625" s="1">
        <v>0</v>
      </c>
      <c r="I625" s="1" t="str">
        <f t="shared" si="40"/>
        <v/>
      </c>
      <c r="J625" t="str">
        <f t="shared" si="41"/>
        <v>DIF</v>
      </c>
      <c r="K625" t="e">
        <f t="shared" si="42"/>
        <v>#DIV/0!</v>
      </c>
      <c r="M625" s="3" t="s">
        <v>622</v>
      </c>
      <c r="N625" t="s">
        <v>2134</v>
      </c>
    </row>
    <row r="626" spans="2:14" ht="17">
      <c r="B626" s="1">
        <v>623</v>
      </c>
      <c r="C626" s="1">
        <v>0</v>
      </c>
      <c r="D626" s="1">
        <v>303000</v>
      </c>
      <c r="E626" s="1" t="str">
        <f t="shared" si="39"/>
        <v/>
      </c>
      <c r="F626" s="1">
        <v>623</v>
      </c>
      <c r="G626" s="1">
        <v>0</v>
      </c>
      <c r="H626" s="1">
        <v>0</v>
      </c>
      <c r="I626" s="1" t="str">
        <f t="shared" si="40"/>
        <v/>
      </c>
      <c r="J626" t="str">
        <f t="shared" si="41"/>
        <v>OK</v>
      </c>
      <c r="K626" t="e">
        <f t="shared" si="42"/>
        <v>#DIV/0!</v>
      </c>
      <c r="M626" s="3" t="s">
        <v>623</v>
      </c>
      <c r="N626" t="s">
        <v>2123</v>
      </c>
    </row>
    <row r="627" spans="2:14" ht="17">
      <c r="B627" s="1">
        <v>624</v>
      </c>
      <c r="C627" s="1">
        <v>27436</v>
      </c>
      <c r="D627" s="1">
        <v>251457000</v>
      </c>
      <c r="E627" s="1" t="str">
        <f t="shared" si="39"/>
        <v/>
      </c>
      <c r="F627" s="1">
        <v>624</v>
      </c>
      <c r="G627" s="1">
        <v>27436</v>
      </c>
      <c r="H627" s="1">
        <v>724000000</v>
      </c>
      <c r="I627" s="1" t="str">
        <f t="shared" si="40"/>
        <v/>
      </c>
      <c r="J627" t="str">
        <f t="shared" si="41"/>
        <v>OK</v>
      </c>
      <c r="K627">
        <f t="shared" si="42"/>
        <v>0.34731629834254146</v>
      </c>
      <c r="M627" s="3" t="s">
        <v>624</v>
      </c>
      <c r="N627" t="s">
        <v>2124</v>
      </c>
    </row>
    <row r="628" spans="2:14" ht="17">
      <c r="B628" s="1">
        <v>625</v>
      </c>
      <c r="C628" s="1">
        <v>888</v>
      </c>
      <c r="D628" s="1">
        <v>44689000</v>
      </c>
      <c r="E628" s="1" t="str">
        <f t="shared" si="39"/>
        <v/>
      </c>
      <c r="F628" s="1">
        <v>625</v>
      </c>
      <c r="G628" s="1">
        <v>888</v>
      </c>
      <c r="H628" s="1">
        <v>1144000000</v>
      </c>
      <c r="I628" s="1" t="str">
        <f t="shared" si="40"/>
        <v/>
      </c>
      <c r="J628" t="str">
        <f t="shared" si="41"/>
        <v>OK</v>
      </c>
      <c r="K628">
        <f t="shared" si="42"/>
        <v>3.9063811188811186E-2</v>
      </c>
      <c r="M628" s="3" t="s">
        <v>625</v>
      </c>
      <c r="N628" t="s">
        <v>2128</v>
      </c>
    </row>
    <row r="629" spans="2:14" ht="17">
      <c r="B629" s="1">
        <v>626</v>
      </c>
      <c r="C629" s="1">
        <v>254</v>
      </c>
      <c r="D629" s="1">
        <v>14743000</v>
      </c>
      <c r="E629" s="1" t="str">
        <f t="shared" si="39"/>
        <v/>
      </c>
      <c r="F629" s="1">
        <v>626</v>
      </c>
      <c r="G629" s="1">
        <v>254</v>
      </c>
      <c r="H629" s="1">
        <v>184000000</v>
      </c>
      <c r="I629" s="1" t="str">
        <f t="shared" si="40"/>
        <v/>
      </c>
      <c r="J629" t="str">
        <f t="shared" si="41"/>
        <v>OK</v>
      </c>
      <c r="K629">
        <f t="shared" si="42"/>
        <v>8.0125000000000002E-2</v>
      </c>
      <c r="M629" s="3" t="s">
        <v>626</v>
      </c>
      <c r="N629" t="s">
        <v>2124</v>
      </c>
    </row>
    <row r="630" spans="2:14" ht="17">
      <c r="B630" s="1">
        <v>627</v>
      </c>
      <c r="C630" s="1">
        <v>346814</v>
      </c>
      <c r="D630" s="1">
        <v>1238521000</v>
      </c>
      <c r="E630" s="1" t="str">
        <f t="shared" si="39"/>
        <v/>
      </c>
      <c r="F630" s="1">
        <v>627</v>
      </c>
      <c r="G630" s="1">
        <v>346814</v>
      </c>
      <c r="H630" s="1">
        <v>10528000000</v>
      </c>
      <c r="I630" s="1" t="str">
        <f t="shared" si="40"/>
        <v/>
      </c>
      <c r="J630" t="str">
        <f t="shared" si="41"/>
        <v>OK</v>
      </c>
      <c r="K630">
        <f t="shared" si="42"/>
        <v>0.11764067249240122</v>
      </c>
      <c r="M630" s="3" t="s">
        <v>627</v>
      </c>
      <c r="N630" t="s">
        <v>2123</v>
      </c>
    </row>
    <row r="631" spans="2:14" ht="17">
      <c r="B631" s="1">
        <v>628</v>
      </c>
      <c r="C631" s="1">
        <v>608</v>
      </c>
      <c r="D631" s="1">
        <v>34270000</v>
      </c>
      <c r="E631" s="1" t="str">
        <f t="shared" si="39"/>
        <v/>
      </c>
      <c r="F631" s="1">
        <v>628</v>
      </c>
      <c r="G631" s="1">
        <v>608</v>
      </c>
      <c r="H631" s="1">
        <v>496000000</v>
      </c>
      <c r="I631" s="1" t="str">
        <f t="shared" si="40"/>
        <v/>
      </c>
      <c r="J631" t="str">
        <f t="shared" si="41"/>
        <v>OK</v>
      </c>
      <c r="K631">
        <f t="shared" si="42"/>
        <v>6.909274193548387E-2</v>
      </c>
      <c r="M631" s="3" t="s">
        <v>628</v>
      </c>
      <c r="N631" t="s">
        <v>2123</v>
      </c>
    </row>
    <row r="632" spans="2:14" ht="17">
      <c r="B632" s="1">
        <v>629</v>
      </c>
      <c r="C632" s="1">
        <v>822846</v>
      </c>
      <c r="D632" s="1">
        <v>4355899000</v>
      </c>
      <c r="E632" s="1" t="str">
        <f t="shared" si="39"/>
        <v/>
      </c>
      <c r="F632" s="1">
        <v>629</v>
      </c>
      <c r="G632" s="1">
        <v>822846</v>
      </c>
      <c r="H632" s="1">
        <v>48820000000</v>
      </c>
      <c r="I632" s="1" t="str">
        <f t="shared" si="40"/>
        <v/>
      </c>
      <c r="J632" t="str">
        <f t="shared" si="41"/>
        <v>OK</v>
      </c>
      <c r="K632">
        <f t="shared" si="42"/>
        <v>8.9223658336747239E-2</v>
      </c>
      <c r="M632" s="3" t="s">
        <v>629</v>
      </c>
      <c r="N632" t="s">
        <v>2123</v>
      </c>
    </row>
    <row r="633" spans="2:14" ht="17">
      <c r="B633" s="1">
        <v>630</v>
      </c>
      <c r="C633" s="1">
        <v>0</v>
      </c>
      <c r="D633" s="1">
        <v>0</v>
      </c>
      <c r="E633" s="1" t="str">
        <f t="shared" si="39"/>
        <v/>
      </c>
      <c r="F633" s="1">
        <v>630</v>
      </c>
      <c r="G633" s="1">
        <v>0</v>
      </c>
      <c r="H633" s="1">
        <v>0</v>
      </c>
      <c r="I633" s="1" t="str">
        <f t="shared" si="40"/>
        <v/>
      </c>
      <c r="J633" t="str">
        <f t="shared" si="41"/>
        <v>OK</v>
      </c>
      <c r="K633" t="e">
        <f t="shared" si="42"/>
        <v>#DIV/0!</v>
      </c>
      <c r="M633" s="3" t="s">
        <v>630</v>
      </c>
      <c r="N633" t="s">
        <v>2191</v>
      </c>
    </row>
    <row r="634" spans="2:14" ht="17">
      <c r="B634" s="1">
        <v>631</v>
      </c>
      <c r="C634" s="1">
        <v>766339</v>
      </c>
      <c r="D634" s="1">
        <v>3952801000</v>
      </c>
      <c r="E634" s="1" t="str">
        <f t="shared" si="39"/>
        <v/>
      </c>
      <c r="F634" s="1">
        <v>631</v>
      </c>
      <c r="G634" s="1">
        <v>766339</v>
      </c>
      <c r="H634" s="1">
        <v>10416000000</v>
      </c>
      <c r="I634" s="1" t="str">
        <f t="shared" si="40"/>
        <v/>
      </c>
      <c r="J634" t="str">
        <f t="shared" si="41"/>
        <v>OK</v>
      </c>
      <c r="K634">
        <f t="shared" si="42"/>
        <v>0.37949318356374806</v>
      </c>
      <c r="M634" s="3" t="s">
        <v>631</v>
      </c>
      <c r="N634" t="s">
        <v>2123</v>
      </c>
    </row>
    <row r="635" spans="2:14" ht="17">
      <c r="B635" s="1">
        <v>632</v>
      </c>
      <c r="C635" s="1">
        <v>0</v>
      </c>
      <c r="D635" s="1">
        <v>0</v>
      </c>
      <c r="E635" s="1" t="str">
        <f t="shared" si="39"/>
        <v/>
      </c>
      <c r="F635" s="1">
        <v>632</v>
      </c>
      <c r="G635" s="1">
        <v>0</v>
      </c>
      <c r="H635" s="1">
        <v>0</v>
      </c>
      <c r="I635" s="1" t="str">
        <f t="shared" si="40"/>
        <v/>
      </c>
      <c r="J635" t="str">
        <f t="shared" si="41"/>
        <v>OK</v>
      </c>
      <c r="K635" t="e">
        <f t="shared" si="42"/>
        <v>#DIV/0!</v>
      </c>
      <c r="M635" s="3" t="s">
        <v>632</v>
      </c>
      <c r="N635" t="s">
        <v>2122</v>
      </c>
    </row>
    <row r="636" spans="2:14" ht="17">
      <c r="B636" s="1">
        <v>633</v>
      </c>
      <c r="C636" s="1">
        <v>7439</v>
      </c>
      <c r="D636" s="1">
        <v>528668000</v>
      </c>
      <c r="E636" s="1" t="str">
        <f t="shared" si="39"/>
        <v/>
      </c>
      <c r="F636" s="1">
        <v>633</v>
      </c>
      <c r="G636" s="1">
        <v>7439</v>
      </c>
      <c r="H636" s="1">
        <v>8596000000</v>
      </c>
      <c r="I636" s="1" t="str">
        <f t="shared" si="40"/>
        <v/>
      </c>
      <c r="J636" t="str">
        <f t="shared" si="41"/>
        <v>OK</v>
      </c>
      <c r="K636">
        <f t="shared" si="42"/>
        <v>6.1501628664495114E-2</v>
      </c>
      <c r="M636" s="3" t="s">
        <v>633</v>
      </c>
      <c r="N636" t="s">
        <v>2123</v>
      </c>
    </row>
    <row r="637" spans="2:14" ht="17">
      <c r="B637" s="1">
        <v>634</v>
      </c>
      <c r="C637" s="1">
        <v>578299</v>
      </c>
      <c r="D637" s="1">
        <v>2223593000</v>
      </c>
      <c r="E637" s="1" t="str">
        <f t="shared" si="39"/>
        <v/>
      </c>
      <c r="F637" s="1">
        <v>634</v>
      </c>
      <c r="G637" s="1">
        <v>578299</v>
      </c>
      <c r="H637" s="1">
        <v>23328000000</v>
      </c>
      <c r="I637" s="1" t="str">
        <f t="shared" si="40"/>
        <v/>
      </c>
      <c r="J637" t="str">
        <f t="shared" si="41"/>
        <v>OK</v>
      </c>
      <c r="K637">
        <f t="shared" si="42"/>
        <v>9.5318629972565155E-2</v>
      </c>
      <c r="M637" s="3" t="s">
        <v>634</v>
      </c>
      <c r="N637" t="s">
        <v>2124</v>
      </c>
    </row>
    <row r="638" spans="2:14" ht="17">
      <c r="B638" s="1">
        <v>635</v>
      </c>
      <c r="C638" s="1">
        <v>38003</v>
      </c>
      <c r="D638" s="1">
        <v>867399000</v>
      </c>
      <c r="E638" s="1" t="str">
        <f t="shared" si="39"/>
        <v/>
      </c>
      <c r="F638" s="1">
        <v>635</v>
      </c>
      <c r="G638" s="1">
        <v>38003</v>
      </c>
      <c r="H638" s="1">
        <v>16620000000</v>
      </c>
      <c r="I638" s="1" t="str">
        <f t="shared" si="40"/>
        <v/>
      </c>
      <c r="J638" t="str">
        <f t="shared" si="41"/>
        <v>OK</v>
      </c>
      <c r="K638">
        <f t="shared" si="42"/>
        <v>5.2190072202166066E-2</v>
      </c>
      <c r="M638" s="3" t="s">
        <v>635</v>
      </c>
      <c r="N638" t="s">
        <v>2124</v>
      </c>
    </row>
    <row r="639" spans="2:14" ht="17">
      <c r="B639" s="1">
        <v>636</v>
      </c>
      <c r="C639" s="1">
        <v>582322</v>
      </c>
      <c r="D639" s="1">
        <v>2145064000</v>
      </c>
      <c r="E639" s="1" t="str">
        <f t="shared" si="39"/>
        <v/>
      </c>
      <c r="F639" s="1">
        <v>636</v>
      </c>
      <c r="G639" s="1">
        <v>582322</v>
      </c>
      <c r="H639" s="1">
        <v>35356000000</v>
      </c>
      <c r="I639" s="1" t="str">
        <f t="shared" si="40"/>
        <v/>
      </c>
      <c r="J639" t="str">
        <f t="shared" si="41"/>
        <v>OK</v>
      </c>
      <c r="K639">
        <f t="shared" si="42"/>
        <v>6.0670437832333973E-2</v>
      </c>
      <c r="M639" s="3" t="s">
        <v>636</v>
      </c>
      <c r="N639" t="s">
        <v>2124</v>
      </c>
    </row>
    <row r="640" spans="2:14" ht="17">
      <c r="B640" s="1">
        <v>637</v>
      </c>
      <c r="C640" s="1">
        <v>601379</v>
      </c>
      <c r="D640" s="1">
        <v>2438369000</v>
      </c>
      <c r="E640" s="1" t="str">
        <f t="shared" si="39"/>
        <v/>
      </c>
      <c r="F640" s="1">
        <v>637</v>
      </c>
      <c r="G640" s="1">
        <v>601379</v>
      </c>
      <c r="H640" s="1">
        <v>24724000000</v>
      </c>
      <c r="I640" s="1" t="str">
        <f t="shared" si="40"/>
        <v/>
      </c>
      <c r="J640" t="str">
        <f t="shared" si="41"/>
        <v>OK</v>
      </c>
      <c r="K640">
        <f t="shared" si="42"/>
        <v>9.8623564148196091E-2</v>
      </c>
      <c r="M640" s="3" t="s">
        <v>637</v>
      </c>
      <c r="N640" t="s">
        <v>2124</v>
      </c>
    </row>
    <row r="641" spans="2:14" ht="17">
      <c r="B641" s="1">
        <v>638</v>
      </c>
      <c r="C641" s="1">
        <v>594069</v>
      </c>
      <c r="D641" s="1">
        <v>2149100000</v>
      </c>
      <c r="E641" s="1" t="str">
        <f t="shared" si="39"/>
        <v/>
      </c>
      <c r="F641" s="1">
        <v>638</v>
      </c>
      <c r="G641" s="1">
        <v>594069</v>
      </c>
      <c r="H641" s="1">
        <v>6676000000</v>
      </c>
      <c r="I641" s="1" t="str">
        <f t="shared" si="40"/>
        <v/>
      </c>
      <c r="J641" t="str">
        <f t="shared" si="41"/>
        <v>OK</v>
      </c>
      <c r="K641">
        <f t="shared" si="42"/>
        <v>0.3219143199520671</v>
      </c>
      <c r="M641" s="3" t="s">
        <v>638</v>
      </c>
      <c r="N641" t="s">
        <v>2124</v>
      </c>
    </row>
    <row r="642" spans="2:14" ht="17">
      <c r="B642" s="1">
        <v>639</v>
      </c>
      <c r="C642" s="1">
        <v>18875</v>
      </c>
      <c r="D642" s="1">
        <v>81615000</v>
      </c>
      <c r="E642" s="1" t="str">
        <f t="shared" si="39"/>
        <v/>
      </c>
      <c r="F642" s="1">
        <v>639</v>
      </c>
      <c r="G642" s="1">
        <v>18875</v>
      </c>
      <c r="H642" s="1">
        <v>180000000</v>
      </c>
      <c r="I642" s="1" t="str">
        <f t="shared" si="40"/>
        <v/>
      </c>
      <c r="J642" t="str">
        <f t="shared" si="41"/>
        <v>OK</v>
      </c>
      <c r="K642">
        <f t="shared" si="42"/>
        <v>0.45341666666666669</v>
      </c>
      <c r="M642" s="3" t="s">
        <v>639</v>
      </c>
      <c r="N642" t="s">
        <v>2123</v>
      </c>
    </row>
    <row r="643" spans="2:14" ht="17">
      <c r="B643" s="1">
        <v>640</v>
      </c>
      <c r="C643" s="1">
        <v>4125</v>
      </c>
      <c r="D643" s="1">
        <v>87483000</v>
      </c>
      <c r="E643" s="1" t="str">
        <f t="shared" si="39"/>
        <v/>
      </c>
      <c r="F643" s="1">
        <v>640</v>
      </c>
      <c r="G643" s="1">
        <v>4125</v>
      </c>
      <c r="H643" s="1">
        <v>1720000000</v>
      </c>
      <c r="I643" s="1" t="str">
        <f t="shared" si="40"/>
        <v/>
      </c>
      <c r="J643" t="str">
        <f t="shared" si="41"/>
        <v>OK</v>
      </c>
      <c r="K643">
        <f t="shared" si="42"/>
        <v>5.086220930232558E-2</v>
      </c>
      <c r="M643" s="3" t="s">
        <v>640</v>
      </c>
      <c r="N643" t="s">
        <v>2124</v>
      </c>
    </row>
    <row r="644" spans="2:14" ht="17">
      <c r="B644" s="1">
        <v>641</v>
      </c>
      <c r="C644" s="1">
        <v>36935</v>
      </c>
      <c r="D644" s="1">
        <v>267770000</v>
      </c>
      <c r="E644" s="1" t="str">
        <f t="shared" si="39"/>
        <v/>
      </c>
      <c r="F644" s="1">
        <v>641</v>
      </c>
      <c r="G644" s="1">
        <v>36935</v>
      </c>
      <c r="H644" s="1">
        <v>1588000000</v>
      </c>
      <c r="I644" s="1" t="str">
        <f t="shared" si="40"/>
        <v/>
      </c>
      <c r="J644" t="str">
        <f t="shared" si="41"/>
        <v>OK</v>
      </c>
      <c r="K644">
        <f t="shared" si="42"/>
        <v>0.16862090680100755</v>
      </c>
      <c r="M644" s="3" t="s">
        <v>641</v>
      </c>
      <c r="N644" t="s">
        <v>2124</v>
      </c>
    </row>
    <row r="645" spans="2:14" ht="17">
      <c r="B645" s="1">
        <v>642</v>
      </c>
      <c r="C645" s="1">
        <v>2531</v>
      </c>
      <c r="D645" s="1">
        <v>56702000</v>
      </c>
      <c r="E645" s="1" t="str">
        <f t="shared" ref="E645:E708" si="43">IF(D645&gt;$A$3, "T","")</f>
        <v/>
      </c>
      <c r="F645" s="1">
        <v>642</v>
      </c>
      <c r="G645" s="1">
        <v>2531</v>
      </c>
      <c r="H645" s="1">
        <v>212000000</v>
      </c>
      <c r="I645" s="1" t="str">
        <f t="shared" ref="I645:I708" si="44">IF(H645&gt;$A$3, "T","")</f>
        <v/>
      </c>
      <c r="J645" t="str">
        <f t="shared" ref="J645:J708" si="45">IF(OR(I645="T",E645="T"),"T",IF(C645&lt;&gt;G645,"DIF","OK"))</f>
        <v>OK</v>
      </c>
      <c r="K645">
        <f t="shared" si="42"/>
        <v>0.26746226415094337</v>
      </c>
      <c r="M645" s="3" t="s">
        <v>642</v>
      </c>
      <c r="N645" t="s">
        <v>2124</v>
      </c>
    </row>
    <row r="646" spans="2:14" ht="17">
      <c r="B646" s="1">
        <v>643</v>
      </c>
      <c r="C646" s="1">
        <v>901</v>
      </c>
      <c r="D646" s="1">
        <v>43845000</v>
      </c>
      <c r="E646" s="1" t="str">
        <f t="shared" si="43"/>
        <v/>
      </c>
      <c r="F646" s="1">
        <v>643</v>
      </c>
      <c r="G646" s="1">
        <v>901</v>
      </c>
      <c r="H646" s="1">
        <v>536000000</v>
      </c>
      <c r="I646" s="1" t="str">
        <f t="shared" si="44"/>
        <v/>
      </c>
      <c r="J646" t="str">
        <f t="shared" si="45"/>
        <v>OK</v>
      </c>
      <c r="K646">
        <f t="shared" si="42"/>
        <v>8.1800373134328364E-2</v>
      </c>
      <c r="M646" s="3" t="s">
        <v>643</v>
      </c>
      <c r="N646" t="s">
        <v>2151</v>
      </c>
    </row>
    <row r="647" spans="2:14" ht="17">
      <c r="B647" s="1">
        <v>644</v>
      </c>
      <c r="C647" s="1">
        <v>4692285</v>
      </c>
      <c r="D647" s="1">
        <v>8523018000</v>
      </c>
      <c r="E647" s="1" t="str">
        <f t="shared" si="43"/>
        <v/>
      </c>
      <c r="F647" s="1">
        <v>644</v>
      </c>
      <c r="G647" s="1">
        <v>4692285</v>
      </c>
      <c r="H647" s="1">
        <v>28796000000</v>
      </c>
      <c r="I647" s="1" t="str">
        <f t="shared" si="44"/>
        <v/>
      </c>
      <c r="J647" t="str">
        <f t="shared" si="45"/>
        <v>OK</v>
      </c>
      <c r="K647">
        <f t="shared" si="42"/>
        <v>0.29597923322683706</v>
      </c>
      <c r="M647" s="3" t="s">
        <v>644</v>
      </c>
      <c r="N647" t="s">
        <v>2206</v>
      </c>
    </row>
    <row r="648" spans="2:14" ht="17">
      <c r="B648" s="1">
        <v>645</v>
      </c>
      <c r="C648" s="1">
        <v>52095</v>
      </c>
      <c r="D648" s="1">
        <v>614728000</v>
      </c>
      <c r="E648" s="1" t="str">
        <f t="shared" si="43"/>
        <v/>
      </c>
      <c r="F648" s="1">
        <v>645</v>
      </c>
      <c r="G648" s="1">
        <v>52095</v>
      </c>
      <c r="H648" s="1">
        <v>15748000000</v>
      </c>
      <c r="I648" s="1" t="str">
        <f t="shared" si="44"/>
        <v/>
      </c>
      <c r="J648" t="str">
        <f t="shared" si="45"/>
        <v>OK</v>
      </c>
      <c r="K648">
        <f t="shared" si="42"/>
        <v>3.903530607061214E-2</v>
      </c>
      <c r="M648" s="3" t="s">
        <v>645</v>
      </c>
      <c r="N648" t="s">
        <v>2124</v>
      </c>
    </row>
    <row r="649" spans="2:14" ht="17">
      <c r="B649" s="1">
        <v>646</v>
      </c>
      <c r="C649" s="1">
        <v>0</v>
      </c>
      <c r="D649" s="1">
        <v>0</v>
      </c>
      <c r="E649" s="1" t="str">
        <f t="shared" si="43"/>
        <v/>
      </c>
      <c r="F649" s="1">
        <v>646</v>
      </c>
      <c r="G649" s="1">
        <v>0</v>
      </c>
      <c r="H649" s="1">
        <v>0</v>
      </c>
      <c r="I649" s="1" t="str">
        <f t="shared" si="44"/>
        <v/>
      </c>
      <c r="J649" t="str">
        <f t="shared" si="45"/>
        <v>OK</v>
      </c>
      <c r="K649" t="e">
        <f t="shared" si="42"/>
        <v>#DIV/0!</v>
      </c>
      <c r="M649" s="3" t="s">
        <v>646</v>
      </c>
      <c r="N649" t="s">
        <v>2123</v>
      </c>
    </row>
    <row r="650" spans="2:14" ht="17">
      <c r="B650" s="1">
        <v>647</v>
      </c>
      <c r="C650" s="1">
        <v>11759</v>
      </c>
      <c r="D650" s="1">
        <v>218701000</v>
      </c>
      <c r="E650" s="1" t="str">
        <f t="shared" si="43"/>
        <v/>
      </c>
      <c r="F650" s="1">
        <v>647</v>
      </c>
      <c r="G650" s="1">
        <v>11759</v>
      </c>
      <c r="H650" s="1">
        <v>568000000</v>
      </c>
      <c r="I650" s="1" t="str">
        <f t="shared" si="44"/>
        <v/>
      </c>
      <c r="J650" t="str">
        <f t="shared" si="45"/>
        <v>OK</v>
      </c>
      <c r="K650">
        <f t="shared" si="42"/>
        <v>0.3850369718309859</v>
      </c>
      <c r="M650" s="3" t="s">
        <v>647</v>
      </c>
      <c r="N650" t="s">
        <v>2123</v>
      </c>
    </row>
    <row r="651" spans="2:14" ht="17">
      <c r="B651" s="1">
        <v>648</v>
      </c>
      <c r="C651" s="1">
        <v>34</v>
      </c>
      <c r="D651" s="1">
        <v>961000</v>
      </c>
      <c r="E651" s="1" t="str">
        <f t="shared" si="43"/>
        <v/>
      </c>
      <c r="F651" s="1">
        <v>648</v>
      </c>
      <c r="G651" s="1">
        <v>34</v>
      </c>
      <c r="H651" s="1">
        <v>80000000</v>
      </c>
      <c r="I651" s="1" t="str">
        <f t="shared" si="44"/>
        <v/>
      </c>
      <c r="J651" t="str">
        <f t="shared" si="45"/>
        <v>OK</v>
      </c>
      <c r="K651">
        <f t="shared" si="42"/>
        <v>1.2012500000000001E-2</v>
      </c>
      <c r="M651" s="3" t="s">
        <v>648</v>
      </c>
      <c r="N651" t="s">
        <v>2123</v>
      </c>
    </row>
    <row r="652" spans="2:14" ht="17">
      <c r="B652" s="1">
        <v>649</v>
      </c>
      <c r="C652" s="1">
        <v>1456</v>
      </c>
      <c r="D652" s="1">
        <v>45081000</v>
      </c>
      <c r="E652" s="1" t="str">
        <f t="shared" si="43"/>
        <v/>
      </c>
      <c r="F652" s="1">
        <v>649</v>
      </c>
      <c r="G652" s="1">
        <v>1456</v>
      </c>
      <c r="H652" s="1">
        <v>1672000000</v>
      </c>
      <c r="I652" s="1" t="str">
        <f t="shared" si="44"/>
        <v/>
      </c>
      <c r="J652" t="str">
        <f t="shared" si="45"/>
        <v>OK</v>
      </c>
      <c r="K652">
        <f t="shared" si="42"/>
        <v>2.6962320574162681E-2</v>
      </c>
      <c r="M652" s="3" t="s">
        <v>649</v>
      </c>
      <c r="N652" t="s">
        <v>2124</v>
      </c>
    </row>
    <row r="653" spans="2:14" ht="17">
      <c r="B653" s="1">
        <v>650</v>
      </c>
      <c r="C653" s="1">
        <v>18645</v>
      </c>
      <c r="D653" s="1">
        <v>266009000</v>
      </c>
      <c r="E653" s="1" t="str">
        <f t="shared" si="43"/>
        <v/>
      </c>
      <c r="F653" s="1">
        <v>650</v>
      </c>
      <c r="G653" s="1">
        <v>18645</v>
      </c>
      <c r="H653" s="1">
        <v>7008000000</v>
      </c>
      <c r="I653" s="1" t="str">
        <f t="shared" si="44"/>
        <v/>
      </c>
      <c r="J653" t="str">
        <f t="shared" si="45"/>
        <v>OK</v>
      </c>
      <c r="K653">
        <f t="shared" si="42"/>
        <v>3.7957905251141552E-2</v>
      </c>
      <c r="M653" s="3" t="s">
        <v>650</v>
      </c>
      <c r="N653" t="s">
        <v>2124</v>
      </c>
    </row>
    <row r="654" spans="2:14" ht="17">
      <c r="B654" s="1">
        <v>651</v>
      </c>
      <c r="C654" s="1">
        <v>1</v>
      </c>
      <c r="D654" s="1">
        <v>217000</v>
      </c>
      <c r="E654" s="1" t="str">
        <f t="shared" si="43"/>
        <v/>
      </c>
      <c r="F654" s="1">
        <v>651</v>
      </c>
      <c r="G654" s="1">
        <v>1</v>
      </c>
      <c r="H654" s="1">
        <v>8000000</v>
      </c>
      <c r="I654" s="1" t="str">
        <f t="shared" si="44"/>
        <v/>
      </c>
      <c r="J654" t="str">
        <f t="shared" si="45"/>
        <v>OK</v>
      </c>
      <c r="K654">
        <f t="shared" si="42"/>
        <v>2.7125E-2</v>
      </c>
      <c r="M654" s="3" t="s">
        <v>651</v>
      </c>
      <c r="N654" t="s">
        <v>2124</v>
      </c>
    </row>
    <row r="655" spans="2:14" ht="17">
      <c r="B655" s="1">
        <v>652</v>
      </c>
      <c r="C655" s="1">
        <v>16</v>
      </c>
      <c r="D655" s="1">
        <v>6708000</v>
      </c>
      <c r="E655" s="1" t="str">
        <f t="shared" si="43"/>
        <v/>
      </c>
      <c r="F655" s="1">
        <v>652</v>
      </c>
      <c r="G655" s="1">
        <v>16</v>
      </c>
      <c r="H655" s="1">
        <v>1268000000</v>
      </c>
      <c r="I655" s="1" t="str">
        <f t="shared" si="44"/>
        <v/>
      </c>
      <c r="J655" t="str">
        <f t="shared" si="45"/>
        <v>OK</v>
      </c>
      <c r="K655">
        <f t="shared" si="42"/>
        <v>5.2902208201892741E-3</v>
      </c>
      <c r="M655" s="3" t="s">
        <v>652</v>
      </c>
      <c r="N655" t="s">
        <v>2123</v>
      </c>
    </row>
    <row r="656" spans="2:14" ht="17">
      <c r="B656" s="1">
        <v>653</v>
      </c>
      <c r="C656" s="1">
        <v>27857053</v>
      </c>
      <c r="D656" s="1">
        <v>21708976000</v>
      </c>
      <c r="E656" s="1" t="str">
        <f t="shared" si="43"/>
        <v/>
      </c>
      <c r="F656" s="1">
        <v>653</v>
      </c>
      <c r="G656" s="1">
        <v>16456945</v>
      </c>
      <c r="H656" s="1">
        <v>60056000000</v>
      </c>
      <c r="I656" s="1" t="str">
        <f t="shared" si="44"/>
        <v>T</v>
      </c>
      <c r="J656" t="str">
        <f t="shared" si="45"/>
        <v>T</v>
      </c>
      <c r="K656">
        <f t="shared" si="42"/>
        <v>0.3614788863727188</v>
      </c>
      <c r="M656" s="3" t="s">
        <v>653</v>
      </c>
      <c r="N656" t="s">
        <v>2123</v>
      </c>
    </row>
    <row r="657" spans="2:14" ht="17">
      <c r="B657" s="1">
        <v>654</v>
      </c>
      <c r="C657" s="1">
        <v>819869</v>
      </c>
      <c r="D657" s="1">
        <v>4288873000</v>
      </c>
      <c r="E657" s="1" t="str">
        <f t="shared" si="43"/>
        <v/>
      </c>
      <c r="F657" s="1">
        <v>654</v>
      </c>
      <c r="G657" s="1">
        <v>819869</v>
      </c>
      <c r="H657" s="1">
        <v>35364000000</v>
      </c>
      <c r="I657" s="1" t="str">
        <f t="shared" si="44"/>
        <v/>
      </c>
      <c r="J657" t="str">
        <f t="shared" si="45"/>
        <v>OK</v>
      </c>
      <c r="K657">
        <f t="shared" ref="K657:K720" si="46">D657/H657</f>
        <v>0.12127793801606153</v>
      </c>
      <c r="M657" s="3" t="s">
        <v>654</v>
      </c>
      <c r="N657" t="s">
        <v>2123</v>
      </c>
    </row>
    <row r="658" spans="2:14" ht="17">
      <c r="B658" s="1">
        <v>655</v>
      </c>
      <c r="C658" s="1">
        <v>6970044</v>
      </c>
      <c r="D658" s="1">
        <v>4145075000</v>
      </c>
      <c r="E658" s="1" t="str">
        <f t="shared" si="43"/>
        <v/>
      </c>
      <c r="F658" s="1">
        <v>655</v>
      </c>
      <c r="G658" s="1">
        <v>6970044</v>
      </c>
      <c r="H658" s="1">
        <v>38372000000</v>
      </c>
      <c r="I658" s="1" t="str">
        <f t="shared" si="44"/>
        <v/>
      </c>
      <c r="J658" t="str">
        <f t="shared" si="45"/>
        <v>OK</v>
      </c>
      <c r="K658">
        <f t="shared" si="46"/>
        <v>0.10802342854164496</v>
      </c>
      <c r="M658" s="3" t="s">
        <v>655</v>
      </c>
      <c r="N658" t="s">
        <v>2123</v>
      </c>
    </row>
    <row r="659" spans="2:14" ht="17">
      <c r="B659" s="1">
        <v>656</v>
      </c>
      <c r="C659" s="1">
        <v>38202724</v>
      </c>
      <c r="D659" s="1">
        <v>3669169000</v>
      </c>
      <c r="E659" s="1" t="str">
        <f t="shared" si="43"/>
        <v/>
      </c>
      <c r="F659" s="1">
        <v>656</v>
      </c>
      <c r="G659" s="1">
        <v>2042192</v>
      </c>
      <c r="H659" s="1">
        <v>60012000000</v>
      </c>
      <c r="I659" s="1" t="str">
        <f t="shared" si="44"/>
        <v>T</v>
      </c>
      <c r="J659" t="str">
        <f t="shared" si="45"/>
        <v>T</v>
      </c>
      <c r="K659">
        <f t="shared" si="46"/>
        <v>6.1140588548956876E-2</v>
      </c>
      <c r="M659" s="3" t="s">
        <v>656</v>
      </c>
      <c r="N659" t="s">
        <v>2123</v>
      </c>
    </row>
    <row r="660" spans="2:14" ht="17">
      <c r="B660" s="1">
        <v>657</v>
      </c>
      <c r="C660" s="1">
        <v>3179</v>
      </c>
      <c r="D660" s="1">
        <v>89833000</v>
      </c>
      <c r="E660" s="1" t="str">
        <f t="shared" si="43"/>
        <v/>
      </c>
      <c r="F660" s="1">
        <v>657</v>
      </c>
      <c r="G660" s="1">
        <v>3179</v>
      </c>
      <c r="H660" s="1">
        <v>1324000000</v>
      </c>
      <c r="I660" s="1" t="str">
        <f t="shared" si="44"/>
        <v/>
      </c>
      <c r="J660" t="str">
        <f t="shared" si="45"/>
        <v>OK</v>
      </c>
      <c r="K660">
        <f t="shared" si="46"/>
        <v>6.7849697885196375E-2</v>
      </c>
      <c r="M660" s="3" t="s">
        <v>657</v>
      </c>
      <c r="N660" t="s">
        <v>2123</v>
      </c>
    </row>
    <row r="661" spans="2:14" ht="17">
      <c r="B661" s="1">
        <v>658</v>
      </c>
      <c r="C661" s="1">
        <v>205</v>
      </c>
      <c r="D661" s="1">
        <v>3632000</v>
      </c>
      <c r="E661" s="1" t="str">
        <f t="shared" si="43"/>
        <v/>
      </c>
      <c r="F661" s="1">
        <v>658</v>
      </c>
      <c r="G661" s="1">
        <v>205</v>
      </c>
      <c r="H661" s="1">
        <v>1908000000</v>
      </c>
      <c r="I661" s="1" t="str">
        <f t="shared" si="44"/>
        <v/>
      </c>
      <c r="J661" t="str">
        <f t="shared" si="45"/>
        <v>OK</v>
      </c>
      <c r="K661">
        <f t="shared" si="46"/>
        <v>1.9035639412997903E-3</v>
      </c>
      <c r="M661" s="3" t="s">
        <v>658</v>
      </c>
      <c r="N661" t="s">
        <v>2124</v>
      </c>
    </row>
    <row r="662" spans="2:14" ht="17">
      <c r="B662" s="1">
        <v>659</v>
      </c>
      <c r="C662" s="1">
        <v>27872087</v>
      </c>
      <c r="D662" s="1">
        <v>22028924000</v>
      </c>
      <c r="E662" s="1" t="str">
        <f t="shared" si="43"/>
        <v/>
      </c>
      <c r="F662" s="1">
        <v>659</v>
      </c>
      <c r="G662" s="1">
        <v>16197146</v>
      </c>
      <c r="H662" s="1">
        <v>60060000000</v>
      </c>
      <c r="I662" s="1" t="str">
        <f t="shared" si="44"/>
        <v>T</v>
      </c>
      <c r="J662" t="str">
        <f t="shared" si="45"/>
        <v>T</v>
      </c>
      <c r="K662">
        <f t="shared" si="46"/>
        <v>0.36678195138195135</v>
      </c>
      <c r="M662" s="3" t="s">
        <v>659</v>
      </c>
      <c r="N662" t="s">
        <v>2123</v>
      </c>
    </row>
    <row r="663" spans="2:14" ht="17">
      <c r="B663" s="1">
        <v>660</v>
      </c>
      <c r="C663" s="1">
        <v>14409</v>
      </c>
      <c r="D663" s="1">
        <v>344301000</v>
      </c>
      <c r="E663" s="1" t="str">
        <f t="shared" si="43"/>
        <v/>
      </c>
      <c r="F663" s="1">
        <v>660</v>
      </c>
      <c r="G663" s="1">
        <v>14402</v>
      </c>
      <c r="H663" s="1">
        <v>60008000000</v>
      </c>
      <c r="I663" s="1" t="str">
        <f t="shared" si="44"/>
        <v>T</v>
      </c>
      <c r="J663" t="str">
        <f t="shared" si="45"/>
        <v>T</v>
      </c>
      <c r="K663">
        <f t="shared" si="46"/>
        <v>5.7375849886681773E-3</v>
      </c>
      <c r="M663" s="3" t="s">
        <v>660</v>
      </c>
      <c r="N663" t="s">
        <v>2127</v>
      </c>
    </row>
    <row r="664" spans="2:14" ht="17">
      <c r="B664" s="1">
        <v>661</v>
      </c>
      <c r="C664" s="1">
        <v>14313</v>
      </c>
      <c r="D664" s="1">
        <v>307476000</v>
      </c>
      <c r="E664" s="1" t="str">
        <f t="shared" si="43"/>
        <v/>
      </c>
      <c r="F664" s="1">
        <v>661</v>
      </c>
      <c r="G664" s="1">
        <v>14308</v>
      </c>
      <c r="H664" s="1">
        <v>60008000000</v>
      </c>
      <c r="I664" s="1" t="str">
        <f t="shared" si="44"/>
        <v>T</v>
      </c>
      <c r="J664" t="str">
        <f t="shared" si="45"/>
        <v>T</v>
      </c>
      <c r="K664">
        <f t="shared" si="46"/>
        <v>5.1239168110918543E-3</v>
      </c>
      <c r="M664" s="3" t="s">
        <v>661</v>
      </c>
      <c r="N664" t="s">
        <v>2124</v>
      </c>
    </row>
    <row r="665" spans="2:14" ht="17">
      <c r="B665" s="1">
        <v>662</v>
      </c>
      <c r="C665" s="1">
        <v>588</v>
      </c>
      <c r="D665" s="1">
        <v>31720000</v>
      </c>
      <c r="E665" s="1" t="str">
        <f t="shared" si="43"/>
        <v/>
      </c>
      <c r="F665" s="1">
        <v>662</v>
      </c>
      <c r="G665" s="1">
        <v>588</v>
      </c>
      <c r="H665" s="1">
        <v>32000000</v>
      </c>
      <c r="I665" s="1" t="str">
        <f t="shared" si="44"/>
        <v/>
      </c>
      <c r="J665" t="str">
        <f t="shared" si="45"/>
        <v>OK</v>
      </c>
      <c r="K665">
        <f t="shared" si="46"/>
        <v>0.99124999999999996</v>
      </c>
      <c r="M665" s="3" t="s">
        <v>662</v>
      </c>
      <c r="N665" t="s">
        <v>2123</v>
      </c>
    </row>
    <row r="666" spans="2:14" ht="17">
      <c r="B666" s="1">
        <v>663</v>
      </c>
      <c r="C666" s="1">
        <v>384160</v>
      </c>
      <c r="D666" s="1">
        <v>1238895000</v>
      </c>
      <c r="E666" s="1" t="str">
        <f t="shared" si="43"/>
        <v/>
      </c>
      <c r="F666" s="1">
        <v>663</v>
      </c>
      <c r="G666" s="1">
        <v>384160</v>
      </c>
      <c r="H666" s="1">
        <v>1324000000</v>
      </c>
      <c r="I666" s="1" t="str">
        <f t="shared" si="44"/>
        <v/>
      </c>
      <c r="J666" t="str">
        <f t="shared" si="45"/>
        <v>OK</v>
      </c>
      <c r="K666">
        <f t="shared" si="46"/>
        <v>0.93572129909365553</v>
      </c>
      <c r="M666" s="3" t="s">
        <v>663</v>
      </c>
      <c r="N666" t="s">
        <v>2207</v>
      </c>
    </row>
    <row r="667" spans="2:14" ht="17">
      <c r="B667" s="1">
        <v>664</v>
      </c>
      <c r="C667" s="1">
        <v>5489</v>
      </c>
      <c r="D667" s="1">
        <v>151469000</v>
      </c>
      <c r="E667" s="1" t="str">
        <f t="shared" si="43"/>
        <v/>
      </c>
      <c r="F667" s="1">
        <v>664</v>
      </c>
      <c r="G667" s="1">
        <v>5454</v>
      </c>
      <c r="H667" s="1">
        <v>588000000</v>
      </c>
      <c r="I667" s="1" t="str">
        <f t="shared" si="44"/>
        <v/>
      </c>
      <c r="J667" t="str">
        <f t="shared" si="45"/>
        <v>DIF</v>
      </c>
      <c r="K667">
        <f t="shared" si="46"/>
        <v>0.25760034013605443</v>
      </c>
      <c r="M667" s="3" t="s">
        <v>664</v>
      </c>
      <c r="N667" t="s">
        <v>2148</v>
      </c>
    </row>
    <row r="668" spans="2:14" ht="17">
      <c r="B668" s="1">
        <v>665</v>
      </c>
      <c r="C668" s="1">
        <v>33549</v>
      </c>
      <c r="D668" s="1">
        <v>125124000</v>
      </c>
      <c r="E668" s="1" t="str">
        <f t="shared" si="43"/>
        <v/>
      </c>
      <c r="F668" s="1">
        <v>665</v>
      </c>
      <c r="G668" s="1">
        <v>33505</v>
      </c>
      <c r="H668" s="1">
        <v>4296000000</v>
      </c>
      <c r="I668" s="1" t="str">
        <f t="shared" si="44"/>
        <v/>
      </c>
      <c r="J668" t="str">
        <f t="shared" si="45"/>
        <v>DIF</v>
      </c>
      <c r="K668">
        <f t="shared" si="46"/>
        <v>2.9125698324022346E-2</v>
      </c>
      <c r="M668" s="3" t="s">
        <v>665</v>
      </c>
      <c r="N668" t="s">
        <v>2148</v>
      </c>
    </row>
    <row r="669" spans="2:14" ht="17">
      <c r="B669" s="1">
        <v>666</v>
      </c>
      <c r="C669" s="1">
        <v>10361</v>
      </c>
      <c r="D669" s="1">
        <v>218080000</v>
      </c>
      <c r="E669" s="1" t="str">
        <f t="shared" si="43"/>
        <v/>
      </c>
      <c r="F669" s="1">
        <v>666</v>
      </c>
      <c r="G669" s="1">
        <v>10361</v>
      </c>
      <c r="H669" s="1">
        <v>24936000000</v>
      </c>
      <c r="I669" s="1" t="str">
        <f t="shared" si="44"/>
        <v/>
      </c>
      <c r="J669" t="str">
        <f t="shared" si="45"/>
        <v>OK</v>
      </c>
      <c r="K669">
        <f t="shared" si="46"/>
        <v>8.7455887070901506E-3</v>
      </c>
      <c r="M669" s="3" t="s">
        <v>666</v>
      </c>
      <c r="N669" t="s">
        <v>2124</v>
      </c>
    </row>
    <row r="670" spans="2:14" ht="17">
      <c r="B670" s="1">
        <v>667</v>
      </c>
      <c r="C670" s="1">
        <v>33002</v>
      </c>
      <c r="D670" s="1">
        <v>436169000</v>
      </c>
      <c r="E670" s="1" t="str">
        <f t="shared" si="43"/>
        <v/>
      </c>
      <c r="F670" s="1">
        <v>667</v>
      </c>
      <c r="G670" s="1">
        <v>33002</v>
      </c>
      <c r="H670" s="1">
        <v>1476000000</v>
      </c>
      <c r="I670" s="1" t="str">
        <f t="shared" si="44"/>
        <v/>
      </c>
      <c r="J670" t="str">
        <f t="shared" si="45"/>
        <v>OK</v>
      </c>
      <c r="K670">
        <f t="shared" si="46"/>
        <v>0.29550745257452576</v>
      </c>
      <c r="M670" s="3" t="s">
        <v>667</v>
      </c>
      <c r="N670" t="s">
        <v>2123</v>
      </c>
    </row>
    <row r="671" spans="2:14" ht="17">
      <c r="B671" s="1">
        <v>668</v>
      </c>
      <c r="C671" s="1">
        <v>3</v>
      </c>
      <c r="D671" s="1">
        <v>620000</v>
      </c>
      <c r="E671" s="1" t="str">
        <f t="shared" si="43"/>
        <v/>
      </c>
      <c r="F671" s="1">
        <v>668</v>
      </c>
      <c r="G671" s="1">
        <v>3</v>
      </c>
      <c r="H671" s="1">
        <v>3860000000</v>
      </c>
      <c r="I671" s="1" t="str">
        <f t="shared" si="44"/>
        <v/>
      </c>
      <c r="J671" t="str">
        <f t="shared" si="45"/>
        <v>OK</v>
      </c>
      <c r="K671">
        <f t="shared" si="46"/>
        <v>1.6062176165803108E-4</v>
      </c>
      <c r="M671" s="3" t="s">
        <v>668</v>
      </c>
      <c r="N671" t="s">
        <v>2126</v>
      </c>
    </row>
    <row r="672" spans="2:14" ht="17">
      <c r="B672" s="1">
        <v>669</v>
      </c>
      <c r="C672" s="1">
        <v>1287864</v>
      </c>
      <c r="D672" s="1">
        <v>3114206000</v>
      </c>
      <c r="E672" s="1" t="str">
        <f t="shared" si="43"/>
        <v/>
      </c>
      <c r="F672" s="1">
        <v>669</v>
      </c>
      <c r="G672" s="1">
        <v>1287864</v>
      </c>
      <c r="H672" s="1">
        <v>34988000000</v>
      </c>
      <c r="I672" s="1" t="str">
        <f t="shared" si="44"/>
        <v/>
      </c>
      <c r="J672" t="str">
        <f t="shared" si="45"/>
        <v>OK</v>
      </c>
      <c r="K672">
        <f t="shared" si="46"/>
        <v>8.9007831256430775E-2</v>
      </c>
      <c r="M672" s="3" t="s">
        <v>669</v>
      </c>
      <c r="N672" t="s">
        <v>2124</v>
      </c>
    </row>
    <row r="673" spans="2:14" ht="17">
      <c r="B673" s="1">
        <v>670</v>
      </c>
      <c r="C673" s="1">
        <v>6852</v>
      </c>
      <c r="D673" s="1">
        <v>171350000</v>
      </c>
      <c r="E673" s="1" t="str">
        <f t="shared" si="43"/>
        <v/>
      </c>
      <c r="F673" s="1">
        <v>670</v>
      </c>
      <c r="G673" s="1">
        <v>6852</v>
      </c>
      <c r="H673" s="1">
        <v>5652000000</v>
      </c>
      <c r="I673" s="1" t="str">
        <f t="shared" si="44"/>
        <v/>
      </c>
      <c r="J673" t="str">
        <f t="shared" si="45"/>
        <v>OK</v>
      </c>
      <c r="K673">
        <f t="shared" si="46"/>
        <v>3.0316702052370841E-2</v>
      </c>
      <c r="M673" s="3" t="s">
        <v>670</v>
      </c>
      <c r="N673" t="s">
        <v>2124</v>
      </c>
    </row>
    <row r="674" spans="2:14" ht="17">
      <c r="B674" s="1">
        <v>671</v>
      </c>
      <c r="C674" s="1">
        <v>14591</v>
      </c>
      <c r="D674" s="1">
        <v>82857000</v>
      </c>
      <c r="E674" s="1" t="str">
        <f t="shared" si="43"/>
        <v/>
      </c>
      <c r="F674" s="1">
        <v>671</v>
      </c>
      <c r="G674" s="1">
        <v>14591</v>
      </c>
      <c r="H674" s="1">
        <v>2484000000</v>
      </c>
      <c r="I674" s="1" t="str">
        <f t="shared" si="44"/>
        <v/>
      </c>
      <c r="J674" t="str">
        <f t="shared" si="45"/>
        <v>OK</v>
      </c>
      <c r="K674">
        <f t="shared" si="46"/>
        <v>3.3356280193236713E-2</v>
      </c>
      <c r="M674" s="3" t="s">
        <v>671</v>
      </c>
      <c r="N674" t="s">
        <v>2124</v>
      </c>
    </row>
    <row r="675" spans="2:14" ht="17">
      <c r="B675" s="1">
        <v>672</v>
      </c>
      <c r="C675" s="1">
        <v>0</v>
      </c>
      <c r="D675" s="1">
        <v>0</v>
      </c>
      <c r="E675" s="1" t="str">
        <f t="shared" si="43"/>
        <v/>
      </c>
      <c r="F675" s="1">
        <v>672</v>
      </c>
      <c r="G675" s="1">
        <v>0</v>
      </c>
      <c r="H675" s="1">
        <v>0</v>
      </c>
      <c r="I675" s="1" t="str">
        <f t="shared" si="44"/>
        <v/>
      </c>
      <c r="J675" t="str">
        <f t="shared" si="45"/>
        <v>OK</v>
      </c>
      <c r="K675" t="e">
        <f t="shared" si="46"/>
        <v>#DIV/0!</v>
      </c>
      <c r="M675" s="3" t="s">
        <v>672</v>
      </c>
      <c r="N675" t="s">
        <v>2208</v>
      </c>
    </row>
    <row r="676" spans="2:14" ht="17">
      <c r="B676" s="1">
        <v>673</v>
      </c>
      <c r="C676" s="1">
        <v>16641</v>
      </c>
      <c r="D676" s="1">
        <v>416211000</v>
      </c>
      <c r="E676" s="1" t="str">
        <f t="shared" si="43"/>
        <v/>
      </c>
      <c r="F676" s="1">
        <v>673</v>
      </c>
      <c r="G676" s="1">
        <v>16641</v>
      </c>
      <c r="H676" s="1">
        <v>14604000000</v>
      </c>
      <c r="I676" s="1" t="str">
        <f t="shared" si="44"/>
        <v/>
      </c>
      <c r="J676" t="str">
        <f t="shared" si="45"/>
        <v>OK</v>
      </c>
      <c r="K676">
        <f t="shared" si="46"/>
        <v>2.8499794576828268E-2</v>
      </c>
      <c r="M676" s="3" t="s">
        <v>673</v>
      </c>
      <c r="N676" t="s">
        <v>2123</v>
      </c>
    </row>
    <row r="677" spans="2:14" ht="17">
      <c r="B677" s="1">
        <v>674</v>
      </c>
      <c r="C677" s="1">
        <v>9456</v>
      </c>
      <c r="D677" s="1">
        <v>228924000</v>
      </c>
      <c r="E677" s="1" t="str">
        <f t="shared" si="43"/>
        <v/>
      </c>
      <c r="F677" s="1">
        <v>674</v>
      </c>
      <c r="G677" s="1">
        <v>9456</v>
      </c>
      <c r="H677" s="1">
        <v>3516000000</v>
      </c>
      <c r="I677" s="1" t="str">
        <f t="shared" si="44"/>
        <v/>
      </c>
      <c r="J677" t="str">
        <f t="shared" si="45"/>
        <v>OK</v>
      </c>
      <c r="K677">
        <f t="shared" si="46"/>
        <v>6.5109215017064848E-2</v>
      </c>
      <c r="M677" s="3" t="s">
        <v>674</v>
      </c>
      <c r="N677" t="s">
        <v>2128</v>
      </c>
    </row>
    <row r="678" spans="2:14" ht="17">
      <c r="B678" s="1">
        <v>675</v>
      </c>
      <c r="C678" s="1">
        <v>7564087</v>
      </c>
      <c r="D678" s="1">
        <v>20062459000</v>
      </c>
      <c r="E678" s="1" t="str">
        <f t="shared" si="43"/>
        <v/>
      </c>
      <c r="F678" s="1">
        <v>675</v>
      </c>
      <c r="G678" s="1">
        <v>544130262</v>
      </c>
      <c r="H678" s="1">
        <v>27280000000</v>
      </c>
      <c r="I678" s="1" t="str">
        <f t="shared" si="44"/>
        <v/>
      </c>
      <c r="J678" t="str">
        <f t="shared" si="45"/>
        <v>DIF</v>
      </c>
      <c r="K678">
        <f t="shared" si="46"/>
        <v>0.73542738269794716</v>
      </c>
      <c r="M678" s="3" t="s">
        <v>675</v>
      </c>
      <c r="N678" t="s">
        <v>2188</v>
      </c>
    </row>
    <row r="679" spans="2:14" ht="17">
      <c r="B679" s="1">
        <v>676</v>
      </c>
      <c r="C679" s="1">
        <v>0</v>
      </c>
      <c r="D679" s="1">
        <v>0</v>
      </c>
      <c r="E679" s="1" t="str">
        <f t="shared" si="43"/>
        <v/>
      </c>
      <c r="F679" s="1">
        <v>676</v>
      </c>
      <c r="G679" s="1">
        <v>0</v>
      </c>
      <c r="H679" s="1">
        <v>0</v>
      </c>
      <c r="I679" s="1" t="str">
        <f t="shared" si="44"/>
        <v/>
      </c>
      <c r="J679" t="str">
        <f t="shared" si="45"/>
        <v>OK</v>
      </c>
      <c r="K679" t="e">
        <f t="shared" si="46"/>
        <v>#DIV/0!</v>
      </c>
      <c r="M679" s="3" t="s">
        <v>676</v>
      </c>
      <c r="N679" t="s">
        <v>2162</v>
      </c>
    </row>
    <row r="680" spans="2:14" ht="17">
      <c r="B680" s="1">
        <v>677</v>
      </c>
      <c r="C680" s="1">
        <v>221403</v>
      </c>
      <c r="D680" s="1">
        <v>2555805000</v>
      </c>
      <c r="E680" s="1" t="str">
        <f t="shared" si="43"/>
        <v/>
      </c>
      <c r="F680" s="1">
        <v>677</v>
      </c>
      <c r="G680" s="1">
        <v>221403</v>
      </c>
      <c r="H680" s="1">
        <v>26460000000</v>
      </c>
      <c r="I680" s="1" t="str">
        <f t="shared" si="44"/>
        <v/>
      </c>
      <c r="J680" t="str">
        <f t="shared" si="45"/>
        <v>OK</v>
      </c>
      <c r="K680">
        <f t="shared" si="46"/>
        <v>9.6591269841269839E-2</v>
      </c>
      <c r="M680" s="3" t="s">
        <v>677</v>
      </c>
      <c r="N680" t="s">
        <v>2128</v>
      </c>
    </row>
    <row r="681" spans="2:14" ht="17">
      <c r="B681" s="1">
        <v>678</v>
      </c>
      <c r="C681" s="1">
        <v>80</v>
      </c>
      <c r="D681" s="1">
        <v>6942000</v>
      </c>
      <c r="E681" s="1" t="str">
        <f t="shared" si="43"/>
        <v/>
      </c>
      <c r="F681" s="1">
        <v>678</v>
      </c>
      <c r="G681" s="1">
        <v>80</v>
      </c>
      <c r="H681" s="1">
        <v>140000000</v>
      </c>
      <c r="I681" s="1" t="str">
        <f t="shared" si="44"/>
        <v/>
      </c>
      <c r="J681" t="str">
        <f t="shared" si="45"/>
        <v>OK</v>
      </c>
      <c r="K681">
        <f t="shared" si="46"/>
        <v>4.9585714285714289E-2</v>
      </c>
      <c r="M681" s="3" t="s">
        <v>678</v>
      </c>
      <c r="N681" t="s">
        <v>2128</v>
      </c>
    </row>
    <row r="682" spans="2:14" ht="17">
      <c r="B682" s="1">
        <v>679</v>
      </c>
      <c r="C682" s="1">
        <v>38883979</v>
      </c>
      <c r="D682" s="1">
        <v>12934466000</v>
      </c>
      <c r="E682" s="1" t="str">
        <f t="shared" si="43"/>
        <v/>
      </c>
      <c r="F682" s="1">
        <v>679</v>
      </c>
      <c r="G682" s="1">
        <v>539109752</v>
      </c>
      <c r="H682" s="1">
        <v>84956000000</v>
      </c>
      <c r="I682" s="1" t="str">
        <f t="shared" si="44"/>
        <v>T</v>
      </c>
      <c r="J682" t="str">
        <f t="shared" si="45"/>
        <v>T</v>
      </c>
      <c r="K682">
        <f t="shared" si="46"/>
        <v>0.15224899948208484</v>
      </c>
      <c r="M682" s="3" t="s">
        <v>679</v>
      </c>
      <c r="N682" t="s">
        <v>2125</v>
      </c>
    </row>
    <row r="683" spans="2:14" ht="17">
      <c r="B683" s="1">
        <v>680</v>
      </c>
      <c r="C683" s="1">
        <v>9457</v>
      </c>
      <c r="D683" s="1">
        <v>227853000</v>
      </c>
      <c r="E683" s="1" t="str">
        <f t="shared" si="43"/>
        <v/>
      </c>
      <c r="F683" s="1">
        <v>680</v>
      </c>
      <c r="G683" s="1">
        <v>9457</v>
      </c>
      <c r="H683" s="1">
        <v>4440000000</v>
      </c>
      <c r="I683" s="1" t="str">
        <f t="shared" si="44"/>
        <v/>
      </c>
      <c r="J683" t="str">
        <f t="shared" si="45"/>
        <v>OK</v>
      </c>
      <c r="K683">
        <f t="shared" si="46"/>
        <v>5.1318243243243244E-2</v>
      </c>
      <c r="M683" s="3" t="s">
        <v>680</v>
      </c>
      <c r="N683" t="s">
        <v>2124</v>
      </c>
    </row>
    <row r="684" spans="2:14" ht="17">
      <c r="B684" s="1">
        <v>681</v>
      </c>
      <c r="C684" s="1">
        <v>3</v>
      </c>
      <c r="D684" s="1">
        <v>532000</v>
      </c>
      <c r="E684" s="1" t="str">
        <f t="shared" si="43"/>
        <v/>
      </c>
      <c r="F684" s="1">
        <v>681</v>
      </c>
      <c r="G684" s="1">
        <v>3</v>
      </c>
      <c r="H684" s="1">
        <v>8000000</v>
      </c>
      <c r="I684" s="1" t="str">
        <f t="shared" si="44"/>
        <v/>
      </c>
      <c r="J684" t="str">
        <f t="shared" si="45"/>
        <v>OK</v>
      </c>
      <c r="K684">
        <f t="shared" si="46"/>
        <v>6.6500000000000004E-2</v>
      </c>
      <c r="M684" s="3" t="s">
        <v>681</v>
      </c>
      <c r="N684" t="s">
        <v>2124</v>
      </c>
    </row>
    <row r="685" spans="2:14" ht="17">
      <c r="B685" s="1">
        <v>682</v>
      </c>
      <c r="C685" s="1">
        <v>18624</v>
      </c>
      <c r="D685" s="1">
        <v>60932000</v>
      </c>
      <c r="E685" s="1" t="str">
        <f t="shared" si="43"/>
        <v/>
      </c>
      <c r="F685" s="1">
        <v>682</v>
      </c>
      <c r="G685" s="1">
        <v>18623</v>
      </c>
      <c r="H685" s="1">
        <v>4436000000</v>
      </c>
      <c r="I685" s="1" t="str">
        <f t="shared" si="44"/>
        <v/>
      </c>
      <c r="J685" t="str">
        <f t="shared" si="45"/>
        <v>DIF</v>
      </c>
      <c r="K685">
        <f t="shared" si="46"/>
        <v>1.3735798016230838E-2</v>
      </c>
      <c r="M685" s="3" t="s">
        <v>682</v>
      </c>
      <c r="N685" t="s">
        <v>2148</v>
      </c>
    </row>
    <row r="686" spans="2:14" ht="17">
      <c r="B686" s="1">
        <v>683</v>
      </c>
      <c r="C686" s="1">
        <v>56243</v>
      </c>
      <c r="D686" s="1">
        <v>500804000</v>
      </c>
      <c r="E686" s="1" t="str">
        <f t="shared" si="43"/>
        <v/>
      </c>
      <c r="F686" s="1">
        <v>683</v>
      </c>
      <c r="G686" s="1">
        <v>56243</v>
      </c>
      <c r="H686" s="1">
        <v>3808000000</v>
      </c>
      <c r="I686" s="1" t="str">
        <f t="shared" si="44"/>
        <v/>
      </c>
      <c r="J686" t="str">
        <f t="shared" si="45"/>
        <v>OK</v>
      </c>
      <c r="K686">
        <f t="shared" si="46"/>
        <v>0.13151365546218488</v>
      </c>
      <c r="M686" s="3" t="s">
        <v>683</v>
      </c>
      <c r="N686" t="s">
        <v>2123</v>
      </c>
    </row>
    <row r="687" spans="2:14" ht="17">
      <c r="B687" s="1">
        <v>684</v>
      </c>
      <c r="C687" s="1">
        <v>440580</v>
      </c>
      <c r="D687" s="1">
        <v>2080831000</v>
      </c>
      <c r="E687" s="1" t="str">
        <f t="shared" si="43"/>
        <v/>
      </c>
      <c r="F687" s="1">
        <v>684</v>
      </c>
      <c r="G687" s="1">
        <v>440580</v>
      </c>
      <c r="H687" s="1">
        <v>20584000000</v>
      </c>
      <c r="I687" s="1" t="str">
        <f t="shared" si="44"/>
        <v/>
      </c>
      <c r="J687" t="str">
        <f t="shared" si="45"/>
        <v>OK</v>
      </c>
      <c r="K687">
        <f t="shared" si="46"/>
        <v>0.1010897298872911</v>
      </c>
      <c r="M687" s="3" t="s">
        <v>684</v>
      </c>
      <c r="N687" t="s">
        <v>2124</v>
      </c>
    </row>
    <row r="688" spans="2:14" ht="17">
      <c r="B688" s="1">
        <v>685</v>
      </c>
      <c r="C688" s="1">
        <v>49968</v>
      </c>
      <c r="D688" s="1">
        <v>60057681000</v>
      </c>
      <c r="E688" s="1" t="str">
        <f t="shared" si="43"/>
        <v>T</v>
      </c>
      <c r="F688" s="1">
        <v>685</v>
      </c>
      <c r="G688" s="1">
        <v>0</v>
      </c>
      <c r="H688" s="1">
        <v>0</v>
      </c>
      <c r="I688" s="1" t="str">
        <f t="shared" si="44"/>
        <v/>
      </c>
      <c r="J688" t="str">
        <f t="shared" si="45"/>
        <v>T</v>
      </c>
      <c r="K688" t="e">
        <f t="shared" si="46"/>
        <v>#DIV/0!</v>
      </c>
      <c r="M688" s="3" t="s">
        <v>685</v>
      </c>
      <c r="N688" t="s">
        <v>2209</v>
      </c>
    </row>
    <row r="689" spans="2:14" ht="17">
      <c r="B689" s="1">
        <v>686</v>
      </c>
      <c r="C689" s="1">
        <v>32913082</v>
      </c>
      <c r="D689" s="1">
        <v>5954503000</v>
      </c>
      <c r="E689" s="1" t="str">
        <f t="shared" si="43"/>
        <v/>
      </c>
      <c r="F689" s="1">
        <v>686</v>
      </c>
      <c r="G689" s="1">
        <v>0</v>
      </c>
      <c r="H689" s="1">
        <v>0</v>
      </c>
      <c r="I689" s="1" t="str">
        <f t="shared" si="44"/>
        <v/>
      </c>
      <c r="J689" t="str">
        <f t="shared" si="45"/>
        <v>DIF</v>
      </c>
      <c r="K689" t="e">
        <f t="shared" si="46"/>
        <v>#DIV/0!</v>
      </c>
      <c r="M689" s="3" t="s">
        <v>686</v>
      </c>
      <c r="N689" t="s">
        <v>2210</v>
      </c>
    </row>
    <row r="690" spans="2:14" ht="17">
      <c r="B690" s="1">
        <v>687</v>
      </c>
      <c r="C690" s="1">
        <v>383</v>
      </c>
      <c r="D690" s="1">
        <v>26483000</v>
      </c>
      <c r="E690" s="1" t="str">
        <f t="shared" si="43"/>
        <v/>
      </c>
      <c r="F690" s="1">
        <v>687</v>
      </c>
      <c r="G690" s="1">
        <v>383</v>
      </c>
      <c r="H690" s="1">
        <v>408000000</v>
      </c>
      <c r="I690" s="1" t="str">
        <f t="shared" si="44"/>
        <v/>
      </c>
      <c r="J690" t="str">
        <f t="shared" si="45"/>
        <v>OK</v>
      </c>
      <c r="K690">
        <f t="shared" si="46"/>
        <v>6.4909313725490192E-2</v>
      </c>
      <c r="M690" s="3" t="s">
        <v>687</v>
      </c>
      <c r="N690" t="s">
        <v>2124</v>
      </c>
    </row>
    <row r="691" spans="2:14" ht="17">
      <c r="B691" s="1">
        <v>688</v>
      </c>
      <c r="C691" s="1">
        <v>1960650</v>
      </c>
      <c r="D691" s="1">
        <v>4733008000</v>
      </c>
      <c r="E691" s="1" t="str">
        <f t="shared" si="43"/>
        <v/>
      </c>
      <c r="F691" s="1">
        <v>688</v>
      </c>
      <c r="G691" s="1">
        <v>1960650</v>
      </c>
      <c r="H691" s="1">
        <v>26852000000</v>
      </c>
      <c r="I691" s="1" t="str">
        <f t="shared" si="44"/>
        <v/>
      </c>
      <c r="J691" t="str">
        <f t="shared" si="45"/>
        <v>OK</v>
      </c>
      <c r="K691">
        <f t="shared" si="46"/>
        <v>0.17626277372262775</v>
      </c>
      <c r="M691" s="3" t="s">
        <v>688</v>
      </c>
      <c r="N691" t="s">
        <v>2123</v>
      </c>
    </row>
    <row r="692" spans="2:14" ht="17">
      <c r="B692" s="1">
        <v>689</v>
      </c>
      <c r="C692" s="1">
        <v>81877</v>
      </c>
      <c r="D692" s="1">
        <v>760026000</v>
      </c>
      <c r="E692" s="1" t="str">
        <f t="shared" si="43"/>
        <v/>
      </c>
      <c r="F692" s="1">
        <v>689</v>
      </c>
      <c r="G692" s="1">
        <v>81877</v>
      </c>
      <c r="H692" s="1">
        <v>4012000000</v>
      </c>
      <c r="I692" s="1" t="str">
        <f t="shared" si="44"/>
        <v/>
      </c>
      <c r="J692" t="str">
        <f t="shared" si="45"/>
        <v>OK</v>
      </c>
      <c r="K692">
        <f t="shared" si="46"/>
        <v>0.189438185443669</v>
      </c>
      <c r="M692" s="3" t="s">
        <v>689</v>
      </c>
      <c r="N692" t="s">
        <v>2123</v>
      </c>
    </row>
    <row r="693" spans="2:14" ht="17">
      <c r="B693" s="1">
        <v>690</v>
      </c>
      <c r="C693" s="1">
        <v>6921738</v>
      </c>
      <c r="D693" s="1">
        <v>3336381000</v>
      </c>
      <c r="E693" s="1" t="str">
        <f t="shared" si="43"/>
        <v/>
      </c>
      <c r="F693" s="1">
        <v>690</v>
      </c>
      <c r="G693" s="1">
        <v>5677625</v>
      </c>
      <c r="H693" s="1">
        <v>60032000000</v>
      </c>
      <c r="I693" s="1" t="str">
        <f t="shared" si="44"/>
        <v>T</v>
      </c>
      <c r="J693" t="str">
        <f t="shared" si="45"/>
        <v>T</v>
      </c>
      <c r="K693">
        <f t="shared" si="46"/>
        <v>5.5576709088486144E-2</v>
      </c>
      <c r="M693" s="3" t="s">
        <v>690</v>
      </c>
      <c r="N693" t="s">
        <v>2123</v>
      </c>
    </row>
    <row r="694" spans="2:14" ht="17">
      <c r="B694" s="1">
        <v>691</v>
      </c>
      <c r="C694" s="1">
        <v>4052292</v>
      </c>
      <c r="D694" s="1">
        <v>10110046000</v>
      </c>
      <c r="E694" s="1" t="str">
        <f t="shared" si="43"/>
        <v/>
      </c>
      <c r="F694" s="1">
        <v>691</v>
      </c>
      <c r="G694" s="1">
        <v>4052292</v>
      </c>
      <c r="H694" s="1">
        <v>2528000000</v>
      </c>
      <c r="I694" s="1" t="str">
        <f t="shared" si="44"/>
        <v/>
      </c>
      <c r="J694" t="str">
        <f t="shared" si="45"/>
        <v>OK</v>
      </c>
      <c r="K694">
        <f t="shared" si="46"/>
        <v>3.9992270569620252</v>
      </c>
      <c r="M694" s="3" t="s">
        <v>691</v>
      </c>
      <c r="N694" t="s">
        <v>2121</v>
      </c>
    </row>
    <row r="695" spans="2:14" ht="17">
      <c r="B695" s="1">
        <v>692</v>
      </c>
      <c r="C695" s="1">
        <v>326322</v>
      </c>
      <c r="D695" s="1">
        <v>1809750000</v>
      </c>
      <c r="E695" s="1" t="str">
        <f t="shared" si="43"/>
        <v/>
      </c>
      <c r="F695" s="1">
        <v>692</v>
      </c>
      <c r="G695" s="1">
        <v>326322</v>
      </c>
      <c r="H695" s="1">
        <v>8688000000</v>
      </c>
      <c r="I695" s="1" t="str">
        <f t="shared" si="44"/>
        <v/>
      </c>
      <c r="J695" t="str">
        <f t="shared" si="45"/>
        <v>OK</v>
      </c>
      <c r="K695">
        <f t="shared" si="46"/>
        <v>0.20830455801104972</v>
      </c>
      <c r="M695" s="3" t="s">
        <v>692</v>
      </c>
      <c r="N695" t="s">
        <v>2123</v>
      </c>
    </row>
    <row r="696" spans="2:14" ht="17">
      <c r="B696" s="1">
        <v>693</v>
      </c>
      <c r="C696" s="1">
        <v>8</v>
      </c>
      <c r="D696" s="1">
        <v>1040000</v>
      </c>
      <c r="E696" s="1" t="str">
        <f t="shared" si="43"/>
        <v/>
      </c>
      <c r="F696" s="1">
        <v>693</v>
      </c>
      <c r="G696" s="1">
        <v>8</v>
      </c>
      <c r="H696" s="1">
        <v>16000000</v>
      </c>
      <c r="I696" s="1" t="str">
        <f t="shared" si="44"/>
        <v/>
      </c>
      <c r="J696" t="str">
        <f t="shared" si="45"/>
        <v>OK</v>
      </c>
      <c r="K696">
        <f t="shared" si="46"/>
        <v>6.5000000000000002E-2</v>
      </c>
      <c r="M696" s="3" t="s">
        <v>693</v>
      </c>
      <c r="N696" t="s">
        <v>2170</v>
      </c>
    </row>
    <row r="697" spans="2:14" ht="17">
      <c r="B697" s="1">
        <v>694</v>
      </c>
      <c r="C697" s="1">
        <v>1397</v>
      </c>
      <c r="D697" s="1">
        <v>63071000</v>
      </c>
      <c r="E697" s="1" t="str">
        <f t="shared" si="43"/>
        <v/>
      </c>
      <c r="F697" s="1">
        <v>694</v>
      </c>
      <c r="G697" s="1">
        <v>1397</v>
      </c>
      <c r="H697" s="1">
        <v>404000000</v>
      </c>
      <c r="I697" s="1" t="str">
        <f t="shared" si="44"/>
        <v/>
      </c>
      <c r="J697" t="str">
        <f t="shared" si="45"/>
        <v>OK</v>
      </c>
      <c r="K697">
        <f t="shared" si="46"/>
        <v>0.15611633663366337</v>
      </c>
      <c r="M697" s="3" t="s">
        <v>694</v>
      </c>
      <c r="N697" t="s">
        <v>2123</v>
      </c>
    </row>
    <row r="698" spans="2:14" ht="17">
      <c r="B698" s="1">
        <v>695</v>
      </c>
      <c r="C698" s="1">
        <v>374</v>
      </c>
      <c r="D698" s="1">
        <v>20695000</v>
      </c>
      <c r="E698" s="1" t="str">
        <f t="shared" si="43"/>
        <v/>
      </c>
      <c r="F698" s="1">
        <v>695</v>
      </c>
      <c r="G698" s="1">
        <v>374</v>
      </c>
      <c r="H698" s="1">
        <v>1160000000</v>
      </c>
      <c r="I698" s="1" t="str">
        <f t="shared" si="44"/>
        <v/>
      </c>
      <c r="J698" t="str">
        <f t="shared" si="45"/>
        <v>OK</v>
      </c>
      <c r="K698">
        <f t="shared" si="46"/>
        <v>1.7840517241379309E-2</v>
      </c>
      <c r="M698" s="3" t="s">
        <v>695</v>
      </c>
      <c r="N698" t="s">
        <v>2124</v>
      </c>
    </row>
    <row r="699" spans="2:14" ht="17">
      <c r="B699" s="1">
        <v>696</v>
      </c>
      <c r="C699" s="1">
        <v>2005</v>
      </c>
      <c r="D699" s="1">
        <v>75144000</v>
      </c>
      <c r="E699" s="1" t="str">
        <f t="shared" si="43"/>
        <v/>
      </c>
      <c r="F699" s="1">
        <v>696</v>
      </c>
      <c r="G699" s="1">
        <v>2005</v>
      </c>
      <c r="H699" s="1">
        <v>336000000</v>
      </c>
      <c r="I699" s="1" t="str">
        <f t="shared" si="44"/>
        <v/>
      </c>
      <c r="J699" t="str">
        <f t="shared" si="45"/>
        <v>OK</v>
      </c>
      <c r="K699">
        <f t="shared" si="46"/>
        <v>0.22364285714285714</v>
      </c>
      <c r="M699" s="3" t="s">
        <v>696</v>
      </c>
      <c r="N699" t="s">
        <v>2123</v>
      </c>
    </row>
    <row r="700" spans="2:14" ht="17">
      <c r="B700" s="1">
        <v>697</v>
      </c>
      <c r="C700" s="1">
        <v>10940844</v>
      </c>
      <c r="D700" s="1">
        <v>6010357000</v>
      </c>
      <c r="E700" s="1" t="str">
        <f t="shared" si="43"/>
        <v/>
      </c>
      <c r="F700" s="1">
        <v>697</v>
      </c>
      <c r="G700" s="1">
        <v>10940844</v>
      </c>
      <c r="H700" s="1">
        <v>2568000000</v>
      </c>
      <c r="I700" s="1" t="str">
        <f t="shared" si="44"/>
        <v/>
      </c>
      <c r="J700" t="str">
        <f t="shared" si="45"/>
        <v>OK</v>
      </c>
      <c r="K700">
        <f t="shared" si="46"/>
        <v>2.3404816978193148</v>
      </c>
      <c r="M700" s="3" t="s">
        <v>697</v>
      </c>
      <c r="N700" t="s">
        <v>2121</v>
      </c>
    </row>
    <row r="701" spans="2:14" ht="17">
      <c r="B701" s="1">
        <v>698</v>
      </c>
      <c r="C701" s="1">
        <v>33</v>
      </c>
      <c r="D701" s="1">
        <v>4296000</v>
      </c>
      <c r="E701" s="1" t="str">
        <f t="shared" si="43"/>
        <v/>
      </c>
      <c r="F701" s="1">
        <v>698</v>
      </c>
      <c r="G701" s="1">
        <v>33</v>
      </c>
      <c r="H701" s="1">
        <v>56000000</v>
      </c>
      <c r="I701" s="1" t="str">
        <f t="shared" si="44"/>
        <v/>
      </c>
      <c r="J701" t="str">
        <f t="shared" si="45"/>
        <v>OK</v>
      </c>
      <c r="K701">
        <f t="shared" si="46"/>
        <v>7.6714285714285721E-2</v>
      </c>
      <c r="M701" s="3" t="s">
        <v>698</v>
      </c>
      <c r="N701" t="s">
        <v>2124</v>
      </c>
    </row>
    <row r="702" spans="2:14" ht="17">
      <c r="B702" s="1">
        <v>699</v>
      </c>
      <c r="C702" s="1">
        <v>19276866</v>
      </c>
      <c r="D702" s="1">
        <v>2119538000</v>
      </c>
      <c r="E702" s="1" t="str">
        <f t="shared" si="43"/>
        <v/>
      </c>
      <c r="F702" s="1">
        <v>699</v>
      </c>
      <c r="G702" s="1">
        <v>492983</v>
      </c>
      <c r="H702" s="1">
        <v>60008000000</v>
      </c>
      <c r="I702" s="1" t="str">
        <f t="shared" si="44"/>
        <v>T</v>
      </c>
      <c r="J702" t="str">
        <f t="shared" si="45"/>
        <v>T</v>
      </c>
      <c r="K702">
        <f t="shared" si="46"/>
        <v>3.5320923876816422E-2</v>
      </c>
      <c r="M702" s="3" t="s">
        <v>699</v>
      </c>
      <c r="N702" t="s">
        <v>2122</v>
      </c>
    </row>
    <row r="703" spans="2:14" ht="17">
      <c r="B703" s="1">
        <v>700</v>
      </c>
      <c r="C703" s="1">
        <v>301435</v>
      </c>
      <c r="D703" s="1">
        <v>1929495000</v>
      </c>
      <c r="E703" s="1" t="str">
        <f t="shared" si="43"/>
        <v/>
      </c>
      <c r="F703" s="1">
        <v>700</v>
      </c>
      <c r="G703" s="1">
        <v>301435</v>
      </c>
      <c r="H703" s="1">
        <v>30608000000</v>
      </c>
      <c r="I703" s="1" t="str">
        <f t="shared" si="44"/>
        <v/>
      </c>
      <c r="J703" t="str">
        <f t="shared" si="45"/>
        <v>OK</v>
      </c>
      <c r="K703">
        <f t="shared" si="46"/>
        <v>6.3038911395713534E-2</v>
      </c>
      <c r="M703" s="3" t="s">
        <v>700</v>
      </c>
      <c r="N703" t="s">
        <v>2124</v>
      </c>
    </row>
    <row r="704" spans="2:14" ht="17">
      <c r="B704" s="1">
        <v>701</v>
      </c>
      <c r="C704" s="1">
        <v>255</v>
      </c>
      <c r="D704" s="1">
        <v>17332000</v>
      </c>
      <c r="E704" s="1" t="str">
        <f t="shared" si="43"/>
        <v/>
      </c>
      <c r="F704" s="1">
        <v>701</v>
      </c>
      <c r="G704" s="1">
        <v>255</v>
      </c>
      <c r="H704" s="1">
        <v>676000000</v>
      </c>
      <c r="I704" s="1" t="str">
        <f t="shared" si="44"/>
        <v/>
      </c>
      <c r="J704" t="str">
        <f t="shared" si="45"/>
        <v>OK</v>
      </c>
      <c r="K704">
        <f t="shared" si="46"/>
        <v>2.5639053254437869E-2</v>
      </c>
      <c r="M704" s="3" t="s">
        <v>701</v>
      </c>
      <c r="N704" t="s">
        <v>2124</v>
      </c>
    </row>
    <row r="705" spans="2:14" ht="17">
      <c r="B705" s="1">
        <v>702</v>
      </c>
      <c r="C705" s="1">
        <v>4591</v>
      </c>
      <c r="D705" s="1">
        <v>100076000</v>
      </c>
      <c r="E705" s="1" t="str">
        <f t="shared" si="43"/>
        <v/>
      </c>
      <c r="F705" s="1">
        <v>702</v>
      </c>
      <c r="G705" s="1">
        <v>4591</v>
      </c>
      <c r="H705" s="1">
        <v>7852000000</v>
      </c>
      <c r="I705" s="1" t="str">
        <f t="shared" si="44"/>
        <v/>
      </c>
      <c r="J705" t="str">
        <f t="shared" si="45"/>
        <v>OK</v>
      </c>
      <c r="K705">
        <f t="shared" si="46"/>
        <v>1.2745287824758023E-2</v>
      </c>
      <c r="M705" s="3" t="s">
        <v>702</v>
      </c>
      <c r="N705" t="s">
        <v>2126</v>
      </c>
    </row>
    <row r="706" spans="2:14" ht="17">
      <c r="B706" s="1">
        <v>703</v>
      </c>
      <c r="C706" s="1">
        <v>3472</v>
      </c>
      <c r="D706" s="1">
        <v>64049000</v>
      </c>
      <c r="E706" s="1" t="str">
        <f t="shared" si="43"/>
        <v/>
      </c>
      <c r="F706" s="1">
        <v>703</v>
      </c>
      <c r="G706" s="1">
        <v>3472</v>
      </c>
      <c r="H706" s="1">
        <v>76000000</v>
      </c>
      <c r="I706" s="1" t="str">
        <f t="shared" si="44"/>
        <v/>
      </c>
      <c r="J706" t="str">
        <f t="shared" si="45"/>
        <v>OK</v>
      </c>
      <c r="K706">
        <f t="shared" si="46"/>
        <v>0.84275</v>
      </c>
      <c r="M706" s="3" t="s">
        <v>703</v>
      </c>
      <c r="N706" t="s">
        <v>2123</v>
      </c>
    </row>
    <row r="707" spans="2:14" ht="17">
      <c r="B707" s="1">
        <v>704</v>
      </c>
      <c r="C707" s="1">
        <v>12745</v>
      </c>
      <c r="D707" s="1">
        <v>175808000</v>
      </c>
      <c r="E707" s="1" t="str">
        <f t="shared" si="43"/>
        <v/>
      </c>
      <c r="F707" s="1">
        <v>704</v>
      </c>
      <c r="G707" s="1">
        <v>12745</v>
      </c>
      <c r="H707" s="1">
        <v>304000000</v>
      </c>
      <c r="I707" s="1" t="str">
        <f t="shared" si="44"/>
        <v/>
      </c>
      <c r="J707" t="str">
        <f t="shared" si="45"/>
        <v>OK</v>
      </c>
      <c r="K707">
        <f t="shared" si="46"/>
        <v>0.57831578947368423</v>
      </c>
      <c r="M707" s="3" t="s">
        <v>704</v>
      </c>
      <c r="N707" t="s">
        <v>2123</v>
      </c>
    </row>
    <row r="708" spans="2:14" ht="17">
      <c r="B708" s="1">
        <v>705</v>
      </c>
      <c r="C708" s="1">
        <v>1</v>
      </c>
      <c r="D708" s="1">
        <v>206000</v>
      </c>
      <c r="E708" s="1" t="str">
        <f t="shared" si="43"/>
        <v/>
      </c>
      <c r="F708" s="1">
        <v>705</v>
      </c>
      <c r="G708" s="1">
        <v>1</v>
      </c>
      <c r="H708" s="1">
        <v>244000000</v>
      </c>
      <c r="I708" s="1" t="str">
        <f t="shared" si="44"/>
        <v/>
      </c>
      <c r="J708" t="str">
        <f t="shared" si="45"/>
        <v>OK</v>
      </c>
      <c r="K708">
        <f t="shared" si="46"/>
        <v>8.4426229508196724E-4</v>
      </c>
      <c r="M708" s="3" t="s">
        <v>705</v>
      </c>
      <c r="N708" t="s">
        <v>2124</v>
      </c>
    </row>
    <row r="709" spans="2:14" ht="17">
      <c r="B709" s="1">
        <v>706</v>
      </c>
      <c r="C709" s="1">
        <v>62</v>
      </c>
      <c r="D709" s="1">
        <v>4901000</v>
      </c>
      <c r="E709" s="1" t="str">
        <f t="shared" ref="E709:E772" si="47">IF(D709&gt;$A$3, "T","")</f>
        <v/>
      </c>
      <c r="F709" s="1">
        <v>706</v>
      </c>
      <c r="G709" s="1">
        <v>62</v>
      </c>
      <c r="H709" s="1">
        <v>240000000</v>
      </c>
      <c r="I709" s="1" t="str">
        <f t="shared" ref="I709:I772" si="48">IF(H709&gt;$A$3, "T","")</f>
        <v/>
      </c>
      <c r="J709" t="str">
        <f t="shared" ref="J709:J772" si="49">IF(OR(I709="T",E709="T"),"T",IF(C709&lt;&gt;G709,"DIF","OK"))</f>
        <v>OK</v>
      </c>
      <c r="K709">
        <f t="shared" si="46"/>
        <v>2.0420833333333333E-2</v>
      </c>
      <c r="M709" s="3" t="s">
        <v>706</v>
      </c>
      <c r="N709" t="s">
        <v>2124</v>
      </c>
    </row>
    <row r="710" spans="2:14" ht="17">
      <c r="B710" s="1">
        <v>707</v>
      </c>
      <c r="C710" s="1">
        <v>13787</v>
      </c>
      <c r="D710" s="1">
        <v>368333000</v>
      </c>
      <c r="E710" s="1" t="str">
        <f t="shared" si="47"/>
        <v/>
      </c>
      <c r="F710" s="1">
        <v>707</v>
      </c>
      <c r="G710" s="1">
        <v>13787</v>
      </c>
      <c r="H710" s="1">
        <v>6180000000</v>
      </c>
      <c r="I710" s="1" t="str">
        <f t="shared" si="48"/>
        <v/>
      </c>
      <c r="J710" t="str">
        <f t="shared" si="49"/>
        <v>OK</v>
      </c>
      <c r="K710">
        <f t="shared" si="46"/>
        <v>5.9600809061488673E-2</v>
      </c>
      <c r="M710" s="3" t="s">
        <v>707</v>
      </c>
      <c r="N710" t="s">
        <v>2128</v>
      </c>
    </row>
    <row r="711" spans="2:14" ht="17">
      <c r="B711" s="1">
        <v>708</v>
      </c>
      <c r="C711" s="1">
        <v>578</v>
      </c>
      <c r="D711" s="1">
        <v>25228000</v>
      </c>
      <c r="E711" s="1" t="str">
        <f t="shared" si="47"/>
        <v/>
      </c>
      <c r="F711" s="1">
        <v>708</v>
      </c>
      <c r="G711" s="1">
        <v>578</v>
      </c>
      <c r="H711" s="1">
        <v>640000000</v>
      </c>
      <c r="I711" s="1" t="str">
        <f t="shared" si="48"/>
        <v/>
      </c>
      <c r="J711" t="str">
        <f t="shared" si="49"/>
        <v>OK</v>
      </c>
      <c r="K711">
        <f t="shared" si="46"/>
        <v>3.9418750000000002E-2</v>
      </c>
      <c r="M711" s="3" t="s">
        <v>708</v>
      </c>
      <c r="N711" t="s">
        <v>2123</v>
      </c>
    </row>
    <row r="712" spans="2:14" ht="17">
      <c r="B712" s="1">
        <v>709</v>
      </c>
      <c r="C712" s="1">
        <v>38810569</v>
      </c>
      <c r="D712" s="1">
        <v>12902361000</v>
      </c>
      <c r="E712" s="1" t="str">
        <f t="shared" si="47"/>
        <v/>
      </c>
      <c r="F712" s="1">
        <v>709</v>
      </c>
      <c r="G712" s="1">
        <v>0</v>
      </c>
      <c r="H712" s="1">
        <v>84860000000</v>
      </c>
      <c r="I712" s="1" t="str">
        <f t="shared" si="48"/>
        <v>T</v>
      </c>
      <c r="J712" t="str">
        <f t="shared" si="49"/>
        <v>T</v>
      </c>
      <c r="K712">
        <f t="shared" si="46"/>
        <v>0.15204290596276221</v>
      </c>
      <c r="M712" s="3" t="s">
        <v>709</v>
      </c>
      <c r="N712" t="s">
        <v>2133</v>
      </c>
    </row>
    <row r="713" spans="2:14" ht="17">
      <c r="B713" s="1">
        <v>710</v>
      </c>
      <c r="C713" s="1">
        <v>291</v>
      </c>
      <c r="D713" s="1">
        <v>2614000</v>
      </c>
      <c r="E713" s="1" t="str">
        <f t="shared" si="47"/>
        <v/>
      </c>
      <c r="F713" s="1">
        <v>710</v>
      </c>
      <c r="G713" s="1">
        <v>285</v>
      </c>
      <c r="H713" s="1">
        <v>480000000</v>
      </c>
      <c r="I713" s="1" t="str">
        <f t="shared" si="48"/>
        <v/>
      </c>
      <c r="J713" t="str">
        <f t="shared" si="49"/>
        <v>DIF</v>
      </c>
      <c r="K713">
        <f t="shared" si="46"/>
        <v>5.4458333333333329E-3</v>
      </c>
      <c r="M713" s="3" t="s">
        <v>710</v>
      </c>
      <c r="N713" t="s">
        <v>2148</v>
      </c>
    </row>
    <row r="714" spans="2:14" ht="17">
      <c r="B714" s="1">
        <v>711</v>
      </c>
      <c r="C714" s="1">
        <v>2329075</v>
      </c>
      <c r="D714" s="1">
        <v>4847557000</v>
      </c>
      <c r="E714" s="1" t="str">
        <f t="shared" si="47"/>
        <v/>
      </c>
      <c r="F714" s="1">
        <v>711</v>
      </c>
      <c r="G714" s="1">
        <v>2329075</v>
      </c>
      <c r="H714" s="1">
        <v>32980000000</v>
      </c>
      <c r="I714" s="1" t="str">
        <f t="shared" si="48"/>
        <v/>
      </c>
      <c r="J714" t="str">
        <f t="shared" si="49"/>
        <v>OK</v>
      </c>
      <c r="K714">
        <f t="shared" si="46"/>
        <v>0.14698474833232261</v>
      </c>
      <c r="M714" s="3" t="s">
        <v>711</v>
      </c>
      <c r="N714" t="s">
        <v>2123</v>
      </c>
    </row>
    <row r="715" spans="2:14" ht="17">
      <c r="B715" s="1">
        <v>712</v>
      </c>
      <c r="C715" s="1">
        <v>4509</v>
      </c>
      <c r="D715" s="1">
        <v>75346000</v>
      </c>
      <c r="E715" s="1" t="str">
        <f t="shared" si="47"/>
        <v/>
      </c>
      <c r="F715" s="1">
        <v>712</v>
      </c>
      <c r="G715" s="1">
        <v>4509</v>
      </c>
      <c r="H715" s="1">
        <v>2612000000</v>
      </c>
      <c r="I715" s="1" t="str">
        <f t="shared" si="48"/>
        <v/>
      </c>
      <c r="J715" t="str">
        <f t="shared" si="49"/>
        <v>OK</v>
      </c>
      <c r="K715">
        <f t="shared" si="46"/>
        <v>2.8846094946401224E-2</v>
      </c>
      <c r="M715" s="3" t="s">
        <v>712</v>
      </c>
      <c r="N715" t="s">
        <v>2124</v>
      </c>
    </row>
    <row r="716" spans="2:14" ht="17">
      <c r="B716" s="1">
        <v>713</v>
      </c>
      <c r="C716" s="1">
        <v>2010519</v>
      </c>
      <c r="D716" s="1">
        <v>7941710000</v>
      </c>
      <c r="E716" s="1" t="str">
        <f t="shared" si="47"/>
        <v/>
      </c>
      <c r="F716" s="1">
        <v>713</v>
      </c>
      <c r="G716" s="1">
        <v>2010519</v>
      </c>
      <c r="H716" s="1">
        <v>1212000000</v>
      </c>
      <c r="I716" s="1" t="str">
        <f t="shared" si="48"/>
        <v/>
      </c>
      <c r="J716" t="str">
        <f t="shared" si="49"/>
        <v>OK</v>
      </c>
      <c r="K716">
        <f t="shared" si="46"/>
        <v>6.5525660066006601</v>
      </c>
      <c r="M716" s="3" t="s">
        <v>713</v>
      </c>
      <c r="N716" t="s">
        <v>2121</v>
      </c>
    </row>
    <row r="717" spans="2:14" ht="17">
      <c r="B717" s="1">
        <v>714</v>
      </c>
      <c r="C717" s="1">
        <v>521573</v>
      </c>
      <c r="D717" s="1">
        <v>5835877000</v>
      </c>
      <c r="E717" s="1" t="str">
        <f t="shared" si="47"/>
        <v/>
      </c>
      <c r="F717" s="1">
        <v>714</v>
      </c>
      <c r="G717" s="1">
        <v>521573</v>
      </c>
      <c r="H717" s="1">
        <v>300000000</v>
      </c>
      <c r="I717" s="1" t="str">
        <f t="shared" si="48"/>
        <v/>
      </c>
      <c r="J717" t="str">
        <f t="shared" si="49"/>
        <v>OK</v>
      </c>
      <c r="K717">
        <f t="shared" si="46"/>
        <v>19.452923333333334</v>
      </c>
      <c r="M717" s="3" t="s">
        <v>714</v>
      </c>
      <c r="N717" t="s">
        <v>2121</v>
      </c>
    </row>
    <row r="718" spans="2:14" ht="17">
      <c r="B718" s="1">
        <v>715</v>
      </c>
      <c r="C718" s="1">
        <v>1277756</v>
      </c>
      <c r="D718" s="1">
        <v>2515618000</v>
      </c>
      <c r="E718" s="1" t="str">
        <f t="shared" si="47"/>
        <v/>
      </c>
      <c r="F718" s="1">
        <v>715</v>
      </c>
      <c r="G718" s="1">
        <v>1277756</v>
      </c>
      <c r="H718" s="1">
        <v>2084000000</v>
      </c>
      <c r="I718" s="1" t="str">
        <f t="shared" si="48"/>
        <v/>
      </c>
      <c r="J718" t="str">
        <f t="shared" si="49"/>
        <v>OK</v>
      </c>
      <c r="K718">
        <f t="shared" si="46"/>
        <v>1.2071103646833012</v>
      </c>
      <c r="M718" s="3" t="s">
        <v>715</v>
      </c>
      <c r="N718" t="s">
        <v>2207</v>
      </c>
    </row>
    <row r="719" spans="2:14" ht="17">
      <c r="B719" s="1">
        <v>716</v>
      </c>
      <c r="C719" s="1">
        <v>2823</v>
      </c>
      <c r="D719" s="1">
        <v>111229000</v>
      </c>
      <c r="E719" s="1" t="str">
        <f t="shared" si="47"/>
        <v/>
      </c>
      <c r="F719" s="1">
        <v>716</v>
      </c>
      <c r="G719" s="1">
        <v>1100</v>
      </c>
      <c r="H719" s="1">
        <v>60036000000</v>
      </c>
      <c r="I719" s="1" t="str">
        <f t="shared" si="48"/>
        <v>T</v>
      </c>
      <c r="J719" t="str">
        <f t="shared" si="49"/>
        <v>T</v>
      </c>
      <c r="K719">
        <f t="shared" si="46"/>
        <v>1.8527050436404824E-3</v>
      </c>
      <c r="M719" s="3" t="s">
        <v>716</v>
      </c>
      <c r="N719" t="s">
        <v>2123</v>
      </c>
    </row>
    <row r="720" spans="2:14" ht="17">
      <c r="B720" s="1">
        <v>717</v>
      </c>
      <c r="C720" s="1">
        <v>0</v>
      </c>
      <c r="D720" s="1">
        <v>0</v>
      </c>
      <c r="E720" s="1" t="str">
        <f t="shared" si="47"/>
        <v/>
      </c>
      <c r="F720" s="1">
        <v>717</v>
      </c>
      <c r="G720" s="1">
        <v>0</v>
      </c>
      <c r="H720" s="1">
        <v>0</v>
      </c>
      <c r="I720" s="1" t="str">
        <f t="shared" si="48"/>
        <v/>
      </c>
      <c r="J720" t="str">
        <f t="shared" si="49"/>
        <v>OK</v>
      </c>
      <c r="K720" t="e">
        <f t="shared" si="46"/>
        <v>#DIV/0!</v>
      </c>
      <c r="M720" s="3" t="s">
        <v>717</v>
      </c>
      <c r="N720" t="s">
        <v>2123</v>
      </c>
    </row>
    <row r="721" spans="2:14" ht="17">
      <c r="B721" s="1">
        <v>718</v>
      </c>
      <c r="C721" s="1">
        <v>0</v>
      </c>
      <c r="D721" s="1">
        <v>0</v>
      </c>
      <c r="E721" s="1" t="str">
        <f t="shared" si="47"/>
        <v/>
      </c>
      <c r="F721" s="1">
        <v>718</v>
      </c>
      <c r="G721" s="1">
        <v>0</v>
      </c>
      <c r="H721" s="1">
        <v>0</v>
      </c>
      <c r="I721" s="1" t="str">
        <f t="shared" si="48"/>
        <v/>
      </c>
      <c r="J721" t="str">
        <f t="shared" si="49"/>
        <v>OK</v>
      </c>
      <c r="K721" t="e">
        <f t="shared" ref="K721:K784" si="50">D721/H721</f>
        <v>#DIV/0!</v>
      </c>
      <c r="M721" s="3" t="s">
        <v>718</v>
      </c>
      <c r="N721" t="s">
        <v>2123</v>
      </c>
    </row>
    <row r="722" spans="2:14" ht="17">
      <c r="B722" s="1">
        <v>719</v>
      </c>
      <c r="C722" s="1">
        <v>44986790</v>
      </c>
      <c r="D722" s="1">
        <v>1763783000</v>
      </c>
      <c r="E722" s="1" t="str">
        <f t="shared" si="47"/>
        <v/>
      </c>
      <c r="F722" s="1">
        <v>719</v>
      </c>
      <c r="G722" s="1">
        <v>20106006</v>
      </c>
      <c r="H722" s="1">
        <v>60068000000</v>
      </c>
      <c r="I722" s="1" t="str">
        <f t="shared" si="48"/>
        <v>T</v>
      </c>
      <c r="J722" t="str">
        <f t="shared" si="49"/>
        <v>T</v>
      </c>
      <c r="K722">
        <f t="shared" si="50"/>
        <v>2.9363105147499499E-2</v>
      </c>
      <c r="M722" s="3" t="s">
        <v>719</v>
      </c>
      <c r="N722" t="s">
        <v>2122</v>
      </c>
    </row>
    <row r="723" spans="2:14" ht="17">
      <c r="B723" s="1">
        <v>720</v>
      </c>
      <c r="C723" s="1">
        <v>94503016</v>
      </c>
      <c r="D723" s="1">
        <v>9259682000</v>
      </c>
      <c r="E723" s="1" t="str">
        <f t="shared" si="47"/>
        <v/>
      </c>
      <c r="F723" s="1">
        <v>720</v>
      </c>
      <c r="G723" s="1">
        <v>0</v>
      </c>
      <c r="H723" s="1">
        <v>85276000000</v>
      </c>
      <c r="I723" s="1" t="str">
        <f t="shared" si="48"/>
        <v>T</v>
      </c>
      <c r="J723" t="str">
        <f t="shared" si="49"/>
        <v>T</v>
      </c>
      <c r="K723">
        <f t="shared" si="50"/>
        <v>0.1085848538862048</v>
      </c>
      <c r="M723" s="3" t="s">
        <v>720</v>
      </c>
      <c r="N723" t="s">
        <v>2133</v>
      </c>
    </row>
    <row r="724" spans="2:14" ht="17">
      <c r="B724" s="1">
        <v>721</v>
      </c>
      <c r="C724" s="1">
        <v>1571</v>
      </c>
      <c r="D724" s="1">
        <v>79060000</v>
      </c>
      <c r="E724" s="1" t="str">
        <f t="shared" si="47"/>
        <v/>
      </c>
      <c r="F724" s="1">
        <v>721</v>
      </c>
      <c r="G724" s="1">
        <v>1571</v>
      </c>
      <c r="H724" s="1">
        <v>2140000000</v>
      </c>
      <c r="I724" s="1" t="str">
        <f t="shared" si="48"/>
        <v/>
      </c>
      <c r="J724" t="str">
        <f t="shared" si="49"/>
        <v>OK</v>
      </c>
      <c r="K724">
        <f t="shared" si="50"/>
        <v>3.6943925233644863E-2</v>
      </c>
      <c r="M724" s="3" t="s">
        <v>721</v>
      </c>
      <c r="N724" t="s">
        <v>2124</v>
      </c>
    </row>
    <row r="725" spans="2:14" ht="17">
      <c r="B725" s="1">
        <v>722</v>
      </c>
      <c r="C725" s="1">
        <v>3</v>
      </c>
      <c r="D725" s="1">
        <v>522000</v>
      </c>
      <c r="E725" s="1" t="str">
        <f t="shared" si="47"/>
        <v/>
      </c>
      <c r="F725" s="1">
        <v>722</v>
      </c>
      <c r="G725" s="1">
        <v>3</v>
      </c>
      <c r="H725" s="1">
        <v>0</v>
      </c>
      <c r="I725" s="1" t="str">
        <f t="shared" si="48"/>
        <v/>
      </c>
      <c r="J725" t="str">
        <f t="shared" si="49"/>
        <v>OK</v>
      </c>
      <c r="K725" t="e">
        <f t="shared" si="50"/>
        <v>#DIV/0!</v>
      </c>
      <c r="M725" s="3" t="s">
        <v>722</v>
      </c>
      <c r="N725" t="s">
        <v>2124</v>
      </c>
    </row>
    <row r="726" spans="2:14" ht="17">
      <c r="B726" s="1">
        <v>723</v>
      </c>
      <c r="C726" s="1">
        <v>27957966</v>
      </c>
      <c r="D726" s="1">
        <v>6337271000</v>
      </c>
      <c r="E726" s="1" t="str">
        <f t="shared" si="47"/>
        <v/>
      </c>
      <c r="F726" s="1">
        <v>723</v>
      </c>
      <c r="G726" s="1">
        <v>16700316</v>
      </c>
      <c r="H726" s="1">
        <v>60060000000</v>
      </c>
      <c r="I726" s="1" t="str">
        <f t="shared" si="48"/>
        <v>T</v>
      </c>
      <c r="J726" t="str">
        <f t="shared" si="49"/>
        <v>T</v>
      </c>
      <c r="K726">
        <f t="shared" si="50"/>
        <v>0.10551566766566767</v>
      </c>
      <c r="M726" s="3" t="s">
        <v>723</v>
      </c>
      <c r="N726" t="s">
        <v>2123</v>
      </c>
    </row>
    <row r="727" spans="2:14" ht="17">
      <c r="B727" s="1">
        <v>724</v>
      </c>
      <c r="C727" s="1">
        <v>54112586</v>
      </c>
      <c r="D727" s="1">
        <v>6402410000</v>
      </c>
      <c r="E727" s="1" t="str">
        <f t="shared" si="47"/>
        <v/>
      </c>
      <c r="F727" s="1">
        <v>724</v>
      </c>
      <c r="G727" s="1">
        <v>54112586</v>
      </c>
      <c r="H727" s="1">
        <v>13508000000</v>
      </c>
      <c r="I727" s="1" t="str">
        <f t="shared" si="48"/>
        <v/>
      </c>
      <c r="J727" t="str">
        <f t="shared" si="49"/>
        <v>OK</v>
      </c>
      <c r="K727">
        <f t="shared" si="50"/>
        <v>0.47397172046194846</v>
      </c>
      <c r="M727" s="3" t="s">
        <v>724</v>
      </c>
      <c r="N727" t="s">
        <v>2121</v>
      </c>
    </row>
    <row r="728" spans="2:14" ht="17">
      <c r="B728" s="1">
        <v>725</v>
      </c>
      <c r="C728" s="1">
        <v>309893285</v>
      </c>
      <c r="D728" s="1">
        <v>12227529000</v>
      </c>
      <c r="E728" s="1" t="str">
        <f t="shared" si="47"/>
        <v/>
      </c>
      <c r="F728" s="1">
        <v>725</v>
      </c>
      <c r="G728" s="1">
        <v>539597245</v>
      </c>
      <c r="H728" s="1">
        <v>85148000000</v>
      </c>
      <c r="I728" s="1" t="str">
        <f t="shared" si="48"/>
        <v>T</v>
      </c>
      <c r="J728" t="str">
        <f t="shared" si="49"/>
        <v>T</v>
      </c>
      <c r="K728">
        <f t="shared" si="50"/>
        <v>0.14360324376379952</v>
      </c>
      <c r="M728" s="3" t="s">
        <v>725</v>
      </c>
      <c r="N728" t="s">
        <v>2133</v>
      </c>
    </row>
    <row r="729" spans="2:14" ht="17">
      <c r="B729" s="1">
        <v>726</v>
      </c>
      <c r="C729" s="1">
        <v>9947</v>
      </c>
      <c r="D729" s="1">
        <v>124641000</v>
      </c>
      <c r="E729" s="1" t="str">
        <f t="shared" si="47"/>
        <v/>
      </c>
      <c r="F729" s="1">
        <v>726</v>
      </c>
      <c r="G729" s="1">
        <v>9947</v>
      </c>
      <c r="H729" s="1">
        <v>1944000000</v>
      </c>
      <c r="I729" s="1" t="str">
        <f t="shared" si="48"/>
        <v/>
      </c>
      <c r="J729" t="str">
        <f t="shared" si="49"/>
        <v>OK</v>
      </c>
      <c r="K729">
        <f t="shared" si="50"/>
        <v>6.4115740740740737E-2</v>
      </c>
      <c r="M729" s="3" t="s">
        <v>726</v>
      </c>
      <c r="N729" t="s">
        <v>2124</v>
      </c>
    </row>
    <row r="730" spans="2:14" ht="17">
      <c r="B730" s="1">
        <v>727</v>
      </c>
      <c r="C730" s="1">
        <v>98038665</v>
      </c>
      <c r="D730" s="1">
        <v>98365176000</v>
      </c>
      <c r="E730" s="1" t="str">
        <f t="shared" si="47"/>
        <v>T</v>
      </c>
      <c r="F730" s="1">
        <v>727</v>
      </c>
      <c r="G730" s="1">
        <v>4596658</v>
      </c>
      <c r="H730" s="1">
        <v>84936000000</v>
      </c>
      <c r="I730" s="1" t="str">
        <f t="shared" si="48"/>
        <v>T</v>
      </c>
      <c r="J730" t="str">
        <f t="shared" si="49"/>
        <v>T</v>
      </c>
      <c r="K730">
        <f t="shared" si="50"/>
        <v>1.158109352924555</v>
      </c>
      <c r="M730" s="3" t="s">
        <v>727</v>
      </c>
      <c r="N730" t="s">
        <v>2211</v>
      </c>
    </row>
    <row r="731" spans="2:14" ht="17">
      <c r="B731" s="1">
        <v>728</v>
      </c>
      <c r="C731" s="1">
        <v>280354669</v>
      </c>
      <c r="D731" s="1">
        <v>12906336000</v>
      </c>
      <c r="E731" s="1" t="str">
        <f t="shared" si="47"/>
        <v/>
      </c>
      <c r="F731" s="1">
        <v>728</v>
      </c>
      <c r="G731" s="1">
        <v>587761347</v>
      </c>
      <c r="H731" s="1">
        <v>95636000000</v>
      </c>
      <c r="I731" s="1" t="str">
        <f t="shared" si="48"/>
        <v>T</v>
      </c>
      <c r="J731" t="str">
        <f t="shared" si="49"/>
        <v>T</v>
      </c>
      <c r="K731">
        <f t="shared" si="50"/>
        <v>0.13495269563762599</v>
      </c>
      <c r="M731" s="3" t="s">
        <v>728</v>
      </c>
      <c r="N731" t="s">
        <v>2130</v>
      </c>
    </row>
    <row r="732" spans="2:14" ht="17">
      <c r="B732" s="1">
        <v>729</v>
      </c>
      <c r="C732" s="1">
        <v>4738109</v>
      </c>
      <c r="D732" s="1">
        <v>8483332000</v>
      </c>
      <c r="E732" s="1" t="str">
        <f t="shared" si="47"/>
        <v/>
      </c>
      <c r="F732" s="1">
        <v>729</v>
      </c>
      <c r="G732" s="1">
        <v>4695885</v>
      </c>
      <c r="H732" s="1">
        <v>61228000000</v>
      </c>
      <c r="I732" s="1" t="str">
        <f t="shared" si="48"/>
        <v>T</v>
      </c>
      <c r="J732" t="str">
        <f t="shared" si="49"/>
        <v>T</v>
      </c>
      <c r="K732">
        <f t="shared" si="50"/>
        <v>0.13855314561965115</v>
      </c>
      <c r="M732" s="3" t="s">
        <v>729</v>
      </c>
      <c r="N732" t="s">
        <v>2126</v>
      </c>
    </row>
    <row r="733" spans="2:14" ht="17">
      <c r="B733" s="1">
        <v>730</v>
      </c>
      <c r="C733" s="1">
        <v>28485</v>
      </c>
      <c r="D733" s="1">
        <v>535071000</v>
      </c>
      <c r="E733" s="1" t="str">
        <f t="shared" si="47"/>
        <v/>
      </c>
      <c r="F733" s="1">
        <v>730</v>
      </c>
      <c r="G733" s="1">
        <v>28485</v>
      </c>
      <c r="H733" s="1">
        <v>8540000000</v>
      </c>
      <c r="I733" s="1" t="str">
        <f t="shared" si="48"/>
        <v/>
      </c>
      <c r="J733" t="str">
        <f t="shared" si="49"/>
        <v>OK</v>
      </c>
      <c r="K733">
        <f t="shared" si="50"/>
        <v>6.2654683840749417E-2</v>
      </c>
      <c r="M733" s="3" t="s">
        <v>730</v>
      </c>
      <c r="N733" t="s">
        <v>2124</v>
      </c>
    </row>
    <row r="734" spans="2:14" ht="17">
      <c r="B734" s="1">
        <v>731</v>
      </c>
      <c r="C734" s="1">
        <v>818</v>
      </c>
      <c r="D734" s="1">
        <v>36688000</v>
      </c>
      <c r="E734" s="1" t="str">
        <f t="shared" si="47"/>
        <v/>
      </c>
      <c r="F734" s="1">
        <v>731</v>
      </c>
      <c r="G734" s="1">
        <v>818</v>
      </c>
      <c r="H734" s="1">
        <v>452000000</v>
      </c>
      <c r="I734" s="1" t="str">
        <f t="shared" si="48"/>
        <v/>
      </c>
      <c r="J734" t="str">
        <f t="shared" si="49"/>
        <v>OK</v>
      </c>
      <c r="K734">
        <f t="shared" si="50"/>
        <v>8.1168141592920351E-2</v>
      </c>
      <c r="M734" s="3" t="s">
        <v>731</v>
      </c>
      <c r="N734" t="s">
        <v>2207</v>
      </c>
    </row>
    <row r="735" spans="2:14" ht="17">
      <c r="B735" s="1">
        <v>732</v>
      </c>
      <c r="C735" s="1">
        <v>102</v>
      </c>
      <c r="D735" s="1">
        <v>8615000</v>
      </c>
      <c r="E735" s="1" t="str">
        <f t="shared" si="47"/>
        <v/>
      </c>
      <c r="F735" s="1">
        <v>732</v>
      </c>
      <c r="G735" s="1">
        <v>102</v>
      </c>
      <c r="H735" s="1">
        <v>8000000</v>
      </c>
      <c r="I735" s="1" t="str">
        <f t="shared" si="48"/>
        <v/>
      </c>
      <c r="J735" t="str">
        <f t="shared" si="49"/>
        <v>OK</v>
      </c>
      <c r="K735">
        <f t="shared" si="50"/>
        <v>1.076875</v>
      </c>
      <c r="M735" s="3" t="s">
        <v>732</v>
      </c>
      <c r="N735" t="s">
        <v>2207</v>
      </c>
    </row>
    <row r="736" spans="2:14" ht="17">
      <c r="B736" s="1">
        <v>733</v>
      </c>
      <c r="C736" s="1">
        <v>518</v>
      </c>
      <c r="D736" s="1">
        <v>7056000</v>
      </c>
      <c r="E736" s="1" t="str">
        <f t="shared" si="47"/>
        <v/>
      </c>
      <c r="F736" s="1">
        <v>733</v>
      </c>
      <c r="G736" s="1">
        <v>518</v>
      </c>
      <c r="H736" s="1">
        <v>4000000</v>
      </c>
      <c r="I736" s="1" t="str">
        <f t="shared" si="48"/>
        <v/>
      </c>
      <c r="J736" t="str">
        <f t="shared" si="49"/>
        <v>OK</v>
      </c>
      <c r="K736">
        <f t="shared" si="50"/>
        <v>1.764</v>
      </c>
      <c r="M736" s="3" t="s">
        <v>733</v>
      </c>
      <c r="N736" t="s">
        <v>2207</v>
      </c>
    </row>
    <row r="737" spans="2:14" ht="17">
      <c r="B737" s="1">
        <v>734</v>
      </c>
      <c r="C737" s="1">
        <v>14406</v>
      </c>
      <c r="D737" s="1">
        <v>167714000</v>
      </c>
      <c r="E737" s="1" t="str">
        <f t="shared" si="47"/>
        <v/>
      </c>
      <c r="F737" s="1">
        <v>734</v>
      </c>
      <c r="G737" s="1">
        <v>14406</v>
      </c>
      <c r="H737" s="1">
        <v>880000000</v>
      </c>
      <c r="I737" s="1" t="str">
        <f t="shared" si="48"/>
        <v/>
      </c>
      <c r="J737" t="str">
        <f t="shared" si="49"/>
        <v>OK</v>
      </c>
      <c r="K737">
        <f t="shared" si="50"/>
        <v>0.1905840909090909</v>
      </c>
      <c r="M737" s="3" t="s">
        <v>734</v>
      </c>
      <c r="N737" t="s">
        <v>2207</v>
      </c>
    </row>
    <row r="738" spans="2:14" ht="17">
      <c r="B738" s="1">
        <v>735</v>
      </c>
      <c r="C738" s="1">
        <v>151</v>
      </c>
      <c r="D738" s="1">
        <v>8494000</v>
      </c>
      <c r="E738" s="1" t="str">
        <f t="shared" si="47"/>
        <v/>
      </c>
      <c r="F738" s="1">
        <v>735</v>
      </c>
      <c r="G738" s="1">
        <v>151</v>
      </c>
      <c r="H738" s="1">
        <v>20000000</v>
      </c>
      <c r="I738" s="1" t="str">
        <f t="shared" si="48"/>
        <v/>
      </c>
      <c r="J738" t="str">
        <f t="shared" si="49"/>
        <v>OK</v>
      </c>
      <c r="K738">
        <f t="shared" si="50"/>
        <v>0.42470000000000002</v>
      </c>
      <c r="M738" s="3" t="s">
        <v>735</v>
      </c>
      <c r="N738" t="s">
        <v>2207</v>
      </c>
    </row>
    <row r="739" spans="2:14" ht="17">
      <c r="B739" s="1">
        <v>736</v>
      </c>
      <c r="C739" s="1">
        <v>5</v>
      </c>
      <c r="D739" s="1">
        <v>694000</v>
      </c>
      <c r="E739" s="1" t="str">
        <f t="shared" si="47"/>
        <v/>
      </c>
      <c r="F739" s="1">
        <v>736</v>
      </c>
      <c r="G739" s="1">
        <v>5</v>
      </c>
      <c r="H739" s="1">
        <v>3960000000</v>
      </c>
      <c r="I739" s="1" t="str">
        <f t="shared" si="48"/>
        <v/>
      </c>
      <c r="J739" t="str">
        <f t="shared" si="49"/>
        <v>OK</v>
      </c>
      <c r="K739">
        <f t="shared" si="50"/>
        <v>1.7525252525252524E-4</v>
      </c>
      <c r="M739" s="3" t="s">
        <v>736</v>
      </c>
      <c r="N739" t="s">
        <v>2126</v>
      </c>
    </row>
    <row r="740" spans="2:14" ht="17">
      <c r="B740" s="1">
        <v>737</v>
      </c>
      <c r="C740" s="1">
        <v>176030</v>
      </c>
      <c r="D740" s="1">
        <v>1690475000</v>
      </c>
      <c r="E740" s="1" t="str">
        <f t="shared" si="47"/>
        <v/>
      </c>
      <c r="F740" s="1">
        <v>737</v>
      </c>
      <c r="G740" s="1">
        <v>176030</v>
      </c>
      <c r="H740" s="1">
        <v>27296000000</v>
      </c>
      <c r="I740" s="1" t="str">
        <f t="shared" si="48"/>
        <v/>
      </c>
      <c r="J740" t="str">
        <f t="shared" si="49"/>
        <v>OK</v>
      </c>
      <c r="K740">
        <f t="shared" si="50"/>
        <v>6.193123534583822E-2</v>
      </c>
      <c r="M740" s="3" t="s">
        <v>737</v>
      </c>
      <c r="N740" t="s">
        <v>2126</v>
      </c>
    </row>
    <row r="741" spans="2:14" ht="17">
      <c r="B741" s="1">
        <v>738</v>
      </c>
      <c r="C741" s="1">
        <v>1628</v>
      </c>
      <c r="D741" s="1">
        <v>62467000</v>
      </c>
      <c r="E741" s="1" t="str">
        <f t="shared" si="47"/>
        <v/>
      </c>
      <c r="F741" s="1">
        <v>738</v>
      </c>
      <c r="G741" s="1">
        <v>1628</v>
      </c>
      <c r="H741" s="1">
        <v>2128000000</v>
      </c>
      <c r="I741" s="1" t="str">
        <f t="shared" si="48"/>
        <v/>
      </c>
      <c r="J741" t="str">
        <f t="shared" si="49"/>
        <v>OK</v>
      </c>
      <c r="K741">
        <f t="shared" si="50"/>
        <v>2.9354793233082706E-2</v>
      </c>
      <c r="M741" s="3" t="s">
        <v>738</v>
      </c>
      <c r="N741" t="s">
        <v>2124</v>
      </c>
    </row>
    <row r="742" spans="2:14" ht="17">
      <c r="B742" s="1">
        <v>739</v>
      </c>
      <c r="C742" s="1">
        <v>60165</v>
      </c>
      <c r="D742" s="1">
        <v>658366000</v>
      </c>
      <c r="E742" s="1" t="str">
        <f t="shared" si="47"/>
        <v/>
      </c>
      <c r="F742" s="1">
        <v>739</v>
      </c>
      <c r="G742" s="1">
        <v>60165</v>
      </c>
      <c r="H742" s="1">
        <v>1992000000</v>
      </c>
      <c r="I742" s="1" t="str">
        <f t="shared" si="48"/>
        <v/>
      </c>
      <c r="J742" t="str">
        <f t="shared" si="49"/>
        <v>OK</v>
      </c>
      <c r="K742">
        <f t="shared" si="50"/>
        <v>0.33050502008032129</v>
      </c>
      <c r="M742" s="3" t="s">
        <v>739</v>
      </c>
      <c r="N742" t="s">
        <v>2123</v>
      </c>
    </row>
    <row r="743" spans="2:14" ht="17">
      <c r="B743" s="1">
        <v>740</v>
      </c>
      <c r="C743" s="1">
        <v>52</v>
      </c>
      <c r="D743" s="1">
        <v>4159000</v>
      </c>
      <c r="E743" s="1" t="str">
        <f t="shared" si="47"/>
        <v/>
      </c>
      <c r="F743" s="1">
        <v>740</v>
      </c>
      <c r="G743" s="1">
        <v>52</v>
      </c>
      <c r="H743" s="1">
        <v>240000000</v>
      </c>
      <c r="I743" s="1" t="str">
        <f t="shared" si="48"/>
        <v/>
      </c>
      <c r="J743" t="str">
        <f t="shared" si="49"/>
        <v>OK</v>
      </c>
      <c r="K743">
        <f t="shared" si="50"/>
        <v>1.7329166666666666E-2</v>
      </c>
      <c r="M743" s="3" t="s">
        <v>740</v>
      </c>
      <c r="N743" t="s">
        <v>2124</v>
      </c>
    </row>
    <row r="744" spans="2:14" ht="17">
      <c r="B744" s="1">
        <v>741</v>
      </c>
      <c r="C744" s="1">
        <v>108</v>
      </c>
      <c r="D744" s="1">
        <v>21144000</v>
      </c>
      <c r="E744" s="1" t="str">
        <f t="shared" si="47"/>
        <v/>
      </c>
      <c r="F744" s="1">
        <v>741</v>
      </c>
      <c r="G744" s="1">
        <v>108</v>
      </c>
      <c r="H744" s="1">
        <v>3508000000</v>
      </c>
      <c r="I744" s="1" t="str">
        <f t="shared" si="48"/>
        <v/>
      </c>
      <c r="J744" t="str">
        <f t="shared" si="49"/>
        <v>OK</v>
      </c>
      <c r="K744">
        <f t="shared" si="50"/>
        <v>6.0273660205245154E-3</v>
      </c>
      <c r="M744" s="3" t="s">
        <v>741</v>
      </c>
      <c r="N744" t="s">
        <v>2123</v>
      </c>
    </row>
    <row r="745" spans="2:14" ht="17">
      <c r="B745" s="1">
        <v>742</v>
      </c>
      <c r="C745" s="1">
        <v>52378</v>
      </c>
      <c r="D745" s="1">
        <v>681404000</v>
      </c>
      <c r="E745" s="1" t="str">
        <f t="shared" si="47"/>
        <v/>
      </c>
      <c r="F745" s="1">
        <v>742</v>
      </c>
      <c r="G745" s="1">
        <v>52378</v>
      </c>
      <c r="H745" s="1">
        <v>4392000000</v>
      </c>
      <c r="I745" s="1" t="str">
        <f t="shared" si="48"/>
        <v/>
      </c>
      <c r="J745" t="str">
        <f t="shared" si="49"/>
        <v>OK</v>
      </c>
      <c r="K745">
        <f t="shared" si="50"/>
        <v>0.15514663023679418</v>
      </c>
      <c r="M745" s="3" t="s">
        <v>742</v>
      </c>
      <c r="N745" t="s">
        <v>2123</v>
      </c>
    </row>
    <row r="746" spans="2:14" ht="17">
      <c r="B746" s="1">
        <v>743</v>
      </c>
      <c r="C746" s="1">
        <v>588248</v>
      </c>
      <c r="D746" s="1">
        <v>23171407000</v>
      </c>
      <c r="E746" s="1" t="str">
        <f t="shared" si="47"/>
        <v/>
      </c>
      <c r="F746" s="1">
        <v>743</v>
      </c>
      <c r="G746" s="1">
        <v>537440385</v>
      </c>
      <c r="H746" s="1">
        <v>84636000000</v>
      </c>
      <c r="I746" s="1" t="str">
        <f t="shared" si="48"/>
        <v>T</v>
      </c>
      <c r="J746" t="str">
        <f t="shared" si="49"/>
        <v>T</v>
      </c>
      <c r="K746">
        <f t="shared" si="50"/>
        <v>0.2737771988279219</v>
      </c>
      <c r="M746" s="3" t="s">
        <v>743</v>
      </c>
      <c r="N746" t="s">
        <v>2125</v>
      </c>
    </row>
    <row r="747" spans="2:14" ht="17">
      <c r="B747" s="1">
        <v>744</v>
      </c>
      <c r="C747" s="1">
        <v>181</v>
      </c>
      <c r="D747" s="1">
        <v>14174000</v>
      </c>
      <c r="E747" s="1" t="str">
        <f t="shared" si="47"/>
        <v/>
      </c>
      <c r="F747" s="1">
        <v>744</v>
      </c>
      <c r="G747" s="1">
        <v>181</v>
      </c>
      <c r="H747" s="1">
        <v>408000000</v>
      </c>
      <c r="I747" s="1" t="str">
        <f t="shared" si="48"/>
        <v/>
      </c>
      <c r="J747" t="str">
        <f t="shared" si="49"/>
        <v>OK</v>
      </c>
      <c r="K747">
        <f t="shared" si="50"/>
        <v>3.4740196078431373E-2</v>
      </c>
      <c r="M747" s="3" t="s">
        <v>744</v>
      </c>
      <c r="N747" t="s">
        <v>2124</v>
      </c>
    </row>
    <row r="748" spans="2:14" ht="17">
      <c r="B748" s="1">
        <v>745</v>
      </c>
      <c r="C748" s="1">
        <v>606</v>
      </c>
      <c r="D748" s="1">
        <v>21851000</v>
      </c>
      <c r="E748" s="1" t="str">
        <f t="shared" si="47"/>
        <v/>
      </c>
      <c r="F748" s="1">
        <v>745</v>
      </c>
      <c r="G748" s="1">
        <v>606</v>
      </c>
      <c r="H748" s="1">
        <v>364000000</v>
      </c>
      <c r="I748" s="1" t="str">
        <f t="shared" si="48"/>
        <v/>
      </c>
      <c r="J748" t="str">
        <f t="shared" si="49"/>
        <v>OK</v>
      </c>
      <c r="K748">
        <f t="shared" si="50"/>
        <v>6.003021978021978E-2</v>
      </c>
      <c r="M748" s="3" t="s">
        <v>745</v>
      </c>
      <c r="N748" t="s">
        <v>2124</v>
      </c>
    </row>
    <row r="749" spans="2:14" ht="17">
      <c r="B749" s="1">
        <v>746</v>
      </c>
      <c r="C749" s="1">
        <v>167</v>
      </c>
      <c r="D749" s="1">
        <v>11355000</v>
      </c>
      <c r="E749" s="1" t="str">
        <f t="shared" si="47"/>
        <v/>
      </c>
      <c r="F749" s="1">
        <v>746</v>
      </c>
      <c r="G749" s="1">
        <v>167</v>
      </c>
      <c r="H749" s="1">
        <v>380000000</v>
      </c>
      <c r="I749" s="1" t="str">
        <f t="shared" si="48"/>
        <v/>
      </c>
      <c r="J749" t="str">
        <f t="shared" si="49"/>
        <v>OK</v>
      </c>
      <c r="K749">
        <f t="shared" si="50"/>
        <v>2.9881578947368422E-2</v>
      </c>
      <c r="M749" s="3" t="s">
        <v>746</v>
      </c>
      <c r="N749" t="s">
        <v>2124</v>
      </c>
    </row>
    <row r="750" spans="2:14" ht="17">
      <c r="B750" s="1">
        <v>747</v>
      </c>
      <c r="C750" s="1">
        <v>11844</v>
      </c>
      <c r="D750" s="1">
        <v>103692000</v>
      </c>
      <c r="E750" s="1" t="str">
        <f t="shared" si="47"/>
        <v/>
      </c>
      <c r="F750" s="1">
        <v>747</v>
      </c>
      <c r="G750" s="1">
        <v>11844</v>
      </c>
      <c r="H750" s="1">
        <v>804000000</v>
      </c>
      <c r="I750" s="1" t="str">
        <f t="shared" si="48"/>
        <v/>
      </c>
      <c r="J750" t="str">
        <f t="shared" si="49"/>
        <v>OK</v>
      </c>
      <c r="K750">
        <f t="shared" si="50"/>
        <v>0.12897014925373135</v>
      </c>
      <c r="M750" s="3" t="s">
        <v>747</v>
      </c>
      <c r="N750" t="s">
        <v>2128</v>
      </c>
    </row>
    <row r="751" spans="2:14" ht="17">
      <c r="B751" s="1">
        <v>748</v>
      </c>
      <c r="C751" s="1">
        <v>11845</v>
      </c>
      <c r="D751" s="1">
        <v>95801000</v>
      </c>
      <c r="E751" s="1" t="str">
        <f t="shared" si="47"/>
        <v/>
      </c>
      <c r="F751" s="1">
        <v>748</v>
      </c>
      <c r="G751" s="1">
        <v>11845</v>
      </c>
      <c r="H751" s="1">
        <v>1316000000</v>
      </c>
      <c r="I751" s="1" t="str">
        <f t="shared" si="48"/>
        <v/>
      </c>
      <c r="J751" t="str">
        <f t="shared" si="49"/>
        <v>OK</v>
      </c>
      <c r="K751">
        <f t="shared" si="50"/>
        <v>7.2797112462006083E-2</v>
      </c>
      <c r="M751" s="3" t="s">
        <v>748</v>
      </c>
      <c r="N751" t="s">
        <v>2124</v>
      </c>
    </row>
    <row r="752" spans="2:14" ht="17">
      <c r="B752" s="1">
        <v>749</v>
      </c>
      <c r="C752" s="1">
        <v>0</v>
      </c>
      <c r="D752" s="1">
        <v>0</v>
      </c>
      <c r="E752" s="1" t="str">
        <f t="shared" si="47"/>
        <v/>
      </c>
      <c r="F752" s="1">
        <v>749</v>
      </c>
      <c r="G752" s="1">
        <v>0</v>
      </c>
      <c r="H752" s="1">
        <v>0</v>
      </c>
      <c r="I752" s="1" t="str">
        <f t="shared" si="48"/>
        <v/>
      </c>
      <c r="J752" t="str">
        <f t="shared" si="49"/>
        <v>OK</v>
      </c>
      <c r="K752" t="e">
        <f t="shared" si="50"/>
        <v>#DIV/0!</v>
      </c>
      <c r="M752" s="3" t="s">
        <v>749</v>
      </c>
      <c r="N752" t="s">
        <v>2123</v>
      </c>
    </row>
    <row r="753" spans="2:14" ht="17">
      <c r="B753" s="1">
        <v>750</v>
      </c>
      <c r="C753" s="1">
        <v>200</v>
      </c>
      <c r="D753" s="1">
        <v>7638000</v>
      </c>
      <c r="E753" s="1" t="str">
        <f t="shared" si="47"/>
        <v/>
      </c>
      <c r="F753" s="1">
        <v>750</v>
      </c>
      <c r="G753" s="1">
        <v>200</v>
      </c>
      <c r="H753" s="1">
        <v>136000000</v>
      </c>
      <c r="I753" s="1" t="str">
        <f t="shared" si="48"/>
        <v/>
      </c>
      <c r="J753" t="str">
        <f t="shared" si="49"/>
        <v>OK</v>
      </c>
      <c r="K753">
        <f t="shared" si="50"/>
        <v>5.6161764705882355E-2</v>
      </c>
      <c r="M753" s="3" t="s">
        <v>750</v>
      </c>
      <c r="N753" t="s">
        <v>2124</v>
      </c>
    </row>
    <row r="754" spans="2:14" ht="17">
      <c r="B754" s="1">
        <v>751</v>
      </c>
      <c r="C754" s="1">
        <v>1074</v>
      </c>
      <c r="D754" s="1">
        <v>57550000</v>
      </c>
      <c r="E754" s="1" t="str">
        <f t="shared" si="47"/>
        <v/>
      </c>
      <c r="F754" s="1">
        <v>751</v>
      </c>
      <c r="G754" s="1">
        <v>1074</v>
      </c>
      <c r="H754" s="1">
        <v>1584000000</v>
      </c>
      <c r="I754" s="1" t="str">
        <f t="shared" si="48"/>
        <v/>
      </c>
      <c r="J754" t="str">
        <f t="shared" si="49"/>
        <v>OK</v>
      </c>
      <c r="K754">
        <f t="shared" si="50"/>
        <v>3.6332070707070709E-2</v>
      </c>
      <c r="M754" s="3" t="s">
        <v>751</v>
      </c>
      <c r="N754" t="s">
        <v>2124</v>
      </c>
    </row>
    <row r="755" spans="2:14" ht="17">
      <c r="B755" s="1">
        <v>752</v>
      </c>
      <c r="C755" s="1">
        <v>2665</v>
      </c>
      <c r="D755" s="1">
        <v>46862000</v>
      </c>
      <c r="E755" s="1" t="str">
        <f t="shared" si="47"/>
        <v/>
      </c>
      <c r="F755" s="1">
        <v>752</v>
      </c>
      <c r="G755" s="1">
        <v>2665</v>
      </c>
      <c r="H755" s="1">
        <v>1396000000</v>
      </c>
      <c r="I755" s="1" t="str">
        <f t="shared" si="48"/>
        <v/>
      </c>
      <c r="J755" t="str">
        <f t="shared" si="49"/>
        <v>OK</v>
      </c>
      <c r="K755">
        <f t="shared" si="50"/>
        <v>3.3568767908309455E-2</v>
      </c>
      <c r="M755" s="3" t="s">
        <v>752</v>
      </c>
      <c r="N755" t="s">
        <v>2124</v>
      </c>
    </row>
    <row r="756" spans="2:14" ht="17">
      <c r="B756" s="1">
        <v>753</v>
      </c>
      <c r="C756" s="1">
        <v>0</v>
      </c>
      <c r="D756" s="1">
        <v>0</v>
      </c>
      <c r="E756" s="1" t="str">
        <f t="shared" si="47"/>
        <v/>
      </c>
      <c r="F756" s="1">
        <v>753</v>
      </c>
      <c r="G756" s="1">
        <v>0</v>
      </c>
      <c r="H756" s="1">
        <v>0</v>
      </c>
      <c r="I756" s="1" t="str">
        <f t="shared" si="48"/>
        <v/>
      </c>
      <c r="J756" t="str">
        <f t="shared" si="49"/>
        <v>OK</v>
      </c>
      <c r="K756" t="e">
        <f t="shared" si="50"/>
        <v>#DIV/0!</v>
      </c>
      <c r="M756" s="3" t="s">
        <v>753</v>
      </c>
      <c r="N756" t="s">
        <v>2128</v>
      </c>
    </row>
    <row r="757" spans="2:14" ht="17">
      <c r="B757" s="1">
        <v>754</v>
      </c>
      <c r="C757" s="1">
        <v>2939</v>
      </c>
      <c r="D757" s="1">
        <v>71947000</v>
      </c>
      <c r="E757" s="1" t="str">
        <f t="shared" si="47"/>
        <v/>
      </c>
      <c r="F757" s="1">
        <v>754</v>
      </c>
      <c r="G757" s="1">
        <v>2939</v>
      </c>
      <c r="H757" s="1">
        <v>116000000</v>
      </c>
      <c r="I757" s="1" t="str">
        <f t="shared" si="48"/>
        <v/>
      </c>
      <c r="J757" t="str">
        <f t="shared" si="49"/>
        <v>OK</v>
      </c>
      <c r="K757">
        <f t="shared" si="50"/>
        <v>0.62023275862068961</v>
      </c>
      <c r="M757" s="3" t="s">
        <v>754</v>
      </c>
      <c r="N757" t="s">
        <v>2123</v>
      </c>
    </row>
    <row r="758" spans="2:14" ht="17">
      <c r="B758" s="1">
        <v>755</v>
      </c>
      <c r="C758" s="1">
        <v>164077</v>
      </c>
      <c r="D758" s="1">
        <v>546531000</v>
      </c>
      <c r="E758" s="1" t="str">
        <f t="shared" si="47"/>
        <v/>
      </c>
      <c r="F758" s="1">
        <v>755</v>
      </c>
      <c r="G758" s="1">
        <v>164077</v>
      </c>
      <c r="H758" s="1">
        <v>780000000</v>
      </c>
      <c r="I758" s="1" t="str">
        <f t="shared" si="48"/>
        <v/>
      </c>
      <c r="J758" t="str">
        <f t="shared" si="49"/>
        <v>OK</v>
      </c>
      <c r="K758">
        <f t="shared" si="50"/>
        <v>0.70068076923076927</v>
      </c>
      <c r="M758" s="3" t="s">
        <v>755</v>
      </c>
      <c r="N758" t="s">
        <v>2123</v>
      </c>
    </row>
    <row r="759" spans="2:14" ht="17">
      <c r="B759" s="1">
        <v>756</v>
      </c>
      <c r="C759" s="1">
        <v>1070</v>
      </c>
      <c r="D759" s="1">
        <v>45305000</v>
      </c>
      <c r="E759" s="1" t="str">
        <f t="shared" si="47"/>
        <v/>
      </c>
      <c r="F759" s="1">
        <v>756</v>
      </c>
      <c r="G759" s="1">
        <v>1070</v>
      </c>
      <c r="H759" s="1">
        <v>1500000000</v>
      </c>
      <c r="I759" s="1" t="str">
        <f t="shared" si="48"/>
        <v/>
      </c>
      <c r="J759" t="str">
        <f t="shared" si="49"/>
        <v>OK</v>
      </c>
      <c r="K759">
        <f t="shared" si="50"/>
        <v>3.0203333333333332E-2</v>
      </c>
      <c r="M759" s="3" t="s">
        <v>756</v>
      </c>
      <c r="N759" t="s">
        <v>2124</v>
      </c>
    </row>
    <row r="760" spans="2:14" ht="17">
      <c r="B760" s="1">
        <v>757</v>
      </c>
      <c r="C760" s="1">
        <v>184</v>
      </c>
      <c r="D760" s="1">
        <v>14157000</v>
      </c>
      <c r="E760" s="1" t="str">
        <f t="shared" si="47"/>
        <v/>
      </c>
      <c r="F760" s="1">
        <v>757</v>
      </c>
      <c r="G760" s="1">
        <v>0</v>
      </c>
      <c r="H760" s="1">
        <v>110000000000</v>
      </c>
      <c r="I760" s="1" t="str">
        <f t="shared" si="48"/>
        <v>T</v>
      </c>
      <c r="J760" t="str">
        <f t="shared" si="49"/>
        <v>T</v>
      </c>
      <c r="K760">
        <f t="shared" si="50"/>
        <v>1.2870000000000001E-4</v>
      </c>
      <c r="M760" s="3" t="s">
        <v>757</v>
      </c>
      <c r="N760" t="s">
        <v>2212</v>
      </c>
    </row>
    <row r="761" spans="2:14" ht="17">
      <c r="B761" s="1">
        <v>758</v>
      </c>
      <c r="C761" s="1">
        <v>240006</v>
      </c>
      <c r="D761" s="1">
        <v>1809899000</v>
      </c>
      <c r="E761" s="1" t="str">
        <f t="shared" si="47"/>
        <v/>
      </c>
      <c r="F761" s="1">
        <v>758</v>
      </c>
      <c r="G761" s="1">
        <v>240006</v>
      </c>
      <c r="H761" s="1">
        <v>15668000000</v>
      </c>
      <c r="I761" s="1" t="str">
        <f t="shared" si="48"/>
        <v/>
      </c>
      <c r="J761" t="str">
        <f t="shared" si="49"/>
        <v>OK</v>
      </c>
      <c r="K761">
        <f t="shared" si="50"/>
        <v>0.11551563696706663</v>
      </c>
      <c r="M761" s="3" t="s">
        <v>758</v>
      </c>
      <c r="N761" t="s">
        <v>2153</v>
      </c>
    </row>
    <row r="762" spans="2:14" ht="17">
      <c r="B762" s="1">
        <v>759</v>
      </c>
      <c r="C762" s="1">
        <v>58664351</v>
      </c>
      <c r="D762" s="1">
        <v>55153605000</v>
      </c>
      <c r="E762" s="1" t="str">
        <f t="shared" si="47"/>
        <v/>
      </c>
      <c r="F762" s="1">
        <v>759</v>
      </c>
      <c r="G762" s="1">
        <v>0</v>
      </c>
      <c r="H762" s="1">
        <v>159964000000</v>
      </c>
      <c r="I762" s="1" t="str">
        <f t="shared" si="48"/>
        <v>T</v>
      </c>
      <c r="J762" t="str">
        <f t="shared" si="49"/>
        <v>T</v>
      </c>
      <c r="K762">
        <f t="shared" si="50"/>
        <v>0.34478760846190393</v>
      </c>
      <c r="M762" s="3" t="s">
        <v>759</v>
      </c>
      <c r="N762" t="s">
        <v>2213</v>
      </c>
    </row>
    <row r="763" spans="2:14" ht="17">
      <c r="B763" s="1">
        <v>760</v>
      </c>
      <c r="C763" s="1">
        <v>40388357</v>
      </c>
      <c r="D763" s="1">
        <v>50611272000</v>
      </c>
      <c r="E763" s="1" t="str">
        <f t="shared" si="47"/>
        <v/>
      </c>
      <c r="F763" s="1">
        <v>760</v>
      </c>
      <c r="G763" s="1">
        <v>0</v>
      </c>
      <c r="H763" s="1">
        <v>135092000000</v>
      </c>
      <c r="I763" s="1" t="str">
        <f t="shared" si="48"/>
        <v>T</v>
      </c>
      <c r="J763" t="str">
        <f t="shared" si="49"/>
        <v>T</v>
      </c>
      <c r="K763">
        <f t="shared" si="50"/>
        <v>0.37464299884523139</v>
      </c>
      <c r="M763" s="3" t="s">
        <v>760</v>
      </c>
      <c r="N763" t="s">
        <v>2214</v>
      </c>
    </row>
    <row r="764" spans="2:14" ht="17">
      <c r="B764" s="1">
        <v>761</v>
      </c>
      <c r="C764" s="1">
        <v>346275</v>
      </c>
      <c r="D764" s="1">
        <v>1959560000</v>
      </c>
      <c r="E764" s="1" t="str">
        <f t="shared" si="47"/>
        <v/>
      </c>
      <c r="F764" s="1">
        <v>761</v>
      </c>
      <c r="G764" s="1">
        <v>346275</v>
      </c>
      <c r="H764" s="1">
        <v>3816000000</v>
      </c>
      <c r="I764" s="1" t="str">
        <f t="shared" si="48"/>
        <v/>
      </c>
      <c r="J764" t="str">
        <f t="shared" si="49"/>
        <v>OK</v>
      </c>
      <c r="K764">
        <f t="shared" si="50"/>
        <v>0.51351153039832287</v>
      </c>
      <c r="M764" s="3" t="s">
        <v>761</v>
      </c>
      <c r="N764" t="s">
        <v>2123</v>
      </c>
    </row>
    <row r="765" spans="2:14" ht="17">
      <c r="B765" s="1">
        <v>762</v>
      </c>
      <c r="C765" s="1">
        <v>21361285</v>
      </c>
      <c r="D765" s="1">
        <v>11408623000</v>
      </c>
      <c r="E765" s="1" t="str">
        <f t="shared" si="47"/>
        <v/>
      </c>
      <c r="F765" s="1">
        <v>762</v>
      </c>
      <c r="G765" s="1">
        <v>0</v>
      </c>
      <c r="H765" s="1">
        <v>82292000000</v>
      </c>
      <c r="I765" s="1" t="str">
        <f t="shared" si="48"/>
        <v>T</v>
      </c>
      <c r="J765" t="str">
        <f t="shared" si="49"/>
        <v>T</v>
      </c>
      <c r="K765">
        <f t="shared" si="50"/>
        <v>0.13863586982938803</v>
      </c>
      <c r="M765" s="3" t="s">
        <v>762</v>
      </c>
      <c r="N765" t="s">
        <v>2215</v>
      </c>
    </row>
    <row r="766" spans="2:14" ht="17">
      <c r="B766" s="1">
        <v>763</v>
      </c>
      <c r="C766" s="1">
        <v>25237221</v>
      </c>
      <c r="D766" s="1">
        <v>10881694000</v>
      </c>
      <c r="E766" s="1" t="str">
        <f t="shared" si="47"/>
        <v/>
      </c>
      <c r="F766" s="1">
        <v>763</v>
      </c>
      <c r="G766" s="1">
        <v>0</v>
      </c>
      <c r="H766" s="1">
        <v>82280000000</v>
      </c>
      <c r="I766" s="1" t="str">
        <f t="shared" si="48"/>
        <v>T</v>
      </c>
      <c r="J766" t="str">
        <f t="shared" si="49"/>
        <v>T</v>
      </c>
      <c r="K766">
        <f t="shared" si="50"/>
        <v>0.1322519931939718</v>
      </c>
      <c r="M766" s="3" t="s">
        <v>763</v>
      </c>
      <c r="N766" t="s">
        <v>2216</v>
      </c>
    </row>
    <row r="767" spans="2:14" ht="17">
      <c r="B767" s="1">
        <v>764</v>
      </c>
      <c r="C767" s="1">
        <v>4224</v>
      </c>
      <c r="D767" s="1">
        <v>110742000</v>
      </c>
      <c r="E767" s="1" t="str">
        <f t="shared" si="47"/>
        <v/>
      </c>
      <c r="F767" s="1">
        <v>764</v>
      </c>
      <c r="G767" s="1">
        <v>4224</v>
      </c>
      <c r="H767" s="1">
        <v>4156000000</v>
      </c>
      <c r="I767" s="1" t="str">
        <f t="shared" si="48"/>
        <v/>
      </c>
      <c r="J767" t="str">
        <f t="shared" si="49"/>
        <v>OK</v>
      </c>
      <c r="K767">
        <f t="shared" si="50"/>
        <v>2.6646294513955726E-2</v>
      </c>
      <c r="M767" s="3" t="s">
        <v>764</v>
      </c>
      <c r="N767" t="s">
        <v>2124</v>
      </c>
    </row>
    <row r="768" spans="2:14" ht="17">
      <c r="B768" s="1">
        <v>765</v>
      </c>
      <c r="C768" s="1">
        <v>7494174</v>
      </c>
      <c r="D768" s="1">
        <v>3988201000</v>
      </c>
      <c r="E768" s="1" t="str">
        <f t="shared" si="47"/>
        <v/>
      </c>
      <c r="F768" s="1">
        <v>765</v>
      </c>
      <c r="G768" s="1">
        <v>2869913</v>
      </c>
      <c r="H768" s="1">
        <v>60708000000</v>
      </c>
      <c r="I768" s="1" t="str">
        <f t="shared" si="48"/>
        <v>T</v>
      </c>
      <c r="J768" t="str">
        <f t="shared" si="49"/>
        <v>T</v>
      </c>
      <c r="K768">
        <f t="shared" si="50"/>
        <v>6.5694817816432757E-2</v>
      </c>
      <c r="M768" s="3" t="s">
        <v>765</v>
      </c>
      <c r="N768" t="s">
        <v>2126</v>
      </c>
    </row>
    <row r="769" spans="2:14" ht="17">
      <c r="B769" s="1">
        <v>766</v>
      </c>
      <c r="C769" s="1">
        <v>4695148</v>
      </c>
      <c r="D769" s="1">
        <v>8477045000</v>
      </c>
      <c r="E769" s="1" t="str">
        <f t="shared" si="47"/>
        <v/>
      </c>
      <c r="F769" s="1">
        <v>766</v>
      </c>
      <c r="G769" s="1">
        <v>4695087</v>
      </c>
      <c r="H769" s="1">
        <v>61304000000</v>
      </c>
      <c r="I769" s="1" t="str">
        <f t="shared" si="48"/>
        <v>T</v>
      </c>
      <c r="J769" t="str">
        <f t="shared" si="49"/>
        <v>T</v>
      </c>
      <c r="K769">
        <f t="shared" si="50"/>
        <v>0.13827882356779328</v>
      </c>
      <c r="M769" s="3" t="s">
        <v>766</v>
      </c>
      <c r="N769" t="s">
        <v>2124</v>
      </c>
    </row>
    <row r="770" spans="2:14" ht="17">
      <c r="B770" s="1">
        <v>767</v>
      </c>
      <c r="C770" s="1">
        <v>1737742</v>
      </c>
      <c r="D770" s="1">
        <v>8385009000</v>
      </c>
      <c r="E770" s="1" t="str">
        <f t="shared" si="47"/>
        <v/>
      </c>
      <c r="F770" s="1">
        <v>767</v>
      </c>
      <c r="G770" s="1">
        <v>1099735</v>
      </c>
      <c r="H770" s="1">
        <v>60352000000</v>
      </c>
      <c r="I770" s="1" t="str">
        <f t="shared" si="48"/>
        <v>T</v>
      </c>
      <c r="J770" t="str">
        <f t="shared" si="49"/>
        <v>T</v>
      </c>
      <c r="K770">
        <f t="shared" si="50"/>
        <v>0.13893506428950159</v>
      </c>
      <c r="M770" s="3" t="s">
        <v>767</v>
      </c>
      <c r="N770" t="s">
        <v>2128</v>
      </c>
    </row>
    <row r="771" spans="2:14" ht="17">
      <c r="B771" s="1">
        <v>768</v>
      </c>
      <c r="C771" s="1">
        <v>1074</v>
      </c>
      <c r="D771" s="1">
        <v>21980000</v>
      </c>
      <c r="E771" s="1" t="str">
        <f t="shared" si="47"/>
        <v/>
      </c>
      <c r="F771" s="1">
        <v>768</v>
      </c>
      <c r="G771" s="1">
        <v>1074</v>
      </c>
      <c r="H771" s="1">
        <v>632000000</v>
      </c>
      <c r="I771" s="1" t="str">
        <f t="shared" si="48"/>
        <v/>
      </c>
      <c r="J771" t="str">
        <f t="shared" si="49"/>
        <v>OK</v>
      </c>
      <c r="K771">
        <f t="shared" si="50"/>
        <v>3.4778481012658229E-2</v>
      </c>
      <c r="M771" s="3" t="s">
        <v>768</v>
      </c>
      <c r="N771" t="s">
        <v>2124</v>
      </c>
    </row>
    <row r="772" spans="2:14" ht="17">
      <c r="B772" s="1">
        <v>769</v>
      </c>
      <c r="C772" s="1">
        <v>340110</v>
      </c>
      <c r="D772" s="1">
        <v>2624922000</v>
      </c>
      <c r="E772" s="1" t="str">
        <f t="shared" si="47"/>
        <v/>
      </c>
      <c r="F772" s="1">
        <v>769</v>
      </c>
      <c r="G772" s="1">
        <v>328840</v>
      </c>
      <c r="H772" s="1">
        <v>60144000000</v>
      </c>
      <c r="I772" s="1" t="str">
        <f t="shared" si="48"/>
        <v>T</v>
      </c>
      <c r="J772" t="str">
        <f t="shared" si="49"/>
        <v>T</v>
      </c>
      <c r="K772">
        <f t="shared" si="50"/>
        <v>4.3643954509177976E-2</v>
      </c>
      <c r="M772" s="3" t="s">
        <v>769</v>
      </c>
      <c r="N772" t="s">
        <v>2126</v>
      </c>
    </row>
    <row r="773" spans="2:14" ht="17">
      <c r="B773" s="1">
        <v>770</v>
      </c>
      <c r="C773" s="1">
        <v>1736098</v>
      </c>
      <c r="D773" s="1">
        <v>3972822000</v>
      </c>
      <c r="E773" s="1" t="str">
        <f t="shared" ref="E773:E836" si="51">IF(D773&gt;$A$3, "T","")</f>
        <v/>
      </c>
      <c r="F773" s="1">
        <v>770</v>
      </c>
      <c r="G773" s="1">
        <v>1365018</v>
      </c>
      <c r="H773" s="1">
        <v>60324000000</v>
      </c>
      <c r="I773" s="1" t="str">
        <f t="shared" ref="I773:I836" si="52">IF(H773&gt;$A$3, "T","")</f>
        <v>T</v>
      </c>
      <c r="J773" t="str">
        <f t="shared" ref="J773:J836" si="53">IF(OR(I773="T",E773="T"),"T",IF(C773&lt;&gt;G773,"DIF","OK"))</f>
        <v>T</v>
      </c>
      <c r="K773">
        <f t="shared" si="50"/>
        <v>6.585806644121743E-2</v>
      </c>
      <c r="M773" s="3" t="s">
        <v>770</v>
      </c>
      <c r="N773" t="s">
        <v>2126</v>
      </c>
    </row>
    <row r="774" spans="2:14" ht="17">
      <c r="B774" s="1">
        <v>771</v>
      </c>
      <c r="C774" s="1">
        <v>24</v>
      </c>
      <c r="D774" s="1">
        <v>3198000</v>
      </c>
      <c r="E774" s="1" t="str">
        <f t="shared" si="51"/>
        <v/>
      </c>
      <c r="F774" s="1">
        <v>771</v>
      </c>
      <c r="G774" s="1">
        <v>24</v>
      </c>
      <c r="H774" s="1">
        <v>132000000</v>
      </c>
      <c r="I774" s="1" t="str">
        <f t="shared" si="52"/>
        <v/>
      </c>
      <c r="J774" t="str">
        <f t="shared" si="53"/>
        <v>OK</v>
      </c>
      <c r="K774">
        <f t="shared" si="50"/>
        <v>2.4227272727272726E-2</v>
      </c>
      <c r="M774" s="3" t="s">
        <v>771</v>
      </c>
      <c r="N774" t="s">
        <v>2153</v>
      </c>
    </row>
    <row r="775" spans="2:14" ht="17">
      <c r="B775" s="1">
        <v>772</v>
      </c>
      <c r="C775" s="1">
        <v>12</v>
      </c>
      <c r="D775" s="1">
        <v>2133000</v>
      </c>
      <c r="E775" s="1" t="str">
        <f t="shared" si="51"/>
        <v/>
      </c>
      <c r="F775" s="1">
        <v>772</v>
      </c>
      <c r="G775" s="1">
        <v>12</v>
      </c>
      <c r="H775" s="1">
        <v>92000000</v>
      </c>
      <c r="I775" s="1" t="str">
        <f t="shared" si="52"/>
        <v/>
      </c>
      <c r="J775" t="str">
        <f t="shared" si="53"/>
        <v>OK</v>
      </c>
      <c r="K775">
        <f t="shared" si="50"/>
        <v>2.318478260869565E-2</v>
      </c>
      <c r="M775" s="3" t="s">
        <v>772</v>
      </c>
      <c r="N775" t="s">
        <v>2123</v>
      </c>
    </row>
    <row r="776" spans="2:14" ht="17">
      <c r="B776" s="1">
        <v>773</v>
      </c>
      <c r="C776" s="1">
        <v>39609445</v>
      </c>
      <c r="D776" s="1">
        <v>7809377000</v>
      </c>
      <c r="E776" s="1" t="str">
        <f t="shared" si="51"/>
        <v/>
      </c>
      <c r="F776" s="1">
        <v>773</v>
      </c>
      <c r="G776" s="1">
        <v>0</v>
      </c>
      <c r="H776" s="1">
        <v>0</v>
      </c>
      <c r="I776" s="1" t="str">
        <f t="shared" si="52"/>
        <v/>
      </c>
      <c r="J776" t="str">
        <f t="shared" si="53"/>
        <v>DIF</v>
      </c>
      <c r="K776" t="e">
        <f t="shared" si="50"/>
        <v>#DIV/0!</v>
      </c>
      <c r="M776" s="3" t="s">
        <v>773</v>
      </c>
      <c r="N776" t="s">
        <v>2134</v>
      </c>
    </row>
    <row r="777" spans="2:14" ht="17">
      <c r="B777" s="1">
        <v>774</v>
      </c>
      <c r="C777" s="1">
        <v>0</v>
      </c>
      <c r="D777" s="1">
        <v>48511489000</v>
      </c>
      <c r="E777" s="1" t="str">
        <f t="shared" si="51"/>
        <v/>
      </c>
      <c r="F777" s="1">
        <v>774</v>
      </c>
      <c r="G777" s="1">
        <v>0</v>
      </c>
      <c r="H777" s="1">
        <v>0</v>
      </c>
      <c r="I777" s="1" t="str">
        <f t="shared" si="52"/>
        <v/>
      </c>
      <c r="J777" t="str">
        <f t="shared" si="53"/>
        <v>OK</v>
      </c>
      <c r="K777" t="e">
        <f t="shared" si="50"/>
        <v>#DIV/0!</v>
      </c>
      <c r="M777" s="3" t="s">
        <v>774</v>
      </c>
      <c r="N777" t="s">
        <v>2149</v>
      </c>
    </row>
    <row r="778" spans="2:14" ht="17">
      <c r="B778" s="1">
        <v>775</v>
      </c>
      <c r="C778" s="1">
        <v>7494174</v>
      </c>
      <c r="D778" s="1">
        <v>4523325000</v>
      </c>
      <c r="E778" s="1" t="str">
        <f t="shared" si="51"/>
        <v/>
      </c>
      <c r="F778" s="1">
        <v>775</v>
      </c>
      <c r="G778" s="1">
        <v>2875933</v>
      </c>
      <c r="H778" s="1">
        <v>60712000000</v>
      </c>
      <c r="I778" s="1" t="str">
        <f t="shared" si="52"/>
        <v>T</v>
      </c>
      <c r="J778" t="str">
        <f t="shared" si="53"/>
        <v>T</v>
      </c>
      <c r="K778">
        <f t="shared" si="50"/>
        <v>7.4504628409540127E-2</v>
      </c>
      <c r="M778" s="3" t="s">
        <v>775</v>
      </c>
      <c r="N778" t="s">
        <v>2126</v>
      </c>
    </row>
    <row r="779" spans="2:14" ht="17">
      <c r="B779" s="1">
        <v>776</v>
      </c>
      <c r="C779" s="1">
        <v>94</v>
      </c>
      <c r="D779" s="1">
        <v>6849000</v>
      </c>
      <c r="E779" s="1" t="str">
        <f t="shared" si="51"/>
        <v/>
      </c>
      <c r="F779" s="1">
        <v>776</v>
      </c>
      <c r="G779" s="1">
        <v>94</v>
      </c>
      <c r="H779" s="1">
        <v>80000000</v>
      </c>
      <c r="I779" s="1" t="str">
        <f t="shared" si="52"/>
        <v/>
      </c>
      <c r="J779" t="str">
        <f t="shared" si="53"/>
        <v>OK</v>
      </c>
      <c r="K779">
        <f t="shared" si="50"/>
        <v>8.5612499999999994E-2</v>
      </c>
      <c r="M779" s="3" t="s">
        <v>776</v>
      </c>
      <c r="N779" t="s">
        <v>2124</v>
      </c>
    </row>
    <row r="780" spans="2:14" ht="17">
      <c r="B780" s="1">
        <v>777</v>
      </c>
      <c r="C780" s="1">
        <v>157616</v>
      </c>
      <c r="D780" s="1">
        <v>813510000</v>
      </c>
      <c r="E780" s="1" t="str">
        <f t="shared" si="51"/>
        <v/>
      </c>
      <c r="F780" s="1">
        <v>777</v>
      </c>
      <c r="G780" s="1">
        <v>157616</v>
      </c>
      <c r="H780" s="1">
        <v>8004000000</v>
      </c>
      <c r="I780" s="1" t="str">
        <f t="shared" si="52"/>
        <v/>
      </c>
      <c r="J780" t="str">
        <f t="shared" si="53"/>
        <v>OK</v>
      </c>
      <c r="K780">
        <f t="shared" si="50"/>
        <v>0.10163793103448276</v>
      </c>
      <c r="M780" s="3" t="s">
        <v>777</v>
      </c>
      <c r="N780" t="s">
        <v>2124</v>
      </c>
    </row>
    <row r="781" spans="2:14" ht="17">
      <c r="B781" s="1">
        <v>778</v>
      </c>
      <c r="C781" s="1">
        <v>11087</v>
      </c>
      <c r="D781" s="1">
        <v>205665000</v>
      </c>
      <c r="E781" s="1" t="str">
        <f t="shared" si="51"/>
        <v/>
      </c>
      <c r="F781" s="1">
        <v>778</v>
      </c>
      <c r="G781" s="1">
        <v>0</v>
      </c>
      <c r="H781" s="1">
        <v>0</v>
      </c>
      <c r="I781" s="1" t="str">
        <f t="shared" si="52"/>
        <v/>
      </c>
      <c r="J781" t="str">
        <f t="shared" si="53"/>
        <v>DIF</v>
      </c>
      <c r="K781" t="e">
        <f t="shared" si="50"/>
        <v>#DIV/0!</v>
      </c>
      <c r="M781" s="3" t="s">
        <v>778</v>
      </c>
      <c r="N781" t="s">
        <v>2134</v>
      </c>
    </row>
    <row r="782" spans="2:14" ht="17">
      <c r="B782" s="1">
        <v>779</v>
      </c>
      <c r="C782" s="1">
        <v>26980260</v>
      </c>
      <c r="D782" s="1">
        <v>7492879000</v>
      </c>
      <c r="E782" s="1" t="str">
        <f t="shared" si="51"/>
        <v/>
      </c>
      <c r="F782" s="1">
        <v>779</v>
      </c>
      <c r="G782" s="1">
        <v>26980260</v>
      </c>
      <c r="H782" s="1">
        <v>25440000000</v>
      </c>
      <c r="I782" s="1" t="str">
        <f t="shared" si="52"/>
        <v/>
      </c>
      <c r="J782" t="str">
        <f t="shared" si="53"/>
        <v>OK</v>
      </c>
      <c r="K782">
        <f t="shared" si="50"/>
        <v>0.29453140723270438</v>
      </c>
      <c r="M782" s="3" t="s">
        <v>779</v>
      </c>
      <c r="N782" t="s">
        <v>2217</v>
      </c>
    </row>
    <row r="783" spans="2:14" ht="17">
      <c r="B783" s="1">
        <v>780</v>
      </c>
      <c r="C783" s="1">
        <v>26979811</v>
      </c>
      <c r="D783" s="1">
        <v>7418088000</v>
      </c>
      <c r="E783" s="1" t="str">
        <f t="shared" si="51"/>
        <v/>
      </c>
      <c r="F783" s="1">
        <v>780</v>
      </c>
      <c r="G783" s="1">
        <v>26979811</v>
      </c>
      <c r="H783" s="1">
        <v>25444000000</v>
      </c>
      <c r="I783" s="1" t="str">
        <f t="shared" si="52"/>
        <v/>
      </c>
      <c r="J783" t="str">
        <f t="shared" si="53"/>
        <v>OK</v>
      </c>
      <c r="K783">
        <f t="shared" si="50"/>
        <v>0.29154566891998113</v>
      </c>
      <c r="M783" s="3" t="s">
        <v>780</v>
      </c>
      <c r="N783" t="s">
        <v>2218</v>
      </c>
    </row>
    <row r="784" spans="2:14" ht="17">
      <c r="B784" s="1">
        <v>781</v>
      </c>
      <c r="C784" s="1">
        <v>0</v>
      </c>
      <c r="D784" s="1">
        <v>0</v>
      </c>
      <c r="E784" s="1" t="str">
        <f t="shared" si="51"/>
        <v/>
      </c>
      <c r="F784" s="1">
        <v>781</v>
      </c>
      <c r="G784" s="1">
        <v>0</v>
      </c>
      <c r="H784" s="1">
        <v>0</v>
      </c>
      <c r="I784" s="1" t="str">
        <f t="shared" si="52"/>
        <v/>
      </c>
      <c r="J784" t="str">
        <f t="shared" si="53"/>
        <v>OK</v>
      </c>
      <c r="K784" t="e">
        <f t="shared" si="50"/>
        <v>#DIV/0!</v>
      </c>
      <c r="M784" s="3" t="s">
        <v>781</v>
      </c>
      <c r="N784" t="s">
        <v>2160</v>
      </c>
    </row>
    <row r="785" spans="2:14" ht="17">
      <c r="B785" s="1">
        <v>782</v>
      </c>
      <c r="C785" s="1">
        <v>554773</v>
      </c>
      <c r="D785" s="1">
        <v>46570804000</v>
      </c>
      <c r="E785" s="1" t="str">
        <f t="shared" si="51"/>
        <v/>
      </c>
      <c r="F785" s="1">
        <v>782</v>
      </c>
      <c r="G785" s="1">
        <v>554773</v>
      </c>
      <c r="H785" s="1">
        <v>332000000</v>
      </c>
      <c r="I785" s="1" t="str">
        <f t="shared" si="52"/>
        <v/>
      </c>
      <c r="J785" t="str">
        <f t="shared" si="53"/>
        <v>OK</v>
      </c>
      <c r="K785">
        <f t="shared" ref="K785:K848" si="54">D785/H785</f>
        <v>140.27350602409638</v>
      </c>
      <c r="M785" s="3" t="s">
        <v>782</v>
      </c>
      <c r="N785" t="s">
        <v>2150</v>
      </c>
    </row>
    <row r="786" spans="2:14" ht="17">
      <c r="B786" s="1">
        <v>783</v>
      </c>
      <c r="C786" s="1">
        <v>45494</v>
      </c>
      <c r="D786" s="1">
        <v>565559000</v>
      </c>
      <c r="E786" s="1" t="str">
        <f t="shared" si="51"/>
        <v/>
      </c>
      <c r="F786" s="1">
        <v>783</v>
      </c>
      <c r="G786" s="1">
        <v>45494</v>
      </c>
      <c r="H786" s="1">
        <v>8452000000</v>
      </c>
      <c r="I786" s="1" t="str">
        <f t="shared" si="52"/>
        <v/>
      </c>
      <c r="J786" t="str">
        <f t="shared" si="53"/>
        <v>OK</v>
      </c>
      <c r="K786">
        <f t="shared" si="54"/>
        <v>6.6914221486038802E-2</v>
      </c>
      <c r="M786" s="3" t="s">
        <v>783</v>
      </c>
      <c r="N786" t="s">
        <v>2124</v>
      </c>
    </row>
    <row r="787" spans="2:14" ht="17">
      <c r="B787" s="1">
        <v>784</v>
      </c>
      <c r="C787" s="1">
        <v>511921</v>
      </c>
      <c r="D787" s="1">
        <v>2959251000</v>
      </c>
      <c r="E787" s="1" t="str">
        <f t="shared" si="51"/>
        <v/>
      </c>
      <c r="F787" s="1">
        <v>784</v>
      </c>
      <c r="G787" s="1">
        <v>511921</v>
      </c>
      <c r="H787" s="1">
        <v>6000000000</v>
      </c>
      <c r="I787" s="1" t="str">
        <f t="shared" si="52"/>
        <v/>
      </c>
      <c r="J787" t="str">
        <f t="shared" si="53"/>
        <v>OK</v>
      </c>
      <c r="K787">
        <f t="shared" si="54"/>
        <v>0.49320849999999999</v>
      </c>
      <c r="M787" s="3" t="s">
        <v>784</v>
      </c>
      <c r="N787" t="s">
        <v>2123</v>
      </c>
    </row>
    <row r="788" spans="2:14" ht="17">
      <c r="B788" s="1">
        <v>785</v>
      </c>
      <c r="C788" s="1">
        <v>5163535</v>
      </c>
      <c r="D788" s="1">
        <v>6206161000</v>
      </c>
      <c r="E788" s="1" t="str">
        <f t="shared" si="51"/>
        <v/>
      </c>
      <c r="F788" s="1">
        <v>785</v>
      </c>
      <c r="G788" s="1">
        <v>5163535</v>
      </c>
      <c r="H788" s="1">
        <v>2392000000</v>
      </c>
      <c r="I788" s="1" t="str">
        <f t="shared" si="52"/>
        <v/>
      </c>
      <c r="J788" t="str">
        <f t="shared" si="53"/>
        <v>OK</v>
      </c>
      <c r="K788">
        <f t="shared" si="54"/>
        <v>2.5945489130434782</v>
      </c>
      <c r="M788" s="3" t="s">
        <v>785</v>
      </c>
      <c r="N788" t="s">
        <v>2121</v>
      </c>
    </row>
    <row r="789" spans="2:14" ht="17">
      <c r="B789" s="1">
        <v>786</v>
      </c>
      <c r="C789" s="1">
        <v>4964508</v>
      </c>
      <c r="D789" s="1">
        <v>12310549000</v>
      </c>
      <c r="E789" s="1" t="str">
        <f t="shared" si="51"/>
        <v/>
      </c>
      <c r="F789" s="1">
        <v>786</v>
      </c>
      <c r="G789" s="1">
        <v>4964508</v>
      </c>
      <c r="H789" s="1">
        <v>3672000000</v>
      </c>
      <c r="I789" s="1" t="str">
        <f t="shared" si="52"/>
        <v/>
      </c>
      <c r="J789" t="str">
        <f t="shared" si="53"/>
        <v>OK</v>
      </c>
      <c r="K789">
        <f t="shared" si="54"/>
        <v>3.3525460239651417</v>
      </c>
      <c r="M789" s="3" t="s">
        <v>786</v>
      </c>
      <c r="N789" t="s">
        <v>2121</v>
      </c>
    </row>
    <row r="790" spans="2:14" ht="17">
      <c r="B790" s="1">
        <v>787</v>
      </c>
      <c r="C790" s="1">
        <v>894571</v>
      </c>
      <c r="D790" s="1">
        <v>4320493000</v>
      </c>
      <c r="E790" s="1" t="str">
        <f t="shared" si="51"/>
        <v/>
      </c>
      <c r="F790" s="1">
        <v>787</v>
      </c>
      <c r="G790" s="1">
        <v>894571</v>
      </c>
      <c r="H790" s="1">
        <v>58488000000</v>
      </c>
      <c r="I790" s="1" t="str">
        <f t="shared" si="52"/>
        <v/>
      </c>
      <c r="J790" t="str">
        <f t="shared" si="53"/>
        <v>OK</v>
      </c>
      <c r="K790">
        <f t="shared" si="54"/>
        <v>7.3869733962522222E-2</v>
      </c>
      <c r="M790" s="3" t="s">
        <v>787</v>
      </c>
      <c r="N790" t="s">
        <v>2219</v>
      </c>
    </row>
    <row r="791" spans="2:14" ht="17">
      <c r="B791" s="1">
        <v>788</v>
      </c>
      <c r="C791" s="1">
        <v>0</v>
      </c>
      <c r="D791" s="1">
        <v>0</v>
      </c>
      <c r="E791" s="1" t="str">
        <f t="shared" si="51"/>
        <v/>
      </c>
      <c r="F791" s="1">
        <v>788</v>
      </c>
      <c r="G791" s="1">
        <v>0</v>
      </c>
      <c r="H791" s="1">
        <v>0</v>
      </c>
      <c r="I791" s="1" t="str">
        <f t="shared" si="52"/>
        <v/>
      </c>
      <c r="J791" t="str">
        <f t="shared" si="53"/>
        <v>OK</v>
      </c>
      <c r="K791" t="e">
        <f t="shared" si="54"/>
        <v>#DIV/0!</v>
      </c>
      <c r="M791" s="3" t="s">
        <v>788</v>
      </c>
      <c r="N791" t="s">
        <v>2160</v>
      </c>
    </row>
    <row r="792" spans="2:14" ht="17">
      <c r="B792" s="1">
        <v>789</v>
      </c>
      <c r="C792" s="1">
        <v>535515</v>
      </c>
      <c r="D792" s="1">
        <v>3011107000</v>
      </c>
      <c r="E792" s="1" t="str">
        <f t="shared" si="51"/>
        <v/>
      </c>
      <c r="F792" s="1">
        <v>789</v>
      </c>
      <c r="G792" s="1">
        <v>535515</v>
      </c>
      <c r="H792" s="1">
        <v>33316000000</v>
      </c>
      <c r="I792" s="1" t="str">
        <f t="shared" si="52"/>
        <v/>
      </c>
      <c r="J792" t="str">
        <f t="shared" si="53"/>
        <v>OK</v>
      </c>
      <c r="K792">
        <f t="shared" si="54"/>
        <v>9.038020770800817E-2</v>
      </c>
      <c r="M792" s="3" t="s">
        <v>789</v>
      </c>
      <c r="N792" t="s">
        <v>2123</v>
      </c>
    </row>
    <row r="793" spans="2:14" ht="17">
      <c r="B793" s="1">
        <v>790</v>
      </c>
      <c r="C793" s="1">
        <v>0</v>
      </c>
      <c r="D793" s="1">
        <v>0</v>
      </c>
      <c r="E793" s="1" t="str">
        <f t="shared" si="51"/>
        <v/>
      </c>
      <c r="F793" s="1">
        <v>790</v>
      </c>
      <c r="G793" s="1">
        <v>0</v>
      </c>
      <c r="H793" s="1">
        <v>0</v>
      </c>
      <c r="I793" s="1" t="str">
        <f t="shared" si="52"/>
        <v/>
      </c>
      <c r="J793" t="str">
        <f t="shared" si="53"/>
        <v>OK</v>
      </c>
      <c r="K793" t="e">
        <f t="shared" si="54"/>
        <v>#DIV/0!</v>
      </c>
      <c r="M793" s="3" t="s">
        <v>790</v>
      </c>
      <c r="N793" t="s">
        <v>2200</v>
      </c>
    </row>
    <row r="794" spans="2:14" ht="17">
      <c r="B794" s="1">
        <v>791</v>
      </c>
      <c r="C794" s="1">
        <v>303191</v>
      </c>
      <c r="D794" s="1">
        <v>1508070000</v>
      </c>
      <c r="E794" s="1" t="str">
        <f t="shared" si="51"/>
        <v/>
      </c>
      <c r="F794" s="1">
        <v>791</v>
      </c>
      <c r="G794" s="1">
        <v>303191</v>
      </c>
      <c r="H794" s="1">
        <v>3256000000</v>
      </c>
      <c r="I794" s="1" t="str">
        <f t="shared" si="52"/>
        <v/>
      </c>
      <c r="J794" t="str">
        <f t="shared" si="53"/>
        <v>OK</v>
      </c>
      <c r="K794">
        <f t="shared" si="54"/>
        <v>0.46316646191646194</v>
      </c>
      <c r="M794" s="3" t="s">
        <v>791</v>
      </c>
      <c r="N794" t="s">
        <v>2123</v>
      </c>
    </row>
    <row r="795" spans="2:14" ht="17">
      <c r="B795" s="1">
        <v>792</v>
      </c>
      <c r="C795" s="1">
        <v>11887</v>
      </c>
      <c r="D795" s="1">
        <v>260235000</v>
      </c>
      <c r="E795" s="1" t="str">
        <f t="shared" si="51"/>
        <v/>
      </c>
      <c r="F795" s="1">
        <v>792</v>
      </c>
      <c r="G795" s="1">
        <v>11887</v>
      </c>
      <c r="H795" s="1">
        <v>1952000000</v>
      </c>
      <c r="I795" s="1" t="str">
        <f t="shared" si="52"/>
        <v/>
      </c>
      <c r="J795" t="str">
        <f t="shared" si="53"/>
        <v>OK</v>
      </c>
      <c r="K795">
        <f t="shared" si="54"/>
        <v>0.1333171106557377</v>
      </c>
      <c r="M795" s="3" t="s">
        <v>792</v>
      </c>
      <c r="N795" t="s">
        <v>2153</v>
      </c>
    </row>
    <row r="796" spans="2:14" ht="17">
      <c r="B796" s="1">
        <v>793</v>
      </c>
      <c r="C796" s="1">
        <v>530438</v>
      </c>
      <c r="D796" s="1">
        <v>3236927000</v>
      </c>
      <c r="E796" s="1" t="str">
        <f t="shared" si="51"/>
        <v/>
      </c>
      <c r="F796" s="1">
        <v>793</v>
      </c>
      <c r="G796" s="1">
        <v>530438</v>
      </c>
      <c r="H796" s="1">
        <v>11876000000</v>
      </c>
      <c r="I796" s="1" t="str">
        <f t="shared" si="52"/>
        <v/>
      </c>
      <c r="J796" t="str">
        <f t="shared" si="53"/>
        <v>OK</v>
      </c>
      <c r="K796">
        <f t="shared" si="54"/>
        <v>0.2725603738632536</v>
      </c>
      <c r="M796" s="3" t="s">
        <v>793</v>
      </c>
      <c r="N796" t="s">
        <v>2124</v>
      </c>
    </row>
    <row r="797" spans="2:14" ht="17">
      <c r="B797" s="1">
        <v>794</v>
      </c>
      <c r="C797" s="1">
        <v>447</v>
      </c>
      <c r="D797" s="1">
        <v>26635000</v>
      </c>
      <c r="E797" s="1" t="str">
        <f t="shared" si="51"/>
        <v/>
      </c>
      <c r="F797" s="1">
        <v>794</v>
      </c>
      <c r="G797" s="1">
        <v>447</v>
      </c>
      <c r="H797" s="1">
        <v>1112000000</v>
      </c>
      <c r="I797" s="1" t="str">
        <f t="shared" si="52"/>
        <v/>
      </c>
      <c r="J797" t="str">
        <f t="shared" si="53"/>
        <v>OK</v>
      </c>
      <c r="K797">
        <f t="shared" si="54"/>
        <v>2.3952338129496403E-2</v>
      </c>
      <c r="M797" s="3" t="s">
        <v>794</v>
      </c>
      <c r="N797" t="s">
        <v>2124</v>
      </c>
    </row>
    <row r="798" spans="2:14" ht="17">
      <c r="B798" s="1">
        <v>795</v>
      </c>
      <c r="C798" s="1">
        <v>0</v>
      </c>
      <c r="D798" s="1">
        <v>0</v>
      </c>
      <c r="E798" s="1" t="str">
        <f t="shared" si="51"/>
        <v/>
      </c>
      <c r="F798" s="1">
        <v>795</v>
      </c>
      <c r="G798" s="1">
        <v>0</v>
      </c>
      <c r="H798" s="1">
        <v>0</v>
      </c>
      <c r="I798" s="1" t="str">
        <f t="shared" si="52"/>
        <v/>
      </c>
      <c r="J798" t="str">
        <f t="shared" si="53"/>
        <v>OK</v>
      </c>
      <c r="K798" t="e">
        <f t="shared" si="54"/>
        <v>#DIV/0!</v>
      </c>
      <c r="M798" s="3" t="s">
        <v>795</v>
      </c>
      <c r="N798" t="s">
        <v>2134</v>
      </c>
    </row>
    <row r="799" spans="2:14" ht="17">
      <c r="B799" s="1">
        <v>796</v>
      </c>
      <c r="C799" s="1">
        <v>134802</v>
      </c>
      <c r="D799" s="1">
        <v>969478000</v>
      </c>
      <c r="E799" s="1" t="str">
        <f t="shared" si="51"/>
        <v/>
      </c>
      <c r="F799" s="1">
        <v>796</v>
      </c>
      <c r="G799" s="1">
        <v>134802</v>
      </c>
      <c r="H799" s="1">
        <v>1596000000</v>
      </c>
      <c r="I799" s="1" t="str">
        <f t="shared" si="52"/>
        <v/>
      </c>
      <c r="J799" t="str">
        <f t="shared" si="53"/>
        <v>OK</v>
      </c>
      <c r="K799">
        <f t="shared" si="54"/>
        <v>0.60744235588972428</v>
      </c>
      <c r="M799" s="3" t="s">
        <v>796</v>
      </c>
      <c r="N799" t="s">
        <v>2123</v>
      </c>
    </row>
    <row r="800" spans="2:14" ht="17">
      <c r="B800" s="1">
        <v>797</v>
      </c>
      <c r="C800" s="1">
        <v>26851</v>
      </c>
      <c r="D800" s="1">
        <v>17604747000</v>
      </c>
      <c r="E800" s="1" t="str">
        <f t="shared" si="51"/>
        <v/>
      </c>
      <c r="F800" s="1">
        <v>797</v>
      </c>
      <c r="G800" s="1">
        <v>0</v>
      </c>
      <c r="H800" s="1">
        <v>61080000000</v>
      </c>
      <c r="I800" s="1" t="str">
        <f t="shared" si="52"/>
        <v>T</v>
      </c>
      <c r="J800" t="str">
        <f t="shared" si="53"/>
        <v>T</v>
      </c>
      <c r="K800">
        <f t="shared" si="54"/>
        <v>0.28822441060903731</v>
      </c>
      <c r="M800" s="3" t="s">
        <v>797</v>
      </c>
      <c r="N800" t="s">
        <v>2123</v>
      </c>
    </row>
    <row r="801" spans="2:14" ht="17">
      <c r="B801" s="1">
        <v>798</v>
      </c>
      <c r="C801" s="1">
        <v>58</v>
      </c>
      <c r="D801" s="1">
        <v>1866000</v>
      </c>
      <c r="E801" s="1" t="str">
        <f t="shared" si="51"/>
        <v/>
      </c>
      <c r="F801" s="1">
        <v>798</v>
      </c>
      <c r="G801" s="1">
        <v>58</v>
      </c>
      <c r="H801" s="1">
        <v>76000000</v>
      </c>
      <c r="I801" s="1" t="str">
        <f t="shared" si="52"/>
        <v/>
      </c>
      <c r="J801" t="str">
        <f t="shared" si="53"/>
        <v>OK</v>
      </c>
      <c r="K801">
        <f t="shared" si="54"/>
        <v>2.4552631578947368E-2</v>
      </c>
      <c r="M801" s="3" t="s">
        <v>798</v>
      </c>
      <c r="N801" t="s">
        <v>2124</v>
      </c>
    </row>
    <row r="802" spans="2:14" ht="17">
      <c r="B802" s="1">
        <v>799</v>
      </c>
      <c r="C802" s="1">
        <v>4693439</v>
      </c>
      <c r="D802" s="1">
        <v>8487389000</v>
      </c>
      <c r="E802" s="1" t="str">
        <f t="shared" si="51"/>
        <v/>
      </c>
      <c r="F802" s="1">
        <v>799</v>
      </c>
      <c r="G802" s="1">
        <v>4692390</v>
      </c>
      <c r="H802" s="1">
        <v>61292000000</v>
      </c>
      <c r="I802" s="1" t="str">
        <f t="shared" si="52"/>
        <v>T</v>
      </c>
      <c r="J802" t="str">
        <f t="shared" si="53"/>
        <v>T</v>
      </c>
      <c r="K802">
        <f t="shared" si="54"/>
        <v>0.13847466227240096</v>
      </c>
      <c r="M802" s="3" t="s">
        <v>799</v>
      </c>
      <c r="N802" t="s">
        <v>2126</v>
      </c>
    </row>
    <row r="803" spans="2:14" ht="17">
      <c r="B803" s="1">
        <v>800</v>
      </c>
      <c r="C803" s="1">
        <v>263562</v>
      </c>
      <c r="D803" s="1">
        <v>874624000</v>
      </c>
      <c r="E803" s="1" t="str">
        <f t="shared" si="51"/>
        <v/>
      </c>
      <c r="F803" s="1">
        <v>800</v>
      </c>
      <c r="G803" s="1">
        <v>263562</v>
      </c>
      <c r="H803" s="1">
        <v>37460000000</v>
      </c>
      <c r="I803" s="1" t="str">
        <f t="shared" si="52"/>
        <v/>
      </c>
      <c r="J803" t="str">
        <f t="shared" si="53"/>
        <v>OK</v>
      </c>
      <c r="K803">
        <f t="shared" si="54"/>
        <v>2.3348211425520557E-2</v>
      </c>
      <c r="M803" s="3" t="s">
        <v>800</v>
      </c>
      <c r="N803" t="s">
        <v>2131</v>
      </c>
    </row>
    <row r="804" spans="2:14" ht="17">
      <c r="B804" s="1">
        <v>801</v>
      </c>
      <c r="C804" s="1">
        <v>263446</v>
      </c>
      <c r="D804" s="1">
        <v>861110000</v>
      </c>
      <c r="E804" s="1" t="str">
        <f t="shared" si="51"/>
        <v/>
      </c>
      <c r="F804" s="1">
        <v>801</v>
      </c>
      <c r="G804" s="1">
        <v>263446</v>
      </c>
      <c r="H804" s="1">
        <v>2084000000</v>
      </c>
      <c r="I804" s="1" t="str">
        <f t="shared" si="52"/>
        <v/>
      </c>
      <c r="J804" t="str">
        <f t="shared" si="53"/>
        <v>OK</v>
      </c>
      <c r="K804">
        <f t="shared" si="54"/>
        <v>0.41320057581573899</v>
      </c>
      <c r="M804" s="3" t="s">
        <v>801</v>
      </c>
      <c r="N804" t="s">
        <v>2123</v>
      </c>
    </row>
    <row r="805" spans="2:14" ht="17">
      <c r="B805" s="1">
        <v>802</v>
      </c>
      <c r="C805" s="1">
        <v>2379</v>
      </c>
      <c r="D805" s="1">
        <v>153546000</v>
      </c>
      <c r="E805" s="1" t="str">
        <f t="shared" si="51"/>
        <v/>
      </c>
      <c r="F805" s="1">
        <v>802</v>
      </c>
      <c r="G805" s="1">
        <v>2379</v>
      </c>
      <c r="H805" s="1">
        <v>2756000000</v>
      </c>
      <c r="I805" s="1" t="str">
        <f t="shared" si="52"/>
        <v/>
      </c>
      <c r="J805" t="str">
        <f t="shared" si="53"/>
        <v>OK</v>
      </c>
      <c r="K805">
        <f t="shared" si="54"/>
        <v>5.5713352685050802E-2</v>
      </c>
      <c r="M805" s="3" t="s">
        <v>802</v>
      </c>
      <c r="N805" t="s">
        <v>2123</v>
      </c>
    </row>
    <row r="806" spans="2:14" ht="17">
      <c r="B806" s="1">
        <v>803</v>
      </c>
      <c r="C806" s="1">
        <v>1933</v>
      </c>
      <c r="D806" s="1">
        <v>108922000</v>
      </c>
      <c r="E806" s="1" t="str">
        <f t="shared" si="51"/>
        <v/>
      </c>
      <c r="F806" s="1">
        <v>803</v>
      </c>
      <c r="G806" s="1">
        <v>1933</v>
      </c>
      <c r="H806" s="1">
        <v>1776000000</v>
      </c>
      <c r="I806" s="1" t="str">
        <f t="shared" si="52"/>
        <v/>
      </c>
      <c r="J806" t="str">
        <f t="shared" si="53"/>
        <v>OK</v>
      </c>
      <c r="K806">
        <f t="shared" si="54"/>
        <v>6.1329954954954954E-2</v>
      </c>
      <c r="M806" s="3" t="s">
        <v>803</v>
      </c>
      <c r="N806" t="s">
        <v>2123</v>
      </c>
    </row>
    <row r="807" spans="2:14" ht="17">
      <c r="B807" s="1">
        <v>804</v>
      </c>
      <c r="C807" s="1">
        <v>926</v>
      </c>
      <c r="D807" s="1">
        <v>52280000</v>
      </c>
      <c r="E807" s="1" t="str">
        <f t="shared" si="51"/>
        <v/>
      </c>
      <c r="F807" s="1">
        <v>804</v>
      </c>
      <c r="G807" s="1">
        <v>926</v>
      </c>
      <c r="H807" s="1">
        <v>716000000</v>
      </c>
      <c r="I807" s="1" t="str">
        <f t="shared" si="52"/>
        <v/>
      </c>
      <c r="J807" t="str">
        <f t="shared" si="53"/>
        <v>OK</v>
      </c>
      <c r="K807">
        <f t="shared" si="54"/>
        <v>7.3016759776536308E-2</v>
      </c>
      <c r="M807" s="3" t="s">
        <v>804</v>
      </c>
      <c r="N807" t="s">
        <v>2123</v>
      </c>
    </row>
    <row r="808" spans="2:14" ht="17">
      <c r="B808" s="1">
        <v>805</v>
      </c>
      <c r="C808" s="1">
        <v>538128</v>
      </c>
      <c r="D808" s="1">
        <v>5667805000</v>
      </c>
      <c r="E808" s="1" t="str">
        <f t="shared" si="51"/>
        <v/>
      </c>
      <c r="F808" s="1">
        <v>805</v>
      </c>
      <c r="G808" s="1">
        <v>0</v>
      </c>
      <c r="H808" s="1">
        <v>0</v>
      </c>
      <c r="I808" s="1" t="str">
        <f t="shared" si="52"/>
        <v/>
      </c>
      <c r="J808" t="str">
        <f t="shared" si="53"/>
        <v>DIF</v>
      </c>
      <c r="K808" t="e">
        <f t="shared" si="54"/>
        <v>#DIV/0!</v>
      </c>
      <c r="M808" s="3" t="s">
        <v>805</v>
      </c>
      <c r="N808" t="s">
        <v>2220</v>
      </c>
    </row>
    <row r="809" spans="2:14" ht="17">
      <c r="B809" s="1">
        <v>806</v>
      </c>
      <c r="C809" s="1">
        <v>49516226</v>
      </c>
      <c r="D809" s="1">
        <v>5583403000</v>
      </c>
      <c r="E809" s="1" t="str">
        <f t="shared" si="51"/>
        <v/>
      </c>
      <c r="F809" s="1">
        <v>806</v>
      </c>
      <c r="G809" s="1">
        <v>0</v>
      </c>
      <c r="H809" s="1">
        <v>0</v>
      </c>
      <c r="I809" s="1" t="str">
        <f t="shared" si="52"/>
        <v/>
      </c>
      <c r="J809" t="str">
        <f t="shared" si="53"/>
        <v>DIF</v>
      </c>
      <c r="K809" t="e">
        <f t="shared" si="54"/>
        <v>#DIV/0!</v>
      </c>
      <c r="M809" s="3" t="s">
        <v>806</v>
      </c>
      <c r="N809" t="s">
        <v>2134</v>
      </c>
    </row>
    <row r="810" spans="2:14" ht="17">
      <c r="B810" s="1">
        <v>807</v>
      </c>
      <c r="C810" s="1">
        <v>22</v>
      </c>
      <c r="D810" s="1">
        <v>2098000</v>
      </c>
      <c r="E810" s="1" t="str">
        <f t="shared" si="51"/>
        <v/>
      </c>
      <c r="F810" s="1">
        <v>807</v>
      </c>
      <c r="G810" s="1">
        <v>22</v>
      </c>
      <c r="H810" s="1">
        <v>36000000</v>
      </c>
      <c r="I810" s="1" t="str">
        <f t="shared" si="52"/>
        <v/>
      </c>
      <c r="J810" t="str">
        <f t="shared" si="53"/>
        <v>OK</v>
      </c>
      <c r="K810">
        <f t="shared" si="54"/>
        <v>5.8277777777777776E-2</v>
      </c>
      <c r="M810" s="3" t="s">
        <v>807</v>
      </c>
      <c r="N810" t="s">
        <v>2127</v>
      </c>
    </row>
    <row r="811" spans="2:14" ht="17">
      <c r="B811" s="1">
        <v>808</v>
      </c>
      <c r="C811" s="1">
        <v>37328</v>
      </c>
      <c r="D811" s="1">
        <v>814705000</v>
      </c>
      <c r="E811" s="1" t="str">
        <f t="shared" si="51"/>
        <v/>
      </c>
      <c r="F811" s="1">
        <v>808</v>
      </c>
      <c r="G811" s="1">
        <v>37328</v>
      </c>
      <c r="H811" s="1">
        <v>9576000000</v>
      </c>
      <c r="I811" s="1" t="str">
        <f t="shared" si="52"/>
        <v/>
      </c>
      <c r="J811" t="str">
        <f t="shared" si="53"/>
        <v>OK</v>
      </c>
      <c r="K811">
        <f t="shared" si="54"/>
        <v>8.5077798663324974E-2</v>
      </c>
      <c r="M811" s="3" t="s">
        <v>808</v>
      </c>
      <c r="N811" t="s">
        <v>2128</v>
      </c>
    </row>
    <row r="812" spans="2:14" ht="17">
      <c r="B812" s="1">
        <v>809</v>
      </c>
      <c r="C812" s="1">
        <v>120495</v>
      </c>
      <c r="D812" s="1">
        <v>1105294000</v>
      </c>
      <c r="E812" s="1" t="str">
        <f t="shared" si="51"/>
        <v/>
      </c>
      <c r="F812" s="1">
        <v>809</v>
      </c>
      <c r="G812" s="1">
        <v>120495</v>
      </c>
      <c r="H812" s="1">
        <v>11456000000</v>
      </c>
      <c r="I812" s="1" t="str">
        <f t="shared" si="52"/>
        <v/>
      </c>
      <c r="J812" t="str">
        <f t="shared" si="53"/>
        <v>OK</v>
      </c>
      <c r="K812">
        <f t="shared" si="54"/>
        <v>9.6481668994413405E-2</v>
      </c>
      <c r="M812" s="3" t="s">
        <v>809</v>
      </c>
      <c r="N812" t="s">
        <v>2128</v>
      </c>
    </row>
    <row r="813" spans="2:14" ht="17">
      <c r="B813" s="1">
        <v>810</v>
      </c>
      <c r="C813" s="1">
        <v>801683</v>
      </c>
      <c r="D813" s="1">
        <v>9538043000</v>
      </c>
      <c r="E813" s="1" t="str">
        <f t="shared" si="51"/>
        <v/>
      </c>
      <c r="F813" s="1">
        <v>810</v>
      </c>
      <c r="G813" s="1">
        <v>801683</v>
      </c>
      <c r="H813" s="1">
        <v>820000000</v>
      </c>
      <c r="I813" s="1" t="str">
        <f t="shared" si="52"/>
        <v/>
      </c>
      <c r="J813" t="str">
        <f t="shared" si="53"/>
        <v>OK</v>
      </c>
      <c r="K813">
        <f t="shared" si="54"/>
        <v>11.63175975609756</v>
      </c>
      <c r="M813" s="3" t="s">
        <v>810</v>
      </c>
      <c r="N813" t="s">
        <v>2150</v>
      </c>
    </row>
    <row r="814" spans="2:14" ht="17">
      <c r="B814" s="1">
        <v>811</v>
      </c>
      <c r="C814" s="1">
        <v>1175</v>
      </c>
      <c r="D814" s="1">
        <v>54904000</v>
      </c>
      <c r="E814" s="1" t="str">
        <f t="shared" si="51"/>
        <v/>
      </c>
      <c r="F814" s="1">
        <v>811</v>
      </c>
      <c r="G814" s="1">
        <v>1175</v>
      </c>
      <c r="H814" s="1">
        <v>80000000</v>
      </c>
      <c r="I814" s="1" t="str">
        <f t="shared" si="52"/>
        <v/>
      </c>
      <c r="J814" t="str">
        <f t="shared" si="53"/>
        <v>OK</v>
      </c>
      <c r="K814">
        <f t="shared" si="54"/>
        <v>0.68630000000000002</v>
      </c>
      <c r="M814" s="3" t="s">
        <v>811</v>
      </c>
      <c r="N814" t="s">
        <v>2221</v>
      </c>
    </row>
    <row r="815" spans="2:14" ht="17">
      <c r="B815" s="1">
        <v>812</v>
      </c>
      <c r="C815" s="1">
        <v>120496</v>
      </c>
      <c r="D815" s="1">
        <v>1089153000</v>
      </c>
      <c r="E815" s="1" t="str">
        <f t="shared" si="51"/>
        <v/>
      </c>
      <c r="F815" s="1">
        <v>812</v>
      </c>
      <c r="G815" s="1">
        <v>120496</v>
      </c>
      <c r="H815" s="1">
        <v>15140000000</v>
      </c>
      <c r="I815" s="1" t="str">
        <f t="shared" si="52"/>
        <v/>
      </c>
      <c r="J815" t="str">
        <f t="shared" si="53"/>
        <v>OK</v>
      </c>
      <c r="K815">
        <f t="shared" si="54"/>
        <v>7.1938771466314402E-2</v>
      </c>
      <c r="M815" s="3" t="s">
        <v>812</v>
      </c>
      <c r="N815" t="s">
        <v>2124</v>
      </c>
    </row>
    <row r="816" spans="2:14" ht="17">
      <c r="B816" s="1">
        <v>813</v>
      </c>
      <c r="C816" s="1">
        <v>93766</v>
      </c>
      <c r="D816" s="1">
        <v>278549000</v>
      </c>
      <c r="E816" s="1" t="str">
        <f t="shared" si="51"/>
        <v/>
      </c>
      <c r="F816" s="1">
        <v>813</v>
      </c>
      <c r="G816" s="1">
        <v>93766</v>
      </c>
      <c r="H816" s="1">
        <v>16716000000</v>
      </c>
      <c r="I816" s="1" t="str">
        <f t="shared" si="52"/>
        <v/>
      </c>
      <c r="J816" t="str">
        <f t="shared" si="53"/>
        <v>OK</v>
      </c>
      <c r="K816">
        <f t="shared" si="54"/>
        <v>1.6663615697535297E-2</v>
      </c>
      <c r="M816" s="3" t="s">
        <v>813</v>
      </c>
      <c r="N816" t="s">
        <v>2122</v>
      </c>
    </row>
    <row r="817" spans="2:14" ht="17">
      <c r="B817" s="1">
        <v>814</v>
      </c>
      <c r="C817" s="1">
        <v>2727</v>
      </c>
      <c r="D817" s="1">
        <v>103124000</v>
      </c>
      <c r="E817" s="1" t="str">
        <f t="shared" si="51"/>
        <v/>
      </c>
      <c r="F817" s="1">
        <v>814</v>
      </c>
      <c r="G817" s="1">
        <v>2727</v>
      </c>
      <c r="H817" s="1">
        <v>1708000000</v>
      </c>
      <c r="I817" s="1" t="str">
        <f t="shared" si="52"/>
        <v/>
      </c>
      <c r="J817" t="str">
        <f t="shared" si="53"/>
        <v>OK</v>
      </c>
      <c r="K817">
        <f t="shared" si="54"/>
        <v>6.0377049180327866E-2</v>
      </c>
      <c r="M817" s="3" t="s">
        <v>814</v>
      </c>
      <c r="N817" t="s">
        <v>2128</v>
      </c>
    </row>
    <row r="818" spans="2:14" ht="17">
      <c r="B818" s="1">
        <v>815</v>
      </c>
      <c r="C818" s="1">
        <v>8660</v>
      </c>
      <c r="D818" s="1">
        <v>216940000</v>
      </c>
      <c r="E818" s="1" t="str">
        <f t="shared" si="51"/>
        <v/>
      </c>
      <c r="F818" s="1">
        <v>815</v>
      </c>
      <c r="G818" s="1">
        <v>8660</v>
      </c>
      <c r="H818" s="1">
        <v>3336000000</v>
      </c>
      <c r="I818" s="1" t="str">
        <f t="shared" si="52"/>
        <v/>
      </c>
      <c r="J818" t="str">
        <f t="shared" si="53"/>
        <v>OK</v>
      </c>
      <c r="K818">
        <f t="shared" si="54"/>
        <v>6.5029976019184657E-2</v>
      </c>
      <c r="M818" s="3" t="s">
        <v>815</v>
      </c>
      <c r="N818" t="s">
        <v>2123</v>
      </c>
    </row>
    <row r="819" spans="2:14" ht="17">
      <c r="B819" s="1">
        <v>816</v>
      </c>
      <c r="C819" s="1">
        <v>567612</v>
      </c>
      <c r="D819" s="1">
        <v>8590620000</v>
      </c>
      <c r="E819" s="1" t="str">
        <f t="shared" si="51"/>
        <v/>
      </c>
      <c r="F819" s="1">
        <v>816</v>
      </c>
      <c r="G819" s="1">
        <v>0</v>
      </c>
      <c r="H819" s="1">
        <v>84820000000</v>
      </c>
      <c r="I819" s="1" t="str">
        <f t="shared" si="52"/>
        <v>T</v>
      </c>
      <c r="J819" t="str">
        <f t="shared" si="53"/>
        <v>T</v>
      </c>
      <c r="K819">
        <f t="shared" si="54"/>
        <v>0.10128059419948125</v>
      </c>
      <c r="M819" s="3" t="s">
        <v>816</v>
      </c>
      <c r="N819" t="s">
        <v>2133</v>
      </c>
    </row>
    <row r="820" spans="2:14" ht="17">
      <c r="B820" s="1">
        <v>817</v>
      </c>
      <c r="C820" s="1">
        <v>559996</v>
      </c>
      <c r="D820" s="1">
        <v>2061813000</v>
      </c>
      <c r="E820" s="1" t="str">
        <f t="shared" si="51"/>
        <v/>
      </c>
      <c r="F820" s="1">
        <v>817</v>
      </c>
      <c r="G820" s="1">
        <v>559996</v>
      </c>
      <c r="H820" s="1">
        <v>7744000000</v>
      </c>
      <c r="I820" s="1" t="str">
        <f t="shared" si="52"/>
        <v/>
      </c>
      <c r="J820" t="str">
        <f t="shared" si="53"/>
        <v>OK</v>
      </c>
      <c r="K820">
        <f t="shared" si="54"/>
        <v>0.26624651342975209</v>
      </c>
      <c r="M820" s="3" t="s">
        <v>817</v>
      </c>
      <c r="N820" t="s">
        <v>2128</v>
      </c>
    </row>
    <row r="821" spans="2:14" ht="17">
      <c r="B821" s="1">
        <v>818</v>
      </c>
      <c r="C821" s="1">
        <v>1073</v>
      </c>
      <c r="D821" s="1">
        <v>54724000</v>
      </c>
      <c r="E821" s="1" t="str">
        <f t="shared" si="51"/>
        <v/>
      </c>
      <c r="F821" s="1">
        <v>818</v>
      </c>
      <c r="G821" s="1">
        <v>1073</v>
      </c>
      <c r="H821" s="1">
        <v>1016000000</v>
      </c>
      <c r="I821" s="1" t="str">
        <f t="shared" si="52"/>
        <v/>
      </c>
      <c r="J821" t="str">
        <f t="shared" si="53"/>
        <v>OK</v>
      </c>
      <c r="K821">
        <f t="shared" si="54"/>
        <v>5.3862204724409446E-2</v>
      </c>
      <c r="M821" s="3" t="s">
        <v>818</v>
      </c>
      <c r="N821" t="s">
        <v>2128</v>
      </c>
    </row>
    <row r="822" spans="2:14" ht="17">
      <c r="B822" s="1">
        <v>819</v>
      </c>
      <c r="C822" s="1">
        <v>557136</v>
      </c>
      <c r="D822" s="1">
        <v>1663371000</v>
      </c>
      <c r="E822" s="1" t="str">
        <f t="shared" si="51"/>
        <v/>
      </c>
      <c r="F822" s="1">
        <v>819</v>
      </c>
      <c r="G822" s="1">
        <v>557136</v>
      </c>
      <c r="H822" s="1">
        <v>5368000000</v>
      </c>
      <c r="I822" s="1" t="str">
        <f t="shared" si="52"/>
        <v/>
      </c>
      <c r="J822" t="str">
        <f t="shared" si="53"/>
        <v>OK</v>
      </c>
      <c r="K822">
        <f t="shared" si="54"/>
        <v>0.30986792101341282</v>
      </c>
      <c r="M822" s="3" t="s">
        <v>819</v>
      </c>
      <c r="N822" t="s">
        <v>2128</v>
      </c>
    </row>
    <row r="823" spans="2:14" ht="17">
      <c r="B823" s="1">
        <v>820</v>
      </c>
      <c r="C823" s="1">
        <v>594068</v>
      </c>
      <c r="D823" s="1">
        <v>2146683000</v>
      </c>
      <c r="E823" s="1" t="str">
        <f t="shared" si="51"/>
        <v/>
      </c>
      <c r="F823" s="1">
        <v>820</v>
      </c>
      <c r="G823" s="1">
        <v>594068</v>
      </c>
      <c r="H823" s="1">
        <v>3436000000</v>
      </c>
      <c r="I823" s="1" t="str">
        <f t="shared" si="52"/>
        <v/>
      </c>
      <c r="J823" t="str">
        <f t="shared" si="53"/>
        <v>OK</v>
      </c>
      <c r="K823">
        <f t="shared" si="54"/>
        <v>0.62476222351571598</v>
      </c>
      <c r="M823" s="3" t="s">
        <v>820</v>
      </c>
      <c r="N823" t="s">
        <v>2128</v>
      </c>
    </row>
    <row r="824" spans="2:14" ht="17">
      <c r="B824" s="1">
        <v>821</v>
      </c>
      <c r="C824" s="1">
        <v>53</v>
      </c>
      <c r="D824" s="1">
        <v>3847000</v>
      </c>
      <c r="E824" s="1" t="str">
        <f t="shared" si="51"/>
        <v/>
      </c>
      <c r="F824" s="1">
        <v>821</v>
      </c>
      <c r="G824" s="1">
        <v>53</v>
      </c>
      <c r="H824" s="1">
        <v>60000000</v>
      </c>
      <c r="I824" s="1" t="str">
        <f t="shared" si="52"/>
        <v/>
      </c>
      <c r="J824" t="str">
        <f t="shared" si="53"/>
        <v>OK</v>
      </c>
      <c r="K824">
        <f t="shared" si="54"/>
        <v>6.4116666666666669E-2</v>
      </c>
      <c r="M824" s="3" t="s">
        <v>821</v>
      </c>
      <c r="N824" t="s">
        <v>2170</v>
      </c>
    </row>
    <row r="825" spans="2:14" ht="17">
      <c r="B825" s="1">
        <v>822</v>
      </c>
      <c r="C825" s="1">
        <v>39981</v>
      </c>
      <c r="D825" s="1">
        <v>485387000</v>
      </c>
      <c r="E825" s="1" t="str">
        <f t="shared" si="51"/>
        <v/>
      </c>
      <c r="F825" s="1">
        <v>822</v>
      </c>
      <c r="G825" s="1">
        <v>39981</v>
      </c>
      <c r="H825" s="1">
        <v>5680000000</v>
      </c>
      <c r="I825" s="1" t="str">
        <f t="shared" si="52"/>
        <v/>
      </c>
      <c r="J825" t="str">
        <f t="shared" si="53"/>
        <v>OK</v>
      </c>
      <c r="K825">
        <f t="shared" si="54"/>
        <v>8.5455457746478877E-2</v>
      </c>
      <c r="M825" s="3" t="s">
        <v>822</v>
      </c>
      <c r="N825" t="s">
        <v>2222</v>
      </c>
    </row>
    <row r="826" spans="2:14" ht="17">
      <c r="B826" s="1">
        <v>823</v>
      </c>
      <c r="C826" s="1">
        <v>638855</v>
      </c>
      <c r="D826" s="1">
        <v>2477616000</v>
      </c>
      <c r="E826" s="1" t="str">
        <f t="shared" si="51"/>
        <v/>
      </c>
      <c r="F826" s="1">
        <v>823</v>
      </c>
      <c r="G826" s="1">
        <v>638855</v>
      </c>
      <c r="H826" s="1">
        <v>9404000000</v>
      </c>
      <c r="I826" s="1" t="str">
        <f t="shared" si="52"/>
        <v/>
      </c>
      <c r="J826" t="str">
        <f t="shared" si="53"/>
        <v>OK</v>
      </c>
      <c r="K826">
        <f t="shared" si="54"/>
        <v>0.26346405784772436</v>
      </c>
      <c r="M826" s="3" t="s">
        <v>823</v>
      </c>
      <c r="N826" t="s">
        <v>2222</v>
      </c>
    </row>
    <row r="827" spans="2:14" ht="17">
      <c r="B827" s="1">
        <v>824</v>
      </c>
      <c r="C827" s="1">
        <v>38599</v>
      </c>
      <c r="D827" s="1">
        <v>330930000</v>
      </c>
      <c r="E827" s="1" t="str">
        <f t="shared" si="51"/>
        <v/>
      </c>
      <c r="F827" s="1">
        <v>824</v>
      </c>
      <c r="G827" s="1">
        <v>38599</v>
      </c>
      <c r="H827" s="1">
        <v>5124000000</v>
      </c>
      <c r="I827" s="1" t="str">
        <f t="shared" si="52"/>
        <v/>
      </c>
      <c r="J827" t="str">
        <f t="shared" si="53"/>
        <v>OK</v>
      </c>
      <c r="K827">
        <f t="shared" si="54"/>
        <v>6.4584309133489462E-2</v>
      </c>
      <c r="M827" s="3" t="s">
        <v>824</v>
      </c>
      <c r="N827" t="s">
        <v>2222</v>
      </c>
    </row>
    <row r="828" spans="2:14" ht="17">
      <c r="B828" s="1">
        <v>825</v>
      </c>
      <c r="C828" s="1">
        <v>0</v>
      </c>
      <c r="D828" s="1">
        <v>256000</v>
      </c>
      <c r="E828" s="1" t="str">
        <f t="shared" si="51"/>
        <v/>
      </c>
      <c r="F828" s="1">
        <v>825</v>
      </c>
      <c r="G828" s="1">
        <v>0</v>
      </c>
      <c r="H828" s="1">
        <v>1152000000</v>
      </c>
      <c r="I828" s="1" t="str">
        <f t="shared" si="52"/>
        <v/>
      </c>
      <c r="J828" t="str">
        <f t="shared" si="53"/>
        <v>OK</v>
      </c>
      <c r="K828">
        <f t="shared" si="54"/>
        <v>2.2222222222222223E-4</v>
      </c>
      <c r="M828" s="3" t="s">
        <v>825</v>
      </c>
      <c r="N828" t="s">
        <v>2222</v>
      </c>
    </row>
    <row r="829" spans="2:14" ht="17">
      <c r="B829" s="1">
        <v>826</v>
      </c>
      <c r="C829" s="1">
        <v>51447</v>
      </c>
      <c r="D829" s="1">
        <v>709910000</v>
      </c>
      <c r="E829" s="1" t="str">
        <f t="shared" si="51"/>
        <v/>
      </c>
      <c r="F829" s="1">
        <v>826</v>
      </c>
      <c r="G829" s="1">
        <v>51447</v>
      </c>
      <c r="H829" s="1">
        <v>23012000000</v>
      </c>
      <c r="I829" s="1" t="str">
        <f t="shared" si="52"/>
        <v/>
      </c>
      <c r="J829" t="str">
        <f t="shared" si="53"/>
        <v>OK</v>
      </c>
      <c r="K829">
        <f t="shared" si="54"/>
        <v>3.0849556752998435E-2</v>
      </c>
      <c r="M829" s="3" t="s">
        <v>826</v>
      </c>
      <c r="N829" t="s">
        <v>2153</v>
      </c>
    </row>
    <row r="830" spans="2:14" ht="17">
      <c r="B830" s="1">
        <v>827</v>
      </c>
      <c r="C830" s="1">
        <v>2078653</v>
      </c>
      <c r="D830" s="1">
        <v>4813449000</v>
      </c>
      <c r="E830" s="1" t="str">
        <f t="shared" si="51"/>
        <v/>
      </c>
      <c r="F830" s="1">
        <v>827</v>
      </c>
      <c r="G830" s="1">
        <v>2078653</v>
      </c>
      <c r="H830" s="1">
        <v>53148000000</v>
      </c>
      <c r="I830" s="1" t="str">
        <f t="shared" si="52"/>
        <v/>
      </c>
      <c r="J830" t="str">
        <f t="shared" si="53"/>
        <v>OK</v>
      </c>
      <c r="K830">
        <f t="shared" si="54"/>
        <v>9.056688868819146E-2</v>
      </c>
      <c r="M830" s="3" t="s">
        <v>827</v>
      </c>
      <c r="N830" t="s">
        <v>2153</v>
      </c>
    </row>
    <row r="831" spans="2:14" ht="17">
      <c r="B831" s="1">
        <v>828</v>
      </c>
      <c r="C831" s="1">
        <v>89273298</v>
      </c>
      <c r="D831" s="1">
        <v>9329380000</v>
      </c>
      <c r="E831" s="1" t="str">
        <f t="shared" si="51"/>
        <v/>
      </c>
      <c r="F831" s="1">
        <v>828</v>
      </c>
      <c r="G831" s="1">
        <v>0</v>
      </c>
      <c r="H831" s="1">
        <v>95308000000</v>
      </c>
      <c r="I831" s="1" t="str">
        <f t="shared" si="52"/>
        <v>T</v>
      </c>
      <c r="J831" t="str">
        <f t="shared" si="53"/>
        <v>T</v>
      </c>
      <c r="K831">
        <f t="shared" si="54"/>
        <v>9.7886641205355271E-2</v>
      </c>
      <c r="M831" s="3" t="s">
        <v>828</v>
      </c>
      <c r="N831" t="s">
        <v>2133</v>
      </c>
    </row>
    <row r="832" spans="2:14" ht="17">
      <c r="B832" s="1">
        <v>829</v>
      </c>
      <c r="C832" s="1">
        <v>6884</v>
      </c>
      <c r="D832" s="1">
        <v>156993000</v>
      </c>
      <c r="E832" s="1" t="str">
        <f t="shared" si="51"/>
        <v/>
      </c>
      <c r="F832" s="1">
        <v>829</v>
      </c>
      <c r="G832" s="1">
        <v>6884</v>
      </c>
      <c r="H832" s="1">
        <v>240000000</v>
      </c>
      <c r="I832" s="1" t="str">
        <f t="shared" si="52"/>
        <v/>
      </c>
      <c r="J832" t="str">
        <f t="shared" si="53"/>
        <v>OK</v>
      </c>
      <c r="K832">
        <f t="shared" si="54"/>
        <v>0.65413750000000004</v>
      </c>
      <c r="M832" s="3" t="s">
        <v>829</v>
      </c>
      <c r="N832" t="s">
        <v>2123</v>
      </c>
    </row>
    <row r="833" spans="2:14" ht="17">
      <c r="B833" s="1">
        <v>830</v>
      </c>
      <c r="C833" s="1">
        <v>9788</v>
      </c>
      <c r="D833" s="1">
        <v>270455000</v>
      </c>
      <c r="E833" s="1" t="str">
        <f t="shared" si="51"/>
        <v/>
      </c>
      <c r="F833" s="1">
        <v>830</v>
      </c>
      <c r="G833" s="1">
        <v>9788</v>
      </c>
      <c r="H833" s="1">
        <v>3716000000</v>
      </c>
      <c r="I833" s="1" t="str">
        <f t="shared" si="52"/>
        <v/>
      </c>
      <c r="J833" t="str">
        <f t="shared" si="53"/>
        <v>OK</v>
      </c>
      <c r="K833">
        <f t="shared" si="54"/>
        <v>7.2781216361679224E-2</v>
      </c>
      <c r="M833" s="3" t="s">
        <v>830</v>
      </c>
      <c r="N833" t="s">
        <v>2128</v>
      </c>
    </row>
    <row r="834" spans="2:14" ht="17">
      <c r="B834" s="1">
        <v>831</v>
      </c>
      <c r="C834" s="1">
        <v>1173</v>
      </c>
      <c r="D834" s="1">
        <v>29180000</v>
      </c>
      <c r="E834" s="1" t="str">
        <f t="shared" si="51"/>
        <v/>
      </c>
      <c r="F834" s="1">
        <v>831</v>
      </c>
      <c r="G834" s="1">
        <v>1173</v>
      </c>
      <c r="H834" s="1">
        <v>28000000</v>
      </c>
      <c r="I834" s="1" t="str">
        <f t="shared" si="52"/>
        <v/>
      </c>
      <c r="J834" t="str">
        <f t="shared" si="53"/>
        <v>OK</v>
      </c>
      <c r="K834">
        <f t="shared" si="54"/>
        <v>1.042142857142857</v>
      </c>
      <c r="M834" s="3" t="s">
        <v>831</v>
      </c>
      <c r="N834" t="s">
        <v>2123</v>
      </c>
    </row>
    <row r="835" spans="2:14" ht="17">
      <c r="B835" s="1">
        <v>832</v>
      </c>
      <c r="C835" s="1">
        <v>23792</v>
      </c>
      <c r="D835" s="1">
        <v>154156000</v>
      </c>
      <c r="E835" s="1" t="str">
        <f t="shared" si="51"/>
        <v/>
      </c>
      <c r="F835" s="1">
        <v>832</v>
      </c>
      <c r="G835" s="1">
        <v>23792</v>
      </c>
      <c r="H835" s="1">
        <v>4120000000</v>
      </c>
      <c r="I835" s="1" t="str">
        <f t="shared" si="52"/>
        <v/>
      </c>
      <c r="J835" t="str">
        <f t="shared" si="53"/>
        <v>OK</v>
      </c>
      <c r="K835">
        <f t="shared" si="54"/>
        <v>3.7416504854368933E-2</v>
      </c>
      <c r="M835" s="3" t="s">
        <v>832</v>
      </c>
      <c r="N835" t="s">
        <v>2124</v>
      </c>
    </row>
    <row r="836" spans="2:14" ht="17">
      <c r="B836" s="1">
        <v>833</v>
      </c>
      <c r="C836" s="1">
        <v>214069</v>
      </c>
      <c r="D836" s="1">
        <v>1239436000</v>
      </c>
      <c r="E836" s="1" t="str">
        <f t="shared" si="51"/>
        <v/>
      </c>
      <c r="F836" s="1">
        <v>833</v>
      </c>
      <c r="G836" s="1">
        <v>214069</v>
      </c>
      <c r="H836" s="1">
        <v>18604000000</v>
      </c>
      <c r="I836" s="1" t="str">
        <f t="shared" si="52"/>
        <v/>
      </c>
      <c r="J836" t="str">
        <f t="shared" si="53"/>
        <v>OK</v>
      </c>
      <c r="K836">
        <f t="shared" si="54"/>
        <v>6.6622016770586975E-2</v>
      </c>
      <c r="M836" s="3" t="s">
        <v>833</v>
      </c>
      <c r="N836" t="s">
        <v>2124</v>
      </c>
    </row>
    <row r="837" spans="2:14" ht="17">
      <c r="B837" s="1">
        <v>834</v>
      </c>
      <c r="C837" s="1">
        <v>614</v>
      </c>
      <c r="D837" s="1">
        <v>33152000</v>
      </c>
      <c r="E837" s="1" t="str">
        <f t="shared" ref="E837:E900" si="55">IF(D837&gt;$A$3, "T","")</f>
        <v/>
      </c>
      <c r="F837" s="1">
        <v>834</v>
      </c>
      <c r="G837" s="1">
        <v>614</v>
      </c>
      <c r="H837" s="1">
        <v>900000000</v>
      </c>
      <c r="I837" s="1" t="str">
        <f t="shared" ref="I837:I900" si="56">IF(H837&gt;$A$3, "T","")</f>
        <v/>
      </c>
      <c r="J837" t="str">
        <f t="shared" ref="J837:J900" si="57">IF(OR(I837="T",E837="T"),"T",IF(C837&lt;&gt;G837,"DIF","OK"))</f>
        <v>OK</v>
      </c>
      <c r="K837">
        <f t="shared" si="54"/>
        <v>3.6835555555555559E-2</v>
      </c>
      <c r="M837" s="3" t="s">
        <v>834</v>
      </c>
      <c r="N837" t="s">
        <v>2124</v>
      </c>
    </row>
    <row r="838" spans="2:14" ht="17">
      <c r="B838" s="1">
        <v>835</v>
      </c>
      <c r="C838" s="1">
        <v>28484</v>
      </c>
      <c r="D838" s="1">
        <v>481311000</v>
      </c>
      <c r="E838" s="1" t="str">
        <f t="shared" si="55"/>
        <v/>
      </c>
      <c r="F838" s="1">
        <v>835</v>
      </c>
      <c r="G838" s="1">
        <v>28484</v>
      </c>
      <c r="H838" s="1">
        <v>6772000000</v>
      </c>
      <c r="I838" s="1" t="str">
        <f t="shared" si="56"/>
        <v/>
      </c>
      <c r="J838" t="str">
        <f t="shared" si="57"/>
        <v>OK</v>
      </c>
      <c r="K838">
        <f t="shared" si="54"/>
        <v>7.1073685764914352E-2</v>
      </c>
      <c r="M838" s="3" t="s">
        <v>835</v>
      </c>
      <c r="N838" t="s">
        <v>2128</v>
      </c>
    </row>
    <row r="839" spans="2:14" ht="17">
      <c r="B839" s="1">
        <v>836</v>
      </c>
      <c r="C839" s="1">
        <v>588</v>
      </c>
      <c r="D839" s="1">
        <v>31698000</v>
      </c>
      <c r="E839" s="1" t="str">
        <f t="shared" si="55"/>
        <v/>
      </c>
      <c r="F839" s="1">
        <v>836</v>
      </c>
      <c r="G839" s="1">
        <v>588</v>
      </c>
      <c r="H839" s="1">
        <v>412000000</v>
      </c>
      <c r="I839" s="1" t="str">
        <f t="shared" si="56"/>
        <v/>
      </c>
      <c r="J839" t="str">
        <f t="shared" si="57"/>
        <v>OK</v>
      </c>
      <c r="K839">
        <f t="shared" si="54"/>
        <v>7.69368932038835E-2</v>
      </c>
      <c r="M839" s="3" t="s">
        <v>836</v>
      </c>
      <c r="N839" t="s">
        <v>2128</v>
      </c>
    </row>
    <row r="840" spans="2:14" ht="17">
      <c r="B840" s="1">
        <v>837</v>
      </c>
      <c r="C840" s="1">
        <v>17340</v>
      </c>
      <c r="D840" s="1">
        <v>413204000</v>
      </c>
      <c r="E840" s="1" t="str">
        <f t="shared" si="55"/>
        <v/>
      </c>
      <c r="F840" s="1">
        <v>837</v>
      </c>
      <c r="G840" s="1">
        <v>17340</v>
      </c>
      <c r="H840" s="1">
        <v>6512000000</v>
      </c>
      <c r="I840" s="1" t="str">
        <f t="shared" si="56"/>
        <v/>
      </c>
      <c r="J840" t="str">
        <f t="shared" si="57"/>
        <v>OK</v>
      </c>
      <c r="K840">
        <f t="shared" si="54"/>
        <v>6.3452702702702701E-2</v>
      </c>
      <c r="M840" s="3" t="s">
        <v>837</v>
      </c>
      <c r="N840" t="s">
        <v>2128</v>
      </c>
    </row>
    <row r="841" spans="2:14" ht="17">
      <c r="B841" s="1">
        <v>838</v>
      </c>
      <c r="C841" s="1">
        <v>898106</v>
      </c>
      <c r="D841" s="1">
        <v>8378268000</v>
      </c>
      <c r="E841" s="1" t="str">
        <f t="shared" si="55"/>
        <v/>
      </c>
      <c r="F841" s="1">
        <v>838</v>
      </c>
      <c r="G841" s="1">
        <v>350786</v>
      </c>
      <c r="H841" s="1">
        <v>60008000000</v>
      </c>
      <c r="I841" s="1" t="str">
        <f t="shared" si="56"/>
        <v>T</v>
      </c>
      <c r="J841" t="str">
        <f t="shared" si="57"/>
        <v>T</v>
      </c>
      <c r="K841">
        <f t="shared" si="54"/>
        <v>0.13961918410878549</v>
      </c>
      <c r="M841" s="3" t="s">
        <v>838</v>
      </c>
      <c r="N841" t="s">
        <v>2122</v>
      </c>
    </row>
    <row r="842" spans="2:14" ht="17">
      <c r="B842" s="1">
        <v>839</v>
      </c>
      <c r="C842" s="1">
        <v>2498087</v>
      </c>
      <c r="D842" s="1">
        <v>4772432000</v>
      </c>
      <c r="E842" s="1" t="str">
        <f t="shared" si="55"/>
        <v/>
      </c>
      <c r="F842" s="1">
        <v>839</v>
      </c>
      <c r="G842" s="1">
        <v>739626</v>
      </c>
      <c r="H842" s="1">
        <v>60016000000</v>
      </c>
      <c r="I842" s="1" t="str">
        <f t="shared" si="56"/>
        <v>T</v>
      </c>
      <c r="J842" t="str">
        <f t="shared" si="57"/>
        <v>T</v>
      </c>
      <c r="K842">
        <f t="shared" si="54"/>
        <v>7.9519328179152221E-2</v>
      </c>
      <c r="M842" s="3" t="s">
        <v>839</v>
      </c>
      <c r="N842" t="s">
        <v>2122</v>
      </c>
    </row>
    <row r="843" spans="2:14" ht="17">
      <c r="B843" s="1">
        <v>840</v>
      </c>
      <c r="C843" s="1">
        <v>0</v>
      </c>
      <c r="D843" s="1">
        <v>0</v>
      </c>
      <c r="E843" s="1" t="str">
        <f t="shared" si="55"/>
        <v/>
      </c>
      <c r="F843" s="1">
        <v>840</v>
      </c>
      <c r="G843" s="1">
        <v>0</v>
      </c>
      <c r="H843" s="1">
        <v>0</v>
      </c>
      <c r="I843" s="1" t="str">
        <f t="shared" si="56"/>
        <v/>
      </c>
      <c r="J843" t="str">
        <f t="shared" si="57"/>
        <v>OK</v>
      </c>
      <c r="K843" t="e">
        <f t="shared" si="54"/>
        <v>#DIV/0!</v>
      </c>
      <c r="M843" s="3" t="s">
        <v>840</v>
      </c>
      <c r="N843" t="s">
        <v>2124</v>
      </c>
    </row>
    <row r="844" spans="2:14" ht="17">
      <c r="B844" s="1">
        <v>841</v>
      </c>
      <c r="C844" s="1">
        <v>53</v>
      </c>
      <c r="D844" s="1">
        <v>4975000</v>
      </c>
      <c r="E844" s="1" t="str">
        <f t="shared" si="55"/>
        <v/>
      </c>
      <c r="F844" s="1">
        <v>841</v>
      </c>
      <c r="G844" s="1">
        <v>53</v>
      </c>
      <c r="H844" s="1">
        <v>32000000</v>
      </c>
      <c r="I844" s="1" t="str">
        <f t="shared" si="56"/>
        <v/>
      </c>
      <c r="J844" t="str">
        <f t="shared" si="57"/>
        <v>OK</v>
      </c>
      <c r="K844">
        <f t="shared" si="54"/>
        <v>0.15546874999999999</v>
      </c>
      <c r="M844" s="3" t="s">
        <v>841</v>
      </c>
      <c r="N844" t="s">
        <v>2207</v>
      </c>
    </row>
    <row r="845" spans="2:14" ht="17">
      <c r="B845" s="1">
        <v>842</v>
      </c>
      <c r="C845" s="1">
        <v>87231968</v>
      </c>
      <c r="D845" s="1">
        <v>10534832000</v>
      </c>
      <c r="E845" s="1" t="str">
        <f t="shared" si="55"/>
        <v/>
      </c>
      <c r="F845" s="1">
        <v>842</v>
      </c>
      <c r="G845" s="1">
        <v>587443003</v>
      </c>
      <c r="H845" s="1">
        <v>101236000000</v>
      </c>
      <c r="I845" s="1" t="str">
        <f t="shared" si="56"/>
        <v>T</v>
      </c>
      <c r="J845" t="str">
        <f t="shared" si="57"/>
        <v>T</v>
      </c>
      <c r="K845">
        <f t="shared" si="54"/>
        <v>0.10406211229207002</v>
      </c>
      <c r="M845" s="3" t="s">
        <v>842</v>
      </c>
      <c r="N845" t="s">
        <v>2223</v>
      </c>
    </row>
    <row r="846" spans="2:14" ht="17">
      <c r="B846" s="1">
        <v>843</v>
      </c>
      <c r="C846" s="1">
        <v>0</v>
      </c>
      <c r="D846" s="1">
        <v>0</v>
      </c>
      <c r="E846" s="1" t="str">
        <f t="shared" si="55"/>
        <v/>
      </c>
      <c r="F846" s="1">
        <v>843</v>
      </c>
      <c r="G846" s="1">
        <v>0</v>
      </c>
      <c r="H846" s="1">
        <v>0</v>
      </c>
      <c r="I846" s="1" t="str">
        <f t="shared" si="56"/>
        <v/>
      </c>
      <c r="J846" t="str">
        <f t="shared" si="57"/>
        <v>OK</v>
      </c>
      <c r="K846" t="e">
        <f t="shared" si="54"/>
        <v>#DIV/0!</v>
      </c>
      <c r="M846" s="3" t="s">
        <v>843</v>
      </c>
      <c r="N846" t="s">
        <v>2123</v>
      </c>
    </row>
    <row r="847" spans="2:14" ht="17">
      <c r="B847" s="1">
        <v>844</v>
      </c>
      <c r="C847" s="1">
        <v>0</v>
      </c>
      <c r="D847" s="1">
        <v>0</v>
      </c>
      <c r="E847" s="1" t="str">
        <f t="shared" si="55"/>
        <v/>
      </c>
      <c r="F847" s="1">
        <v>844</v>
      </c>
      <c r="G847" s="1">
        <v>0</v>
      </c>
      <c r="H847" s="1">
        <v>0</v>
      </c>
      <c r="I847" s="1" t="str">
        <f t="shared" si="56"/>
        <v/>
      </c>
      <c r="J847" t="str">
        <f t="shared" si="57"/>
        <v>OK</v>
      </c>
      <c r="K847" t="e">
        <f t="shared" si="54"/>
        <v>#DIV/0!</v>
      </c>
      <c r="M847" s="3" t="s">
        <v>844</v>
      </c>
      <c r="N847" t="s">
        <v>2124</v>
      </c>
    </row>
    <row r="848" spans="2:14" ht="17">
      <c r="B848" s="1">
        <v>845</v>
      </c>
      <c r="C848" s="1">
        <v>1818</v>
      </c>
      <c r="D848" s="1">
        <v>59419000</v>
      </c>
      <c r="E848" s="1" t="str">
        <f t="shared" si="55"/>
        <v/>
      </c>
      <c r="F848" s="1">
        <v>845</v>
      </c>
      <c r="G848" s="1">
        <v>1818</v>
      </c>
      <c r="H848" s="1">
        <v>1124000000</v>
      </c>
      <c r="I848" s="1" t="str">
        <f t="shared" si="56"/>
        <v/>
      </c>
      <c r="J848" t="str">
        <f t="shared" si="57"/>
        <v>OK</v>
      </c>
      <c r="K848">
        <f t="shared" si="54"/>
        <v>5.2863879003558718E-2</v>
      </c>
      <c r="M848" s="3" t="s">
        <v>845</v>
      </c>
      <c r="N848" t="s">
        <v>2123</v>
      </c>
    </row>
    <row r="849" spans="2:14" ht="17">
      <c r="B849" s="1">
        <v>846</v>
      </c>
      <c r="C849" s="1">
        <v>328</v>
      </c>
      <c r="D849" s="1">
        <v>25142000</v>
      </c>
      <c r="E849" s="1" t="str">
        <f t="shared" si="55"/>
        <v/>
      </c>
      <c r="F849" s="1">
        <v>846</v>
      </c>
      <c r="G849" s="1">
        <v>328</v>
      </c>
      <c r="H849" s="1">
        <v>136000000</v>
      </c>
      <c r="I849" s="1" t="str">
        <f t="shared" si="56"/>
        <v/>
      </c>
      <c r="J849" t="str">
        <f t="shared" si="57"/>
        <v>OK</v>
      </c>
      <c r="K849">
        <f t="shared" ref="K849:K912" si="58">D849/H849</f>
        <v>0.18486764705882353</v>
      </c>
      <c r="M849" s="3" t="s">
        <v>846</v>
      </c>
      <c r="N849" t="s">
        <v>2123</v>
      </c>
    </row>
    <row r="850" spans="2:14" ht="17">
      <c r="B850" s="1">
        <v>847</v>
      </c>
      <c r="C850" s="1">
        <v>374710</v>
      </c>
      <c r="D850" s="1">
        <v>1201720000</v>
      </c>
      <c r="E850" s="1" t="str">
        <f t="shared" si="55"/>
        <v/>
      </c>
      <c r="F850" s="1">
        <v>847</v>
      </c>
      <c r="G850" s="1">
        <v>374710</v>
      </c>
      <c r="H850" s="1">
        <v>2932000000</v>
      </c>
      <c r="I850" s="1" t="str">
        <f t="shared" si="56"/>
        <v/>
      </c>
      <c r="J850" t="str">
        <f t="shared" si="57"/>
        <v>OK</v>
      </c>
      <c r="K850">
        <f t="shared" si="58"/>
        <v>0.40986357435197818</v>
      </c>
      <c r="M850" s="3" t="s">
        <v>847</v>
      </c>
      <c r="N850" t="s">
        <v>2123</v>
      </c>
    </row>
    <row r="851" spans="2:14" ht="17">
      <c r="B851" s="1">
        <v>848</v>
      </c>
      <c r="C851" s="1">
        <v>56513</v>
      </c>
      <c r="D851" s="1">
        <v>629340000</v>
      </c>
      <c r="E851" s="1" t="str">
        <f t="shared" si="55"/>
        <v/>
      </c>
      <c r="F851" s="1">
        <v>848</v>
      </c>
      <c r="G851" s="1">
        <v>56513</v>
      </c>
      <c r="H851" s="1">
        <v>1684000000</v>
      </c>
      <c r="I851" s="1" t="str">
        <f t="shared" si="56"/>
        <v/>
      </c>
      <c r="J851" t="str">
        <f t="shared" si="57"/>
        <v>OK</v>
      </c>
      <c r="K851">
        <f t="shared" si="58"/>
        <v>0.37371733966745846</v>
      </c>
      <c r="M851" s="3" t="s">
        <v>848</v>
      </c>
      <c r="N851" t="s">
        <v>2123</v>
      </c>
    </row>
    <row r="852" spans="2:14" ht="17">
      <c r="B852" s="1">
        <v>849</v>
      </c>
      <c r="C852" s="1">
        <v>1172</v>
      </c>
      <c r="D852" s="1">
        <v>195613000</v>
      </c>
      <c r="E852" s="1" t="str">
        <f t="shared" si="55"/>
        <v/>
      </c>
      <c r="F852" s="1">
        <v>849</v>
      </c>
      <c r="G852" s="1">
        <v>1172</v>
      </c>
      <c r="H852" s="1">
        <v>2332000000</v>
      </c>
      <c r="I852" s="1" t="str">
        <f t="shared" si="56"/>
        <v/>
      </c>
      <c r="J852" t="str">
        <f t="shared" si="57"/>
        <v>OK</v>
      </c>
      <c r="K852">
        <f t="shared" si="58"/>
        <v>8.3882075471698112E-2</v>
      </c>
      <c r="M852" s="3" t="s">
        <v>849</v>
      </c>
      <c r="N852" t="s">
        <v>2123</v>
      </c>
    </row>
    <row r="853" spans="2:14" ht="17">
      <c r="B853" s="1">
        <v>850</v>
      </c>
      <c r="C853" s="1">
        <v>2188</v>
      </c>
      <c r="D853" s="1">
        <v>34192000</v>
      </c>
      <c r="E853" s="1" t="str">
        <f t="shared" si="55"/>
        <v/>
      </c>
      <c r="F853" s="1">
        <v>850</v>
      </c>
      <c r="G853" s="1">
        <v>2188</v>
      </c>
      <c r="H853" s="1">
        <v>556000000</v>
      </c>
      <c r="I853" s="1" t="str">
        <f t="shared" si="56"/>
        <v/>
      </c>
      <c r="J853" t="str">
        <f t="shared" si="57"/>
        <v>OK</v>
      </c>
      <c r="K853">
        <f t="shared" si="58"/>
        <v>6.1496402877697844E-2</v>
      </c>
      <c r="M853" s="3" t="s">
        <v>850</v>
      </c>
      <c r="N853" t="s">
        <v>2124</v>
      </c>
    </row>
    <row r="854" spans="2:14" ht="17">
      <c r="B854" s="1">
        <v>851</v>
      </c>
      <c r="C854" s="1">
        <v>424579</v>
      </c>
      <c r="D854" s="1">
        <v>2246078000</v>
      </c>
      <c r="E854" s="1" t="str">
        <f t="shared" si="55"/>
        <v/>
      </c>
      <c r="F854" s="1">
        <v>851</v>
      </c>
      <c r="G854" s="1">
        <v>424579</v>
      </c>
      <c r="H854" s="1">
        <v>7464000000</v>
      </c>
      <c r="I854" s="1" t="str">
        <f t="shared" si="56"/>
        <v/>
      </c>
      <c r="J854" t="str">
        <f t="shared" si="57"/>
        <v>OK</v>
      </c>
      <c r="K854">
        <f t="shared" si="58"/>
        <v>0.30092148981779204</v>
      </c>
      <c r="M854" s="3" t="s">
        <v>851</v>
      </c>
      <c r="N854" t="s">
        <v>2123</v>
      </c>
    </row>
    <row r="855" spans="2:14" ht="17">
      <c r="B855" s="1">
        <v>852</v>
      </c>
      <c r="C855" s="1">
        <v>247047</v>
      </c>
      <c r="D855" s="1">
        <v>1190618000</v>
      </c>
      <c r="E855" s="1" t="str">
        <f t="shared" si="55"/>
        <v/>
      </c>
      <c r="F855" s="1">
        <v>852</v>
      </c>
      <c r="G855" s="1">
        <v>247047</v>
      </c>
      <c r="H855" s="1">
        <v>2500000000</v>
      </c>
      <c r="I855" s="1" t="str">
        <f t="shared" si="56"/>
        <v/>
      </c>
      <c r="J855" t="str">
        <f t="shared" si="57"/>
        <v>OK</v>
      </c>
      <c r="K855">
        <f t="shared" si="58"/>
        <v>0.47624719999999998</v>
      </c>
      <c r="M855" s="3" t="s">
        <v>852</v>
      </c>
      <c r="N855" t="s">
        <v>2123</v>
      </c>
    </row>
    <row r="856" spans="2:14" ht="17">
      <c r="B856" s="1">
        <v>853</v>
      </c>
      <c r="C856" s="1">
        <v>4691808</v>
      </c>
      <c r="D856" s="1">
        <v>1526662000</v>
      </c>
      <c r="E856" s="1" t="str">
        <f t="shared" si="55"/>
        <v/>
      </c>
      <c r="F856" s="1">
        <v>853</v>
      </c>
      <c r="G856" s="1">
        <v>0</v>
      </c>
      <c r="H856" s="1">
        <v>0</v>
      </c>
      <c r="I856" s="1" t="str">
        <f t="shared" si="56"/>
        <v/>
      </c>
      <c r="J856" t="str">
        <f t="shared" si="57"/>
        <v>DIF</v>
      </c>
      <c r="K856" t="e">
        <f t="shared" si="58"/>
        <v>#DIV/0!</v>
      </c>
      <c r="M856" s="3" t="s">
        <v>853</v>
      </c>
      <c r="N856" t="s">
        <v>2224</v>
      </c>
    </row>
    <row r="857" spans="2:14" ht="17">
      <c r="B857" s="1">
        <v>854</v>
      </c>
      <c r="C857" s="1">
        <v>569369</v>
      </c>
      <c r="D857" s="1">
        <v>64178383000</v>
      </c>
      <c r="E857" s="1" t="str">
        <f t="shared" si="55"/>
        <v>T</v>
      </c>
      <c r="F857" s="1">
        <v>854</v>
      </c>
      <c r="G857" s="1">
        <v>0</v>
      </c>
      <c r="H857" s="1">
        <v>0</v>
      </c>
      <c r="I857" s="1" t="str">
        <f t="shared" si="56"/>
        <v/>
      </c>
      <c r="J857" t="str">
        <f t="shared" si="57"/>
        <v>T</v>
      </c>
      <c r="K857" t="e">
        <f t="shared" si="58"/>
        <v>#DIV/0!</v>
      </c>
      <c r="M857" s="3" t="s">
        <v>854</v>
      </c>
      <c r="N857" t="s">
        <v>2209</v>
      </c>
    </row>
    <row r="858" spans="2:14" ht="17">
      <c r="B858" s="1">
        <v>855</v>
      </c>
      <c r="C858" s="1">
        <v>9802184</v>
      </c>
      <c r="D858" s="1">
        <v>17121163000</v>
      </c>
      <c r="E858" s="1" t="str">
        <f t="shared" si="55"/>
        <v/>
      </c>
      <c r="F858" s="1">
        <v>855</v>
      </c>
      <c r="G858" s="1">
        <v>0</v>
      </c>
      <c r="H858" s="1">
        <v>84864000000</v>
      </c>
      <c r="I858" s="1" t="str">
        <f t="shared" si="56"/>
        <v>T</v>
      </c>
      <c r="J858" t="str">
        <f t="shared" si="57"/>
        <v>T</v>
      </c>
      <c r="K858">
        <f t="shared" si="58"/>
        <v>0.20174824424962293</v>
      </c>
      <c r="M858" s="3" t="s">
        <v>855</v>
      </c>
      <c r="N858" t="s">
        <v>2133</v>
      </c>
    </row>
    <row r="859" spans="2:14" ht="17">
      <c r="B859" s="1">
        <v>856</v>
      </c>
      <c r="C859" s="1">
        <v>181</v>
      </c>
      <c r="D859" s="1">
        <v>11618000</v>
      </c>
      <c r="E859" s="1" t="str">
        <f t="shared" si="55"/>
        <v/>
      </c>
      <c r="F859" s="1">
        <v>856</v>
      </c>
      <c r="G859" s="1">
        <v>181</v>
      </c>
      <c r="H859" s="1">
        <v>8000000</v>
      </c>
      <c r="I859" s="1" t="str">
        <f t="shared" si="56"/>
        <v/>
      </c>
      <c r="J859" t="str">
        <f t="shared" si="57"/>
        <v>OK</v>
      </c>
      <c r="K859">
        <f t="shared" si="58"/>
        <v>1.45225</v>
      </c>
      <c r="M859" s="3" t="s">
        <v>856</v>
      </c>
      <c r="N859" t="s">
        <v>2123</v>
      </c>
    </row>
    <row r="860" spans="2:14" ht="17">
      <c r="B860" s="1">
        <v>857</v>
      </c>
      <c r="C860" s="1">
        <v>1712749</v>
      </c>
      <c r="D860" s="1">
        <v>47213283000</v>
      </c>
      <c r="E860" s="1" t="str">
        <f t="shared" si="55"/>
        <v/>
      </c>
      <c r="F860" s="1">
        <v>857</v>
      </c>
      <c r="G860" s="1">
        <v>0</v>
      </c>
      <c r="H860" s="1">
        <v>110244000000</v>
      </c>
      <c r="I860" s="1" t="str">
        <f t="shared" si="56"/>
        <v>T</v>
      </c>
      <c r="J860" t="str">
        <f t="shared" si="57"/>
        <v>T</v>
      </c>
      <c r="K860">
        <f t="shared" si="58"/>
        <v>0.42826170131707847</v>
      </c>
      <c r="M860" s="3" t="s">
        <v>857</v>
      </c>
      <c r="N860" t="s">
        <v>2135</v>
      </c>
    </row>
    <row r="861" spans="2:14" ht="17">
      <c r="B861" s="1">
        <v>858</v>
      </c>
      <c r="C861" s="1">
        <v>38648799</v>
      </c>
      <c r="D861" s="1">
        <v>27944307000</v>
      </c>
      <c r="E861" s="1" t="str">
        <f t="shared" si="55"/>
        <v/>
      </c>
      <c r="F861" s="1">
        <v>858</v>
      </c>
      <c r="G861" s="1">
        <v>0</v>
      </c>
      <c r="H861" s="1">
        <v>0</v>
      </c>
      <c r="I861" s="1" t="str">
        <f t="shared" si="56"/>
        <v/>
      </c>
      <c r="J861" t="str">
        <f t="shared" si="57"/>
        <v>DIF</v>
      </c>
      <c r="K861" t="e">
        <f t="shared" si="58"/>
        <v>#DIV/0!</v>
      </c>
      <c r="M861" s="3" t="s">
        <v>858</v>
      </c>
      <c r="N861" t="s">
        <v>2225</v>
      </c>
    </row>
    <row r="862" spans="2:14" ht="17">
      <c r="B862" s="1">
        <v>859</v>
      </c>
      <c r="C862" s="1">
        <v>1712749</v>
      </c>
      <c r="D862" s="1">
        <v>47533592000</v>
      </c>
      <c r="E862" s="1" t="str">
        <f t="shared" si="55"/>
        <v/>
      </c>
      <c r="F862" s="1">
        <v>859</v>
      </c>
      <c r="G862" s="1">
        <v>0</v>
      </c>
      <c r="H862" s="1">
        <v>110188000000</v>
      </c>
      <c r="I862" s="1" t="str">
        <f t="shared" si="56"/>
        <v>T</v>
      </c>
      <c r="J862" t="str">
        <f t="shared" si="57"/>
        <v>T</v>
      </c>
      <c r="K862">
        <f t="shared" si="58"/>
        <v>0.43138628525792283</v>
      </c>
      <c r="M862" s="3" t="s">
        <v>859</v>
      </c>
      <c r="N862" t="s">
        <v>2135</v>
      </c>
    </row>
    <row r="863" spans="2:14" ht="17">
      <c r="B863" s="1">
        <v>860</v>
      </c>
      <c r="C863" s="1">
        <v>38605139</v>
      </c>
      <c r="D863" s="1">
        <v>19421951000</v>
      </c>
      <c r="E863" s="1" t="str">
        <f t="shared" si="55"/>
        <v/>
      </c>
      <c r="F863" s="1">
        <v>860</v>
      </c>
      <c r="G863" s="1">
        <v>0</v>
      </c>
      <c r="H863" s="1">
        <v>0</v>
      </c>
      <c r="I863" s="1" t="str">
        <f t="shared" si="56"/>
        <v/>
      </c>
      <c r="J863" t="str">
        <f t="shared" si="57"/>
        <v>DIF</v>
      </c>
      <c r="K863" t="e">
        <f t="shared" si="58"/>
        <v>#DIV/0!</v>
      </c>
      <c r="M863" s="3" t="s">
        <v>860</v>
      </c>
      <c r="N863" t="s">
        <v>2138</v>
      </c>
    </row>
    <row r="864" spans="2:14" ht="17">
      <c r="B864" s="1">
        <v>861</v>
      </c>
      <c r="C864" s="1">
        <v>36691930</v>
      </c>
      <c r="D864" s="1">
        <v>20003920000</v>
      </c>
      <c r="E864" s="1" t="str">
        <f t="shared" si="55"/>
        <v/>
      </c>
      <c r="F864" s="1">
        <v>861</v>
      </c>
      <c r="G864" s="1">
        <v>537131929</v>
      </c>
      <c r="H864" s="1">
        <v>84828000000</v>
      </c>
      <c r="I864" s="1" t="str">
        <f t="shared" si="56"/>
        <v>T</v>
      </c>
      <c r="J864" t="str">
        <f t="shared" si="57"/>
        <v>T</v>
      </c>
      <c r="K864">
        <f t="shared" si="58"/>
        <v>0.23581741877681897</v>
      </c>
      <c r="M864" s="3" t="s">
        <v>861</v>
      </c>
      <c r="N864" t="s">
        <v>2130</v>
      </c>
    </row>
    <row r="865" spans="2:14" ht="17">
      <c r="B865" s="1">
        <v>862</v>
      </c>
      <c r="C865" s="1">
        <v>9856</v>
      </c>
      <c r="D865" s="1">
        <v>194309000</v>
      </c>
      <c r="E865" s="1" t="str">
        <f t="shared" si="55"/>
        <v/>
      </c>
      <c r="F865" s="1">
        <v>862</v>
      </c>
      <c r="G865" s="1">
        <v>9856</v>
      </c>
      <c r="H865" s="1">
        <v>6156000000</v>
      </c>
      <c r="I865" s="1" t="str">
        <f t="shared" si="56"/>
        <v/>
      </c>
      <c r="J865" t="str">
        <f t="shared" si="57"/>
        <v>OK</v>
      </c>
      <c r="K865">
        <f t="shared" si="58"/>
        <v>3.156416504223522E-2</v>
      </c>
      <c r="M865" s="3" t="s">
        <v>862</v>
      </c>
      <c r="N865" t="s">
        <v>2124</v>
      </c>
    </row>
    <row r="866" spans="2:14" ht="17">
      <c r="B866" s="1">
        <v>863</v>
      </c>
      <c r="C866" s="1">
        <v>9855</v>
      </c>
      <c r="D866" s="1">
        <v>150414000</v>
      </c>
      <c r="E866" s="1" t="str">
        <f t="shared" si="55"/>
        <v/>
      </c>
      <c r="F866" s="1">
        <v>863</v>
      </c>
      <c r="G866" s="1">
        <v>9855</v>
      </c>
      <c r="H866" s="1">
        <v>3692000000</v>
      </c>
      <c r="I866" s="1" t="str">
        <f t="shared" si="56"/>
        <v/>
      </c>
      <c r="J866" t="str">
        <f t="shared" si="57"/>
        <v>OK</v>
      </c>
      <c r="K866">
        <f t="shared" si="58"/>
        <v>4.0740520043336947E-2</v>
      </c>
      <c r="M866" s="3" t="s">
        <v>863</v>
      </c>
      <c r="N866" t="s">
        <v>2128</v>
      </c>
    </row>
    <row r="867" spans="2:14" ht="17">
      <c r="B867" s="1">
        <v>864</v>
      </c>
      <c r="C867" s="1">
        <v>7833</v>
      </c>
      <c r="D867" s="1">
        <v>843325000</v>
      </c>
      <c r="E867" s="1" t="str">
        <f t="shared" si="55"/>
        <v/>
      </c>
      <c r="F867" s="1">
        <v>864</v>
      </c>
      <c r="G867" s="1">
        <v>0</v>
      </c>
      <c r="H867" s="1">
        <v>84640000000</v>
      </c>
      <c r="I867" s="1" t="str">
        <f t="shared" si="56"/>
        <v>T</v>
      </c>
      <c r="J867" t="str">
        <f t="shared" si="57"/>
        <v>T</v>
      </c>
      <c r="K867">
        <f t="shared" si="58"/>
        <v>9.9636696597353493E-3</v>
      </c>
      <c r="M867" s="3" t="s">
        <v>864</v>
      </c>
      <c r="N867" t="s">
        <v>2146</v>
      </c>
    </row>
    <row r="868" spans="2:14" ht="17">
      <c r="B868" s="1">
        <v>865</v>
      </c>
      <c r="C868" s="1">
        <v>31</v>
      </c>
      <c r="D868" s="1">
        <v>3148000</v>
      </c>
      <c r="E868" s="1" t="str">
        <f t="shared" si="55"/>
        <v/>
      </c>
      <c r="F868" s="1">
        <v>865</v>
      </c>
      <c r="G868" s="1">
        <v>31</v>
      </c>
      <c r="H868" s="1">
        <v>0</v>
      </c>
      <c r="I868" s="1" t="str">
        <f t="shared" si="56"/>
        <v/>
      </c>
      <c r="J868" t="str">
        <f t="shared" si="57"/>
        <v>OK</v>
      </c>
      <c r="K868" t="e">
        <f t="shared" si="58"/>
        <v>#DIV/0!</v>
      </c>
      <c r="M868" s="3" t="s">
        <v>865</v>
      </c>
      <c r="N868" t="s">
        <v>2226</v>
      </c>
    </row>
    <row r="869" spans="2:14" ht="17">
      <c r="B869" s="1">
        <v>866</v>
      </c>
      <c r="C869" s="1">
        <v>22280</v>
      </c>
      <c r="D869" s="1">
        <v>396266000</v>
      </c>
      <c r="E869" s="1" t="str">
        <f t="shared" si="55"/>
        <v/>
      </c>
      <c r="F869" s="1">
        <v>866</v>
      </c>
      <c r="G869" s="1">
        <v>0</v>
      </c>
      <c r="H869" s="1">
        <v>0</v>
      </c>
      <c r="I869" s="1" t="str">
        <f t="shared" si="56"/>
        <v/>
      </c>
      <c r="J869" t="str">
        <f t="shared" si="57"/>
        <v>DIF</v>
      </c>
      <c r="K869" t="e">
        <f t="shared" si="58"/>
        <v>#DIV/0!</v>
      </c>
      <c r="M869" s="3" t="s">
        <v>866</v>
      </c>
      <c r="N869" t="s">
        <v>2134</v>
      </c>
    </row>
    <row r="870" spans="2:14" ht="17">
      <c r="B870" s="1">
        <v>867</v>
      </c>
      <c r="C870" s="1">
        <v>462</v>
      </c>
      <c r="D870" s="1">
        <v>30798000</v>
      </c>
      <c r="E870" s="1" t="str">
        <f t="shared" si="55"/>
        <v/>
      </c>
      <c r="F870" s="1">
        <v>867</v>
      </c>
      <c r="G870" s="1">
        <v>462</v>
      </c>
      <c r="H870" s="1">
        <v>684000000</v>
      </c>
      <c r="I870" s="1" t="str">
        <f t="shared" si="56"/>
        <v/>
      </c>
      <c r="J870" t="str">
        <f t="shared" si="57"/>
        <v>OK</v>
      </c>
      <c r="K870">
        <f t="shared" si="58"/>
        <v>4.5026315789473685E-2</v>
      </c>
      <c r="M870" s="3" t="s">
        <v>867</v>
      </c>
      <c r="N870" t="s">
        <v>2124</v>
      </c>
    </row>
    <row r="871" spans="2:14" ht="17">
      <c r="B871" s="1">
        <v>868</v>
      </c>
      <c r="C871" s="1">
        <v>39</v>
      </c>
      <c r="D871" s="1">
        <v>3191000</v>
      </c>
      <c r="E871" s="1" t="str">
        <f t="shared" si="55"/>
        <v/>
      </c>
      <c r="F871" s="1">
        <v>868</v>
      </c>
      <c r="G871" s="1">
        <v>39</v>
      </c>
      <c r="H871" s="1">
        <v>996000000</v>
      </c>
      <c r="I871" s="1" t="str">
        <f t="shared" si="56"/>
        <v/>
      </c>
      <c r="J871" t="str">
        <f t="shared" si="57"/>
        <v>OK</v>
      </c>
      <c r="K871">
        <f t="shared" si="58"/>
        <v>3.2038152610441768E-3</v>
      </c>
      <c r="M871" s="3" t="s">
        <v>868</v>
      </c>
      <c r="N871" t="s">
        <v>2124</v>
      </c>
    </row>
    <row r="872" spans="2:14" ht="17">
      <c r="B872" s="1">
        <v>869</v>
      </c>
      <c r="C872" s="1">
        <v>509441</v>
      </c>
      <c r="D872" s="1">
        <v>3364450000</v>
      </c>
      <c r="E872" s="1" t="str">
        <f t="shared" si="55"/>
        <v/>
      </c>
      <c r="F872" s="1">
        <v>869</v>
      </c>
      <c r="G872" s="1">
        <v>509441</v>
      </c>
      <c r="H872" s="1">
        <v>21776000000</v>
      </c>
      <c r="I872" s="1" t="str">
        <f t="shared" si="56"/>
        <v/>
      </c>
      <c r="J872" t="str">
        <f t="shared" si="57"/>
        <v>OK</v>
      </c>
      <c r="K872">
        <f t="shared" si="58"/>
        <v>0.15450266348273328</v>
      </c>
      <c r="M872" s="3" t="s">
        <v>869</v>
      </c>
      <c r="N872" t="s">
        <v>2123</v>
      </c>
    </row>
    <row r="873" spans="2:14" ht="17">
      <c r="B873" s="1">
        <v>870</v>
      </c>
      <c r="C873" s="1">
        <v>4691839</v>
      </c>
      <c r="D873" s="1">
        <v>8495467000</v>
      </c>
      <c r="E873" s="1" t="str">
        <f t="shared" si="55"/>
        <v/>
      </c>
      <c r="F873" s="1">
        <v>870</v>
      </c>
      <c r="G873" s="1">
        <v>4691839</v>
      </c>
      <c r="H873" s="1">
        <v>14968000000</v>
      </c>
      <c r="I873" s="1" t="str">
        <f t="shared" si="56"/>
        <v/>
      </c>
      <c r="J873" t="str">
        <f t="shared" si="57"/>
        <v>OK</v>
      </c>
      <c r="K873">
        <f t="shared" si="58"/>
        <v>0.56757529396044892</v>
      </c>
      <c r="M873" s="3" t="s">
        <v>870</v>
      </c>
      <c r="N873" t="s">
        <v>2151</v>
      </c>
    </row>
    <row r="874" spans="2:14" ht="17">
      <c r="B874" s="1">
        <v>871</v>
      </c>
      <c r="C874" s="1">
        <v>168118</v>
      </c>
      <c r="D874" s="1">
        <v>1163256000</v>
      </c>
      <c r="E874" s="1" t="str">
        <f t="shared" si="55"/>
        <v/>
      </c>
      <c r="F874" s="1">
        <v>871</v>
      </c>
      <c r="G874" s="1">
        <v>168118</v>
      </c>
      <c r="H874" s="1">
        <v>3756000000</v>
      </c>
      <c r="I874" s="1" t="str">
        <f t="shared" si="56"/>
        <v/>
      </c>
      <c r="J874" t="str">
        <f t="shared" si="57"/>
        <v>OK</v>
      </c>
      <c r="K874">
        <f t="shared" si="58"/>
        <v>0.30970607028753994</v>
      </c>
      <c r="M874" s="3" t="s">
        <v>871</v>
      </c>
      <c r="N874" t="s">
        <v>2123</v>
      </c>
    </row>
    <row r="875" spans="2:14" ht="17">
      <c r="B875" s="1">
        <v>872</v>
      </c>
      <c r="C875" s="1">
        <v>12499</v>
      </c>
      <c r="D875" s="1">
        <v>259806000</v>
      </c>
      <c r="E875" s="1" t="str">
        <f t="shared" si="55"/>
        <v/>
      </c>
      <c r="F875" s="1">
        <v>872</v>
      </c>
      <c r="G875" s="1">
        <v>12499</v>
      </c>
      <c r="H875" s="1">
        <v>1172000000</v>
      </c>
      <c r="I875" s="1" t="str">
        <f t="shared" si="56"/>
        <v/>
      </c>
      <c r="J875" t="str">
        <f t="shared" si="57"/>
        <v>OK</v>
      </c>
      <c r="K875">
        <f t="shared" si="58"/>
        <v>0.22167747440273036</v>
      </c>
      <c r="M875" s="3" t="s">
        <v>872</v>
      </c>
      <c r="N875" t="s">
        <v>2123</v>
      </c>
    </row>
    <row r="876" spans="2:14" ht="17">
      <c r="B876" s="1">
        <v>873</v>
      </c>
      <c r="C876" s="1">
        <v>3410</v>
      </c>
      <c r="D876" s="1">
        <v>73214000</v>
      </c>
      <c r="E876" s="1" t="str">
        <f t="shared" si="55"/>
        <v/>
      </c>
      <c r="F876" s="1">
        <v>873</v>
      </c>
      <c r="G876" s="1">
        <v>3410</v>
      </c>
      <c r="H876" s="1">
        <v>1116000000</v>
      </c>
      <c r="I876" s="1" t="str">
        <f t="shared" si="56"/>
        <v/>
      </c>
      <c r="J876" t="str">
        <f t="shared" si="57"/>
        <v>OK</v>
      </c>
      <c r="K876">
        <f t="shared" si="58"/>
        <v>6.5603942652329744E-2</v>
      </c>
      <c r="M876" s="3" t="s">
        <v>873</v>
      </c>
      <c r="N876" t="s">
        <v>2128</v>
      </c>
    </row>
    <row r="877" spans="2:14" ht="17">
      <c r="B877" s="1">
        <v>874</v>
      </c>
      <c r="C877" s="1">
        <v>312</v>
      </c>
      <c r="D877" s="1">
        <v>19405000</v>
      </c>
      <c r="E877" s="1" t="str">
        <f t="shared" si="55"/>
        <v/>
      </c>
      <c r="F877" s="1">
        <v>874</v>
      </c>
      <c r="G877" s="1">
        <v>312</v>
      </c>
      <c r="H877" s="1">
        <v>7360000000</v>
      </c>
      <c r="I877" s="1" t="str">
        <f t="shared" si="56"/>
        <v/>
      </c>
      <c r="J877" t="str">
        <f t="shared" si="57"/>
        <v>OK</v>
      </c>
      <c r="K877">
        <f t="shared" si="58"/>
        <v>2.6365489130434783E-3</v>
      </c>
      <c r="M877" s="3" t="s">
        <v>874</v>
      </c>
      <c r="N877" t="s">
        <v>2126</v>
      </c>
    </row>
    <row r="878" spans="2:14" ht="17">
      <c r="B878" s="1">
        <v>875</v>
      </c>
      <c r="C878" s="1">
        <v>17116</v>
      </c>
      <c r="D878" s="1">
        <v>156588000</v>
      </c>
      <c r="E878" s="1" t="str">
        <f t="shared" si="55"/>
        <v/>
      </c>
      <c r="F878" s="1">
        <v>875</v>
      </c>
      <c r="G878" s="1">
        <v>17116</v>
      </c>
      <c r="H878" s="1">
        <v>7620000000</v>
      </c>
      <c r="I878" s="1" t="str">
        <f t="shared" si="56"/>
        <v/>
      </c>
      <c r="J878" t="str">
        <f t="shared" si="57"/>
        <v>OK</v>
      </c>
      <c r="K878">
        <f t="shared" si="58"/>
        <v>2.0549606299212597E-2</v>
      </c>
      <c r="M878" s="3" t="s">
        <v>875</v>
      </c>
      <c r="N878" t="s">
        <v>2126</v>
      </c>
    </row>
    <row r="879" spans="2:14" ht="17">
      <c r="B879" s="1">
        <v>876</v>
      </c>
      <c r="C879" s="1">
        <v>2732</v>
      </c>
      <c r="D879" s="1">
        <v>40196000</v>
      </c>
      <c r="E879" s="1" t="str">
        <f t="shared" si="55"/>
        <v/>
      </c>
      <c r="F879" s="1">
        <v>876</v>
      </c>
      <c r="G879" s="1">
        <v>2732</v>
      </c>
      <c r="H879" s="1">
        <v>136000000</v>
      </c>
      <c r="I879" s="1" t="str">
        <f t="shared" si="56"/>
        <v/>
      </c>
      <c r="J879" t="str">
        <f t="shared" si="57"/>
        <v>OK</v>
      </c>
      <c r="K879">
        <f t="shared" si="58"/>
        <v>0.29555882352941176</v>
      </c>
      <c r="M879" s="3" t="s">
        <v>876</v>
      </c>
      <c r="N879" t="s">
        <v>2123</v>
      </c>
    </row>
    <row r="880" spans="2:14" ht="17">
      <c r="B880" s="1">
        <v>877</v>
      </c>
      <c r="C880" s="1">
        <v>1956</v>
      </c>
      <c r="D880" s="1">
        <v>60371031000</v>
      </c>
      <c r="E880" s="1" t="str">
        <f t="shared" si="55"/>
        <v>T</v>
      </c>
      <c r="F880" s="1">
        <v>877</v>
      </c>
      <c r="G880" s="1">
        <v>0</v>
      </c>
      <c r="H880" s="1">
        <v>60072000000</v>
      </c>
      <c r="I880" s="1" t="str">
        <f t="shared" si="56"/>
        <v>T</v>
      </c>
      <c r="J880" t="str">
        <f t="shared" si="57"/>
        <v>T</v>
      </c>
      <c r="K880">
        <f t="shared" si="58"/>
        <v>1.0049778765481423</v>
      </c>
      <c r="M880" s="3" t="s">
        <v>877</v>
      </c>
      <c r="N880" t="s">
        <v>2227</v>
      </c>
    </row>
    <row r="881" spans="2:14" ht="17">
      <c r="B881" s="1">
        <v>878</v>
      </c>
      <c r="C881" s="1">
        <v>97627</v>
      </c>
      <c r="D881" s="1">
        <v>546000000</v>
      </c>
      <c r="E881" s="1" t="str">
        <f t="shared" si="55"/>
        <v/>
      </c>
      <c r="F881" s="1">
        <v>878</v>
      </c>
      <c r="G881" s="1">
        <v>97627</v>
      </c>
      <c r="H881" s="1">
        <v>2104000000</v>
      </c>
      <c r="I881" s="1" t="str">
        <f t="shared" si="56"/>
        <v/>
      </c>
      <c r="J881" t="str">
        <f t="shared" si="57"/>
        <v>OK</v>
      </c>
      <c r="K881">
        <f t="shared" si="58"/>
        <v>0.25950570342205326</v>
      </c>
      <c r="M881" s="3" t="s">
        <v>878</v>
      </c>
      <c r="N881" t="s">
        <v>2123</v>
      </c>
    </row>
    <row r="882" spans="2:14" ht="17">
      <c r="B882" s="1">
        <v>879</v>
      </c>
      <c r="C882" s="1">
        <v>209767</v>
      </c>
      <c r="D882" s="1">
        <v>2661936000</v>
      </c>
      <c r="E882" s="1" t="str">
        <f t="shared" si="55"/>
        <v/>
      </c>
      <c r="F882" s="1">
        <v>879</v>
      </c>
      <c r="G882" s="1">
        <v>209767</v>
      </c>
      <c r="H882" s="1">
        <v>39336000000</v>
      </c>
      <c r="I882" s="1" t="str">
        <f t="shared" si="56"/>
        <v/>
      </c>
      <c r="J882" t="str">
        <f t="shared" si="57"/>
        <v>OK</v>
      </c>
      <c r="K882">
        <f t="shared" si="58"/>
        <v>6.7671751067724217E-2</v>
      </c>
      <c r="M882" s="3" t="s">
        <v>879</v>
      </c>
      <c r="N882" t="s">
        <v>2128</v>
      </c>
    </row>
    <row r="883" spans="2:14" ht="17">
      <c r="B883" s="1">
        <v>880</v>
      </c>
      <c r="C883" s="1">
        <v>344</v>
      </c>
      <c r="D883" s="1">
        <v>22776000</v>
      </c>
      <c r="E883" s="1" t="str">
        <f t="shared" si="55"/>
        <v/>
      </c>
      <c r="F883" s="1">
        <v>880</v>
      </c>
      <c r="G883" s="1">
        <v>344</v>
      </c>
      <c r="H883" s="1">
        <v>384000000</v>
      </c>
      <c r="I883" s="1" t="str">
        <f t="shared" si="56"/>
        <v/>
      </c>
      <c r="J883" t="str">
        <f t="shared" si="57"/>
        <v>OK</v>
      </c>
      <c r="K883">
        <f t="shared" si="58"/>
        <v>5.9312499999999997E-2</v>
      </c>
      <c r="M883" s="3" t="s">
        <v>880</v>
      </c>
      <c r="N883" t="s">
        <v>2128</v>
      </c>
    </row>
    <row r="884" spans="2:14" ht="17">
      <c r="B884" s="1">
        <v>881</v>
      </c>
      <c r="C884" s="1">
        <v>15812</v>
      </c>
      <c r="D884" s="1">
        <v>416737000</v>
      </c>
      <c r="E884" s="1" t="str">
        <f t="shared" si="55"/>
        <v/>
      </c>
      <c r="F884" s="1">
        <v>881</v>
      </c>
      <c r="G884" s="1">
        <v>15812</v>
      </c>
      <c r="H884" s="1">
        <v>7008000000</v>
      </c>
      <c r="I884" s="1" t="str">
        <f t="shared" si="56"/>
        <v/>
      </c>
      <c r="J884" t="str">
        <f t="shared" si="57"/>
        <v>OK</v>
      </c>
      <c r="K884">
        <f t="shared" si="58"/>
        <v>5.946589611872146E-2</v>
      </c>
      <c r="M884" s="3" t="s">
        <v>881</v>
      </c>
      <c r="N884" t="s">
        <v>2128</v>
      </c>
    </row>
    <row r="885" spans="2:14" ht="17">
      <c r="B885" s="1">
        <v>882</v>
      </c>
      <c r="C885" s="1">
        <v>18949</v>
      </c>
      <c r="D885" s="1">
        <v>428379000</v>
      </c>
      <c r="E885" s="1" t="str">
        <f t="shared" si="55"/>
        <v/>
      </c>
      <c r="F885" s="1">
        <v>882</v>
      </c>
      <c r="G885" s="1">
        <v>18949</v>
      </c>
      <c r="H885" s="1">
        <v>8288000000</v>
      </c>
      <c r="I885" s="1" t="str">
        <f t="shared" si="56"/>
        <v/>
      </c>
      <c r="J885" t="str">
        <f t="shared" si="57"/>
        <v>OK</v>
      </c>
      <c r="K885">
        <f t="shared" si="58"/>
        <v>5.1686655405405409E-2</v>
      </c>
      <c r="M885" s="3" t="s">
        <v>882</v>
      </c>
      <c r="N885" t="s">
        <v>2128</v>
      </c>
    </row>
    <row r="886" spans="2:14" ht="17">
      <c r="B886" s="1">
        <v>883</v>
      </c>
      <c r="C886" s="1">
        <v>6751</v>
      </c>
      <c r="D886" s="1">
        <v>206794000</v>
      </c>
      <c r="E886" s="1" t="str">
        <f t="shared" si="55"/>
        <v/>
      </c>
      <c r="F886" s="1">
        <v>883</v>
      </c>
      <c r="G886" s="1">
        <v>6751</v>
      </c>
      <c r="H886" s="1">
        <v>6160000000</v>
      </c>
      <c r="I886" s="1" t="str">
        <f t="shared" si="56"/>
        <v/>
      </c>
      <c r="J886" t="str">
        <f t="shared" si="57"/>
        <v>OK</v>
      </c>
      <c r="K886">
        <f t="shared" si="58"/>
        <v>3.3570454545454542E-2</v>
      </c>
      <c r="M886" s="3" t="s">
        <v>883</v>
      </c>
      <c r="N886" t="s">
        <v>2128</v>
      </c>
    </row>
    <row r="887" spans="2:14" ht="17">
      <c r="B887" s="1">
        <v>884</v>
      </c>
      <c r="C887" s="1">
        <v>4164</v>
      </c>
      <c r="D887" s="1">
        <v>129827000</v>
      </c>
      <c r="E887" s="1" t="str">
        <f t="shared" si="55"/>
        <v/>
      </c>
      <c r="F887" s="1">
        <v>884</v>
      </c>
      <c r="G887" s="1">
        <v>4164</v>
      </c>
      <c r="H887" s="1">
        <v>2480000000</v>
      </c>
      <c r="I887" s="1" t="str">
        <f t="shared" si="56"/>
        <v/>
      </c>
      <c r="J887" t="str">
        <f t="shared" si="57"/>
        <v>OK</v>
      </c>
      <c r="K887">
        <f t="shared" si="58"/>
        <v>5.2349596774193548E-2</v>
      </c>
      <c r="M887" s="3" t="s">
        <v>884</v>
      </c>
      <c r="N887" t="s">
        <v>2128</v>
      </c>
    </row>
    <row r="888" spans="2:14" ht="17">
      <c r="B888" s="1">
        <v>885</v>
      </c>
      <c r="C888" s="1">
        <v>441523</v>
      </c>
      <c r="D888" s="1">
        <v>1556359000</v>
      </c>
      <c r="E888" s="1" t="str">
        <f t="shared" si="55"/>
        <v/>
      </c>
      <c r="F888" s="1">
        <v>885</v>
      </c>
      <c r="G888" s="1">
        <v>441523</v>
      </c>
      <c r="H888" s="1">
        <v>2628000000</v>
      </c>
      <c r="I888" s="1" t="str">
        <f t="shared" si="56"/>
        <v/>
      </c>
      <c r="J888" t="str">
        <f t="shared" si="57"/>
        <v>OK</v>
      </c>
      <c r="K888">
        <f t="shared" si="58"/>
        <v>0.59222184170471837</v>
      </c>
      <c r="M888" s="3" t="s">
        <v>885</v>
      </c>
      <c r="N888" t="s">
        <v>2126</v>
      </c>
    </row>
    <row r="889" spans="2:14" ht="17">
      <c r="B889" s="1">
        <v>886</v>
      </c>
      <c r="C889" s="1">
        <v>221403</v>
      </c>
      <c r="D889" s="1">
        <v>2474182000</v>
      </c>
      <c r="E889" s="1" t="str">
        <f t="shared" si="55"/>
        <v/>
      </c>
      <c r="F889" s="1">
        <v>886</v>
      </c>
      <c r="G889" s="1">
        <v>221403</v>
      </c>
      <c r="H889" s="1">
        <v>37152000000</v>
      </c>
      <c r="I889" s="1" t="str">
        <f t="shared" si="56"/>
        <v/>
      </c>
      <c r="J889" t="str">
        <f t="shared" si="57"/>
        <v>OK</v>
      </c>
      <c r="K889">
        <f t="shared" si="58"/>
        <v>6.6596199397071495E-2</v>
      </c>
      <c r="M889" s="3" t="s">
        <v>886</v>
      </c>
      <c r="N889" t="s">
        <v>2123</v>
      </c>
    </row>
    <row r="890" spans="2:14" ht="17">
      <c r="B890" s="1">
        <v>887</v>
      </c>
      <c r="C890" s="1">
        <v>22365998</v>
      </c>
      <c r="D890" s="1">
        <v>30951288000</v>
      </c>
      <c r="E890" s="1" t="str">
        <f t="shared" si="55"/>
        <v/>
      </c>
      <c r="F890" s="1">
        <v>887</v>
      </c>
      <c r="G890" s="1">
        <v>0</v>
      </c>
      <c r="H890" s="1">
        <v>134908000000</v>
      </c>
      <c r="I890" s="1" t="str">
        <f t="shared" si="56"/>
        <v>T</v>
      </c>
      <c r="J890" t="str">
        <f t="shared" si="57"/>
        <v>T</v>
      </c>
      <c r="K890">
        <f t="shared" si="58"/>
        <v>0.2294251489904231</v>
      </c>
      <c r="M890" s="3" t="s">
        <v>887</v>
      </c>
      <c r="N890" t="s">
        <v>2228</v>
      </c>
    </row>
    <row r="891" spans="2:14" ht="17">
      <c r="B891" s="1">
        <v>888</v>
      </c>
      <c r="C891" s="1">
        <v>36494</v>
      </c>
      <c r="D891" s="1">
        <v>357955000</v>
      </c>
      <c r="E891" s="1" t="str">
        <f t="shared" si="55"/>
        <v/>
      </c>
      <c r="F891" s="1">
        <v>888</v>
      </c>
      <c r="G891" s="1">
        <v>36494</v>
      </c>
      <c r="H891" s="1">
        <v>17992000000</v>
      </c>
      <c r="I891" s="1" t="str">
        <f t="shared" si="56"/>
        <v/>
      </c>
      <c r="J891" t="str">
        <f t="shared" si="57"/>
        <v>OK</v>
      </c>
      <c r="K891">
        <f t="shared" si="58"/>
        <v>1.9895231213872832E-2</v>
      </c>
      <c r="M891" s="3" t="s">
        <v>888</v>
      </c>
      <c r="N891" t="s">
        <v>2122</v>
      </c>
    </row>
    <row r="892" spans="2:14" ht="17">
      <c r="B892" s="1">
        <v>889</v>
      </c>
      <c r="C892" s="1">
        <v>1472</v>
      </c>
      <c r="D892" s="1">
        <v>60030795000</v>
      </c>
      <c r="E892" s="1" t="str">
        <f t="shared" si="55"/>
        <v>T</v>
      </c>
      <c r="F892" s="1">
        <v>889</v>
      </c>
      <c r="G892" s="1">
        <v>0</v>
      </c>
      <c r="H892" s="1">
        <v>84812000000</v>
      </c>
      <c r="I892" s="1" t="str">
        <f t="shared" si="56"/>
        <v>T</v>
      </c>
      <c r="J892" t="str">
        <f t="shared" si="57"/>
        <v>T</v>
      </c>
      <c r="K892">
        <f t="shared" si="58"/>
        <v>0.70781015658161583</v>
      </c>
      <c r="M892" s="3" t="s">
        <v>889</v>
      </c>
      <c r="N892" t="s">
        <v>2133</v>
      </c>
    </row>
    <row r="893" spans="2:14" ht="17">
      <c r="B893" s="1">
        <v>890</v>
      </c>
      <c r="C893" s="1">
        <v>43440</v>
      </c>
      <c r="D893" s="1">
        <v>434971000</v>
      </c>
      <c r="E893" s="1" t="str">
        <f t="shared" si="55"/>
        <v/>
      </c>
      <c r="F893" s="1">
        <v>890</v>
      </c>
      <c r="G893" s="1">
        <v>43440</v>
      </c>
      <c r="H893" s="1">
        <v>2144000000</v>
      </c>
      <c r="I893" s="1" t="str">
        <f t="shared" si="56"/>
        <v/>
      </c>
      <c r="J893" t="str">
        <f t="shared" si="57"/>
        <v>OK</v>
      </c>
      <c r="K893">
        <f t="shared" si="58"/>
        <v>0.20287826492537314</v>
      </c>
      <c r="M893" s="3" t="s">
        <v>890</v>
      </c>
      <c r="N893" t="s">
        <v>2123</v>
      </c>
    </row>
    <row r="894" spans="2:14" ht="17">
      <c r="B894" s="1">
        <v>891</v>
      </c>
      <c r="C894" s="1">
        <v>35</v>
      </c>
      <c r="D894" s="1">
        <v>24238000</v>
      </c>
      <c r="E894" s="1" t="str">
        <f t="shared" si="55"/>
        <v/>
      </c>
      <c r="F894" s="1">
        <v>891</v>
      </c>
      <c r="G894" s="1">
        <v>35</v>
      </c>
      <c r="H894" s="1">
        <v>3732000000</v>
      </c>
      <c r="I894" s="1" t="str">
        <f t="shared" si="56"/>
        <v/>
      </c>
      <c r="J894" t="str">
        <f t="shared" si="57"/>
        <v>OK</v>
      </c>
      <c r="K894">
        <f t="shared" si="58"/>
        <v>6.494640943193998E-3</v>
      </c>
      <c r="M894" s="3" t="s">
        <v>891</v>
      </c>
      <c r="N894" t="s">
        <v>2123</v>
      </c>
    </row>
    <row r="895" spans="2:14" ht="17">
      <c r="B895" s="1">
        <v>892</v>
      </c>
      <c r="C895" s="1">
        <v>2506698</v>
      </c>
      <c r="D895" s="1">
        <v>44836648000</v>
      </c>
      <c r="E895" s="1" t="str">
        <f t="shared" si="55"/>
        <v/>
      </c>
      <c r="F895" s="1">
        <v>892</v>
      </c>
      <c r="G895" s="1">
        <v>1477110</v>
      </c>
      <c r="H895" s="1">
        <v>60672000000</v>
      </c>
      <c r="I895" s="1" t="str">
        <f t="shared" si="56"/>
        <v>T</v>
      </c>
      <c r="J895" t="str">
        <f t="shared" si="57"/>
        <v>T</v>
      </c>
      <c r="K895">
        <f t="shared" si="58"/>
        <v>0.73900065928270042</v>
      </c>
      <c r="M895" s="3" t="s">
        <v>892</v>
      </c>
      <c r="N895" t="s">
        <v>2129</v>
      </c>
    </row>
    <row r="896" spans="2:14" ht="17">
      <c r="B896" s="1">
        <v>893</v>
      </c>
      <c r="C896" s="1">
        <v>1876079</v>
      </c>
      <c r="D896" s="1">
        <v>8882263000</v>
      </c>
      <c r="E896" s="1" t="str">
        <f t="shared" si="55"/>
        <v/>
      </c>
      <c r="F896" s="1">
        <v>893</v>
      </c>
      <c r="G896" s="1">
        <v>1876079</v>
      </c>
      <c r="H896" s="1">
        <v>1708000000</v>
      </c>
      <c r="I896" s="1" t="str">
        <f t="shared" si="56"/>
        <v/>
      </c>
      <c r="J896" t="str">
        <f t="shared" si="57"/>
        <v>OK</v>
      </c>
      <c r="K896">
        <f t="shared" si="58"/>
        <v>5.200388173302108</v>
      </c>
      <c r="M896" s="3" t="s">
        <v>893</v>
      </c>
      <c r="N896" t="s">
        <v>2229</v>
      </c>
    </row>
    <row r="897" spans="2:14" ht="17">
      <c r="B897" s="1">
        <v>894</v>
      </c>
      <c r="C897" s="1">
        <v>13788</v>
      </c>
      <c r="D897" s="1">
        <v>428928000</v>
      </c>
      <c r="E897" s="1" t="str">
        <f t="shared" si="55"/>
        <v/>
      </c>
      <c r="F897" s="1">
        <v>894</v>
      </c>
      <c r="G897" s="1">
        <v>13788</v>
      </c>
      <c r="H897" s="1">
        <v>7724000000</v>
      </c>
      <c r="I897" s="1" t="str">
        <f t="shared" si="56"/>
        <v/>
      </c>
      <c r="J897" t="str">
        <f t="shared" si="57"/>
        <v>OK</v>
      </c>
      <c r="K897">
        <f t="shared" si="58"/>
        <v>5.5531848783013982E-2</v>
      </c>
      <c r="M897" s="3" t="s">
        <v>894</v>
      </c>
      <c r="N897" t="s">
        <v>2124</v>
      </c>
    </row>
    <row r="898" spans="2:14" ht="17">
      <c r="B898" s="1">
        <v>895</v>
      </c>
      <c r="C898" s="1">
        <v>75</v>
      </c>
      <c r="D898" s="1">
        <v>6098000</v>
      </c>
      <c r="E898" s="1" t="str">
        <f t="shared" si="55"/>
        <v/>
      </c>
      <c r="F898" s="1">
        <v>895</v>
      </c>
      <c r="G898" s="1">
        <v>75</v>
      </c>
      <c r="H898" s="1">
        <v>272000000</v>
      </c>
      <c r="I898" s="1" t="str">
        <f t="shared" si="56"/>
        <v/>
      </c>
      <c r="J898" t="str">
        <f t="shared" si="57"/>
        <v>OK</v>
      </c>
      <c r="K898">
        <f t="shared" si="58"/>
        <v>2.2419117647058822E-2</v>
      </c>
      <c r="M898" s="3" t="s">
        <v>895</v>
      </c>
      <c r="N898" t="s">
        <v>2124</v>
      </c>
    </row>
    <row r="899" spans="2:14" ht="17">
      <c r="B899" s="1">
        <v>896</v>
      </c>
      <c r="C899" s="1">
        <v>177</v>
      </c>
      <c r="D899" s="1">
        <v>11069000</v>
      </c>
      <c r="E899" s="1" t="str">
        <f t="shared" si="55"/>
        <v/>
      </c>
      <c r="F899" s="1">
        <v>896</v>
      </c>
      <c r="G899" s="1">
        <v>177</v>
      </c>
      <c r="H899" s="1">
        <v>476000000</v>
      </c>
      <c r="I899" s="1" t="str">
        <f t="shared" si="56"/>
        <v/>
      </c>
      <c r="J899" t="str">
        <f t="shared" si="57"/>
        <v>OK</v>
      </c>
      <c r="K899">
        <f t="shared" si="58"/>
        <v>2.3254201680672267E-2</v>
      </c>
      <c r="M899" s="3" t="s">
        <v>896</v>
      </c>
      <c r="N899" t="s">
        <v>2124</v>
      </c>
    </row>
    <row r="900" spans="2:14" ht="17">
      <c r="B900" s="1">
        <v>897</v>
      </c>
      <c r="C900" s="1">
        <v>1</v>
      </c>
      <c r="D900" s="1">
        <v>164000</v>
      </c>
      <c r="E900" s="1" t="str">
        <f t="shared" si="55"/>
        <v/>
      </c>
      <c r="F900" s="1">
        <v>897</v>
      </c>
      <c r="G900" s="1">
        <v>1</v>
      </c>
      <c r="H900" s="1">
        <v>8000000</v>
      </c>
      <c r="I900" s="1" t="str">
        <f t="shared" si="56"/>
        <v/>
      </c>
      <c r="J900" t="str">
        <f t="shared" si="57"/>
        <v>OK</v>
      </c>
      <c r="K900">
        <f t="shared" si="58"/>
        <v>2.0500000000000001E-2</v>
      </c>
      <c r="M900" s="3" t="s">
        <v>897</v>
      </c>
      <c r="N900" t="s">
        <v>2124</v>
      </c>
    </row>
    <row r="901" spans="2:14" ht="17">
      <c r="B901" s="1">
        <v>898</v>
      </c>
      <c r="C901" s="1">
        <v>1582581</v>
      </c>
      <c r="D901" s="1">
        <v>2611541000</v>
      </c>
      <c r="E901" s="1" t="str">
        <f t="shared" ref="E901:E964" si="59">IF(D901&gt;$A$3, "T","")</f>
        <v/>
      </c>
      <c r="F901" s="1">
        <v>898</v>
      </c>
      <c r="G901" s="1">
        <v>1582581</v>
      </c>
      <c r="H901" s="1">
        <v>21352000000</v>
      </c>
      <c r="I901" s="1" t="str">
        <f t="shared" ref="I901:I964" si="60">IF(H901&gt;$A$3, "T","")</f>
        <v/>
      </c>
      <c r="J901" t="str">
        <f t="shared" ref="J901:J964" si="61">IF(OR(I901="T",E901="T"),"T",IF(C901&lt;&gt;G901,"DIF","OK"))</f>
        <v>OK</v>
      </c>
      <c r="K901">
        <f t="shared" si="58"/>
        <v>0.12230896403147246</v>
      </c>
      <c r="M901" s="3" t="s">
        <v>898</v>
      </c>
      <c r="N901" t="s">
        <v>2123</v>
      </c>
    </row>
    <row r="902" spans="2:14" ht="17">
      <c r="B902" s="1">
        <v>899</v>
      </c>
      <c r="C902" s="1">
        <v>0</v>
      </c>
      <c r="D902" s="1">
        <v>32000</v>
      </c>
      <c r="E902" s="1" t="str">
        <f t="shared" si="59"/>
        <v/>
      </c>
      <c r="F902" s="1">
        <v>899</v>
      </c>
      <c r="G902" s="1">
        <v>0</v>
      </c>
      <c r="H902" s="1">
        <v>4000000</v>
      </c>
      <c r="I902" s="1" t="str">
        <f t="shared" si="60"/>
        <v/>
      </c>
      <c r="J902" t="str">
        <f t="shared" si="61"/>
        <v>OK</v>
      </c>
      <c r="K902">
        <f t="shared" si="58"/>
        <v>8.0000000000000002E-3</v>
      </c>
      <c r="M902" s="3" t="s">
        <v>899</v>
      </c>
      <c r="N902" t="s">
        <v>2148</v>
      </c>
    </row>
    <row r="903" spans="2:14" ht="17">
      <c r="B903" s="1">
        <v>900</v>
      </c>
      <c r="C903" s="1">
        <v>373</v>
      </c>
      <c r="D903" s="1">
        <v>19821000</v>
      </c>
      <c r="E903" s="1" t="str">
        <f t="shared" si="59"/>
        <v/>
      </c>
      <c r="F903" s="1">
        <v>900</v>
      </c>
      <c r="G903" s="1">
        <v>373</v>
      </c>
      <c r="H903" s="1">
        <v>1520000000</v>
      </c>
      <c r="I903" s="1" t="str">
        <f t="shared" si="60"/>
        <v/>
      </c>
      <c r="J903" t="str">
        <f t="shared" si="61"/>
        <v>OK</v>
      </c>
      <c r="K903">
        <f t="shared" si="58"/>
        <v>1.3040131578947369E-2</v>
      </c>
      <c r="M903" s="3" t="s">
        <v>900</v>
      </c>
      <c r="N903" t="s">
        <v>2123</v>
      </c>
    </row>
    <row r="904" spans="2:14" ht="17">
      <c r="B904" s="1">
        <v>901</v>
      </c>
      <c r="C904" s="1">
        <v>49516226</v>
      </c>
      <c r="D904" s="1">
        <v>9105348000</v>
      </c>
      <c r="E904" s="1" t="str">
        <f t="shared" si="59"/>
        <v/>
      </c>
      <c r="F904" s="1">
        <v>901</v>
      </c>
      <c r="G904" s="1">
        <v>0</v>
      </c>
      <c r="H904" s="1">
        <v>85296000000</v>
      </c>
      <c r="I904" s="1" t="str">
        <f t="shared" si="60"/>
        <v>T</v>
      </c>
      <c r="J904" t="str">
        <f t="shared" si="61"/>
        <v>T</v>
      </c>
      <c r="K904">
        <f t="shared" si="58"/>
        <v>0.10675</v>
      </c>
      <c r="M904" s="3" t="s">
        <v>901</v>
      </c>
      <c r="N904" t="s">
        <v>2133</v>
      </c>
    </row>
    <row r="905" spans="2:14" ht="17">
      <c r="B905" s="1">
        <v>902</v>
      </c>
      <c r="C905" s="1">
        <v>14971</v>
      </c>
      <c r="D905" s="1">
        <v>231041000</v>
      </c>
      <c r="E905" s="1" t="str">
        <f t="shared" si="59"/>
        <v/>
      </c>
      <c r="F905" s="1">
        <v>902</v>
      </c>
      <c r="G905" s="1">
        <v>14971</v>
      </c>
      <c r="H905" s="1">
        <v>3684000000</v>
      </c>
      <c r="I905" s="1" t="str">
        <f t="shared" si="60"/>
        <v/>
      </c>
      <c r="J905" t="str">
        <f t="shared" si="61"/>
        <v>OK</v>
      </c>
      <c r="K905">
        <f t="shared" si="58"/>
        <v>6.2714712269272527E-2</v>
      </c>
      <c r="M905" s="3" t="s">
        <v>902</v>
      </c>
      <c r="N905" t="s">
        <v>2128</v>
      </c>
    </row>
    <row r="906" spans="2:14" ht="17">
      <c r="B906" s="1">
        <v>903</v>
      </c>
      <c r="C906" s="1">
        <v>5315</v>
      </c>
      <c r="D906" s="1">
        <v>219564000</v>
      </c>
      <c r="E906" s="1" t="str">
        <f t="shared" si="59"/>
        <v/>
      </c>
      <c r="F906" s="1">
        <v>903</v>
      </c>
      <c r="G906" s="1">
        <v>5315</v>
      </c>
      <c r="H906" s="1">
        <v>3900000000</v>
      </c>
      <c r="I906" s="1" t="str">
        <f t="shared" si="60"/>
        <v/>
      </c>
      <c r="J906" t="str">
        <f t="shared" si="61"/>
        <v>OK</v>
      </c>
      <c r="K906">
        <f t="shared" si="58"/>
        <v>5.629846153846154E-2</v>
      </c>
      <c r="M906" s="3" t="s">
        <v>903</v>
      </c>
      <c r="N906" t="s">
        <v>2123</v>
      </c>
    </row>
    <row r="907" spans="2:14" ht="17">
      <c r="B907" s="1">
        <v>904</v>
      </c>
      <c r="C907" s="1">
        <v>239574</v>
      </c>
      <c r="D907" s="1">
        <v>1361561000</v>
      </c>
      <c r="E907" s="1" t="str">
        <f t="shared" si="59"/>
        <v/>
      </c>
      <c r="F907" s="1">
        <v>904</v>
      </c>
      <c r="G907" s="1">
        <v>239574</v>
      </c>
      <c r="H907" s="1">
        <v>1324000000</v>
      </c>
      <c r="I907" s="1" t="str">
        <f t="shared" si="60"/>
        <v/>
      </c>
      <c r="J907" t="str">
        <f t="shared" si="61"/>
        <v>OK</v>
      </c>
      <c r="K907">
        <f t="shared" si="58"/>
        <v>1.0283693353474321</v>
      </c>
      <c r="M907" s="3" t="s">
        <v>904</v>
      </c>
      <c r="N907" t="s">
        <v>2123</v>
      </c>
    </row>
    <row r="908" spans="2:14" ht="17">
      <c r="B908" s="1">
        <v>905</v>
      </c>
      <c r="C908" s="1">
        <v>16826</v>
      </c>
      <c r="D908" s="1">
        <v>59175000</v>
      </c>
      <c r="E908" s="1" t="str">
        <f t="shared" si="59"/>
        <v/>
      </c>
      <c r="F908" s="1">
        <v>905</v>
      </c>
      <c r="G908" s="1">
        <v>16826</v>
      </c>
      <c r="H908" s="1">
        <v>76000000</v>
      </c>
      <c r="I908" s="1" t="str">
        <f t="shared" si="60"/>
        <v/>
      </c>
      <c r="J908" t="str">
        <f t="shared" si="61"/>
        <v>OK</v>
      </c>
      <c r="K908">
        <f t="shared" si="58"/>
        <v>0.77861842105263157</v>
      </c>
      <c r="M908" s="3" t="s">
        <v>905</v>
      </c>
      <c r="N908" t="s">
        <v>2123</v>
      </c>
    </row>
    <row r="909" spans="2:14" ht="17">
      <c r="B909" s="1">
        <v>906</v>
      </c>
      <c r="C909" s="1">
        <v>482081</v>
      </c>
      <c r="D909" s="1">
        <v>1742898000</v>
      </c>
      <c r="E909" s="1" t="str">
        <f t="shared" si="59"/>
        <v/>
      </c>
      <c r="F909" s="1">
        <v>906</v>
      </c>
      <c r="G909" s="1">
        <v>482081</v>
      </c>
      <c r="H909" s="1">
        <v>5640000000</v>
      </c>
      <c r="I909" s="1" t="str">
        <f t="shared" si="60"/>
        <v/>
      </c>
      <c r="J909" t="str">
        <f t="shared" si="61"/>
        <v>OK</v>
      </c>
      <c r="K909">
        <f t="shared" si="58"/>
        <v>0.30902446808510636</v>
      </c>
      <c r="M909" s="3" t="s">
        <v>906</v>
      </c>
      <c r="N909" t="s">
        <v>2123</v>
      </c>
    </row>
    <row r="910" spans="2:14" ht="17">
      <c r="B910" s="1">
        <v>907</v>
      </c>
      <c r="C910" s="1">
        <v>12597</v>
      </c>
      <c r="D910" s="1">
        <v>112909000</v>
      </c>
      <c r="E910" s="1" t="str">
        <f t="shared" si="59"/>
        <v/>
      </c>
      <c r="F910" s="1">
        <v>907</v>
      </c>
      <c r="G910" s="1">
        <v>12597</v>
      </c>
      <c r="H910" s="1">
        <v>3164000000</v>
      </c>
      <c r="I910" s="1" t="str">
        <f t="shared" si="60"/>
        <v/>
      </c>
      <c r="J910" t="str">
        <f t="shared" si="61"/>
        <v>OK</v>
      </c>
      <c r="K910">
        <f t="shared" si="58"/>
        <v>3.5685524652338811E-2</v>
      </c>
      <c r="M910" s="3" t="s">
        <v>907</v>
      </c>
      <c r="N910" t="s">
        <v>2124</v>
      </c>
    </row>
    <row r="911" spans="2:14" ht="17">
      <c r="B911" s="1">
        <v>908</v>
      </c>
      <c r="C911" s="1">
        <v>740977</v>
      </c>
      <c r="D911" s="1">
        <v>4566908000</v>
      </c>
      <c r="E911" s="1" t="str">
        <f t="shared" si="59"/>
        <v/>
      </c>
      <c r="F911" s="1">
        <v>908</v>
      </c>
      <c r="G911" s="1">
        <v>0</v>
      </c>
      <c r="H911" s="1">
        <v>60184000000</v>
      </c>
      <c r="I911" s="1" t="str">
        <f t="shared" si="60"/>
        <v>T</v>
      </c>
      <c r="J911" t="str">
        <f t="shared" si="61"/>
        <v>T</v>
      </c>
      <c r="K911">
        <f t="shared" si="58"/>
        <v>7.5882427223182239E-2</v>
      </c>
      <c r="M911" s="3" t="s">
        <v>908</v>
      </c>
      <c r="N911" t="s">
        <v>2123</v>
      </c>
    </row>
    <row r="912" spans="2:14" ht="17">
      <c r="B912" s="1">
        <v>909</v>
      </c>
      <c r="C912" s="1">
        <v>4</v>
      </c>
      <c r="D912" s="1">
        <v>990000</v>
      </c>
      <c r="E912" s="1" t="str">
        <f t="shared" si="59"/>
        <v/>
      </c>
      <c r="F912" s="1">
        <v>909</v>
      </c>
      <c r="G912" s="1">
        <v>4</v>
      </c>
      <c r="H912" s="1">
        <v>4000000</v>
      </c>
      <c r="I912" s="1" t="str">
        <f t="shared" si="60"/>
        <v/>
      </c>
      <c r="J912" t="str">
        <f t="shared" si="61"/>
        <v>OK</v>
      </c>
      <c r="K912">
        <f t="shared" si="58"/>
        <v>0.2475</v>
      </c>
      <c r="M912" s="3" t="s">
        <v>909</v>
      </c>
      <c r="N912" t="s">
        <v>2170</v>
      </c>
    </row>
    <row r="913" spans="2:14" ht="17">
      <c r="B913" s="1">
        <v>910</v>
      </c>
      <c r="C913" s="1">
        <v>1387</v>
      </c>
      <c r="D913" s="1">
        <v>36194000</v>
      </c>
      <c r="E913" s="1" t="str">
        <f t="shared" si="59"/>
        <v/>
      </c>
      <c r="F913" s="1">
        <v>910</v>
      </c>
      <c r="G913" s="1">
        <v>1387</v>
      </c>
      <c r="H913" s="1">
        <v>584000000</v>
      </c>
      <c r="I913" s="1" t="str">
        <f t="shared" si="60"/>
        <v/>
      </c>
      <c r="J913" t="str">
        <f t="shared" si="61"/>
        <v>OK</v>
      </c>
      <c r="K913">
        <f t="shared" ref="K913:K976" si="62">D913/H913</f>
        <v>6.1976027397260276E-2</v>
      </c>
      <c r="M913" s="3" t="s">
        <v>910</v>
      </c>
      <c r="N913" t="s">
        <v>2124</v>
      </c>
    </row>
    <row r="914" spans="2:14" ht="17">
      <c r="B914" s="1">
        <v>911</v>
      </c>
      <c r="C914" s="1">
        <v>22</v>
      </c>
      <c r="D914" s="1">
        <v>2603000</v>
      </c>
      <c r="E914" s="1" t="str">
        <f t="shared" si="59"/>
        <v/>
      </c>
      <c r="F914" s="1">
        <v>911</v>
      </c>
      <c r="G914" s="1">
        <v>22</v>
      </c>
      <c r="H914" s="1">
        <v>16000000</v>
      </c>
      <c r="I914" s="1" t="str">
        <f t="shared" si="60"/>
        <v/>
      </c>
      <c r="J914" t="str">
        <f t="shared" si="61"/>
        <v>OK</v>
      </c>
      <c r="K914">
        <f t="shared" si="62"/>
        <v>0.16268750000000001</v>
      </c>
      <c r="M914" s="3" t="s">
        <v>911</v>
      </c>
      <c r="N914" t="s">
        <v>2170</v>
      </c>
    </row>
    <row r="915" spans="2:14" ht="17">
      <c r="B915" s="1">
        <v>912</v>
      </c>
      <c r="C915" s="1">
        <v>0</v>
      </c>
      <c r="D915" s="1">
        <v>0</v>
      </c>
      <c r="E915" s="1" t="str">
        <f t="shared" si="59"/>
        <v/>
      </c>
      <c r="F915" s="1">
        <v>912</v>
      </c>
      <c r="G915" s="1">
        <v>0</v>
      </c>
      <c r="H915" s="1">
        <v>0</v>
      </c>
      <c r="I915" s="1" t="str">
        <f t="shared" si="60"/>
        <v/>
      </c>
      <c r="J915" t="str">
        <f t="shared" si="61"/>
        <v>OK</v>
      </c>
      <c r="K915" t="e">
        <f t="shared" si="62"/>
        <v>#DIV/0!</v>
      </c>
      <c r="M915" s="3" t="s">
        <v>912</v>
      </c>
      <c r="N915" t="s">
        <v>2230</v>
      </c>
    </row>
    <row r="916" spans="2:14" ht="17">
      <c r="B916" s="1">
        <v>913</v>
      </c>
      <c r="C916" s="1">
        <v>3119</v>
      </c>
      <c r="D916" s="1">
        <v>37039000</v>
      </c>
      <c r="E916" s="1" t="str">
        <f t="shared" si="59"/>
        <v/>
      </c>
      <c r="F916" s="1">
        <v>913</v>
      </c>
      <c r="G916" s="1">
        <v>3119</v>
      </c>
      <c r="H916" s="1">
        <v>592000000</v>
      </c>
      <c r="I916" s="1" t="str">
        <f t="shared" si="60"/>
        <v/>
      </c>
      <c r="J916" t="str">
        <f t="shared" si="61"/>
        <v>OK</v>
      </c>
      <c r="K916">
        <f t="shared" si="62"/>
        <v>6.2565878378378376E-2</v>
      </c>
      <c r="M916" s="3" t="s">
        <v>913</v>
      </c>
      <c r="N916" t="s">
        <v>2123</v>
      </c>
    </row>
    <row r="917" spans="2:14" ht="17">
      <c r="B917" s="1">
        <v>914</v>
      </c>
      <c r="C917" s="1">
        <v>4</v>
      </c>
      <c r="D917" s="1">
        <v>686000</v>
      </c>
      <c r="E917" s="1" t="str">
        <f t="shared" si="59"/>
        <v/>
      </c>
      <c r="F917" s="1">
        <v>914</v>
      </c>
      <c r="G917" s="1">
        <v>4</v>
      </c>
      <c r="H917" s="1">
        <v>4000000</v>
      </c>
      <c r="I917" s="1" t="str">
        <f t="shared" si="60"/>
        <v/>
      </c>
      <c r="J917" t="str">
        <f t="shared" si="61"/>
        <v>OK</v>
      </c>
      <c r="K917">
        <f t="shared" si="62"/>
        <v>0.17150000000000001</v>
      </c>
      <c r="M917" s="3" t="s">
        <v>914</v>
      </c>
      <c r="N917" t="s">
        <v>2170</v>
      </c>
    </row>
    <row r="918" spans="2:14" ht="17">
      <c r="B918" s="1">
        <v>915</v>
      </c>
      <c r="C918" s="1">
        <v>57198</v>
      </c>
      <c r="D918" s="1">
        <v>357053000</v>
      </c>
      <c r="E918" s="1" t="str">
        <f t="shared" si="59"/>
        <v/>
      </c>
      <c r="F918" s="1">
        <v>915</v>
      </c>
      <c r="G918" s="1">
        <v>57198</v>
      </c>
      <c r="H918" s="1">
        <v>5252000000</v>
      </c>
      <c r="I918" s="1" t="str">
        <f t="shared" si="60"/>
        <v/>
      </c>
      <c r="J918" t="str">
        <f t="shared" si="61"/>
        <v>OK</v>
      </c>
      <c r="K918">
        <f t="shared" si="62"/>
        <v>6.7984196496572738E-2</v>
      </c>
      <c r="M918" s="3" t="s">
        <v>915</v>
      </c>
      <c r="N918" t="s">
        <v>2128</v>
      </c>
    </row>
    <row r="919" spans="2:14" ht="17">
      <c r="B919" s="1">
        <v>916</v>
      </c>
      <c r="C919" s="1">
        <v>5</v>
      </c>
      <c r="D919" s="1">
        <v>669000</v>
      </c>
      <c r="E919" s="1" t="str">
        <f t="shared" si="59"/>
        <v/>
      </c>
      <c r="F919" s="1">
        <v>916</v>
      </c>
      <c r="G919" s="1">
        <v>5</v>
      </c>
      <c r="H919" s="1">
        <v>12000000</v>
      </c>
      <c r="I919" s="1" t="str">
        <f t="shared" si="60"/>
        <v/>
      </c>
      <c r="J919" t="str">
        <f t="shared" si="61"/>
        <v>OK</v>
      </c>
      <c r="K919">
        <f t="shared" si="62"/>
        <v>5.5750000000000001E-2</v>
      </c>
      <c r="M919" s="3" t="s">
        <v>916</v>
      </c>
      <c r="N919" t="s">
        <v>2127</v>
      </c>
    </row>
    <row r="920" spans="2:14" ht="17">
      <c r="B920" s="1">
        <v>917</v>
      </c>
      <c r="C920" s="1">
        <v>274</v>
      </c>
      <c r="D920" s="1">
        <v>16606000</v>
      </c>
      <c r="E920" s="1" t="str">
        <f t="shared" si="59"/>
        <v/>
      </c>
      <c r="F920" s="1">
        <v>917</v>
      </c>
      <c r="G920" s="1">
        <v>274</v>
      </c>
      <c r="H920" s="1">
        <v>824000000</v>
      </c>
      <c r="I920" s="1" t="str">
        <f t="shared" si="60"/>
        <v/>
      </c>
      <c r="J920" t="str">
        <f t="shared" si="61"/>
        <v>OK</v>
      </c>
      <c r="K920">
        <f t="shared" si="62"/>
        <v>2.0152912621359223E-2</v>
      </c>
      <c r="M920" s="3" t="s">
        <v>917</v>
      </c>
      <c r="N920" t="s">
        <v>2124</v>
      </c>
    </row>
    <row r="921" spans="2:14" ht="17">
      <c r="B921" s="1">
        <v>918</v>
      </c>
      <c r="C921" s="1">
        <v>206</v>
      </c>
      <c r="D921" s="1">
        <v>13264000</v>
      </c>
      <c r="E921" s="1" t="str">
        <f t="shared" si="59"/>
        <v/>
      </c>
      <c r="F921" s="1">
        <v>918</v>
      </c>
      <c r="G921" s="1">
        <v>206</v>
      </c>
      <c r="H921" s="1">
        <v>408000000</v>
      </c>
      <c r="I921" s="1" t="str">
        <f t="shared" si="60"/>
        <v/>
      </c>
      <c r="J921" t="str">
        <f t="shared" si="61"/>
        <v>OK</v>
      </c>
      <c r="K921">
        <f t="shared" si="62"/>
        <v>3.2509803921568631E-2</v>
      </c>
      <c r="M921" s="3" t="s">
        <v>918</v>
      </c>
      <c r="N921" t="s">
        <v>2124</v>
      </c>
    </row>
    <row r="922" spans="2:14" ht="17">
      <c r="B922" s="1">
        <v>919</v>
      </c>
      <c r="C922" s="1">
        <v>28083</v>
      </c>
      <c r="D922" s="1">
        <v>106577000</v>
      </c>
      <c r="E922" s="1" t="str">
        <f t="shared" si="59"/>
        <v/>
      </c>
      <c r="F922" s="1">
        <v>919</v>
      </c>
      <c r="G922" s="1">
        <v>27889</v>
      </c>
      <c r="H922" s="1">
        <v>4860000000</v>
      </c>
      <c r="I922" s="1" t="str">
        <f t="shared" si="60"/>
        <v/>
      </c>
      <c r="J922" t="str">
        <f t="shared" si="61"/>
        <v>DIF</v>
      </c>
      <c r="K922">
        <f t="shared" si="62"/>
        <v>2.1929423868312758E-2</v>
      </c>
      <c r="M922" s="3" t="s">
        <v>919</v>
      </c>
      <c r="N922" t="s">
        <v>2148</v>
      </c>
    </row>
    <row r="923" spans="2:14" ht="17">
      <c r="B923" s="1">
        <v>920</v>
      </c>
      <c r="C923" s="1">
        <v>6</v>
      </c>
      <c r="D923" s="1">
        <v>630000</v>
      </c>
      <c r="E923" s="1" t="str">
        <f t="shared" si="59"/>
        <v/>
      </c>
      <c r="F923" s="1">
        <v>920</v>
      </c>
      <c r="G923" s="1">
        <v>6</v>
      </c>
      <c r="H923" s="1">
        <v>8000000</v>
      </c>
      <c r="I923" s="1" t="str">
        <f t="shared" si="60"/>
        <v/>
      </c>
      <c r="J923" t="str">
        <f t="shared" si="61"/>
        <v>OK</v>
      </c>
      <c r="K923">
        <f t="shared" si="62"/>
        <v>7.8750000000000001E-2</v>
      </c>
      <c r="M923" s="3" t="s">
        <v>920</v>
      </c>
      <c r="N923" t="s">
        <v>2127</v>
      </c>
    </row>
    <row r="924" spans="2:14" ht="17">
      <c r="B924" s="1">
        <v>921</v>
      </c>
      <c r="C924" s="1">
        <v>4</v>
      </c>
      <c r="D924" s="1">
        <v>417000</v>
      </c>
      <c r="E924" s="1" t="str">
        <f t="shared" si="59"/>
        <v/>
      </c>
      <c r="F924" s="1">
        <v>921</v>
      </c>
      <c r="G924" s="1">
        <v>4</v>
      </c>
      <c r="H924" s="1">
        <v>4000000</v>
      </c>
      <c r="I924" s="1" t="str">
        <f t="shared" si="60"/>
        <v/>
      </c>
      <c r="J924" t="str">
        <f t="shared" si="61"/>
        <v>OK</v>
      </c>
      <c r="K924">
        <f t="shared" si="62"/>
        <v>0.10425</v>
      </c>
      <c r="M924" s="3" t="s">
        <v>921</v>
      </c>
      <c r="N924" t="s">
        <v>2127</v>
      </c>
    </row>
    <row r="925" spans="2:14" ht="17">
      <c r="B925" s="1">
        <v>922</v>
      </c>
      <c r="C925" s="1">
        <v>983</v>
      </c>
      <c r="D925" s="1">
        <v>29004000</v>
      </c>
      <c r="E925" s="1" t="str">
        <f t="shared" si="59"/>
        <v/>
      </c>
      <c r="F925" s="1">
        <v>922</v>
      </c>
      <c r="G925" s="1">
        <v>983</v>
      </c>
      <c r="H925" s="1">
        <v>636000000</v>
      </c>
      <c r="I925" s="1" t="str">
        <f t="shared" si="60"/>
        <v/>
      </c>
      <c r="J925" t="str">
        <f t="shared" si="61"/>
        <v>OK</v>
      </c>
      <c r="K925">
        <f t="shared" si="62"/>
        <v>4.5603773584905659E-2</v>
      </c>
      <c r="M925" s="3" t="s">
        <v>922</v>
      </c>
      <c r="N925" t="s">
        <v>2124</v>
      </c>
    </row>
    <row r="926" spans="2:14" ht="17">
      <c r="B926" s="1">
        <v>923</v>
      </c>
      <c r="C926" s="1">
        <v>6</v>
      </c>
      <c r="D926" s="1">
        <v>680000</v>
      </c>
      <c r="E926" s="1" t="str">
        <f t="shared" si="59"/>
        <v/>
      </c>
      <c r="F926" s="1">
        <v>923</v>
      </c>
      <c r="G926" s="1">
        <v>6</v>
      </c>
      <c r="H926" s="1">
        <v>8000000</v>
      </c>
      <c r="I926" s="1" t="str">
        <f t="shared" si="60"/>
        <v/>
      </c>
      <c r="J926" t="str">
        <f t="shared" si="61"/>
        <v>OK</v>
      </c>
      <c r="K926">
        <f t="shared" si="62"/>
        <v>8.5000000000000006E-2</v>
      </c>
      <c r="M926" s="3" t="s">
        <v>923</v>
      </c>
      <c r="N926" t="s">
        <v>2127</v>
      </c>
    </row>
    <row r="927" spans="2:14" ht="17">
      <c r="B927" s="1">
        <v>924</v>
      </c>
      <c r="C927" s="1">
        <v>6</v>
      </c>
      <c r="D927" s="1">
        <v>456000</v>
      </c>
      <c r="E927" s="1" t="str">
        <f t="shared" si="59"/>
        <v/>
      </c>
      <c r="F927" s="1">
        <v>924</v>
      </c>
      <c r="G927" s="1">
        <v>6</v>
      </c>
      <c r="H927" s="1">
        <v>8000000</v>
      </c>
      <c r="I927" s="1" t="str">
        <f t="shared" si="60"/>
        <v/>
      </c>
      <c r="J927" t="str">
        <f t="shared" si="61"/>
        <v>OK</v>
      </c>
      <c r="K927">
        <f t="shared" si="62"/>
        <v>5.7000000000000002E-2</v>
      </c>
      <c r="M927" s="3" t="s">
        <v>924</v>
      </c>
      <c r="N927" t="s">
        <v>2127</v>
      </c>
    </row>
    <row r="928" spans="2:14" ht="17">
      <c r="B928" s="1">
        <v>925</v>
      </c>
      <c r="C928" s="1">
        <v>5</v>
      </c>
      <c r="D928" s="1">
        <v>373000</v>
      </c>
      <c r="E928" s="1" t="str">
        <f t="shared" si="59"/>
        <v/>
      </c>
      <c r="F928" s="1">
        <v>925</v>
      </c>
      <c r="G928" s="1">
        <v>5</v>
      </c>
      <c r="H928" s="1">
        <v>4000000</v>
      </c>
      <c r="I928" s="1" t="str">
        <f t="shared" si="60"/>
        <v/>
      </c>
      <c r="J928" t="str">
        <f t="shared" si="61"/>
        <v>OK</v>
      </c>
      <c r="K928">
        <f t="shared" si="62"/>
        <v>9.325E-2</v>
      </c>
      <c r="M928" s="3" t="s">
        <v>925</v>
      </c>
      <c r="N928" t="s">
        <v>2127</v>
      </c>
    </row>
    <row r="929" spans="2:14" ht="17">
      <c r="B929" s="1">
        <v>926</v>
      </c>
      <c r="C929" s="1">
        <v>4</v>
      </c>
      <c r="D929" s="1">
        <v>374000</v>
      </c>
      <c r="E929" s="1" t="str">
        <f t="shared" si="59"/>
        <v/>
      </c>
      <c r="F929" s="1">
        <v>926</v>
      </c>
      <c r="G929" s="1">
        <v>4</v>
      </c>
      <c r="H929" s="1">
        <v>0</v>
      </c>
      <c r="I929" s="1" t="str">
        <f t="shared" si="60"/>
        <v/>
      </c>
      <c r="J929" t="str">
        <f t="shared" si="61"/>
        <v>OK</v>
      </c>
      <c r="K929" t="e">
        <f t="shared" si="62"/>
        <v>#DIV/0!</v>
      </c>
      <c r="M929" s="3" t="s">
        <v>926</v>
      </c>
      <c r="N929" t="s">
        <v>2127</v>
      </c>
    </row>
    <row r="930" spans="2:14" ht="17">
      <c r="B930" s="1">
        <v>927</v>
      </c>
      <c r="C930" s="1">
        <v>305</v>
      </c>
      <c r="D930" s="1">
        <v>11399000</v>
      </c>
      <c r="E930" s="1" t="str">
        <f t="shared" si="59"/>
        <v/>
      </c>
      <c r="F930" s="1">
        <v>927</v>
      </c>
      <c r="G930" s="1">
        <v>305</v>
      </c>
      <c r="H930" s="1">
        <v>868000000</v>
      </c>
      <c r="I930" s="1" t="str">
        <f t="shared" si="60"/>
        <v/>
      </c>
      <c r="J930" t="str">
        <f t="shared" si="61"/>
        <v>OK</v>
      </c>
      <c r="K930">
        <f t="shared" si="62"/>
        <v>1.3132488479262672E-2</v>
      </c>
      <c r="M930" s="3" t="s">
        <v>927</v>
      </c>
      <c r="N930" t="s">
        <v>2123</v>
      </c>
    </row>
    <row r="931" spans="2:14" ht="17">
      <c r="B931" s="1">
        <v>928</v>
      </c>
      <c r="C931" s="1">
        <v>7</v>
      </c>
      <c r="D931" s="1">
        <v>690000</v>
      </c>
      <c r="E931" s="1" t="str">
        <f t="shared" si="59"/>
        <v/>
      </c>
      <c r="F931" s="1">
        <v>928</v>
      </c>
      <c r="G931" s="1">
        <v>7</v>
      </c>
      <c r="H931" s="1">
        <v>8000000</v>
      </c>
      <c r="I931" s="1" t="str">
        <f t="shared" si="60"/>
        <v/>
      </c>
      <c r="J931" t="str">
        <f t="shared" si="61"/>
        <v>OK</v>
      </c>
      <c r="K931">
        <f t="shared" si="62"/>
        <v>8.6249999999999993E-2</v>
      </c>
      <c r="M931" s="3" t="s">
        <v>928</v>
      </c>
      <c r="N931" t="s">
        <v>2127</v>
      </c>
    </row>
    <row r="932" spans="2:14" ht="17">
      <c r="B932" s="1">
        <v>929</v>
      </c>
      <c r="C932" s="1">
        <v>31</v>
      </c>
      <c r="D932" s="1">
        <v>2289000</v>
      </c>
      <c r="E932" s="1" t="str">
        <f t="shared" si="59"/>
        <v/>
      </c>
      <c r="F932" s="1">
        <v>929</v>
      </c>
      <c r="G932" s="1">
        <v>31</v>
      </c>
      <c r="H932" s="1">
        <v>36000000</v>
      </c>
      <c r="I932" s="1" t="str">
        <f t="shared" si="60"/>
        <v/>
      </c>
      <c r="J932" t="str">
        <f t="shared" si="61"/>
        <v>OK</v>
      </c>
      <c r="K932">
        <f t="shared" si="62"/>
        <v>6.3583333333333339E-2</v>
      </c>
      <c r="M932" s="3" t="s">
        <v>929</v>
      </c>
      <c r="N932" t="s">
        <v>2170</v>
      </c>
    </row>
    <row r="933" spans="2:14" ht="17">
      <c r="B933" s="1">
        <v>930</v>
      </c>
      <c r="C933" s="1">
        <v>116</v>
      </c>
      <c r="D933" s="1">
        <v>6661000</v>
      </c>
      <c r="E933" s="1" t="str">
        <f t="shared" si="59"/>
        <v/>
      </c>
      <c r="F933" s="1">
        <v>930</v>
      </c>
      <c r="G933" s="1">
        <v>116</v>
      </c>
      <c r="H933" s="1">
        <v>116000000</v>
      </c>
      <c r="I933" s="1" t="str">
        <f t="shared" si="60"/>
        <v/>
      </c>
      <c r="J933" t="str">
        <f t="shared" si="61"/>
        <v>OK</v>
      </c>
      <c r="K933">
        <f t="shared" si="62"/>
        <v>5.742241379310345E-2</v>
      </c>
      <c r="M933" s="3" t="s">
        <v>930</v>
      </c>
      <c r="N933" t="s">
        <v>2124</v>
      </c>
    </row>
    <row r="934" spans="2:14" ht="17">
      <c r="B934" s="1">
        <v>931</v>
      </c>
      <c r="C934" s="1">
        <v>5</v>
      </c>
      <c r="D934" s="1">
        <v>473000</v>
      </c>
      <c r="E934" s="1" t="str">
        <f t="shared" si="59"/>
        <v/>
      </c>
      <c r="F934" s="1">
        <v>931</v>
      </c>
      <c r="G934" s="1">
        <v>5</v>
      </c>
      <c r="H934" s="1">
        <v>4000000</v>
      </c>
      <c r="I934" s="1" t="str">
        <f t="shared" si="60"/>
        <v/>
      </c>
      <c r="J934" t="str">
        <f t="shared" si="61"/>
        <v>OK</v>
      </c>
      <c r="K934">
        <f t="shared" si="62"/>
        <v>0.11824999999999999</v>
      </c>
      <c r="M934" s="3" t="s">
        <v>931</v>
      </c>
      <c r="N934" t="s">
        <v>2127</v>
      </c>
    </row>
    <row r="935" spans="2:14" ht="17">
      <c r="B935" s="1">
        <v>932</v>
      </c>
      <c r="C935" s="1">
        <v>4</v>
      </c>
      <c r="D935" s="1">
        <v>396000</v>
      </c>
      <c r="E935" s="1" t="str">
        <f t="shared" si="59"/>
        <v/>
      </c>
      <c r="F935" s="1">
        <v>932</v>
      </c>
      <c r="G935" s="1">
        <v>4</v>
      </c>
      <c r="H935" s="1">
        <v>8000000</v>
      </c>
      <c r="I935" s="1" t="str">
        <f t="shared" si="60"/>
        <v/>
      </c>
      <c r="J935" t="str">
        <f t="shared" si="61"/>
        <v>OK</v>
      </c>
      <c r="K935">
        <f t="shared" si="62"/>
        <v>4.9500000000000002E-2</v>
      </c>
      <c r="M935" s="3" t="s">
        <v>932</v>
      </c>
      <c r="N935" t="s">
        <v>2127</v>
      </c>
    </row>
    <row r="936" spans="2:14" ht="17">
      <c r="B936" s="1">
        <v>933</v>
      </c>
      <c r="C936" s="1">
        <v>6</v>
      </c>
      <c r="D936" s="1">
        <v>428000</v>
      </c>
      <c r="E936" s="1" t="str">
        <f t="shared" si="59"/>
        <v/>
      </c>
      <c r="F936" s="1">
        <v>933</v>
      </c>
      <c r="G936" s="1">
        <v>6</v>
      </c>
      <c r="H936" s="1">
        <v>16000000</v>
      </c>
      <c r="I936" s="1" t="str">
        <f t="shared" si="60"/>
        <v/>
      </c>
      <c r="J936" t="str">
        <f t="shared" si="61"/>
        <v>OK</v>
      </c>
      <c r="K936">
        <f t="shared" si="62"/>
        <v>2.6749999999999999E-2</v>
      </c>
      <c r="M936" s="3" t="s">
        <v>933</v>
      </c>
      <c r="N936" t="s">
        <v>2127</v>
      </c>
    </row>
    <row r="937" spans="2:14" ht="17">
      <c r="B937" s="1">
        <v>934</v>
      </c>
      <c r="C937" s="1">
        <v>7</v>
      </c>
      <c r="D937" s="1">
        <v>526000</v>
      </c>
      <c r="E937" s="1" t="str">
        <f t="shared" si="59"/>
        <v/>
      </c>
      <c r="F937" s="1">
        <v>934</v>
      </c>
      <c r="G937" s="1">
        <v>7</v>
      </c>
      <c r="H937" s="1">
        <v>16000000</v>
      </c>
      <c r="I937" s="1" t="str">
        <f t="shared" si="60"/>
        <v/>
      </c>
      <c r="J937" t="str">
        <f t="shared" si="61"/>
        <v>OK</v>
      </c>
      <c r="K937">
        <f t="shared" si="62"/>
        <v>3.2875000000000001E-2</v>
      </c>
      <c r="M937" s="3" t="s">
        <v>934</v>
      </c>
      <c r="N937" t="s">
        <v>2127</v>
      </c>
    </row>
    <row r="938" spans="2:14" ht="17">
      <c r="B938" s="1">
        <v>935</v>
      </c>
      <c r="C938" s="1">
        <v>6</v>
      </c>
      <c r="D938" s="1">
        <v>391000</v>
      </c>
      <c r="E938" s="1" t="str">
        <f t="shared" si="59"/>
        <v/>
      </c>
      <c r="F938" s="1">
        <v>935</v>
      </c>
      <c r="G938" s="1">
        <v>6</v>
      </c>
      <c r="H938" s="1">
        <v>16000000</v>
      </c>
      <c r="I938" s="1" t="str">
        <f t="shared" si="60"/>
        <v/>
      </c>
      <c r="J938" t="str">
        <f t="shared" si="61"/>
        <v>OK</v>
      </c>
      <c r="K938">
        <f t="shared" si="62"/>
        <v>2.4437500000000001E-2</v>
      </c>
      <c r="M938" s="3" t="s">
        <v>935</v>
      </c>
      <c r="N938" t="s">
        <v>2127</v>
      </c>
    </row>
    <row r="939" spans="2:14" ht="17">
      <c r="B939" s="1">
        <v>936</v>
      </c>
      <c r="C939" s="1">
        <v>4</v>
      </c>
      <c r="D939" s="1">
        <v>300000</v>
      </c>
      <c r="E939" s="1" t="str">
        <f t="shared" si="59"/>
        <v/>
      </c>
      <c r="F939" s="1">
        <v>936</v>
      </c>
      <c r="G939" s="1">
        <v>4</v>
      </c>
      <c r="H939" s="1">
        <v>4000000</v>
      </c>
      <c r="I939" s="1" t="str">
        <f t="shared" si="60"/>
        <v/>
      </c>
      <c r="J939" t="str">
        <f t="shared" si="61"/>
        <v>OK</v>
      </c>
      <c r="K939">
        <f t="shared" si="62"/>
        <v>7.4999999999999997E-2</v>
      </c>
      <c r="M939" s="3" t="s">
        <v>936</v>
      </c>
      <c r="N939" t="s">
        <v>2127</v>
      </c>
    </row>
    <row r="940" spans="2:14" ht="17">
      <c r="B940" s="1">
        <v>937</v>
      </c>
      <c r="C940" s="1">
        <v>20</v>
      </c>
      <c r="D940" s="1">
        <v>1373000</v>
      </c>
      <c r="E940" s="1" t="str">
        <f t="shared" si="59"/>
        <v/>
      </c>
      <c r="F940" s="1">
        <v>937</v>
      </c>
      <c r="G940" s="1">
        <v>20</v>
      </c>
      <c r="H940" s="1">
        <v>20000000</v>
      </c>
      <c r="I940" s="1" t="str">
        <f t="shared" si="60"/>
        <v/>
      </c>
      <c r="J940" t="str">
        <f t="shared" si="61"/>
        <v>OK</v>
      </c>
      <c r="K940">
        <f t="shared" si="62"/>
        <v>6.8650000000000003E-2</v>
      </c>
      <c r="M940" s="3" t="s">
        <v>937</v>
      </c>
      <c r="N940" t="s">
        <v>2170</v>
      </c>
    </row>
    <row r="941" spans="2:14" ht="17">
      <c r="B941" s="1">
        <v>938</v>
      </c>
      <c r="C941" s="1">
        <v>25</v>
      </c>
      <c r="D941" s="1">
        <v>1450000</v>
      </c>
      <c r="E941" s="1" t="str">
        <f t="shared" si="59"/>
        <v/>
      </c>
      <c r="F941" s="1">
        <v>938</v>
      </c>
      <c r="G941" s="1">
        <v>25</v>
      </c>
      <c r="H941" s="1">
        <v>20000000</v>
      </c>
      <c r="I941" s="1" t="str">
        <f t="shared" si="60"/>
        <v/>
      </c>
      <c r="J941" t="str">
        <f t="shared" si="61"/>
        <v>OK</v>
      </c>
      <c r="K941">
        <f t="shared" si="62"/>
        <v>7.2499999999999995E-2</v>
      </c>
      <c r="M941" s="3" t="s">
        <v>938</v>
      </c>
      <c r="N941" t="s">
        <v>2170</v>
      </c>
    </row>
    <row r="942" spans="2:14" ht="17">
      <c r="B942" s="1">
        <v>939</v>
      </c>
      <c r="C942" s="1">
        <v>6</v>
      </c>
      <c r="D942" s="1">
        <v>509000</v>
      </c>
      <c r="E942" s="1" t="str">
        <f t="shared" si="59"/>
        <v/>
      </c>
      <c r="F942" s="1">
        <v>939</v>
      </c>
      <c r="G942" s="1">
        <v>6</v>
      </c>
      <c r="H942" s="1">
        <v>16000000</v>
      </c>
      <c r="I942" s="1" t="str">
        <f t="shared" si="60"/>
        <v/>
      </c>
      <c r="J942" t="str">
        <f t="shared" si="61"/>
        <v>OK</v>
      </c>
      <c r="K942">
        <f t="shared" si="62"/>
        <v>3.18125E-2</v>
      </c>
      <c r="M942" s="3" t="s">
        <v>939</v>
      </c>
      <c r="N942" t="s">
        <v>2127</v>
      </c>
    </row>
    <row r="943" spans="2:14" ht="17">
      <c r="B943" s="1">
        <v>940</v>
      </c>
      <c r="C943" s="1">
        <v>5</v>
      </c>
      <c r="D943" s="1">
        <v>376000</v>
      </c>
      <c r="E943" s="1" t="str">
        <f t="shared" si="59"/>
        <v/>
      </c>
      <c r="F943" s="1">
        <v>940</v>
      </c>
      <c r="G943" s="1">
        <v>5</v>
      </c>
      <c r="H943" s="1">
        <v>8000000</v>
      </c>
      <c r="I943" s="1" t="str">
        <f t="shared" si="60"/>
        <v/>
      </c>
      <c r="J943" t="str">
        <f t="shared" si="61"/>
        <v>OK</v>
      </c>
      <c r="K943">
        <f t="shared" si="62"/>
        <v>4.7E-2</v>
      </c>
      <c r="M943" s="3" t="s">
        <v>940</v>
      </c>
      <c r="N943" t="s">
        <v>2127</v>
      </c>
    </row>
    <row r="944" spans="2:14" ht="17">
      <c r="B944" s="1">
        <v>941</v>
      </c>
      <c r="C944" s="1">
        <v>7</v>
      </c>
      <c r="D944" s="1">
        <v>421000</v>
      </c>
      <c r="E944" s="1" t="str">
        <f t="shared" si="59"/>
        <v/>
      </c>
      <c r="F944" s="1">
        <v>941</v>
      </c>
      <c r="G944" s="1">
        <v>7</v>
      </c>
      <c r="H944" s="1">
        <v>8000000</v>
      </c>
      <c r="I944" s="1" t="str">
        <f t="shared" si="60"/>
        <v/>
      </c>
      <c r="J944" t="str">
        <f t="shared" si="61"/>
        <v>OK</v>
      </c>
      <c r="K944">
        <f t="shared" si="62"/>
        <v>5.2624999999999998E-2</v>
      </c>
      <c r="M944" s="3" t="s">
        <v>941</v>
      </c>
      <c r="N944" t="s">
        <v>2127</v>
      </c>
    </row>
    <row r="945" spans="2:14" ht="17">
      <c r="B945" s="1">
        <v>942</v>
      </c>
      <c r="C945" s="1">
        <v>7</v>
      </c>
      <c r="D945" s="1">
        <v>591000</v>
      </c>
      <c r="E945" s="1" t="str">
        <f t="shared" si="59"/>
        <v/>
      </c>
      <c r="F945" s="1">
        <v>942</v>
      </c>
      <c r="G945" s="1">
        <v>7</v>
      </c>
      <c r="H945" s="1">
        <v>16000000</v>
      </c>
      <c r="I945" s="1" t="str">
        <f t="shared" si="60"/>
        <v/>
      </c>
      <c r="J945" t="str">
        <f t="shared" si="61"/>
        <v>OK</v>
      </c>
      <c r="K945">
        <f t="shared" si="62"/>
        <v>3.6937499999999998E-2</v>
      </c>
      <c r="M945" s="3" t="s">
        <v>942</v>
      </c>
      <c r="N945" t="s">
        <v>2127</v>
      </c>
    </row>
    <row r="946" spans="2:14" ht="17">
      <c r="B946" s="1">
        <v>943</v>
      </c>
      <c r="C946" s="1">
        <v>405</v>
      </c>
      <c r="D946" s="1">
        <v>13296000</v>
      </c>
      <c r="E946" s="1" t="str">
        <f t="shared" si="59"/>
        <v/>
      </c>
      <c r="F946" s="1">
        <v>943</v>
      </c>
      <c r="G946" s="1">
        <v>405</v>
      </c>
      <c r="H946" s="1">
        <v>212000000</v>
      </c>
      <c r="I946" s="1" t="str">
        <f t="shared" si="60"/>
        <v/>
      </c>
      <c r="J946" t="str">
        <f t="shared" si="61"/>
        <v>OK</v>
      </c>
      <c r="K946">
        <f t="shared" si="62"/>
        <v>6.2716981132075467E-2</v>
      </c>
      <c r="M946" s="3" t="s">
        <v>943</v>
      </c>
      <c r="N946" t="s">
        <v>2124</v>
      </c>
    </row>
    <row r="947" spans="2:14" ht="17">
      <c r="B947" s="1">
        <v>944</v>
      </c>
      <c r="C947" s="1">
        <v>6</v>
      </c>
      <c r="D947" s="1">
        <v>497000</v>
      </c>
      <c r="E947" s="1" t="str">
        <f t="shared" si="59"/>
        <v/>
      </c>
      <c r="F947" s="1">
        <v>944</v>
      </c>
      <c r="G947" s="1">
        <v>6</v>
      </c>
      <c r="H947" s="1">
        <v>12000000</v>
      </c>
      <c r="I947" s="1" t="str">
        <f t="shared" si="60"/>
        <v/>
      </c>
      <c r="J947" t="str">
        <f t="shared" si="61"/>
        <v>OK</v>
      </c>
      <c r="K947">
        <f t="shared" si="62"/>
        <v>4.1416666666666664E-2</v>
      </c>
      <c r="M947" s="3" t="s">
        <v>944</v>
      </c>
      <c r="N947" t="s">
        <v>2127</v>
      </c>
    </row>
    <row r="948" spans="2:14" ht="17">
      <c r="B948" s="1">
        <v>945</v>
      </c>
      <c r="C948" s="1">
        <v>6</v>
      </c>
      <c r="D948" s="1">
        <v>425000</v>
      </c>
      <c r="E948" s="1" t="str">
        <f t="shared" si="59"/>
        <v/>
      </c>
      <c r="F948" s="1">
        <v>945</v>
      </c>
      <c r="G948" s="1">
        <v>6</v>
      </c>
      <c r="H948" s="1">
        <v>8000000</v>
      </c>
      <c r="I948" s="1" t="str">
        <f t="shared" si="60"/>
        <v/>
      </c>
      <c r="J948" t="str">
        <f t="shared" si="61"/>
        <v>OK</v>
      </c>
      <c r="K948">
        <f t="shared" si="62"/>
        <v>5.3124999999999999E-2</v>
      </c>
      <c r="M948" s="3" t="s">
        <v>945</v>
      </c>
      <c r="N948" t="s">
        <v>2127</v>
      </c>
    </row>
    <row r="949" spans="2:14" ht="17">
      <c r="B949" s="1">
        <v>946</v>
      </c>
      <c r="C949" s="1">
        <v>4</v>
      </c>
      <c r="D949" s="1">
        <v>313000</v>
      </c>
      <c r="E949" s="1" t="str">
        <f t="shared" si="59"/>
        <v/>
      </c>
      <c r="F949" s="1">
        <v>946</v>
      </c>
      <c r="G949" s="1">
        <v>4</v>
      </c>
      <c r="H949" s="1">
        <v>4000000</v>
      </c>
      <c r="I949" s="1" t="str">
        <f t="shared" si="60"/>
        <v/>
      </c>
      <c r="J949" t="str">
        <f t="shared" si="61"/>
        <v>OK</v>
      </c>
      <c r="K949">
        <f t="shared" si="62"/>
        <v>7.825E-2</v>
      </c>
      <c r="M949" s="3" t="s">
        <v>946</v>
      </c>
      <c r="N949" t="s">
        <v>2127</v>
      </c>
    </row>
    <row r="950" spans="2:14" ht="17">
      <c r="B950" s="1">
        <v>947</v>
      </c>
      <c r="C950" s="1">
        <v>7</v>
      </c>
      <c r="D950" s="1">
        <v>394000</v>
      </c>
      <c r="E950" s="1" t="str">
        <f t="shared" si="59"/>
        <v/>
      </c>
      <c r="F950" s="1">
        <v>947</v>
      </c>
      <c r="G950" s="1">
        <v>7</v>
      </c>
      <c r="H950" s="1">
        <v>20000000</v>
      </c>
      <c r="I950" s="1" t="str">
        <f t="shared" si="60"/>
        <v/>
      </c>
      <c r="J950" t="str">
        <f t="shared" si="61"/>
        <v>OK</v>
      </c>
      <c r="K950">
        <f t="shared" si="62"/>
        <v>1.9699999999999999E-2</v>
      </c>
      <c r="M950" s="3" t="s">
        <v>947</v>
      </c>
      <c r="N950" t="s">
        <v>2127</v>
      </c>
    </row>
    <row r="951" spans="2:14" ht="17">
      <c r="B951" s="1">
        <v>948</v>
      </c>
      <c r="C951" s="1">
        <v>108</v>
      </c>
      <c r="D951" s="1">
        <v>4994000</v>
      </c>
      <c r="E951" s="1" t="str">
        <f t="shared" si="59"/>
        <v/>
      </c>
      <c r="F951" s="1">
        <v>948</v>
      </c>
      <c r="G951" s="1">
        <v>108</v>
      </c>
      <c r="H951" s="1">
        <v>48000000</v>
      </c>
      <c r="I951" s="1" t="str">
        <f t="shared" si="60"/>
        <v/>
      </c>
      <c r="J951" t="str">
        <f t="shared" si="61"/>
        <v>OK</v>
      </c>
      <c r="K951">
        <f t="shared" si="62"/>
        <v>0.10404166666666667</v>
      </c>
      <c r="M951" s="3" t="s">
        <v>948</v>
      </c>
      <c r="N951" t="s">
        <v>2124</v>
      </c>
    </row>
    <row r="952" spans="2:14" ht="17">
      <c r="B952" s="1">
        <v>949</v>
      </c>
      <c r="C952" s="1">
        <v>380</v>
      </c>
      <c r="D952" s="1">
        <v>10375000</v>
      </c>
      <c r="E952" s="1" t="str">
        <f t="shared" si="59"/>
        <v/>
      </c>
      <c r="F952" s="1">
        <v>949</v>
      </c>
      <c r="G952" s="1">
        <v>380</v>
      </c>
      <c r="H952" s="1">
        <v>156000000</v>
      </c>
      <c r="I952" s="1" t="str">
        <f t="shared" si="60"/>
        <v/>
      </c>
      <c r="J952" t="str">
        <f t="shared" si="61"/>
        <v>OK</v>
      </c>
      <c r="K952">
        <f t="shared" si="62"/>
        <v>6.6506410256410256E-2</v>
      </c>
      <c r="M952" s="3" t="s">
        <v>949</v>
      </c>
      <c r="N952" t="s">
        <v>2124</v>
      </c>
    </row>
    <row r="953" spans="2:14" ht="17">
      <c r="B953" s="1">
        <v>950</v>
      </c>
      <c r="C953" s="1">
        <v>7</v>
      </c>
      <c r="D953" s="1">
        <v>613000</v>
      </c>
      <c r="E953" s="1" t="str">
        <f t="shared" si="59"/>
        <v/>
      </c>
      <c r="F953" s="1">
        <v>950</v>
      </c>
      <c r="G953" s="1">
        <v>7</v>
      </c>
      <c r="H953" s="1">
        <v>12000000</v>
      </c>
      <c r="I953" s="1" t="str">
        <f t="shared" si="60"/>
        <v/>
      </c>
      <c r="J953" t="str">
        <f t="shared" si="61"/>
        <v>OK</v>
      </c>
      <c r="K953">
        <f t="shared" si="62"/>
        <v>5.1083333333333335E-2</v>
      </c>
      <c r="M953" s="3" t="s">
        <v>950</v>
      </c>
      <c r="N953" t="s">
        <v>2127</v>
      </c>
    </row>
    <row r="954" spans="2:14" ht="17">
      <c r="B954" s="1">
        <v>951</v>
      </c>
      <c r="C954" s="1">
        <v>5</v>
      </c>
      <c r="D954" s="1">
        <v>428000</v>
      </c>
      <c r="E954" s="1" t="str">
        <f t="shared" si="59"/>
        <v/>
      </c>
      <c r="F954" s="1">
        <v>951</v>
      </c>
      <c r="G954" s="1">
        <v>5</v>
      </c>
      <c r="H954" s="1">
        <v>8000000</v>
      </c>
      <c r="I954" s="1" t="str">
        <f t="shared" si="60"/>
        <v/>
      </c>
      <c r="J954" t="str">
        <f t="shared" si="61"/>
        <v>OK</v>
      </c>
      <c r="K954">
        <f t="shared" si="62"/>
        <v>5.3499999999999999E-2</v>
      </c>
      <c r="M954" s="3" t="s">
        <v>951</v>
      </c>
      <c r="N954" t="s">
        <v>2127</v>
      </c>
    </row>
    <row r="955" spans="2:14" ht="17">
      <c r="B955" s="1">
        <v>952</v>
      </c>
      <c r="C955" s="1">
        <v>32</v>
      </c>
      <c r="D955" s="1">
        <v>2781000</v>
      </c>
      <c r="E955" s="1" t="str">
        <f t="shared" si="59"/>
        <v/>
      </c>
      <c r="F955" s="1">
        <v>952</v>
      </c>
      <c r="G955" s="1">
        <v>32</v>
      </c>
      <c r="H955" s="1">
        <v>16000000</v>
      </c>
      <c r="I955" s="1" t="str">
        <f t="shared" si="60"/>
        <v/>
      </c>
      <c r="J955" t="str">
        <f t="shared" si="61"/>
        <v>OK</v>
      </c>
      <c r="K955">
        <f t="shared" si="62"/>
        <v>0.17381250000000001</v>
      </c>
      <c r="M955" s="3" t="s">
        <v>952</v>
      </c>
      <c r="N955" t="s">
        <v>2124</v>
      </c>
    </row>
    <row r="956" spans="2:14" ht="17">
      <c r="B956" s="1">
        <v>953</v>
      </c>
      <c r="C956" s="1">
        <v>7</v>
      </c>
      <c r="D956" s="1">
        <v>510000</v>
      </c>
      <c r="E956" s="1" t="str">
        <f t="shared" si="59"/>
        <v/>
      </c>
      <c r="F956" s="1">
        <v>953</v>
      </c>
      <c r="G956" s="1">
        <v>7</v>
      </c>
      <c r="H956" s="1">
        <v>8000000</v>
      </c>
      <c r="I956" s="1" t="str">
        <f t="shared" si="60"/>
        <v/>
      </c>
      <c r="J956" t="str">
        <f t="shared" si="61"/>
        <v>OK</v>
      </c>
      <c r="K956">
        <f t="shared" si="62"/>
        <v>6.3750000000000001E-2</v>
      </c>
      <c r="M956" s="3" t="s">
        <v>953</v>
      </c>
      <c r="N956" t="s">
        <v>2127</v>
      </c>
    </row>
    <row r="957" spans="2:14" ht="17">
      <c r="B957" s="1">
        <v>954</v>
      </c>
      <c r="C957" s="1">
        <v>6</v>
      </c>
      <c r="D957" s="1">
        <v>379000</v>
      </c>
      <c r="E957" s="1" t="str">
        <f t="shared" si="59"/>
        <v/>
      </c>
      <c r="F957" s="1">
        <v>954</v>
      </c>
      <c r="G957" s="1">
        <v>6</v>
      </c>
      <c r="H957" s="1">
        <v>4000000</v>
      </c>
      <c r="I957" s="1" t="str">
        <f t="shared" si="60"/>
        <v/>
      </c>
      <c r="J957" t="str">
        <f t="shared" si="61"/>
        <v>OK</v>
      </c>
      <c r="K957">
        <f t="shared" si="62"/>
        <v>9.4750000000000001E-2</v>
      </c>
      <c r="M957" s="3" t="s">
        <v>954</v>
      </c>
      <c r="N957" t="s">
        <v>2127</v>
      </c>
    </row>
    <row r="958" spans="2:14" ht="17">
      <c r="B958" s="1">
        <v>955</v>
      </c>
      <c r="C958" s="1">
        <v>4</v>
      </c>
      <c r="D958" s="1">
        <v>313000</v>
      </c>
      <c r="E958" s="1" t="str">
        <f t="shared" si="59"/>
        <v/>
      </c>
      <c r="F958" s="1">
        <v>955</v>
      </c>
      <c r="G958" s="1">
        <v>4</v>
      </c>
      <c r="H958" s="1">
        <v>4000000</v>
      </c>
      <c r="I958" s="1" t="str">
        <f t="shared" si="60"/>
        <v/>
      </c>
      <c r="J958" t="str">
        <f t="shared" si="61"/>
        <v>OK</v>
      </c>
      <c r="K958">
        <f t="shared" si="62"/>
        <v>7.825E-2</v>
      </c>
      <c r="M958" s="3" t="s">
        <v>955</v>
      </c>
      <c r="N958" t="s">
        <v>2127</v>
      </c>
    </row>
    <row r="959" spans="2:14" ht="17">
      <c r="B959" s="1">
        <v>956</v>
      </c>
      <c r="C959" s="1">
        <v>7</v>
      </c>
      <c r="D959" s="1">
        <v>359000</v>
      </c>
      <c r="E959" s="1" t="str">
        <f t="shared" si="59"/>
        <v/>
      </c>
      <c r="F959" s="1">
        <v>956</v>
      </c>
      <c r="G959" s="1">
        <v>7</v>
      </c>
      <c r="H959" s="1">
        <v>16000000</v>
      </c>
      <c r="I959" s="1" t="str">
        <f t="shared" si="60"/>
        <v/>
      </c>
      <c r="J959" t="str">
        <f t="shared" si="61"/>
        <v>OK</v>
      </c>
      <c r="K959">
        <f t="shared" si="62"/>
        <v>2.2437499999999999E-2</v>
      </c>
      <c r="M959" s="3" t="s">
        <v>956</v>
      </c>
      <c r="N959" t="s">
        <v>2127</v>
      </c>
    </row>
    <row r="960" spans="2:14" ht="17">
      <c r="B960" s="1">
        <v>957</v>
      </c>
      <c r="C960" s="1">
        <v>7</v>
      </c>
      <c r="D960" s="1">
        <v>506000</v>
      </c>
      <c r="E960" s="1" t="str">
        <f t="shared" si="59"/>
        <v/>
      </c>
      <c r="F960" s="1">
        <v>957</v>
      </c>
      <c r="G960" s="1">
        <v>7</v>
      </c>
      <c r="H960" s="1">
        <v>4000000</v>
      </c>
      <c r="I960" s="1" t="str">
        <f t="shared" si="60"/>
        <v/>
      </c>
      <c r="J960" t="str">
        <f t="shared" si="61"/>
        <v>OK</v>
      </c>
      <c r="K960">
        <f t="shared" si="62"/>
        <v>0.1265</v>
      </c>
      <c r="M960" s="3" t="s">
        <v>957</v>
      </c>
      <c r="N960" t="s">
        <v>2127</v>
      </c>
    </row>
    <row r="961" spans="2:14" ht="17">
      <c r="B961" s="1">
        <v>958</v>
      </c>
      <c r="C961" s="1">
        <v>1041</v>
      </c>
      <c r="D961" s="1">
        <v>21725000</v>
      </c>
      <c r="E961" s="1" t="str">
        <f t="shared" si="59"/>
        <v/>
      </c>
      <c r="F961" s="1">
        <v>958</v>
      </c>
      <c r="G961" s="1">
        <v>1041</v>
      </c>
      <c r="H961" s="1">
        <v>412000000</v>
      </c>
      <c r="I961" s="1" t="str">
        <f t="shared" si="60"/>
        <v/>
      </c>
      <c r="J961" t="str">
        <f t="shared" si="61"/>
        <v>OK</v>
      </c>
      <c r="K961">
        <f t="shared" si="62"/>
        <v>5.2730582524271846E-2</v>
      </c>
      <c r="M961" s="3" t="s">
        <v>958</v>
      </c>
      <c r="N961" t="s">
        <v>2124</v>
      </c>
    </row>
    <row r="962" spans="2:14" ht="17">
      <c r="B962" s="1">
        <v>959</v>
      </c>
      <c r="C962" s="1">
        <v>4</v>
      </c>
      <c r="D962" s="1">
        <v>420000</v>
      </c>
      <c r="E962" s="1" t="str">
        <f t="shared" si="59"/>
        <v/>
      </c>
      <c r="F962" s="1">
        <v>959</v>
      </c>
      <c r="G962" s="1">
        <v>4</v>
      </c>
      <c r="H962" s="1">
        <v>8000000</v>
      </c>
      <c r="I962" s="1" t="str">
        <f t="shared" si="60"/>
        <v/>
      </c>
      <c r="J962" t="str">
        <f t="shared" si="61"/>
        <v>OK</v>
      </c>
      <c r="K962">
        <f t="shared" si="62"/>
        <v>5.2499999999999998E-2</v>
      </c>
      <c r="M962" s="3" t="s">
        <v>959</v>
      </c>
      <c r="N962" t="s">
        <v>2127</v>
      </c>
    </row>
    <row r="963" spans="2:14" ht="17">
      <c r="B963" s="1">
        <v>960</v>
      </c>
      <c r="C963" s="1">
        <v>8</v>
      </c>
      <c r="D963" s="1">
        <v>450000</v>
      </c>
      <c r="E963" s="1" t="str">
        <f t="shared" si="59"/>
        <v/>
      </c>
      <c r="F963" s="1">
        <v>960</v>
      </c>
      <c r="G963" s="1">
        <v>8</v>
      </c>
      <c r="H963" s="1">
        <v>12000000</v>
      </c>
      <c r="I963" s="1" t="str">
        <f t="shared" si="60"/>
        <v/>
      </c>
      <c r="J963" t="str">
        <f t="shared" si="61"/>
        <v>OK</v>
      </c>
      <c r="K963">
        <f t="shared" si="62"/>
        <v>3.7499999999999999E-2</v>
      </c>
      <c r="M963" s="3" t="s">
        <v>960</v>
      </c>
      <c r="N963" t="s">
        <v>2127</v>
      </c>
    </row>
    <row r="964" spans="2:14" ht="17">
      <c r="B964" s="1">
        <v>961</v>
      </c>
      <c r="C964" s="1">
        <v>6</v>
      </c>
      <c r="D964" s="1">
        <v>363000</v>
      </c>
      <c r="E964" s="1" t="str">
        <f t="shared" si="59"/>
        <v/>
      </c>
      <c r="F964" s="1">
        <v>961</v>
      </c>
      <c r="G964" s="1">
        <v>6</v>
      </c>
      <c r="H964" s="1">
        <v>16000000</v>
      </c>
      <c r="I964" s="1" t="str">
        <f t="shared" si="60"/>
        <v/>
      </c>
      <c r="J964" t="str">
        <f t="shared" si="61"/>
        <v>OK</v>
      </c>
      <c r="K964">
        <f t="shared" si="62"/>
        <v>2.2687499999999999E-2</v>
      </c>
      <c r="M964" s="3" t="s">
        <v>961</v>
      </c>
      <c r="N964" t="s">
        <v>2127</v>
      </c>
    </row>
    <row r="965" spans="2:14" ht="17">
      <c r="B965" s="1">
        <v>962</v>
      </c>
      <c r="C965" s="1">
        <v>6</v>
      </c>
      <c r="D965" s="1">
        <v>393000</v>
      </c>
      <c r="E965" s="1" t="str">
        <f t="shared" ref="E965:E1028" si="63">IF(D965&gt;$A$3, "T","")</f>
        <v/>
      </c>
      <c r="F965" s="1">
        <v>962</v>
      </c>
      <c r="G965" s="1">
        <v>6</v>
      </c>
      <c r="H965" s="1">
        <v>4000000</v>
      </c>
      <c r="I965" s="1" t="str">
        <f t="shared" ref="I965:I1028" si="64">IF(H965&gt;$A$3, "T","")</f>
        <v/>
      </c>
      <c r="J965" t="str">
        <f t="shared" ref="J965:J1028" si="65">IF(OR(I965="T",E965="T"),"T",IF(C965&lt;&gt;G965,"DIF","OK"))</f>
        <v>OK</v>
      </c>
      <c r="K965">
        <f t="shared" si="62"/>
        <v>9.8250000000000004E-2</v>
      </c>
      <c r="M965" s="3" t="s">
        <v>962</v>
      </c>
      <c r="N965" t="s">
        <v>2127</v>
      </c>
    </row>
    <row r="966" spans="2:14" ht="17">
      <c r="B966" s="1">
        <v>963</v>
      </c>
      <c r="C966" s="1">
        <v>6</v>
      </c>
      <c r="D966" s="1">
        <v>395000</v>
      </c>
      <c r="E966" s="1" t="str">
        <f t="shared" si="63"/>
        <v/>
      </c>
      <c r="F966" s="1">
        <v>963</v>
      </c>
      <c r="G966" s="1">
        <v>6</v>
      </c>
      <c r="H966" s="1">
        <v>12000000</v>
      </c>
      <c r="I966" s="1" t="str">
        <f t="shared" si="64"/>
        <v/>
      </c>
      <c r="J966" t="str">
        <f t="shared" si="65"/>
        <v>OK</v>
      </c>
      <c r="K966">
        <f t="shared" si="62"/>
        <v>3.2916666666666664E-2</v>
      </c>
      <c r="M966" s="3" t="s">
        <v>963</v>
      </c>
      <c r="N966" t="s">
        <v>2127</v>
      </c>
    </row>
    <row r="967" spans="2:14" ht="17">
      <c r="B967" s="1">
        <v>964</v>
      </c>
      <c r="C967" s="1">
        <v>97</v>
      </c>
      <c r="D967" s="1">
        <v>905000</v>
      </c>
      <c r="E967" s="1" t="str">
        <f t="shared" si="63"/>
        <v/>
      </c>
      <c r="F967" s="1">
        <v>964</v>
      </c>
      <c r="G967" s="1">
        <v>97</v>
      </c>
      <c r="H967" s="1">
        <v>4904000000</v>
      </c>
      <c r="I967" s="1" t="str">
        <f t="shared" si="64"/>
        <v/>
      </c>
      <c r="J967" t="str">
        <f t="shared" si="65"/>
        <v>OK</v>
      </c>
      <c r="K967">
        <f t="shared" si="62"/>
        <v>1.8454323001631322E-4</v>
      </c>
      <c r="M967" s="3" t="s">
        <v>964</v>
      </c>
      <c r="N967" t="s">
        <v>2148</v>
      </c>
    </row>
    <row r="968" spans="2:14" ht="17">
      <c r="B968" s="1">
        <v>965</v>
      </c>
      <c r="C968" s="1">
        <v>7</v>
      </c>
      <c r="D968" s="1">
        <v>374000</v>
      </c>
      <c r="E968" s="1" t="str">
        <f t="shared" si="63"/>
        <v/>
      </c>
      <c r="F968" s="1">
        <v>965</v>
      </c>
      <c r="G968" s="1">
        <v>7</v>
      </c>
      <c r="H968" s="1">
        <v>8000000</v>
      </c>
      <c r="I968" s="1" t="str">
        <f t="shared" si="64"/>
        <v/>
      </c>
      <c r="J968" t="str">
        <f t="shared" si="65"/>
        <v>OK</v>
      </c>
      <c r="K968">
        <f t="shared" si="62"/>
        <v>4.675E-2</v>
      </c>
      <c r="M968" s="3" t="s">
        <v>965</v>
      </c>
      <c r="N968" t="s">
        <v>2127</v>
      </c>
    </row>
    <row r="969" spans="2:14" ht="17">
      <c r="B969" s="1">
        <v>966</v>
      </c>
      <c r="C969" s="1">
        <v>6</v>
      </c>
      <c r="D969" s="1">
        <v>377000</v>
      </c>
      <c r="E969" s="1" t="str">
        <f t="shared" si="63"/>
        <v/>
      </c>
      <c r="F969" s="1">
        <v>966</v>
      </c>
      <c r="G969" s="1">
        <v>6</v>
      </c>
      <c r="H969" s="1">
        <v>8000000</v>
      </c>
      <c r="I969" s="1" t="str">
        <f t="shared" si="64"/>
        <v/>
      </c>
      <c r="J969" t="str">
        <f t="shared" si="65"/>
        <v>OK</v>
      </c>
      <c r="K969">
        <f t="shared" si="62"/>
        <v>4.7125E-2</v>
      </c>
      <c r="M969" s="3" t="s">
        <v>966</v>
      </c>
      <c r="N969" t="s">
        <v>2127</v>
      </c>
    </row>
    <row r="970" spans="2:14" ht="17">
      <c r="B970" s="1">
        <v>967</v>
      </c>
      <c r="C970" s="1">
        <v>9</v>
      </c>
      <c r="D970" s="1">
        <v>400000</v>
      </c>
      <c r="E970" s="1" t="str">
        <f t="shared" si="63"/>
        <v/>
      </c>
      <c r="F970" s="1">
        <v>967</v>
      </c>
      <c r="G970" s="1">
        <v>9</v>
      </c>
      <c r="H970" s="1">
        <v>8000000</v>
      </c>
      <c r="I970" s="1" t="str">
        <f t="shared" si="64"/>
        <v/>
      </c>
      <c r="J970" t="str">
        <f t="shared" si="65"/>
        <v>OK</v>
      </c>
      <c r="K970">
        <f t="shared" si="62"/>
        <v>0.05</v>
      </c>
      <c r="M970" s="3" t="s">
        <v>967</v>
      </c>
      <c r="N970" t="s">
        <v>2127</v>
      </c>
    </row>
    <row r="971" spans="2:14" ht="17">
      <c r="B971" s="1">
        <v>968</v>
      </c>
      <c r="C971" s="1">
        <v>254</v>
      </c>
      <c r="D971" s="1">
        <v>6979000</v>
      </c>
      <c r="E971" s="1" t="str">
        <f t="shared" si="63"/>
        <v/>
      </c>
      <c r="F971" s="1">
        <v>968</v>
      </c>
      <c r="G971" s="1">
        <v>254</v>
      </c>
      <c r="H971" s="1">
        <v>120000000</v>
      </c>
      <c r="I971" s="1" t="str">
        <f t="shared" si="64"/>
        <v/>
      </c>
      <c r="J971" t="str">
        <f t="shared" si="65"/>
        <v>OK</v>
      </c>
      <c r="K971">
        <f t="shared" si="62"/>
        <v>5.8158333333333333E-2</v>
      </c>
      <c r="M971" s="3" t="s">
        <v>968</v>
      </c>
      <c r="N971" t="s">
        <v>2124</v>
      </c>
    </row>
    <row r="972" spans="2:14" ht="17">
      <c r="B972" s="1">
        <v>969</v>
      </c>
      <c r="C972" s="1">
        <v>6</v>
      </c>
      <c r="D972" s="1">
        <v>475000</v>
      </c>
      <c r="E972" s="1" t="str">
        <f t="shared" si="63"/>
        <v/>
      </c>
      <c r="F972" s="1">
        <v>969</v>
      </c>
      <c r="G972" s="1">
        <v>6</v>
      </c>
      <c r="H972" s="1">
        <v>8000000</v>
      </c>
      <c r="I972" s="1" t="str">
        <f t="shared" si="64"/>
        <v/>
      </c>
      <c r="J972" t="str">
        <f t="shared" si="65"/>
        <v>OK</v>
      </c>
      <c r="K972">
        <f t="shared" si="62"/>
        <v>5.9374999999999997E-2</v>
      </c>
      <c r="M972" s="3" t="s">
        <v>969</v>
      </c>
      <c r="N972" t="s">
        <v>2127</v>
      </c>
    </row>
    <row r="973" spans="2:14" ht="17">
      <c r="B973" s="1">
        <v>970</v>
      </c>
      <c r="C973" s="1">
        <v>4</v>
      </c>
      <c r="D973" s="1">
        <v>332000</v>
      </c>
      <c r="E973" s="1" t="str">
        <f t="shared" si="63"/>
        <v/>
      </c>
      <c r="F973" s="1">
        <v>970</v>
      </c>
      <c r="G973" s="1">
        <v>4</v>
      </c>
      <c r="H973" s="1">
        <v>4000000</v>
      </c>
      <c r="I973" s="1" t="str">
        <f t="shared" si="64"/>
        <v/>
      </c>
      <c r="J973" t="str">
        <f t="shared" si="65"/>
        <v>OK</v>
      </c>
      <c r="K973">
        <f t="shared" si="62"/>
        <v>8.3000000000000004E-2</v>
      </c>
      <c r="M973" s="3" t="s">
        <v>970</v>
      </c>
      <c r="N973" t="s">
        <v>2127</v>
      </c>
    </row>
    <row r="974" spans="2:14" ht="17">
      <c r="B974" s="1">
        <v>971</v>
      </c>
      <c r="C974" s="1">
        <v>31</v>
      </c>
      <c r="D974" s="1">
        <v>1813000</v>
      </c>
      <c r="E974" s="1" t="str">
        <f t="shared" si="63"/>
        <v/>
      </c>
      <c r="F974" s="1">
        <v>971</v>
      </c>
      <c r="G974" s="1">
        <v>31</v>
      </c>
      <c r="H974" s="1">
        <v>32000000</v>
      </c>
      <c r="I974" s="1" t="str">
        <f t="shared" si="64"/>
        <v/>
      </c>
      <c r="J974" t="str">
        <f t="shared" si="65"/>
        <v>OK</v>
      </c>
      <c r="K974">
        <f t="shared" si="62"/>
        <v>5.6656249999999998E-2</v>
      </c>
      <c r="M974" s="3" t="s">
        <v>971</v>
      </c>
      <c r="N974" t="s">
        <v>2170</v>
      </c>
    </row>
    <row r="975" spans="2:14" ht="17">
      <c r="B975" s="1">
        <v>972</v>
      </c>
      <c r="C975" s="1">
        <v>7</v>
      </c>
      <c r="D975" s="1">
        <v>367000</v>
      </c>
      <c r="E975" s="1" t="str">
        <f t="shared" si="63"/>
        <v/>
      </c>
      <c r="F975" s="1">
        <v>972</v>
      </c>
      <c r="G975" s="1">
        <v>7</v>
      </c>
      <c r="H975" s="1">
        <v>8000000</v>
      </c>
      <c r="I975" s="1" t="str">
        <f t="shared" si="64"/>
        <v/>
      </c>
      <c r="J975" t="str">
        <f t="shared" si="65"/>
        <v>OK</v>
      </c>
      <c r="K975">
        <f t="shared" si="62"/>
        <v>4.5874999999999999E-2</v>
      </c>
      <c r="M975" s="3" t="s">
        <v>972</v>
      </c>
      <c r="N975" t="s">
        <v>2127</v>
      </c>
    </row>
    <row r="976" spans="2:14" ht="17">
      <c r="B976" s="1">
        <v>973</v>
      </c>
      <c r="C976" s="1">
        <v>7984</v>
      </c>
      <c r="D976" s="1">
        <v>148388000</v>
      </c>
      <c r="E976" s="1" t="str">
        <f t="shared" si="63"/>
        <v/>
      </c>
      <c r="F976" s="1">
        <v>973</v>
      </c>
      <c r="G976" s="1">
        <v>7984</v>
      </c>
      <c r="H976" s="1">
        <v>352000000</v>
      </c>
      <c r="I976" s="1" t="str">
        <f t="shared" si="64"/>
        <v/>
      </c>
      <c r="J976" t="str">
        <f t="shared" si="65"/>
        <v>OK</v>
      </c>
      <c r="K976">
        <f t="shared" si="62"/>
        <v>0.42155681818181817</v>
      </c>
      <c r="M976" s="3" t="s">
        <v>973</v>
      </c>
      <c r="N976" t="s">
        <v>2123</v>
      </c>
    </row>
    <row r="977" spans="2:14" ht="17">
      <c r="B977" s="1">
        <v>974</v>
      </c>
      <c r="C977" s="1">
        <v>5</v>
      </c>
      <c r="D977" s="1">
        <v>518000</v>
      </c>
      <c r="E977" s="1" t="str">
        <f t="shared" si="63"/>
        <v/>
      </c>
      <c r="F977" s="1">
        <v>974</v>
      </c>
      <c r="G977" s="1">
        <v>5</v>
      </c>
      <c r="H977" s="1">
        <v>0</v>
      </c>
      <c r="I977" s="1" t="str">
        <f t="shared" si="64"/>
        <v/>
      </c>
      <c r="J977" t="str">
        <f t="shared" si="65"/>
        <v>OK</v>
      </c>
      <c r="K977" t="e">
        <f t="shared" ref="K977:K1040" si="66">D977/H977</f>
        <v>#DIV/0!</v>
      </c>
      <c r="M977" s="3" t="s">
        <v>974</v>
      </c>
      <c r="N977" t="s">
        <v>2127</v>
      </c>
    </row>
    <row r="978" spans="2:14" ht="17">
      <c r="B978" s="1">
        <v>975</v>
      </c>
      <c r="C978" s="1">
        <v>196</v>
      </c>
      <c r="D978" s="1">
        <v>9947000</v>
      </c>
      <c r="E978" s="1" t="str">
        <f t="shared" si="63"/>
        <v/>
      </c>
      <c r="F978" s="1">
        <v>975</v>
      </c>
      <c r="G978" s="1">
        <v>196</v>
      </c>
      <c r="H978" s="1">
        <v>176000000</v>
      </c>
      <c r="I978" s="1" t="str">
        <f t="shared" si="64"/>
        <v/>
      </c>
      <c r="J978" t="str">
        <f t="shared" si="65"/>
        <v>OK</v>
      </c>
      <c r="K978">
        <f t="shared" si="66"/>
        <v>5.6517045454545452E-2</v>
      </c>
      <c r="M978" s="3" t="s">
        <v>975</v>
      </c>
      <c r="N978" t="s">
        <v>2124</v>
      </c>
    </row>
    <row r="979" spans="2:14" ht="17">
      <c r="B979" s="1">
        <v>976</v>
      </c>
      <c r="C979" s="1">
        <v>6</v>
      </c>
      <c r="D979" s="1">
        <v>697000</v>
      </c>
      <c r="E979" s="1" t="str">
        <f t="shared" si="63"/>
        <v/>
      </c>
      <c r="F979" s="1">
        <v>976</v>
      </c>
      <c r="G979" s="1">
        <v>6</v>
      </c>
      <c r="H979" s="1">
        <v>8000000</v>
      </c>
      <c r="I979" s="1" t="str">
        <f t="shared" si="64"/>
        <v/>
      </c>
      <c r="J979" t="str">
        <f t="shared" si="65"/>
        <v>OK</v>
      </c>
      <c r="K979">
        <f t="shared" si="66"/>
        <v>8.7124999999999994E-2</v>
      </c>
      <c r="M979" s="3" t="s">
        <v>976</v>
      </c>
      <c r="N979" t="s">
        <v>2127</v>
      </c>
    </row>
    <row r="980" spans="2:14" ht="17">
      <c r="B980" s="1">
        <v>977</v>
      </c>
      <c r="C980" s="1">
        <v>6</v>
      </c>
      <c r="D980" s="1">
        <v>482000</v>
      </c>
      <c r="E980" s="1" t="str">
        <f t="shared" si="63"/>
        <v/>
      </c>
      <c r="F980" s="1">
        <v>977</v>
      </c>
      <c r="G980" s="1">
        <v>6</v>
      </c>
      <c r="H980" s="1">
        <v>8000000</v>
      </c>
      <c r="I980" s="1" t="str">
        <f t="shared" si="64"/>
        <v/>
      </c>
      <c r="J980" t="str">
        <f t="shared" si="65"/>
        <v>OK</v>
      </c>
      <c r="K980">
        <f t="shared" si="66"/>
        <v>6.0249999999999998E-2</v>
      </c>
      <c r="M980" s="3" t="s">
        <v>977</v>
      </c>
      <c r="N980" t="s">
        <v>2127</v>
      </c>
    </row>
    <row r="981" spans="2:14" ht="17">
      <c r="B981" s="1">
        <v>978</v>
      </c>
      <c r="C981" s="1">
        <v>6</v>
      </c>
      <c r="D981" s="1">
        <v>490000</v>
      </c>
      <c r="E981" s="1" t="str">
        <f t="shared" si="63"/>
        <v/>
      </c>
      <c r="F981" s="1">
        <v>978</v>
      </c>
      <c r="G981" s="1">
        <v>6</v>
      </c>
      <c r="H981" s="1">
        <v>12000000</v>
      </c>
      <c r="I981" s="1" t="str">
        <f t="shared" si="64"/>
        <v/>
      </c>
      <c r="J981" t="str">
        <f t="shared" si="65"/>
        <v>OK</v>
      </c>
      <c r="K981">
        <f t="shared" si="66"/>
        <v>4.0833333333333333E-2</v>
      </c>
      <c r="M981" s="3" t="s">
        <v>978</v>
      </c>
      <c r="N981" t="s">
        <v>2127</v>
      </c>
    </row>
    <row r="982" spans="2:14" ht="17">
      <c r="B982" s="1">
        <v>979</v>
      </c>
      <c r="C982" s="1">
        <v>4</v>
      </c>
      <c r="D982" s="1">
        <v>318000</v>
      </c>
      <c r="E982" s="1" t="str">
        <f t="shared" si="63"/>
        <v/>
      </c>
      <c r="F982" s="1">
        <v>979</v>
      </c>
      <c r="G982" s="1">
        <v>4</v>
      </c>
      <c r="H982" s="1">
        <v>0</v>
      </c>
      <c r="I982" s="1" t="str">
        <f t="shared" si="64"/>
        <v/>
      </c>
      <c r="J982" t="str">
        <f t="shared" si="65"/>
        <v>OK</v>
      </c>
      <c r="K982" t="e">
        <f t="shared" si="66"/>
        <v>#DIV/0!</v>
      </c>
      <c r="M982" s="3" t="s">
        <v>979</v>
      </c>
      <c r="N982" t="s">
        <v>2127</v>
      </c>
    </row>
    <row r="983" spans="2:14" ht="17">
      <c r="B983" s="1">
        <v>980</v>
      </c>
      <c r="C983" s="1">
        <v>5</v>
      </c>
      <c r="D983" s="1">
        <v>332000</v>
      </c>
      <c r="E983" s="1" t="str">
        <f t="shared" si="63"/>
        <v/>
      </c>
      <c r="F983" s="1">
        <v>980</v>
      </c>
      <c r="G983" s="1">
        <v>5</v>
      </c>
      <c r="H983" s="1">
        <v>16000000</v>
      </c>
      <c r="I983" s="1" t="str">
        <f t="shared" si="64"/>
        <v/>
      </c>
      <c r="J983" t="str">
        <f t="shared" si="65"/>
        <v>OK</v>
      </c>
      <c r="K983">
        <f t="shared" si="66"/>
        <v>2.0750000000000001E-2</v>
      </c>
      <c r="M983" s="3" t="s">
        <v>980</v>
      </c>
      <c r="N983" t="s">
        <v>2127</v>
      </c>
    </row>
    <row r="984" spans="2:14" ht="17">
      <c r="B984" s="1">
        <v>981</v>
      </c>
      <c r="C984" s="1">
        <v>0</v>
      </c>
      <c r="D984" s="1">
        <v>50000</v>
      </c>
      <c r="E984" s="1" t="str">
        <f t="shared" si="63"/>
        <v/>
      </c>
      <c r="F984" s="1">
        <v>981</v>
      </c>
      <c r="G984" s="1">
        <v>0</v>
      </c>
      <c r="H984" s="1">
        <v>36000000</v>
      </c>
      <c r="I984" s="1" t="str">
        <f t="shared" si="64"/>
        <v/>
      </c>
      <c r="J984" t="str">
        <f t="shared" si="65"/>
        <v>OK</v>
      </c>
      <c r="K984">
        <f t="shared" si="66"/>
        <v>1.3888888888888889E-3</v>
      </c>
      <c r="M984" s="3" t="s">
        <v>981</v>
      </c>
      <c r="N984" t="s">
        <v>2231</v>
      </c>
    </row>
    <row r="985" spans="2:14" ht="17">
      <c r="B985" s="1">
        <v>982</v>
      </c>
      <c r="C985" s="1">
        <v>7</v>
      </c>
      <c r="D985" s="1">
        <v>370000</v>
      </c>
      <c r="E985" s="1" t="str">
        <f t="shared" si="63"/>
        <v/>
      </c>
      <c r="F985" s="1">
        <v>982</v>
      </c>
      <c r="G985" s="1">
        <v>7</v>
      </c>
      <c r="H985" s="1">
        <v>12000000</v>
      </c>
      <c r="I985" s="1" t="str">
        <f t="shared" si="64"/>
        <v/>
      </c>
      <c r="J985" t="str">
        <f t="shared" si="65"/>
        <v>OK</v>
      </c>
      <c r="K985">
        <f t="shared" si="66"/>
        <v>3.0833333333333334E-2</v>
      </c>
      <c r="M985" s="3" t="s">
        <v>982</v>
      </c>
      <c r="N985" t="s">
        <v>2127</v>
      </c>
    </row>
    <row r="986" spans="2:14" ht="17">
      <c r="B986" s="1">
        <v>983</v>
      </c>
      <c r="C986" s="1">
        <v>38638930</v>
      </c>
      <c r="D986" s="1">
        <v>25630266000</v>
      </c>
      <c r="E986" s="1" t="str">
        <f t="shared" si="63"/>
        <v/>
      </c>
      <c r="F986" s="1">
        <v>983</v>
      </c>
      <c r="G986" s="1">
        <v>537137057</v>
      </c>
      <c r="H986" s="1">
        <v>84968000000</v>
      </c>
      <c r="I986" s="1" t="str">
        <f t="shared" si="64"/>
        <v>T</v>
      </c>
      <c r="J986" t="str">
        <f t="shared" si="65"/>
        <v>T</v>
      </c>
      <c r="K986">
        <f t="shared" si="66"/>
        <v>0.30164610206195275</v>
      </c>
      <c r="M986" s="3" t="s">
        <v>983</v>
      </c>
      <c r="N986" t="s">
        <v>2125</v>
      </c>
    </row>
    <row r="987" spans="2:14" ht="17">
      <c r="B987" s="1">
        <v>984</v>
      </c>
      <c r="C987" s="1">
        <v>312</v>
      </c>
      <c r="D987" s="1">
        <v>21776000</v>
      </c>
      <c r="E987" s="1" t="str">
        <f t="shared" si="63"/>
        <v/>
      </c>
      <c r="F987" s="1">
        <v>984</v>
      </c>
      <c r="G987" s="1">
        <v>312</v>
      </c>
      <c r="H987" s="1">
        <v>768000000</v>
      </c>
      <c r="I987" s="1" t="str">
        <f t="shared" si="64"/>
        <v/>
      </c>
      <c r="J987" t="str">
        <f t="shared" si="65"/>
        <v>OK</v>
      </c>
      <c r="K987">
        <f t="shared" si="66"/>
        <v>2.8354166666666666E-2</v>
      </c>
      <c r="M987" s="3" t="s">
        <v>984</v>
      </c>
      <c r="N987" t="s">
        <v>2124</v>
      </c>
    </row>
    <row r="988" spans="2:14" ht="17">
      <c r="B988" s="1">
        <v>985</v>
      </c>
      <c r="C988" s="1">
        <v>0</v>
      </c>
      <c r="D988" s="1">
        <v>0</v>
      </c>
      <c r="E988" s="1" t="str">
        <f t="shared" si="63"/>
        <v/>
      </c>
      <c r="F988" s="1">
        <v>985</v>
      </c>
      <c r="G988" s="1">
        <v>0</v>
      </c>
      <c r="H988" s="1">
        <v>0</v>
      </c>
      <c r="I988" s="1" t="str">
        <f t="shared" si="64"/>
        <v/>
      </c>
      <c r="J988" t="str">
        <f t="shared" si="65"/>
        <v>OK</v>
      </c>
      <c r="K988" t="e">
        <f t="shared" si="66"/>
        <v>#DIV/0!</v>
      </c>
      <c r="M988" s="3" t="s">
        <v>985</v>
      </c>
      <c r="N988" t="s">
        <v>2127</v>
      </c>
    </row>
    <row r="989" spans="2:14" ht="17">
      <c r="B989" s="1">
        <v>986</v>
      </c>
      <c r="C989" s="1">
        <v>48</v>
      </c>
      <c r="D989" s="1">
        <v>4054000</v>
      </c>
      <c r="E989" s="1" t="str">
        <f t="shared" si="63"/>
        <v/>
      </c>
      <c r="F989" s="1">
        <v>986</v>
      </c>
      <c r="G989" s="1">
        <v>48</v>
      </c>
      <c r="H989" s="1">
        <v>6460000000</v>
      </c>
      <c r="I989" s="1" t="str">
        <f t="shared" si="64"/>
        <v/>
      </c>
      <c r="J989" t="str">
        <f t="shared" si="65"/>
        <v>OK</v>
      </c>
      <c r="K989">
        <f t="shared" si="66"/>
        <v>6.2755417956656344E-4</v>
      </c>
      <c r="M989" s="3" t="s">
        <v>986</v>
      </c>
      <c r="N989" t="s">
        <v>2222</v>
      </c>
    </row>
    <row r="990" spans="2:14" ht="17">
      <c r="B990" s="1">
        <v>987</v>
      </c>
      <c r="C990" s="1">
        <v>46</v>
      </c>
      <c r="D990" s="1">
        <v>3366000</v>
      </c>
      <c r="E990" s="1" t="str">
        <f t="shared" si="63"/>
        <v/>
      </c>
      <c r="F990" s="1">
        <v>987</v>
      </c>
      <c r="G990" s="1">
        <v>46</v>
      </c>
      <c r="H990" s="1">
        <v>1372000000</v>
      </c>
      <c r="I990" s="1" t="str">
        <f t="shared" si="64"/>
        <v/>
      </c>
      <c r="J990" t="str">
        <f t="shared" si="65"/>
        <v>OK</v>
      </c>
      <c r="K990">
        <f t="shared" si="66"/>
        <v>2.4533527696793001E-3</v>
      </c>
      <c r="M990" s="3" t="s">
        <v>987</v>
      </c>
      <c r="N990" t="s">
        <v>2222</v>
      </c>
    </row>
    <row r="991" spans="2:14" ht="17">
      <c r="B991" s="1">
        <v>988</v>
      </c>
      <c r="C991" s="1">
        <v>0</v>
      </c>
      <c r="D991" s="1">
        <v>0</v>
      </c>
      <c r="E991" s="1" t="str">
        <f t="shared" si="63"/>
        <v/>
      </c>
      <c r="F991" s="1">
        <v>988</v>
      </c>
      <c r="G991" s="1">
        <v>0</v>
      </c>
      <c r="H991" s="1">
        <v>0</v>
      </c>
      <c r="I991" s="1" t="str">
        <f t="shared" si="64"/>
        <v/>
      </c>
      <c r="J991" t="str">
        <f t="shared" si="65"/>
        <v>OK</v>
      </c>
      <c r="K991" t="e">
        <f t="shared" si="66"/>
        <v>#DIV/0!</v>
      </c>
      <c r="M991" s="3" t="s">
        <v>988</v>
      </c>
      <c r="N991" t="s">
        <v>2122</v>
      </c>
    </row>
    <row r="992" spans="2:14" ht="17">
      <c r="B992" s="1">
        <v>989</v>
      </c>
      <c r="C992" s="1">
        <v>10498</v>
      </c>
      <c r="D992" s="1">
        <v>139804000</v>
      </c>
      <c r="E992" s="1" t="str">
        <f t="shared" si="63"/>
        <v/>
      </c>
      <c r="F992" s="1">
        <v>989</v>
      </c>
      <c r="G992" s="1">
        <v>0</v>
      </c>
      <c r="H992" s="1">
        <v>0</v>
      </c>
      <c r="I992" s="1" t="str">
        <f t="shared" si="64"/>
        <v/>
      </c>
      <c r="J992" t="str">
        <f t="shared" si="65"/>
        <v>DIF</v>
      </c>
      <c r="K992" t="e">
        <f t="shared" si="66"/>
        <v>#DIV/0!</v>
      </c>
      <c r="M992" s="3" t="s">
        <v>989</v>
      </c>
      <c r="N992" t="s">
        <v>2134</v>
      </c>
    </row>
    <row r="993" spans="2:14" ht="17">
      <c r="B993" s="1">
        <v>990</v>
      </c>
      <c r="C993" s="1">
        <v>21</v>
      </c>
      <c r="D993" s="1">
        <v>2342000</v>
      </c>
      <c r="E993" s="1" t="str">
        <f t="shared" si="63"/>
        <v/>
      </c>
      <c r="F993" s="1">
        <v>990</v>
      </c>
      <c r="G993" s="1">
        <v>21</v>
      </c>
      <c r="H993" s="1">
        <v>16000000</v>
      </c>
      <c r="I993" s="1" t="str">
        <f t="shared" si="64"/>
        <v/>
      </c>
      <c r="J993" t="str">
        <f t="shared" si="65"/>
        <v>OK</v>
      </c>
      <c r="K993">
        <f t="shared" si="66"/>
        <v>0.14637500000000001</v>
      </c>
      <c r="M993" s="3" t="s">
        <v>990</v>
      </c>
      <c r="N993" t="s">
        <v>2170</v>
      </c>
    </row>
    <row r="994" spans="2:14" ht="17">
      <c r="B994" s="1">
        <v>991</v>
      </c>
      <c r="C994" s="1">
        <v>4</v>
      </c>
      <c r="D994" s="1">
        <v>466000</v>
      </c>
      <c r="E994" s="1" t="str">
        <f t="shared" si="63"/>
        <v/>
      </c>
      <c r="F994" s="1">
        <v>991</v>
      </c>
      <c r="G994" s="1">
        <v>4</v>
      </c>
      <c r="H994" s="1">
        <v>12000000</v>
      </c>
      <c r="I994" s="1" t="str">
        <f t="shared" si="64"/>
        <v/>
      </c>
      <c r="J994" t="str">
        <f t="shared" si="65"/>
        <v>OK</v>
      </c>
      <c r="K994">
        <f t="shared" si="66"/>
        <v>3.8833333333333331E-2</v>
      </c>
      <c r="M994" s="3" t="s">
        <v>991</v>
      </c>
      <c r="N994" t="s">
        <v>2170</v>
      </c>
    </row>
    <row r="995" spans="2:14" ht="17">
      <c r="B995" s="1">
        <v>992</v>
      </c>
      <c r="C995" s="1">
        <v>645</v>
      </c>
      <c r="D995" s="1">
        <v>87219000</v>
      </c>
      <c r="E995" s="1" t="str">
        <f t="shared" si="63"/>
        <v/>
      </c>
      <c r="F995" s="1">
        <v>992</v>
      </c>
      <c r="G995" s="1">
        <v>645</v>
      </c>
      <c r="H995" s="1">
        <v>2700000000</v>
      </c>
      <c r="I995" s="1" t="str">
        <f t="shared" si="64"/>
        <v/>
      </c>
      <c r="J995" t="str">
        <f t="shared" si="65"/>
        <v>OK</v>
      </c>
      <c r="K995">
        <f t="shared" si="66"/>
        <v>3.2303333333333337E-2</v>
      </c>
      <c r="M995" s="3" t="s">
        <v>992</v>
      </c>
      <c r="N995" t="s">
        <v>2123</v>
      </c>
    </row>
    <row r="996" spans="2:14" ht="17">
      <c r="B996" s="1">
        <v>993</v>
      </c>
      <c r="C996" s="1">
        <v>26</v>
      </c>
      <c r="D996" s="1">
        <v>2070000</v>
      </c>
      <c r="E996" s="1" t="str">
        <f t="shared" si="63"/>
        <v/>
      </c>
      <c r="F996" s="1">
        <v>993</v>
      </c>
      <c r="G996" s="1">
        <v>26</v>
      </c>
      <c r="H996" s="1">
        <v>24000000</v>
      </c>
      <c r="I996" s="1" t="str">
        <f t="shared" si="64"/>
        <v/>
      </c>
      <c r="J996" t="str">
        <f t="shared" si="65"/>
        <v>OK</v>
      </c>
      <c r="K996">
        <f t="shared" si="66"/>
        <v>8.6249999999999993E-2</v>
      </c>
      <c r="M996" s="3" t="s">
        <v>993</v>
      </c>
      <c r="N996" t="s">
        <v>2170</v>
      </c>
    </row>
    <row r="997" spans="2:14" ht="17">
      <c r="B997" s="1">
        <v>994</v>
      </c>
      <c r="C997" s="1">
        <v>0</v>
      </c>
      <c r="D997" s="1">
        <v>0</v>
      </c>
      <c r="E997" s="1" t="str">
        <f t="shared" si="63"/>
        <v/>
      </c>
      <c r="F997" s="1">
        <v>994</v>
      </c>
      <c r="G997" s="1">
        <v>0</v>
      </c>
      <c r="H997" s="1">
        <v>0</v>
      </c>
      <c r="I997" s="1" t="str">
        <f t="shared" si="64"/>
        <v/>
      </c>
      <c r="J997" t="str">
        <f t="shared" si="65"/>
        <v>OK</v>
      </c>
      <c r="K997" t="e">
        <f t="shared" si="66"/>
        <v>#DIV/0!</v>
      </c>
      <c r="M997" s="3" t="s">
        <v>994</v>
      </c>
      <c r="N997" t="s">
        <v>2191</v>
      </c>
    </row>
    <row r="998" spans="2:14" ht="17">
      <c r="B998" s="1">
        <v>995</v>
      </c>
      <c r="C998" s="1">
        <v>22</v>
      </c>
      <c r="D998" s="1">
        <v>1277000</v>
      </c>
      <c r="E998" s="1" t="str">
        <f t="shared" si="63"/>
        <v/>
      </c>
      <c r="F998" s="1">
        <v>995</v>
      </c>
      <c r="G998" s="1">
        <v>22</v>
      </c>
      <c r="H998" s="1">
        <v>20000000</v>
      </c>
      <c r="I998" s="1" t="str">
        <f t="shared" si="64"/>
        <v/>
      </c>
      <c r="J998" t="str">
        <f t="shared" si="65"/>
        <v>OK</v>
      </c>
      <c r="K998">
        <f t="shared" si="66"/>
        <v>6.3850000000000004E-2</v>
      </c>
      <c r="M998" s="3" t="s">
        <v>995</v>
      </c>
      <c r="N998" t="s">
        <v>2170</v>
      </c>
    </row>
    <row r="999" spans="2:14" ht="17">
      <c r="B999" s="1">
        <v>996</v>
      </c>
      <c r="C999" s="1">
        <v>27</v>
      </c>
      <c r="D999" s="1">
        <v>1508000</v>
      </c>
      <c r="E999" s="1" t="str">
        <f t="shared" si="63"/>
        <v/>
      </c>
      <c r="F999" s="1">
        <v>996</v>
      </c>
      <c r="G999" s="1">
        <v>27</v>
      </c>
      <c r="H999" s="1">
        <v>24000000</v>
      </c>
      <c r="I999" s="1" t="str">
        <f t="shared" si="64"/>
        <v/>
      </c>
      <c r="J999" t="str">
        <f t="shared" si="65"/>
        <v>OK</v>
      </c>
      <c r="K999">
        <f t="shared" si="66"/>
        <v>6.2833333333333338E-2</v>
      </c>
      <c r="M999" s="3" t="s">
        <v>996</v>
      </c>
      <c r="N999" t="s">
        <v>2170</v>
      </c>
    </row>
    <row r="1000" spans="2:14" ht="17">
      <c r="B1000" s="1">
        <v>997</v>
      </c>
      <c r="C1000" s="1">
        <v>2</v>
      </c>
      <c r="D1000" s="1">
        <v>532000</v>
      </c>
      <c r="E1000" s="1" t="str">
        <f t="shared" si="63"/>
        <v/>
      </c>
      <c r="F1000" s="1">
        <v>997</v>
      </c>
      <c r="G1000" s="1">
        <v>2</v>
      </c>
      <c r="H1000" s="1">
        <v>4000000</v>
      </c>
      <c r="I1000" s="1" t="str">
        <f t="shared" si="64"/>
        <v/>
      </c>
      <c r="J1000" t="str">
        <f t="shared" si="65"/>
        <v>OK</v>
      </c>
      <c r="K1000">
        <f t="shared" si="66"/>
        <v>0.13300000000000001</v>
      </c>
      <c r="M1000" s="3" t="s">
        <v>997</v>
      </c>
      <c r="N1000" t="s">
        <v>2170</v>
      </c>
    </row>
    <row r="1001" spans="2:14" ht="17">
      <c r="B1001" s="1">
        <v>998</v>
      </c>
      <c r="C1001" s="1">
        <v>21</v>
      </c>
      <c r="D1001" s="1">
        <v>1638000</v>
      </c>
      <c r="E1001" s="1" t="str">
        <f t="shared" si="63"/>
        <v/>
      </c>
      <c r="F1001" s="1">
        <v>998</v>
      </c>
      <c r="G1001" s="1">
        <v>21</v>
      </c>
      <c r="H1001" s="1">
        <v>28000000</v>
      </c>
      <c r="I1001" s="1" t="str">
        <f t="shared" si="64"/>
        <v/>
      </c>
      <c r="J1001" t="str">
        <f t="shared" si="65"/>
        <v>OK</v>
      </c>
      <c r="K1001">
        <f t="shared" si="66"/>
        <v>5.8500000000000003E-2</v>
      </c>
      <c r="M1001" s="3" t="s">
        <v>998</v>
      </c>
      <c r="N1001" t="s">
        <v>2170</v>
      </c>
    </row>
    <row r="1002" spans="2:14" ht="17">
      <c r="B1002" s="1">
        <v>999</v>
      </c>
      <c r="C1002" s="1">
        <v>22</v>
      </c>
      <c r="D1002" s="1">
        <v>1285000</v>
      </c>
      <c r="E1002" s="1" t="str">
        <f t="shared" si="63"/>
        <v/>
      </c>
      <c r="F1002" s="1">
        <v>999</v>
      </c>
      <c r="G1002" s="1">
        <v>22</v>
      </c>
      <c r="H1002" s="1">
        <v>24000000</v>
      </c>
      <c r="I1002" s="1" t="str">
        <f t="shared" si="64"/>
        <v/>
      </c>
      <c r="J1002" t="str">
        <f t="shared" si="65"/>
        <v>OK</v>
      </c>
      <c r="K1002">
        <f t="shared" si="66"/>
        <v>5.3541666666666668E-2</v>
      </c>
      <c r="M1002" s="3" t="s">
        <v>999</v>
      </c>
      <c r="N1002" t="s">
        <v>2170</v>
      </c>
    </row>
    <row r="1003" spans="2:14" ht="17">
      <c r="B1003" s="1">
        <v>1000</v>
      </c>
      <c r="C1003" s="1">
        <v>23012</v>
      </c>
      <c r="D1003" s="1">
        <v>390799000</v>
      </c>
      <c r="E1003" s="1" t="str">
        <f t="shared" si="63"/>
        <v/>
      </c>
      <c r="F1003" s="1">
        <v>1000</v>
      </c>
      <c r="G1003" s="1">
        <v>23012</v>
      </c>
      <c r="H1003" s="1">
        <v>8768000000</v>
      </c>
      <c r="I1003" s="1" t="str">
        <f t="shared" si="64"/>
        <v/>
      </c>
      <c r="J1003" t="str">
        <f t="shared" si="65"/>
        <v>OK</v>
      </c>
      <c r="K1003">
        <f t="shared" si="66"/>
        <v>4.4571053832116792E-2</v>
      </c>
      <c r="M1003" s="3" t="s">
        <v>1000</v>
      </c>
      <c r="N1003" t="s">
        <v>2123</v>
      </c>
    </row>
    <row r="1004" spans="2:14" ht="17">
      <c r="B1004" s="1">
        <v>1001</v>
      </c>
      <c r="C1004" s="1">
        <v>28</v>
      </c>
      <c r="D1004" s="1">
        <v>2266000</v>
      </c>
      <c r="E1004" s="1" t="str">
        <f t="shared" si="63"/>
        <v/>
      </c>
      <c r="F1004" s="1">
        <v>1001</v>
      </c>
      <c r="G1004" s="1">
        <v>28</v>
      </c>
      <c r="H1004" s="1">
        <v>20000000</v>
      </c>
      <c r="I1004" s="1" t="str">
        <f t="shared" si="64"/>
        <v/>
      </c>
      <c r="J1004" t="str">
        <f t="shared" si="65"/>
        <v>OK</v>
      </c>
      <c r="K1004">
        <f t="shared" si="66"/>
        <v>0.1133</v>
      </c>
      <c r="M1004" s="3" t="s">
        <v>1001</v>
      </c>
      <c r="N1004" t="s">
        <v>2170</v>
      </c>
    </row>
    <row r="1005" spans="2:14" ht="17">
      <c r="B1005" s="1">
        <v>1002</v>
      </c>
      <c r="C1005" s="1">
        <v>31</v>
      </c>
      <c r="D1005" s="1">
        <v>1830000</v>
      </c>
      <c r="E1005" s="1" t="str">
        <f t="shared" si="63"/>
        <v/>
      </c>
      <c r="F1005" s="1">
        <v>1002</v>
      </c>
      <c r="G1005" s="1">
        <v>31</v>
      </c>
      <c r="H1005" s="1">
        <v>36000000</v>
      </c>
      <c r="I1005" s="1" t="str">
        <f t="shared" si="64"/>
        <v/>
      </c>
      <c r="J1005" t="str">
        <f t="shared" si="65"/>
        <v>OK</v>
      </c>
      <c r="K1005">
        <f t="shared" si="66"/>
        <v>5.0833333333333335E-2</v>
      </c>
      <c r="M1005" s="3" t="s">
        <v>1002</v>
      </c>
      <c r="N1005" t="s">
        <v>2170</v>
      </c>
    </row>
    <row r="1006" spans="2:14" ht="17">
      <c r="B1006" s="1">
        <v>1003</v>
      </c>
      <c r="C1006" s="1">
        <v>613</v>
      </c>
      <c r="D1006" s="1">
        <v>32593000</v>
      </c>
      <c r="E1006" s="1" t="str">
        <f t="shared" si="63"/>
        <v/>
      </c>
      <c r="F1006" s="1">
        <v>1003</v>
      </c>
      <c r="G1006" s="1">
        <v>613</v>
      </c>
      <c r="H1006" s="1">
        <v>572000000</v>
      </c>
      <c r="I1006" s="1" t="str">
        <f t="shared" si="64"/>
        <v/>
      </c>
      <c r="J1006" t="str">
        <f t="shared" si="65"/>
        <v>OK</v>
      </c>
      <c r="K1006">
        <f t="shared" si="66"/>
        <v>5.6980769230769231E-2</v>
      </c>
      <c r="M1006" s="3" t="s">
        <v>1003</v>
      </c>
      <c r="N1006" t="s">
        <v>2128</v>
      </c>
    </row>
    <row r="1007" spans="2:14" ht="17">
      <c r="B1007" s="1">
        <v>1004</v>
      </c>
      <c r="C1007" s="1">
        <v>21495</v>
      </c>
      <c r="D1007" s="1">
        <v>311763000</v>
      </c>
      <c r="E1007" s="1" t="str">
        <f t="shared" si="63"/>
        <v/>
      </c>
      <c r="F1007" s="1">
        <v>1004</v>
      </c>
      <c r="G1007" s="1">
        <v>21495</v>
      </c>
      <c r="H1007" s="1">
        <v>6208000000</v>
      </c>
      <c r="I1007" s="1" t="str">
        <f t="shared" si="64"/>
        <v/>
      </c>
      <c r="J1007" t="str">
        <f t="shared" si="65"/>
        <v>OK</v>
      </c>
      <c r="K1007">
        <f t="shared" si="66"/>
        <v>5.0219555412371136E-2</v>
      </c>
      <c r="M1007" s="3" t="s">
        <v>1004</v>
      </c>
      <c r="N1007" t="s">
        <v>2124</v>
      </c>
    </row>
    <row r="1008" spans="2:14" ht="17">
      <c r="B1008" s="1">
        <v>1005</v>
      </c>
      <c r="C1008" s="1">
        <v>5610</v>
      </c>
      <c r="D1008" s="1">
        <v>81171000</v>
      </c>
      <c r="E1008" s="1" t="str">
        <f t="shared" si="63"/>
        <v/>
      </c>
      <c r="F1008" s="1">
        <v>1005</v>
      </c>
      <c r="G1008" s="1">
        <v>5610</v>
      </c>
      <c r="H1008" s="1">
        <v>2744000000</v>
      </c>
      <c r="I1008" s="1" t="str">
        <f t="shared" si="64"/>
        <v/>
      </c>
      <c r="J1008" t="str">
        <f t="shared" si="65"/>
        <v>OK</v>
      </c>
      <c r="K1008">
        <f t="shared" si="66"/>
        <v>2.9581268221574343E-2</v>
      </c>
      <c r="M1008" s="3" t="s">
        <v>1005</v>
      </c>
      <c r="N1008" t="s">
        <v>2123</v>
      </c>
    </row>
    <row r="1009" spans="2:14" ht="17">
      <c r="B1009" s="1">
        <v>1006</v>
      </c>
      <c r="C1009" s="1">
        <v>209767</v>
      </c>
      <c r="D1009" s="1">
        <v>2585662000</v>
      </c>
      <c r="E1009" s="1" t="str">
        <f t="shared" si="63"/>
        <v/>
      </c>
      <c r="F1009" s="1">
        <v>1006</v>
      </c>
      <c r="G1009" s="1">
        <v>209767</v>
      </c>
      <c r="H1009" s="1">
        <v>47492000000</v>
      </c>
      <c r="I1009" s="1" t="str">
        <f t="shared" si="64"/>
        <v/>
      </c>
      <c r="J1009" t="str">
        <f t="shared" si="65"/>
        <v>OK</v>
      </c>
      <c r="K1009">
        <f t="shared" si="66"/>
        <v>5.4444159016255371E-2</v>
      </c>
      <c r="M1009" s="3" t="s">
        <v>1006</v>
      </c>
      <c r="N1009" t="s">
        <v>2124</v>
      </c>
    </row>
    <row r="1010" spans="2:14" ht="17">
      <c r="B1010" s="1">
        <v>1007</v>
      </c>
      <c r="C1010" s="1">
        <v>345</v>
      </c>
      <c r="D1010" s="1">
        <v>23390000</v>
      </c>
      <c r="E1010" s="1" t="str">
        <f t="shared" si="63"/>
        <v/>
      </c>
      <c r="F1010" s="1">
        <v>1007</v>
      </c>
      <c r="G1010" s="1">
        <v>345</v>
      </c>
      <c r="H1010" s="1">
        <v>684000000</v>
      </c>
      <c r="I1010" s="1" t="str">
        <f t="shared" si="64"/>
        <v/>
      </c>
      <c r="J1010" t="str">
        <f t="shared" si="65"/>
        <v>OK</v>
      </c>
      <c r="K1010">
        <f t="shared" si="66"/>
        <v>3.4195906432748537E-2</v>
      </c>
      <c r="M1010" s="3" t="s">
        <v>1007</v>
      </c>
      <c r="N1010" t="s">
        <v>2124</v>
      </c>
    </row>
    <row r="1011" spans="2:14" ht="17">
      <c r="B1011" s="1">
        <v>1008</v>
      </c>
      <c r="C1011" s="1">
        <v>17341</v>
      </c>
      <c r="D1011" s="1">
        <v>445778000</v>
      </c>
      <c r="E1011" s="1" t="str">
        <f t="shared" si="63"/>
        <v/>
      </c>
      <c r="F1011" s="1">
        <v>1008</v>
      </c>
      <c r="G1011" s="1">
        <v>17341</v>
      </c>
      <c r="H1011" s="1">
        <v>8096000000</v>
      </c>
      <c r="I1011" s="1" t="str">
        <f t="shared" si="64"/>
        <v/>
      </c>
      <c r="J1011" t="str">
        <f t="shared" si="65"/>
        <v>OK</v>
      </c>
      <c r="K1011">
        <f t="shared" si="66"/>
        <v>5.506151185770751E-2</v>
      </c>
      <c r="M1011" s="3" t="s">
        <v>1008</v>
      </c>
      <c r="N1011" t="s">
        <v>2124</v>
      </c>
    </row>
    <row r="1012" spans="2:14" ht="17">
      <c r="B1012" s="1">
        <v>1009</v>
      </c>
      <c r="C1012" s="1">
        <v>589</v>
      </c>
      <c r="D1012" s="1">
        <v>35080000</v>
      </c>
      <c r="E1012" s="1" t="str">
        <f t="shared" si="63"/>
        <v/>
      </c>
      <c r="F1012" s="1">
        <v>1009</v>
      </c>
      <c r="G1012" s="1">
        <v>589</v>
      </c>
      <c r="H1012" s="1">
        <v>848000000</v>
      </c>
      <c r="I1012" s="1" t="str">
        <f t="shared" si="64"/>
        <v/>
      </c>
      <c r="J1012" t="str">
        <f t="shared" si="65"/>
        <v>OK</v>
      </c>
      <c r="K1012">
        <f t="shared" si="66"/>
        <v>4.1367924528301889E-2</v>
      </c>
      <c r="M1012" s="3" t="s">
        <v>1009</v>
      </c>
      <c r="N1012" t="s">
        <v>2124</v>
      </c>
    </row>
    <row r="1013" spans="2:14" ht="17">
      <c r="B1013" s="1">
        <v>1010</v>
      </c>
      <c r="C1013" s="1">
        <v>9789</v>
      </c>
      <c r="D1013" s="1">
        <v>247164000</v>
      </c>
      <c r="E1013" s="1" t="str">
        <f t="shared" si="63"/>
        <v/>
      </c>
      <c r="F1013" s="1">
        <v>1010</v>
      </c>
      <c r="G1013" s="1">
        <v>9789</v>
      </c>
      <c r="H1013" s="1">
        <v>4884000000</v>
      </c>
      <c r="I1013" s="1" t="str">
        <f t="shared" si="64"/>
        <v/>
      </c>
      <c r="J1013" t="str">
        <f t="shared" si="65"/>
        <v>OK</v>
      </c>
      <c r="K1013">
        <f t="shared" si="66"/>
        <v>5.060687960687961E-2</v>
      </c>
      <c r="M1013" s="3" t="s">
        <v>1010</v>
      </c>
      <c r="N1013" t="s">
        <v>2124</v>
      </c>
    </row>
    <row r="1014" spans="2:14" ht="17">
      <c r="B1014" s="1">
        <v>1011</v>
      </c>
      <c r="C1014" s="1">
        <v>6</v>
      </c>
      <c r="D1014" s="1">
        <v>987000</v>
      </c>
      <c r="E1014" s="1" t="str">
        <f t="shared" si="63"/>
        <v/>
      </c>
      <c r="F1014" s="1">
        <v>1011</v>
      </c>
      <c r="G1014" s="1">
        <v>6</v>
      </c>
      <c r="H1014" s="1">
        <v>8000000</v>
      </c>
      <c r="I1014" s="1" t="str">
        <f t="shared" si="64"/>
        <v/>
      </c>
      <c r="J1014" t="str">
        <f t="shared" si="65"/>
        <v>OK</v>
      </c>
      <c r="K1014">
        <f t="shared" si="66"/>
        <v>0.123375</v>
      </c>
      <c r="M1014" s="3" t="s">
        <v>1011</v>
      </c>
      <c r="N1014" t="s">
        <v>2170</v>
      </c>
    </row>
    <row r="1015" spans="2:14" ht="17">
      <c r="B1015" s="1">
        <v>1012</v>
      </c>
      <c r="C1015" s="1">
        <v>60716</v>
      </c>
      <c r="D1015" s="1">
        <v>627869000</v>
      </c>
      <c r="E1015" s="1" t="str">
        <f t="shared" si="63"/>
        <v/>
      </c>
      <c r="F1015" s="1">
        <v>1012</v>
      </c>
      <c r="G1015" s="1">
        <v>60716</v>
      </c>
      <c r="H1015" s="1">
        <v>4576000000</v>
      </c>
      <c r="I1015" s="1" t="str">
        <f t="shared" si="64"/>
        <v/>
      </c>
      <c r="J1015" t="str">
        <f t="shared" si="65"/>
        <v>OK</v>
      </c>
      <c r="K1015">
        <f t="shared" si="66"/>
        <v>0.13720913461538461</v>
      </c>
      <c r="M1015" s="3" t="s">
        <v>1012</v>
      </c>
      <c r="N1015" t="s">
        <v>2123</v>
      </c>
    </row>
    <row r="1016" spans="2:14" ht="17">
      <c r="B1016" s="1">
        <v>1013</v>
      </c>
      <c r="C1016" s="1">
        <v>18950</v>
      </c>
      <c r="D1016" s="1">
        <v>424598000</v>
      </c>
      <c r="E1016" s="1" t="str">
        <f t="shared" si="63"/>
        <v/>
      </c>
      <c r="F1016" s="1">
        <v>1013</v>
      </c>
      <c r="G1016" s="1">
        <v>18950</v>
      </c>
      <c r="H1016" s="1">
        <v>9700000000</v>
      </c>
      <c r="I1016" s="1" t="str">
        <f t="shared" si="64"/>
        <v/>
      </c>
      <c r="J1016" t="str">
        <f t="shared" si="65"/>
        <v>OK</v>
      </c>
      <c r="K1016">
        <f t="shared" si="66"/>
        <v>4.3772989690721652E-2</v>
      </c>
      <c r="M1016" s="3" t="s">
        <v>1013</v>
      </c>
      <c r="N1016" t="s">
        <v>2124</v>
      </c>
    </row>
    <row r="1017" spans="2:14" ht="17">
      <c r="B1017" s="1">
        <v>1014</v>
      </c>
      <c r="C1017" s="1">
        <v>6752</v>
      </c>
      <c r="D1017" s="1">
        <v>207776000</v>
      </c>
      <c r="E1017" s="1" t="str">
        <f t="shared" si="63"/>
        <v/>
      </c>
      <c r="F1017" s="1">
        <v>1014</v>
      </c>
      <c r="G1017" s="1">
        <v>6752</v>
      </c>
      <c r="H1017" s="1">
        <v>6940000000</v>
      </c>
      <c r="I1017" s="1" t="str">
        <f t="shared" si="64"/>
        <v/>
      </c>
      <c r="J1017" t="str">
        <f t="shared" si="65"/>
        <v>OK</v>
      </c>
      <c r="K1017">
        <f t="shared" si="66"/>
        <v>2.9938904899135445E-2</v>
      </c>
      <c r="M1017" s="3" t="s">
        <v>1014</v>
      </c>
      <c r="N1017" t="s">
        <v>2124</v>
      </c>
    </row>
    <row r="1018" spans="2:14" ht="17">
      <c r="B1018" s="1">
        <v>1015</v>
      </c>
      <c r="C1018" s="1">
        <v>66241</v>
      </c>
      <c r="D1018" s="1">
        <v>1153600000</v>
      </c>
      <c r="E1018" s="1" t="str">
        <f t="shared" si="63"/>
        <v/>
      </c>
      <c r="F1018" s="1">
        <v>1015</v>
      </c>
      <c r="G1018" s="1">
        <v>66241</v>
      </c>
      <c r="H1018" s="1">
        <v>16208000000</v>
      </c>
      <c r="I1018" s="1" t="str">
        <f t="shared" si="64"/>
        <v/>
      </c>
      <c r="J1018" t="str">
        <f t="shared" si="65"/>
        <v>OK</v>
      </c>
      <c r="K1018">
        <f t="shared" si="66"/>
        <v>7.117472852912142E-2</v>
      </c>
      <c r="M1018" s="3" t="s">
        <v>1015</v>
      </c>
      <c r="N1018" t="s">
        <v>2124</v>
      </c>
    </row>
    <row r="1019" spans="2:14" ht="17">
      <c r="B1019" s="1">
        <v>1016</v>
      </c>
      <c r="C1019" s="1">
        <v>24</v>
      </c>
      <c r="D1019" s="1">
        <v>2429000</v>
      </c>
      <c r="E1019" s="1" t="str">
        <f t="shared" si="63"/>
        <v/>
      </c>
      <c r="F1019" s="1">
        <v>1016</v>
      </c>
      <c r="G1019" s="1">
        <v>24</v>
      </c>
      <c r="H1019" s="1">
        <v>124000000</v>
      </c>
      <c r="I1019" s="1" t="str">
        <f t="shared" si="64"/>
        <v/>
      </c>
      <c r="J1019" t="str">
        <f t="shared" si="65"/>
        <v>OK</v>
      </c>
      <c r="K1019">
        <f t="shared" si="66"/>
        <v>1.9588709677419356E-2</v>
      </c>
      <c r="M1019" s="3" t="s">
        <v>1016</v>
      </c>
      <c r="N1019" t="s">
        <v>2124</v>
      </c>
    </row>
    <row r="1020" spans="2:14" ht="17">
      <c r="B1020" s="1">
        <v>1017</v>
      </c>
      <c r="C1020" s="1">
        <v>37329</v>
      </c>
      <c r="D1020" s="1">
        <v>616660000</v>
      </c>
      <c r="E1020" s="1" t="str">
        <f t="shared" si="63"/>
        <v/>
      </c>
      <c r="F1020" s="1">
        <v>1017</v>
      </c>
      <c r="G1020" s="1">
        <v>37329</v>
      </c>
      <c r="H1020" s="1">
        <v>11592000000</v>
      </c>
      <c r="I1020" s="1" t="str">
        <f t="shared" si="64"/>
        <v/>
      </c>
      <c r="J1020" t="str">
        <f t="shared" si="65"/>
        <v>OK</v>
      </c>
      <c r="K1020">
        <f t="shared" si="66"/>
        <v>5.3197032436162868E-2</v>
      </c>
      <c r="M1020" s="3" t="s">
        <v>1017</v>
      </c>
      <c r="N1020" t="s">
        <v>2124</v>
      </c>
    </row>
    <row r="1021" spans="2:14" ht="17">
      <c r="B1021" s="1">
        <v>1018</v>
      </c>
      <c r="C1021" s="1">
        <v>54</v>
      </c>
      <c r="D1021" s="1">
        <v>2100000</v>
      </c>
      <c r="E1021" s="1" t="str">
        <f t="shared" si="63"/>
        <v/>
      </c>
      <c r="F1021" s="1">
        <v>1018</v>
      </c>
      <c r="G1021" s="1">
        <v>54</v>
      </c>
      <c r="H1021" s="1">
        <v>40000000</v>
      </c>
      <c r="I1021" s="1" t="str">
        <f t="shared" si="64"/>
        <v/>
      </c>
      <c r="J1021" t="str">
        <f t="shared" si="65"/>
        <v>OK</v>
      </c>
      <c r="K1021">
        <f t="shared" si="66"/>
        <v>5.2499999999999998E-2</v>
      </c>
      <c r="M1021" s="3" t="s">
        <v>1018</v>
      </c>
      <c r="N1021" t="s">
        <v>2123</v>
      </c>
    </row>
    <row r="1022" spans="2:14" ht="17">
      <c r="B1022" s="1">
        <v>1019</v>
      </c>
      <c r="C1022" s="1">
        <v>36301</v>
      </c>
      <c r="D1022" s="1">
        <v>567225000</v>
      </c>
      <c r="E1022" s="1" t="str">
        <f t="shared" si="63"/>
        <v/>
      </c>
      <c r="F1022" s="1">
        <v>1019</v>
      </c>
      <c r="G1022" s="1">
        <v>36301</v>
      </c>
      <c r="H1022" s="1">
        <v>3504000000</v>
      </c>
      <c r="I1022" s="1" t="str">
        <f t="shared" si="64"/>
        <v/>
      </c>
      <c r="J1022" t="str">
        <f t="shared" si="65"/>
        <v>OK</v>
      </c>
      <c r="K1022">
        <f t="shared" si="66"/>
        <v>0.1618792808219178</v>
      </c>
      <c r="M1022" s="3" t="s">
        <v>1019</v>
      </c>
      <c r="N1022" t="s">
        <v>2123</v>
      </c>
    </row>
    <row r="1023" spans="2:14" ht="17">
      <c r="B1023" s="1">
        <v>1020</v>
      </c>
      <c r="C1023" s="1">
        <v>0</v>
      </c>
      <c r="D1023" s="1">
        <v>0</v>
      </c>
      <c r="E1023" s="1" t="str">
        <f t="shared" si="63"/>
        <v/>
      </c>
      <c r="F1023" s="1">
        <v>1020</v>
      </c>
      <c r="G1023" s="1">
        <v>0</v>
      </c>
      <c r="H1023" s="1">
        <v>0</v>
      </c>
      <c r="I1023" s="1" t="str">
        <f t="shared" si="64"/>
        <v/>
      </c>
      <c r="J1023" t="str">
        <f t="shared" si="65"/>
        <v>OK</v>
      </c>
      <c r="K1023" t="e">
        <f t="shared" si="66"/>
        <v>#DIV/0!</v>
      </c>
      <c r="M1023" s="3" t="s">
        <v>1020</v>
      </c>
      <c r="N1023" t="s">
        <v>2123</v>
      </c>
    </row>
    <row r="1024" spans="2:14" ht="17">
      <c r="B1024" s="1">
        <v>1021</v>
      </c>
      <c r="C1024" s="1">
        <v>248454</v>
      </c>
      <c r="D1024" s="1">
        <v>2410642000</v>
      </c>
      <c r="E1024" s="1" t="str">
        <f t="shared" si="63"/>
        <v/>
      </c>
      <c r="F1024" s="1">
        <v>1021</v>
      </c>
      <c r="G1024" s="1">
        <v>248454</v>
      </c>
      <c r="H1024" s="1">
        <v>6592000000</v>
      </c>
      <c r="I1024" s="1" t="str">
        <f t="shared" si="64"/>
        <v/>
      </c>
      <c r="J1024" t="str">
        <f t="shared" si="65"/>
        <v>OK</v>
      </c>
      <c r="K1024">
        <f t="shared" si="66"/>
        <v>0.36569205097087376</v>
      </c>
      <c r="M1024" s="3" t="s">
        <v>1021</v>
      </c>
      <c r="N1024" t="s">
        <v>2123</v>
      </c>
    </row>
    <row r="1025" spans="2:14" ht="17">
      <c r="B1025" s="1">
        <v>1022</v>
      </c>
      <c r="C1025" s="1">
        <v>18565</v>
      </c>
      <c r="D1025" s="1">
        <v>230438000</v>
      </c>
      <c r="E1025" s="1" t="str">
        <f t="shared" si="63"/>
        <v/>
      </c>
      <c r="F1025" s="1">
        <v>1022</v>
      </c>
      <c r="G1025" s="1">
        <v>18565</v>
      </c>
      <c r="H1025" s="1">
        <v>5576000000</v>
      </c>
      <c r="I1025" s="1" t="str">
        <f t="shared" si="64"/>
        <v/>
      </c>
      <c r="J1025" t="str">
        <f t="shared" si="65"/>
        <v>OK</v>
      </c>
      <c r="K1025">
        <f t="shared" si="66"/>
        <v>4.1326757532281204E-2</v>
      </c>
      <c r="M1025" s="3" t="s">
        <v>1022</v>
      </c>
      <c r="N1025" t="s">
        <v>2124</v>
      </c>
    </row>
    <row r="1026" spans="2:14" ht="17">
      <c r="B1026" s="1">
        <v>1023</v>
      </c>
      <c r="C1026" s="1">
        <v>1524</v>
      </c>
      <c r="D1026" s="1">
        <v>32884000</v>
      </c>
      <c r="E1026" s="1" t="str">
        <f t="shared" si="63"/>
        <v/>
      </c>
      <c r="F1026" s="1">
        <v>1023</v>
      </c>
      <c r="G1026" s="1">
        <v>1524</v>
      </c>
      <c r="H1026" s="1">
        <v>132000000</v>
      </c>
      <c r="I1026" s="1" t="str">
        <f t="shared" si="64"/>
        <v/>
      </c>
      <c r="J1026" t="str">
        <f t="shared" si="65"/>
        <v>OK</v>
      </c>
      <c r="K1026">
        <f t="shared" si="66"/>
        <v>0.24912121212121213</v>
      </c>
      <c r="M1026" s="3" t="s">
        <v>1023</v>
      </c>
      <c r="N1026" t="s">
        <v>2123</v>
      </c>
    </row>
    <row r="1027" spans="2:14" ht="17">
      <c r="B1027" s="1">
        <v>1024</v>
      </c>
      <c r="C1027" s="1">
        <v>29757</v>
      </c>
      <c r="D1027" s="1">
        <v>463362000</v>
      </c>
      <c r="E1027" s="1" t="str">
        <f t="shared" si="63"/>
        <v/>
      </c>
      <c r="F1027" s="1">
        <v>1024</v>
      </c>
      <c r="G1027" s="1">
        <v>29757</v>
      </c>
      <c r="H1027" s="1">
        <v>1556000000</v>
      </c>
      <c r="I1027" s="1" t="str">
        <f t="shared" si="64"/>
        <v/>
      </c>
      <c r="J1027" t="str">
        <f t="shared" si="65"/>
        <v>OK</v>
      </c>
      <c r="K1027">
        <f t="shared" si="66"/>
        <v>0.29779048843187661</v>
      </c>
      <c r="M1027" s="3" t="s">
        <v>1024</v>
      </c>
      <c r="N1027" t="s">
        <v>2123</v>
      </c>
    </row>
    <row r="1028" spans="2:14" ht="17">
      <c r="B1028" s="1">
        <v>1025</v>
      </c>
      <c r="C1028" s="1">
        <v>9075</v>
      </c>
      <c r="D1028" s="1">
        <v>178748000</v>
      </c>
      <c r="E1028" s="1" t="str">
        <f t="shared" si="63"/>
        <v/>
      </c>
      <c r="F1028" s="1">
        <v>1025</v>
      </c>
      <c r="G1028" s="1">
        <v>9075</v>
      </c>
      <c r="H1028" s="1">
        <v>740000000</v>
      </c>
      <c r="I1028" s="1" t="str">
        <f t="shared" si="64"/>
        <v/>
      </c>
      <c r="J1028" t="str">
        <f t="shared" si="65"/>
        <v>OK</v>
      </c>
      <c r="K1028">
        <f t="shared" si="66"/>
        <v>0.24155135135135136</v>
      </c>
      <c r="M1028" s="3" t="s">
        <v>1025</v>
      </c>
      <c r="N1028" t="s">
        <v>2151</v>
      </c>
    </row>
    <row r="1029" spans="2:14" ht="17">
      <c r="B1029" s="1">
        <v>1026</v>
      </c>
      <c r="C1029" s="1">
        <v>8899</v>
      </c>
      <c r="D1029" s="1">
        <v>43855000</v>
      </c>
      <c r="E1029" s="1" t="str">
        <f t="shared" ref="E1029:E1092" si="67">IF(D1029&gt;$A$3, "T","")</f>
        <v/>
      </c>
      <c r="F1029" s="1">
        <v>1026</v>
      </c>
      <c r="G1029" s="1">
        <v>8586</v>
      </c>
      <c r="H1029" s="1">
        <v>612000000</v>
      </c>
      <c r="I1029" s="1" t="str">
        <f t="shared" ref="I1029:I1092" si="68">IF(H1029&gt;$A$3, "T","")</f>
        <v/>
      </c>
      <c r="J1029" t="str">
        <f t="shared" ref="J1029:J1092" si="69">IF(OR(I1029="T",E1029="T"),"T",IF(C1029&lt;&gt;G1029,"DIF","OK"))</f>
        <v>DIF</v>
      </c>
      <c r="K1029">
        <f t="shared" si="66"/>
        <v>7.165849673202615E-2</v>
      </c>
      <c r="M1029" s="3" t="s">
        <v>1026</v>
      </c>
      <c r="N1029" t="s">
        <v>2148</v>
      </c>
    </row>
    <row r="1030" spans="2:14" ht="17">
      <c r="B1030" s="1">
        <v>1027</v>
      </c>
      <c r="C1030" s="1">
        <v>58443</v>
      </c>
      <c r="D1030" s="1">
        <v>719586000</v>
      </c>
      <c r="E1030" s="1" t="str">
        <f t="shared" si="67"/>
        <v/>
      </c>
      <c r="F1030" s="1">
        <v>1027</v>
      </c>
      <c r="G1030" s="1">
        <v>58443</v>
      </c>
      <c r="H1030" s="1">
        <v>10844000000</v>
      </c>
      <c r="I1030" s="1" t="str">
        <f t="shared" si="68"/>
        <v/>
      </c>
      <c r="J1030" t="str">
        <f t="shared" si="69"/>
        <v>OK</v>
      </c>
      <c r="K1030">
        <f t="shared" si="66"/>
        <v>6.6357985983032095E-2</v>
      </c>
      <c r="M1030" s="3" t="s">
        <v>1027</v>
      </c>
      <c r="N1030" t="s">
        <v>2128</v>
      </c>
    </row>
    <row r="1031" spans="2:14" ht="17">
      <c r="B1031" s="1">
        <v>1028</v>
      </c>
      <c r="C1031" s="1">
        <v>75</v>
      </c>
      <c r="D1031" s="1">
        <v>4270000</v>
      </c>
      <c r="E1031" s="1" t="str">
        <f t="shared" si="67"/>
        <v/>
      </c>
      <c r="F1031" s="1">
        <v>1028</v>
      </c>
      <c r="G1031" s="1">
        <v>75</v>
      </c>
      <c r="H1031" s="1">
        <v>904000000</v>
      </c>
      <c r="I1031" s="1" t="str">
        <f t="shared" si="68"/>
        <v/>
      </c>
      <c r="J1031" t="str">
        <f t="shared" si="69"/>
        <v>OK</v>
      </c>
      <c r="K1031">
        <f t="shared" si="66"/>
        <v>4.723451327433628E-3</v>
      </c>
      <c r="M1031" s="3" t="s">
        <v>1028</v>
      </c>
      <c r="N1031" t="s">
        <v>2222</v>
      </c>
    </row>
    <row r="1032" spans="2:14" ht="17">
      <c r="B1032" s="1">
        <v>1029</v>
      </c>
      <c r="C1032" s="1">
        <v>312007</v>
      </c>
      <c r="D1032" s="1">
        <v>1972201000</v>
      </c>
      <c r="E1032" s="1" t="str">
        <f t="shared" si="67"/>
        <v/>
      </c>
      <c r="F1032" s="1">
        <v>1029</v>
      </c>
      <c r="G1032" s="1">
        <v>312007</v>
      </c>
      <c r="H1032" s="1">
        <v>37840000000</v>
      </c>
      <c r="I1032" s="1" t="str">
        <f t="shared" si="68"/>
        <v/>
      </c>
      <c r="J1032" t="str">
        <f t="shared" si="69"/>
        <v>OK</v>
      </c>
      <c r="K1032">
        <f t="shared" si="66"/>
        <v>5.2119476744186044E-2</v>
      </c>
      <c r="M1032" s="3" t="s">
        <v>1029</v>
      </c>
      <c r="N1032" t="s">
        <v>2145</v>
      </c>
    </row>
    <row r="1033" spans="2:14" ht="17">
      <c r="B1033" s="1">
        <v>1030</v>
      </c>
      <c r="C1033" s="1">
        <v>29307</v>
      </c>
      <c r="D1033" s="1">
        <v>462497000</v>
      </c>
      <c r="E1033" s="1" t="str">
        <f t="shared" si="67"/>
        <v/>
      </c>
      <c r="F1033" s="1">
        <v>1030</v>
      </c>
      <c r="G1033" s="1">
        <v>29307</v>
      </c>
      <c r="H1033" s="1">
        <v>1328000000</v>
      </c>
      <c r="I1033" s="1" t="str">
        <f t="shared" si="68"/>
        <v/>
      </c>
      <c r="J1033" t="str">
        <f t="shared" si="69"/>
        <v>OK</v>
      </c>
      <c r="K1033">
        <f t="shared" si="66"/>
        <v>0.34826581325301204</v>
      </c>
      <c r="M1033" s="3" t="s">
        <v>1030</v>
      </c>
      <c r="N1033" t="s">
        <v>2198</v>
      </c>
    </row>
    <row r="1034" spans="2:14" ht="17">
      <c r="B1034" s="1">
        <v>1031</v>
      </c>
      <c r="C1034" s="1">
        <v>167</v>
      </c>
      <c r="D1034" s="1">
        <v>10164000</v>
      </c>
      <c r="E1034" s="1" t="str">
        <f t="shared" si="67"/>
        <v/>
      </c>
      <c r="F1034" s="1">
        <v>1031</v>
      </c>
      <c r="G1034" s="1">
        <v>167</v>
      </c>
      <c r="H1034" s="1">
        <v>664000000</v>
      </c>
      <c r="I1034" s="1" t="str">
        <f t="shared" si="68"/>
        <v/>
      </c>
      <c r="J1034" t="str">
        <f t="shared" si="69"/>
        <v>OK</v>
      </c>
      <c r="K1034">
        <f t="shared" si="66"/>
        <v>1.5307228915662651E-2</v>
      </c>
      <c r="M1034" s="3" t="s">
        <v>1031</v>
      </c>
      <c r="N1034" t="s">
        <v>2124</v>
      </c>
    </row>
    <row r="1035" spans="2:14" ht="17">
      <c r="B1035" s="1">
        <v>1032</v>
      </c>
      <c r="C1035" s="1">
        <v>134002</v>
      </c>
      <c r="D1035" s="1">
        <v>14993827000</v>
      </c>
      <c r="E1035" s="1" t="str">
        <f t="shared" si="67"/>
        <v/>
      </c>
      <c r="F1035" s="1">
        <v>1032</v>
      </c>
      <c r="G1035" s="1">
        <v>0</v>
      </c>
      <c r="H1035" s="1">
        <v>0</v>
      </c>
      <c r="I1035" s="1" t="str">
        <f t="shared" si="68"/>
        <v/>
      </c>
      <c r="J1035" t="str">
        <f t="shared" si="69"/>
        <v>DIF</v>
      </c>
      <c r="K1035" t="e">
        <f t="shared" si="66"/>
        <v>#DIV/0!</v>
      </c>
      <c r="M1035" s="3" t="s">
        <v>1032</v>
      </c>
      <c r="N1035" t="s">
        <v>2232</v>
      </c>
    </row>
    <row r="1036" spans="2:14" ht="17">
      <c r="B1036" s="1">
        <v>1033</v>
      </c>
      <c r="C1036" s="1">
        <v>41</v>
      </c>
      <c r="D1036" s="1">
        <v>4637000</v>
      </c>
      <c r="E1036" s="1" t="str">
        <f t="shared" si="67"/>
        <v/>
      </c>
      <c r="F1036" s="1">
        <v>1033</v>
      </c>
      <c r="G1036" s="1">
        <v>41</v>
      </c>
      <c r="H1036" s="1">
        <v>25048000000</v>
      </c>
      <c r="I1036" s="1" t="str">
        <f t="shared" si="68"/>
        <v/>
      </c>
      <c r="J1036" t="str">
        <f t="shared" si="69"/>
        <v>OK</v>
      </c>
      <c r="K1036">
        <f t="shared" si="66"/>
        <v>1.8512456084318109E-4</v>
      </c>
      <c r="M1036" s="3" t="s">
        <v>1033</v>
      </c>
      <c r="N1036" t="s">
        <v>2233</v>
      </c>
    </row>
    <row r="1037" spans="2:14" ht="17">
      <c r="B1037" s="1">
        <v>1034</v>
      </c>
      <c r="C1037" s="1">
        <v>0</v>
      </c>
      <c r="D1037" s="1">
        <v>0</v>
      </c>
      <c r="E1037" s="1" t="str">
        <f t="shared" si="67"/>
        <v/>
      </c>
      <c r="F1037" s="1">
        <v>1034</v>
      </c>
      <c r="G1037" s="1">
        <v>0</v>
      </c>
      <c r="H1037" s="1">
        <v>0</v>
      </c>
      <c r="I1037" s="1" t="str">
        <f t="shared" si="68"/>
        <v/>
      </c>
      <c r="J1037" t="str">
        <f t="shared" si="69"/>
        <v>OK</v>
      </c>
      <c r="K1037" t="e">
        <f t="shared" si="66"/>
        <v>#DIV/0!</v>
      </c>
      <c r="M1037" s="3" t="s">
        <v>1034</v>
      </c>
      <c r="N1037" t="s">
        <v>2160</v>
      </c>
    </row>
    <row r="1038" spans="2:14" ht="17">
      <c r="B1038" s="1">
        <v>1035</v>
      </c>
      <c r="C1038" s="1">
        <v>660</v>
      </c>
      <c r="D1038" s="1">
        <v>14600000</v>
      </c>
      <c r="E1038" s="1" t="str">
        <f t="shared" si="67"/>
        <v/>
      </c>
      <c r="F1038" s="1">
        <v>1035</v>
      </c>
      <c r="G1038" s="1">
        <v>660</v>
      </c>
      <c r="H1038" s="1">
        <v>92000000</v>
      </c>
      <c r="I1038" s="1" t="str">
        <f t="shared" si="68"/>
        <v/>
      </c>
      <c r="J1038" t="str">
        <f t="shared" si="69"/>
        <v>OK</v>
      </c>
      <c r="K1038">
        <f t="shared" si="66"/>
        <v>0.15869565217391304</v>
      </c>
      <c r="M1038" s="3" t="s">
        <v>1035</v>
      </c>
      <c r="N1038" t="s">
        <v>2123</v>
      </c>
    </row>
    <row r="1039" spans="2:14" ht="17">
      <c r="B1039" s="1">
        <v>1036</v>
      </c>
      <c r="C1039" s="1">
        <v>62227</v>
      </c>
      <c r="D1039" s="1">
        <v>577500000</v>
      </c>
      <c r="E1039" s="1" t="str">
        <f t="shared" si="67"/>
        <v/>
      </c>
      <c r="F1039" s="1">
        <v>1036</v>
      </c>
      <c r="G1039" s="1">
        <v>62227</v>
      </c>
      <c r="H1039" s="1">
        <v>1584000000</v>
      </c>
      <c r="I1039" s="1" t="str">
        <f t="shared" si="68"/>
        <v/>
      </c>
      <c r="J1039" t="str">
        <f t="shared" si="69"/>
        <v>OK</v>
      </c>
      <c r="K1039">
        <f t="shared" si="66"/>
        <v>0.36458333333333331</v>
      </c>
      <c r="M1039" s="3" t="s">
        <v>1036</v>
      </c>
      <c r="N1039" t="s">
        <v>2123</v>
      </c>
    </row>
    <row r="1040" spans="2:14" ht="17">
      <c r="B1040" s="1">
        <v>1037</v>
      </c>
      <c r="C1040" s="1">
        <v>39732</v>
      </c>
      <c r="D1040" s="1">
        <v>366939000</v>
      </c>
      <c r="E1040" s="1" t="str">
        <f t="shared" si="67"/>
        <v/>
      </c>
      <c r="F1040" s="1">
        <v>1037</v>
      </c>
      <c r="G1040" s="1">
        <v>39732</v>
      </c>
      <c r="H1040" s="1">
        <v>1088000000</v>
      </c>
      <c r="I1040" s="1" t="str">
        <f t="shared" si="68"/>
        <v/>
      </c>
      <c r="J1040" t="str">
        <f t="shared" si="69"/>
        <v>OK</v>
      </c>
      <c r="K1040">
        <f t="shared" si="66"/>
        <v>0.33726011029411762</v>
      </c>
      <c r="M1040" s="3" t="s">
        <v>1037</v>
      </c>
      <c r="N1040" t="s">
        <v>2123</v>
      </c>
    </row>
    <row r="1041" spans="2:14" ht="17">
      <c r="B1041" s="1">
        <v>1038</v>
      </c>
      <c r="C1041" s="1">
        <v>50949</v>
      </c>
      <c r="D1041" s="1">
        <v>561214000</v>
      </c>
      <c r="E1041" s="1" t="str">
        <f t="shared" si="67"/>
        <v/>
      </c>
      <c r="F1041" s="1">
        <v>1038</v>
      </c>
      <c r="G1041" s="1">
        <v>50949</v>
      </c>
      <c r="H1041" s="1">
        <v>4748000000</v>
      </c>
      <c r="I1041" s="1" t="str">
        <f t="shared" si="68"/>
        <v/>
      </c>
      <c r="J1041" t="str">
        <f t="shared" si="69"/>
        <v>OK</v>
      </c>
      <c r="K1041">
        <f t="shared" ref="K1041:K1104" si="70">D1041/H1041</f>
        <v>0.11820008424599832</v>
      </c>
      <c r="M1041" s="3" t="s">
        <v>1038</v>
      </c>
      <c r="N1041" t="s">
        <v>2234</v>
      </c>
    </row>
    <row r="1042" spans="2:14" ht="17">
      <c r="B1042" s="1">
        <v>1039</v>
      </c>
      <c r="C1042" s="1">
        <v>2076413</v>
      </c>
      <c r="D1042" s="1">
        <v>3724834000</v>
      </c>
      <c r="E1042" s="1" t="str">
        <f t="shared" si="67"/>
        <v/>
      </c>
      <c r="F1042" s="1">
        <v>1039</v>
      </c>
      <c r="G1042" s="1">
        <v>2076413</v>
      </c>
      <c r="H1042" s="1">
        <v>25116000000</v>
      </c>
      <c r="I1042" s="1" t="str">
        <f t="shared" si="68"/>
        <v/>
      </c>
      <c r="J1042" t="str">
        <f t="shared" si="69"/>
        <v>OK</v>
      </c>
      <c r="K1042">
        <f t="shared" si="70"/>
        <v>0.14830522376174551</v>
      </c>
      <c r="M1042" s="3" t="s">
        <v>1039</v>
      </c>
      <c r="N1042" t="s">
        <v>2234</v>
      </c>
    </row>
    <row r="1043" spans="2:14" ht="17">
      <c r="B1043" s="1">
        <v>1040</v>
      </c>
      <c r="C1043" s="1">
        <v>3068</v>
      </c>
      <c r="D1043" s="1">
        <v>41627000</v>
      </c>
      <c r="E1043" s="1" t="str">
        <f t="shared" si="67"/>
        <v/>
      </c>
      <c r="F1043" s="1">
        <v>1040</v>
      </c>
      <c r="G1043" s="1">
        <v>3068</v>
      </c>
      <c r="H1043" s="1">
        <v>572000000</v>
      </c>
      <c r="I1043" s="1" t="str">
        <f t="shared" si="68"/>
        <v/>
      </c>
      <c r="J1043" t="str">
        <f t="shared" si="69"/>
        <v>OK</v>
      </c>
      <c r="K1043">
        <f t="shared" si="70"/>
        <v>7.2774475524475524E-2</v>
      </c>
      <c r="M1043" s="3" t="s">
        <v>1040</v>
      </c>
      <c r="N1043" t="s">
        <v>2124</v>
      </c>
    </row>
    <row r="1044" spans="2:14" ht="17">
      <c r="B1044" s="1">
        <v>1041</v>
      </c>
      <c r="C1044" s="1">
        <v>171132</v>
      </c>
      <c r="D1044" s="1">
        <v>1007243000</v>
      </c>
      <c r="E1044" s="1" t="str">
        <f t="shared" si="67"/>
        <v/>
      </c>
      <c r="F1044" s="1">
        <v>1041</v>
      </c>
      <c r="G1044" s="1">
        <v>171132</v>
      </c>
      <c r="H1044" s="1">
        <v>4312000000</v>
      </c>
      <c r="I1044" s="1" t="str">
        <f t="shared" si="68"/>
        <v/>
      </c>
      <c r="J1044" t="str">
        <f t="shared" si="69"/>
        <v>OK</v>
      </c>
      <c r="K1044">
        <f t="shared" si="70"/>
        <v>0.2335906771799629</v>
      </c>
      <c r="M1044" s="3" t="s">
        <v>1041</v>
      </c>
      <c r="N1044" t="s">
        <v>2123</v>
      </c>
    </row>
    <row r="1045" spans="2:14" ht="17">
      <c r="B1045" s="1">
        <v>1042</v>
      </c>
      <c r="C1045" s="1">
        <v>8</v>
      </c>
      <c r="D1045" s="1">
        <v>1239000</v>
      </c>
      <c r="E1045" s="1" t="str">
        <f t="shared" si="67"/>
        <v/>
      </c>
      <c r="F1045" s="1">
        <v>1042</v>
      </c>
      <c r="G1045" s="1">
        <v>8</v>
      </c>
      <c r="H1045" s="1">
        <v>8000000</v>
      </c>
      <c r="I1045" s="1" t="str">
        <f t="shared" si="68"/>
        <v/>
      </c>
      <c r="J1045" t="str">
        <f t="shared" si="69"/>
        <v>OK</v>
      </c>
      <c r="K1045">
        <f t="shared" si="70"/>
        <v>0.15487500000000001</v>
      </c>
      <c r="M1045" s="3" t="s">
        <v>1042</v>
      </c>
      <c r="N1045" t="s">
        <v>2170</v>
      </c>
    </row>
    <row r="1046" spans="2:14" ht="17">
      <c r="B1046" s="1">
        <v>1043</v>
      </c>
      <c r="C1046" s="1">
        <v>0</v>
      </c>
      <c r="D1046" s="1">
        <v>0</v>
      </c>
      <c r="E1046" s="1" t="str">
        <f t="shared" si="67"/>
        <v/>
      </c>
      <c r="F1046" s="1">
        <v>1043</v>
      </c>
      <c r="G1046" s="1">
        <v>0</v>
      </c>
      <c r="H1046" s="1">
        <v>0</v>
      </c>
      <c r="I1046" s="1" t="str">
        <f t="shared" si="68"/>
        <v/>
      </c>
      <c r="J1046" t="str">
        <f t="shared" si="69"/>
        <v>OK</v>
      </c>
      <c r="K1046" t="e">
        <f t="shared" si="70"/>
        <v>#DIV/0!</v>
      </c>
      <c r="M1046" s="3" t="s">
        <v>1043</v>
      </c>
      <c r="N1046" t="s">
        <v>2122</v>
      </c>
    </row>
    <row r="1047" spans="2:14" ht="17">
      <c r="B1047" s="1">
        <v>1044</v>
      </c>
      <c r="C1047" s="1">
        <v>25809</v>
      </c>
      <c r="D1047" s="1">
        <v>303356000</v>
      </c>
      <c r="E1047" s="1" t="str">
        <f t="shared" si="67"/>
        <v/>
      </c>
      <c r="F1047" s="1">
        <v>1044</v>
      </c>
      <c r="G1047" s="1">
        <v>25809</v>
      </c>
      <c r="H1047" s="1">
        <v>5976000000</v>
      </c>
      <c r="I1047" s="1" t="str">
        <f t="shared" si="68"/>
        <v/>
      </c>
      <c r="J1047" t="str">
        <f t="shared" si="69"/>
        <v>OK</v>
      </c>
      <c r="K1047">
        <f t="shared" si="70"/>
        <v>5.0762382864792503E-2</v>
      </c>
      <c r="M1047" s="3" t="s">
        <v>1044</v>
      </c>
      <c r="N1047" t="s">
        <v>2124</v>
      </c>
    </row>
    <row r="1048" spans="2:14" ht="17">
      <c r="B1048" s="1">
        <v>1045</v>
      </c>
      <c r="C1048" s="1">
        <v>0</v>
      </c>
      <c r="D1048" s="1">
        <v>233000</v>
      </c>
      <c r="E1048" s="1" t="str">
        <f t="shared" si="67"/>
        <v/>
      </c>
      <c r="F1048" s="1">
        <v>1045</v>
      </c>
      <c r="G1048" s="1">
        <v>0</v>
      </c>
      <c r="H1048" s="1">
        <v>0</v>
      </c>
      <c r="I1048" s="1" t="str">
        <f t="shared" si="68"/>
        <v/>
      </c>
      <c r="J1048" t="str">
        <f t="shared" si="69"/>
        <v>OK</v>
      </c>
      <c r="K1048" t="e">
        <f t="shared" si="70"/>
        <v>#DIV/0!</v>
      </c>
      <c r="M1048" s="3" t="s">
        <v>1045</v>
      </c>
      <c r="N1048" t="s">
        <v>2123</v>
      </c>
    </row>
    <row r="1049" spans="2:14" ht="17">
      <c r="B1049" s="1">
        <v>1046</v>
      </c>
      <c r="C1049" s="1">
        <v>78924</v>
      </c>
      <c r="D1049" s="1">
        <v>964783000</v>
      </c>
      <c r="E1049" s="1" t="str">
        <f t="shared" si="67"/>
        <v/>
      </c>
      <c r="F1049" s="1">
        <v>1046</v>
      </c>
      <c r="G1049" s="1">
        <v>78924</v>
      </c>
      <c r="H1049" s="1">
        <v>8916000000</v>
      </c>
      <c r="I1049" s="1" t="str">
        <f t="shared" si="68"/>
        <v/>
      </c>
      <c r="J1049" t="str">
        <f t="shared" si="69"/>
        <v>OK</v>
      </c>
      <c r="K1049">
        <f t="shared" si="70"/>
        <v>0.10820805293853746</v>
      </c>
      <c r="M1049" s="3" t="s">
        <v>1046</v>
      </c>
      <c r="N1049" t="s">
        <v>2123</v>
      </c>
    </row>
    <row r="1050" spans="2:14" ht="17">
      <c r="B1050" s="1">
        <v>1047</v>
      </c>
      <c r="C1050" s="1">
        <v>49036</v>
      </c>
      <c r="D1050" s="1">
        <v>502711000</v>
      </c>
      <c r="E1050" s="1" t="str">
        <f t="shared" si="67"/>
        <v/>
      </c>
      <c r="F1050" s="1">
        <v>1047</v>
      </c>
      <c r="G1050" s="1">
        <v>49036</v>
      </c>
      <c r="H1050" s="1">
        <v>3828000000</v>
      </c>
      <c r="I1050" s="1" t="str">
        <f t="shared" si="68"/>
        <v/>
      </c>
      <c r="J1050" t="str">
        <f t="shared" si="69"/>
        <v>OK</v>
      </c>
      <c r="K1050">
        <f t="shared" si="70"/>
        <v>0.13132471264367815</v>
      </c>
      <c r="M1050" s="3" t="s">
        <v>1047</v>
      </c>
      <c r="N1050" t="s">
        <v>2123</v>
      </c>
    </row>
    <row r="1051" spans="2:14" ht="17">
      <c r="B1051" s="1">
        <v>1048</v>
      </c>
      <c r="C1051" s="1">
        <v>256</v>
      </c>
      <c r="D1051" s="1">
        <v>19740000</v>
      </c>
      <c r="E1051" s="1" t="str">
        <f t="shared" si="67"/>
        <v/>
      </c>
      <c r="F1051" s="1">
        <v>1048</v>
      </c>
      <c r="G1051" s="1">
        <v>256</v>
      </c>
      <c r="H1051" s="1">
        <v>26852000000</v>
      </c>
      <c r="I1051" s="1" t="str">
        <f t="shared" si="68"/>
        <v/>
      </c>
      <c r="J1051" t="str">
        <f t="shared" si="69"/>
        <v>OK</v>
      </c>
      <c r="K1051">
        <f t="shared" si="70"/>
        <v>7.3514077163712205E-4</v>
      </c>
      <c r="M1051" s="3" t="s">
        <v>1048</v>
      </c>
      <c r="N1051" t="s">
        <v>2233</v>
      </c>
    </row>
    <row r="1052" spans="2:14" ht="17">
      <c r="B1052" s="1">
        <v>1049</v>
      </c>
      <c r="C1052" s="1">
        <v>446136</v>
      </c>
      <c r="D1052" s="1">
        <v>1448543000</v>
      </c>
      <c r="E1052" s="1" t="str">
        <f t="shared" si="67"/>
        <v/>
      </c>
      <c r="F1052" s="1">
        <v>1049</v>
      </c>
      <c r="G1052" s="1">
        <v>446136</v>
      </c>
      <c r="H1052" s="1">
        <v>5064000000</v>
      </c>
      <c r="I1052" s="1" t="str">
        <f t="shared" si="68"/>
        <v/>
      </c>
      <c r="J1052" t="str">
        <f t="shared" si="69"/>
        <v>OK</v>
      </c>
      <c r="K1052">
        <f t="shared" si="70"/>
        <v>0.28604719589257505</v>
      </c>
      <c r="M1052" s="3" t="s">
        <v>1049</v>
      </c>
      <c r="N1052" t="s">
        <v>2123</v>
      </c>
    </row>
    <row r="1053" spans="2:14" ht="17">
      <c r="B1053" s="1">
        <v>1050</v>
      </c>
      <c r="C1053" s="1">
        <v>369752</v>
      </c>
      <c r="D1053" s="1">
        <v>933908000</v>
      </c>
      <c r="E1053" s="1" t="str">
        <f t="shared" si="67"/>
        <v/>
      </c>
      <c r="F1053" s="1">
        <v>1050</v>
      </c>
      <c r="G1053" s="1">
        <v>369752</v>
      </c>
      <c r="H1053" s="1">
        <v>2012000000</v>
      </c>
      <c r="I1053" s="1" t="str">
        <f t="shared" si="68"/>
        <v/>
      </c>
      <c r="J1053" t="str">
        <f t="shared" si="69"/>
        <v>OK</v>
      </c>
      <c r="K1053">
        <f t="shared" si="70"/>
        <v>0.46416898608349899</v>
      </c>
      <c r="M1053" s="3" t="s">
        <v>1050</v>
      </c>
      <c r="N1053" t="s">
        <v>2123</v>
      </c>
    </row>
    <row r="1054" spans="2:14" ht="17">
      <c r="B1054" s="1">
        <v>1051</v>
      </c>
      <c r="C1054" s="1">
        <v>161919</v>
      </c>
      <c r="D1054" s="1">
        <v>544179000</v>
      </c>
      <c r="E1054" s="1" t="str">
        <f t="shared" si="67"/>
        <v/>
      </c>
      <c r="F1054" s="1">
        <v>1051</v>
      </c>
      <c r="G1054" s="1">
        <v>161919</v>
      </c>
      <c r="H1054" s="1">
        <v>1112000000</v>
      </c>
      <c r="I1054" s="1" t="str">
        <f t="shared" si="68"/>
        <v/>
      </c>
      <c r="J1054" t="str">
        <f t="shared" si="69"/>
        <v>OK</v>
      </c>
      <c r="K1054">
        <f t="shared" si="70"/>
        <v>0.48936960431654675</v>
      </c>
      <c r="M1054" s="3" t="s">
        <v>1051</v>
      </c>
      <c r="N1054" t="s">
        <v>2123</v>
      </c>
    </row>
    <row r="1055" spans="2:14" ht="17">
      <c r="B1055" s="1">
        <v>1052</v>
      </c>
      <c r="C1055" s="1">
        <v>543845</v>
      </c>
      <c r="D1055" s="1">
        <v>1422234000</v>
      </c>
      <c r="E1055" s="1" t="str">
        <f t="shared" si="67"/>
        <v/>
      </c>
      <c r="F1055" s="1">
        <v>1052</v>
      </c>
      <c r="G1055" s="1">
        <v>543845</v>
      </c>
      <c r="H1055" s="1">
        <v>3076000000</v>
      </c>
      <c r="I1055" s="1" t="str">
        <f t="shared" si="68"/>
        <v/>
      </c>
      <c r="J1055" t="str">
        <f t="shared" si="69"/>
        <v>OK</v>
      </c>
      <c r="K1055">
        <f t="shared" si="70"/>
        <v>0.46236475942782834</v>
      </c>
      <c r="M1055" s="3" t="s">
        <v>1052</v>
      </c>
      <c r="N1055" t="s">
        <v>2123</v>
      </c>
    </row>
    <row r="1056" spans="2:14" ht="17">
      <c r="B1056" s="1">
        <v>1053</v>
      </c>
      <c r="C1056" s="1">
        <v>2870</v>
      </c>
      <c r="D1056" s="1">
        <v>80582000</v>
      </c>
      <c r="E1056" s="1" t="str">
        <f t="shared" si="67"/>
        <v/>
      </c>
      <c r="F1056" s="1">
        <v>1053</v>
      </c>
      <c r="G1056" s="1">
        <v>2870</v>
      </c>
      <c r="H1056" s="1">
        <v>824000000</v>
      </c>
      <c r="I1056" s="1" t="str">
        <f t="shared" si="68"/>
        <v/>
      </c>
      <c r="J1056" t="str">
        <f t="shared" si="69"/>
        <v>OK</v>
      </c>
      <c r="K1056">
        <f t="shared" si="70"/>
        <v>9.7793689320388344E-2</v>
      </c>
      <c r="M1056" s="3" t="s">
        <v>1053</v>
      </c>
      <c r="N1056" t="s">
        <v>2123</v>
      </c>
    </row>
    <row r="1057" spans="2:14" ht="17">
      <c r="B1057" s="1">
        <v>1054</v>
      </c>
      <c r="C1057" s="1">
        <v>1439</v>
      </c>
      <c r="D1057" s="1">
        <v>44469000</v>
      </c>
      <c r="E1057" s="1" t="str">
        <f t="shared" si="67"/>
        <v/>
      </c>
      <c r="F1057" s="1">
        <v>1054</v>
      </c>
      <c r="G1057" s="1">
        <v>1439</v>
      </c>
      <c r="H1057" s="1">
        <v>100000000</v>
      </c>
      <c r="I1057" s="1" t="str">
        <f t="shared" si="68"/>
        <v/>
      </c>
      <c r="J1057" t="str">
        <f t="shared" si="69"/>
        <v>OK</v>
      </c>
      <c r="K1057">
        <f t="shared" si="70"/>
        <v>0.44468999999999997</v>
      </c>
      <c r="M1057" s="3" t="s">
        <v>1054</v>
      </c>
      <c r="N1057" t="s">
        <v>2123</v>
      </c>
    </row>
    <row r="1058" spans="2:14" ht="17">
      <c r="B1058" s="1">
        <v>1055</v>
      </c>
      <c r="C1058" s="1">
        <v>5521</v>
      </c>
      <c r="D1058" s="1">
        <v>52916000</v>
      </c>
      <c r="E1058" s="1" t="str">
        <f t="shared" si="67"/>
        <v/>
      </c>
      <c r="F1058" s="1">
        <v>1055</v>
      </c>
      <c r="G1058" s="1">
        <v>5521</v>
      </c>
      <c r="H1058" s="1">
        <v>88000000</v>
      </c>
      <c r="I1058" s="1" t="str">
        <f t="shared" si="68"/>
        <v/>
      </c>
      <c r="J1058" t="str">
        <f t="shared" si="69"/>
        <v>OK</v>
      </c>
      <c r="K1058">
        <f t="shared" si="70"/>
        <v>0.60131818181818186</v>
      </c>
      <c r="M1058" s="3" t="s">
        <v>1055</v>
      </c>
      <c r="N1058" t="s">
        <v>2123</v>
      </c>
    </row>
    <row r="1059" spans="2:14" ht="17">
      <c r="B1059" s="1">
        <v>1056</v>
      </c>
      <c r="C1059" s="1">
        <v>28</v>
      </c>
      <c r="D1059" s="1">
        <v>2809000</v>
      </c>
      <c r="E1059" s="1" t="str">
        <f t="shared" si="67"/>
        <v/>
      </c>
      <c r="F1059" s="1">
        <v>1056</v>
      </c>
      <c r="G1059" s="1">
        <v>28</v>
      </c>
      <c r="H1059" s="1">
        <v>48000000</v>
      </c>
      <c r="I1059" s="1" t="str">
        <f t="shared" si="68"/>
        <v/>
      </c>
      <c r="J1059" t="str">
        <f t="shared" si="69"/>
        <v>OK</v>
      </c>
      <c r="K1059">
        <f t="shared" si="70"/>
        <v>5.8520833333333334E-2</v>
      </c>
      <c r="M1059" s="3" t="s">
        <v>1056</v>
      </c>
      <c r="N1059" t="s">
        <v>2123</v>
      </c>
    </row>
    <row r="1060" spans="2:14" ht="17">
      <c r="B1060" s="1">
        <v>1057</v>
      </c>
      <c r="C1060" s="1">
        <v>16</v>
      </c>
      <c r="D1060" s="1">
        <v>1638000</v>
      </c>
      <c r="E1060" s="1" t="str">
        <f t="shared" si="67"/>
        <v/>
      </c>
      <c r="F1060" s="1">
        <v>1057</v>
      </c>
      <c r="G1060" s="1">
        <v>16</v>
      </c>
      <c r="H1060" s="1">
        <v>4000000</v>
      </c>
      <c r="I1060" s="1" t="str">
        <f t="shared" si="68"/>
        <v/>
      </c>
      <c r="J1060" t="str">
        <f t="shared" si="69"/>
        <v>OK</v>
      </c>
      <c r="K1060">
        <f t="shared" si="70"/>
        <v>0.40949999999999998</v>
      </c>
      <c r="M1060" s="3" t="s">
        <v>1057</v>
      </c>
      <c r="N1060" t="s">
        <v>2123</v>
      </c>
    </row>
    <row r="1061" spans="2:14" ht="17">
      <c r="B1061" s="1">
        <v>1058</v>
      </c>
      <c r="C1061" s="1">
        <v>11</v>
      </c>
      <c r="D1061" s="1">
        <v>1233000</v>
      </c>
      <c r="E1061" s="1" t="str">
        <f t="shared" si="67"/>
        <v/>
      </c>
      <c r="F1061" s="1">
        <v>1058</v>
      </c>
      <c r="G1061" s="1">
        <v>11</v>
      </c>
      <c r="H1061" s="1">
        <v>8000000</v>
      </c>
      <c r="I1061" s="1" t="str">
        <f t="shared" si="68"/>
        <v/>
      </c>
      <c r="J1061" t="str">
        <f t="shared" si="69"/>
        <v>OK</v>
      </c>
      <c r="K1061">
        <f t="shared" si="70"/>
        <v>0.15412500000000001</v>
      </c>
      <c r="M1061" s="3" t="s">
        <v>1058</v>
      </c>
      <c r="N1061" t="s">
        <v>2123</v>
      </c>
    </row>
    <row r="1062" spans="2:14" ht="17">
      <c r="B1062" s="1">
        <v>1059</v>
      </c>
      <c r="C1062" s="1">
        <v>23</v>
      </c>
      <c r="D1062" s="1">
        <v>2423000</v>
      </c>
      <c r="E1062" s="1" t="str">
        <f t="shared" si="67"/>
        <v/>
      </c>
      <c r="F1062" s="1">
        <v>1059</v>
      </c>
      <c r="G1062" s="1">
        <v>23</v>
      </c>
      <c r="H1062" s="1">
        <v>16000000</v>
      </c>
      <c r="I1062" s="1" t="str">
        <f t="shared" si="68"/>
        <v/>
      </c>
      <c r="J1062" t="str">
        <f t="shared" si="69"/>
        <v>OK</v>
      </c>
      <c r="K1062">
        <f t="shared" si="70"/>
        <v>0.1514375</v>
      </c>
      <c r="M1062" s="3" t="s">
        <v>1059</v>
      </c>
      <c r="N1062" t="s">
        <v>2123</v>
      </c>
    </row>
    <row r="1063" spans="2:14" ht="17">
      <c r="B1063" s="1">
        <v>1060</v>
      </c>
      <c r="C1063" s="1">
        <v>4</v>
      </c>
      <c r="D1063" s="1">
        <v>623000</v>
      </c>
      <c r="E1063" s="1" t="str">
        <f t="shared" si="67"/>
        <v/>
      </c>
      <c r="F1063" s="1">
        <v>1060</v>
      </c>
      <c r="G1063" s="1">
        <v>4</v>
      </c>
      <c r="H1063" s="1">
        <v>4000000</v>
      </c>
      <c r="I1063" s="1" t="str">
        <f t="shared" si="68"/>
        <v/>
      </c>
      <c r="J1063" t="str">
        <f t="shared" si="69"/>
        <v>OK</v>
      </c>
      <c r="K1063">
        <f t="shared" si="70"/>
        <v>0.15575</v>
      </c>
      <c r="M1063" s="3" t="s">
        <v>1060</v>
      </c>
      <c r="N1063" t="s">
        <v>2123</v>
      </c>
    </row>
    <row r="1064" spans="2:14" ht="17">
      <c r="B1064" s="1">
        <v>1061</v>
      </c>
      <c r="C1064" s="1">
        <v>18023</v>
      </c>
      <c r="D1064" s="1">
        <v>283250000</v>
      </c>
      <c r="E1064" s="1" t="str">
        <f t="shared" si="67"/>
        <v/>
      </c>
      <c r="F1064" s="1">
        <v>1061</v>
      </c>
      <c r="G1064" s="1">
        <v>18023</v>
      </c>
      <c r="H1064" s="1">
        <v>27200000000</v>
      </c>
      <c r="I1064" s="1" t="str">
        <f t="shared" si="68"/>
        <v/>
      </c>
      <c r="J1064" t="str">
        <f t="shared" si="69"/>
        <v>OK</v>
      </c>
      <c r="K1064">
        <f t="shared" si="70"/>
        <v>1.0413602941176471E-2</v>
      </c>
      <c r="M1064" s="3" t="s">
        <v>1061</v>
      </c>
      <c r="N1064" t="s">
        <v>2233</v>
      </c>
    </row>
    <row r="1065" spans="2:14" ht="17">
      <c r="B1065" s="1">
        <v>1062</v>
      </c>
      <c r="C1065" s="1">
        <v>6933</v>
      </c>
      <c r="D1065" s="1">
        <v>166641000</v>
      </c>
      <c r="E1065" s="1" t="str">
        <f t="shared" si="67"/>
        <v/>
      </c>
      <c r="F1065" s="1">
        <v>1062</v>
      </c>
      <c r="G1065" s="1">
        <v>6933</v>
      </c>
      <c r="H1065" s="1">
        <v>456000000</v>
      </c>
      <c r="I1065" s="1" t="str">
        <f t="shared" si="68"/>
        <v/>
      </c>
      <c r="J1065" t="str">
        <f t="shared" si="69"/>
        <v>OK</v>
      </c>
      <c r="K1065">
        <f t="shared" si="70"/>
        <v>0.36544078947368419</v>
      </c>
      <c r="M1065" s="3" t="s">
        <v>1062</v>
      </c>
      <c r="N1065" t="s">
        <v>2123</v>
      </c>
    </row>
    <row r="1066" spans="2:14" ht="17">
      <c r="B1066" s="1">
        <v>1063</v>
      </c>
      <c r="C1066" s="1">
        <v>8644701</v>
      </c>
      <c r="D1066" s="1">
        <v>3756180000</v>
      </c>
      <c r="E1066" s="1" t="str">
        <f t="shared" si="67"/>
        <v/>
      </c>
      <c r="F1066" s="1">
        <v>1063</v>
      </c>
      <c r="G1066" s="1">
        <v>5835746</v>
      </c>
      <c r="H1066" s="1">
        <v>60044000000</v>
      </c>
      <c r="I1066" s="1" t="str">
        <f t="shared" si="68"/>
        <v>T</v>
      </c>
      <c r="J1066" t="str">
        <f t="shared" si="69"/>
        <v>T</v>
      </c>
      <c r="K1066">
        <f t="shared" si="70"/>
        <v>6.2557124775164882E-2</v>
      </c>
      <c r="M1066" s="3" t="s">
        <v>1063</v>
      </c>
      <c r="N1066" t="s">
        <v>2198</v>
      </c>
    </row>
    <row r="1067" spans="2:14" ht="17">
      <c r="B1067" s="1">
        <v>1064</v>
      </c>
      <c r="C1067" s="1">
        <v>1615</v>
      </c>
      <c r="D1067" s="1">
        <v>35150000</v>
      </c>
      <c r="E1067" s="1" t="str">
        <f t="shared" si="67"/>
        <v/>
      </c>
      <c r="F1067" s="1">
        <v>1064</v>
      </c>
      <c r="G1067" s="1">
        <v>1615</v>
      </c>
      <c r="H1067" s="1">
        <v>532000000</v>
      </c>
      <c r="I1067" s="1" t="str">
        <f t="shared" si="68"/>
        <v/>
      </c>
      <c r="J1067" t="str">
        <f t="shared" si="69"/>
        <v>OK</v>
      </c>
      <c r="K1067">
        <f t="shared" si="70"/>
        <v>6.6071428571428573E-2</v>
      </c>
      <c r="M1067" s="3" t="s">
        <v>1064</v>
      </c>
      <c r="N1067" t="s">
        <v>2124</v>
      </c>
    </row>
    <row r="1068" spans="2:14" ht="17">
      <c r="B1068" s="1">
        <v>1065</v>
      </c>
      <c r="C1068" s="1">
        <v>65</v>
      </c>
      <c r="D1068" s="1">
        <v>6953000</v>
      </c>
      <c r="E1068" s="1" t="str">
        <f t="shared" si="67"/>
        <v/>
      </c>
      <c r="F1068" s="1">
        <v>1065</v>
      </c>
      <c r="G1068" s="1">
        <v>65</v>
      </c>
      <c r="H1068" s="1">
        <v>676000000</v>
      </c>
      <c r="I1068" s="1" t="str">
        <f t="shared" si="68"/>
        <v/>
      </c>
      <c r="J1068" t="str">
        <f t="shared" si="69"/>
        <v>OK</v>
      </c>
      <c r="K1068">
        <f t="shared" si="70"/>
        <v>1.0285502958579882E-2</v>
      </c>
      <c r="M1068" s="3" t="s">
        <v>1065</v>
      </c>
      <c r="N1068" t="s">
        <v>2123</v>
      </c>
    </row>
    <row r="1069" spans="2:14" ht="17">
      <c r="B1069" s="1">
        <v>1066</v>
      </c>
      <c r="C1069" s="1">
        <v>18900</v>
      </c>
      <c r="D1069" s="1">
        <v>449214000</v>
      </c>
      <c r="E1069" s="1" t="str">
        <f t="shared" si="67"/>
        <v/>
      </c>
      <c r="F1069" s="1">
        <v>1066</v>
      </c>
      <c r="G1069" s="1">
        <v>18900</v>
      </c>
      <c r="H1069" s="1">
        <v>9596000000</v>
      </c>
      <c r="I1069" s="1" t="str">
        <f t="shared" si="68"/>
        <v/>
      </c>
      <c r="J1069" t="str">
        <f t="shared" si="69"/>
        <v>OK</v>
      </c>
      <c r="K1069">
        <f t="shared" si="70"/>
        <v>4.6812630262609421E-2</v>
      </c>
      <c r="M1069" s="3" t="s">
        <v>1066</v>
      </c>
      <c r="N1069" t="s">
        <v>2124</v>
      </c>
    </row>
    <row r="1070" spans="2:14" ht="17">
      <c r="B1070" s="1">
        <v>1067</v>
      </c>
      <c r="C1070" s="1">
        <v>70815</v>
      </c>
      <c r="D1070" s="1">
        <v>1819972000</v>
      </c>
      <c r="E1070" s="1" t="str">
        <f t="shared" si="67"/>
        <v/>
      </c>
      <c r="F1070" s="1">
        <v>1067</v>
      </c>
      <c r="G1070" s="1">
        <v>45453</v>
      </c>
      <c r="H1070" s="1">
        <v>60016000000</v>
      </c>
      <c r="I1070" s="1" t="str">
        <f t="shared" si="68"/>
        <v>T</v>
      </c>
      <c r="J1070" t="str">
        <f t="shared" si="69"/>
        <v>T</v>
      </c>
      <c r="K1070">
        <f t="shared" si="70"/>
        <v>3.0324780058651028E-2</v>
      </c>
      <c r="M1070" s="3" t="s">
        <v>1067</v>
      </c>
      <c r="N1070" t="s">
        <v>2127</v>
      </c>
    </row>
    <row r="1071" spans="2:14" ht="17">
      <c r="B1071" s="1">
        <v>1068</v>
      </c>
      <c r="C1071" s="1">
        <v>72359</v>
      </c>
      <c r="D1071" s="1">
        <v>1812599000</v>
      </c>
      <c r="E1071" s="1" t="str">
        <f t="shared" si="67"/>
        <v/>
      </c>
      <c r="F1071" s="1">
        <v>1068</v>
      </c>
      <c r="G1071" s="1">
        <v>25477</v>
      </c>
      <c r="H1071" s="1">
        <v>60012000000</v>
      </c>
      <c r="I1071" s="1" t="str">
        <f t="shared" si="68"/>
        <v>T</v>
      </c>
      <c r="J1071" t="str">
        <f t="shared" si="69"/>
        <v>T</v>
      </c>
      <c r="K1071">
        <f t="shared" si="70"/>
        <v>3.0203942544824367E-2</v>
      </c>
      <c r="M1071" s="3" t="s">
        <v>1068</v>
      </c>
      <c r="N1071" t="s">
        <v>2124</v>
      </c>
    </row>
    <row r="1072" spans="2:14" ht="17">
      <c r="B1072" s="1">
        <v>1069</v>
      </c>
      <c r="C1072" s="1">
        <v>20421</v>
      </c>
      <c r="D1072" s="1">
        <v>505251000</v>
      </c>
      <c r="E1072" s="1" t="str">
        <f t="shared" si="67"/>
        <v/>
      </c>
      <c r="F1072" s="1">
        <v>1069</v>
      </c>
      <c r="G1072" s="1">
        <v>20421</v>
      </c>
      <c r="H1072" s="1">
        <v>8996000000</v>
      </c>
      <c r="I1072" s="1" t="str">
        <f t="shared" si="68"/>
        <v/>
      </c>
      <c r="J1072" t="str">
        <f t="shared" si="69"/>
        <v>OK</v>
      </c>
      <c r="K1072">
        <f t="shared" si="70"/>
        <v>5.6163961760782567E-2</v>
      </c>
      <c r="M1072" s="3" t="s">
        <v>1069</v>
      </c>
      <c r="N1072" t="s">
        <v>2128</v>
      </c>
    </row>
    <row r="1073" spans="2:14" ht="17">
      <c r="B1073" s="1">
        <v>1070</v>
      </c>
      <c r="C1073" s="1">
        <v>3469</v>
      </c>
      <c r="D1073" s="1">
        <v>109911000</v>
      </c>
      <c r="E1073" s="1" t="str">
        <f t="shared" si="67"/>
        <v/>
      </c>
      <c r="F1073" s="1">
        <v>1070</v>
      </c>
      <c r="G1073" s="1">
        <v>3469</v>
      </c>
      <c r="H1073" s="1">
        <v>120000000</v>
      </c>
      <c r="I1073" s="1" t="str">
        <f t="shared" si="68"/>
        <v/>
      </c>
      <c r="J1073" t="str">
        <f t="shared" si="69"/>
        <v>OK</v>
      </c>
      <c r="K1073">
        <f t="shared" si="70"/>
        <v>0.91592499999999999</v>
      </c>
      <c r="M1073" s="3" t="s">
        <v>1070</v>
      </c>
      <c r="N1073" t="s">
        <v>2123</v>
      </c>
    </row>
    <row r="1074" spans="2:14" ht="17">
      <c r="B1074" s="1">
        <v>1071</v>
      </c>
      <c r="C1074" s="1">
        <v>6616</v>
      </c>
      <c r="D1074" s="1">
        <v>159140000</v>
      </c>
      <c r="E1074" s="1" t="str">
        <f t="shared" si="67"/>
        <v/>
      </c>
      <c r="F1074" s="1">
        <v>1071</v>
      </c>
      <c r="G1074" s="1">
        <v>6616</v>
      </c>
      <c r="H1074" s="1">
        <v>816000000</v>
      </c>
      <c r="I1074" s="1" t="str">
        <f t="shared" si="68"/>
        <v/>
      </c>
      <c r="J1074" t="str">
        <f t="shared" si="69"/>
        <v>OK</v>
      </c>
      <c r="K1074">
        <f t="shared" si="70"/>
        <v>0.19502450980392158</v>
      </c>
      <c r="M1074" s="3" t="s">
        <v>1071</v>
      </c>
      <c r="N1074" t="s">
        <v>2123</v>
      </c>
    </row>
    <row r="1075" spans="2:14" ht="17">
      <c r="B1075" s="1">
        <v>1072</v>
      </c>
      <c r="C1075" s="1">
        <v>8</v>
      </c>
      <c r="D1075" s="1">
        <v>1132000</v>
      </c>
      <c r="E1075" s="1" t="str">
        <f t="shared" si="67"/>
        <v/>
      </c>
      <c r="F1075" s="1">
        <v>1072</v>
      </c>
      <c r="G1075" s="1">
        <v>8</v>
      </c>
      <c r="H1075" s="1">
        <v>12000000</v>
      </c>
      <c r="I1075" s="1" t="str">
        <f t="shared" si="68"/>
        <v/>
      </c>
      <c r="J1075" t="str">
        <f t="shared" si="69"/>
        <v>OK</v>
      </c>
      <c r="K1075">
        <f t="shared" si="70"/>
        <v>9.4333333333333338E-2</v>
      </c>
      <c r="M1075" s="3" t="s">
        <v>1072</v>
      </c>
      <c r="N1075" t="s">
        <v>2170</v>
      </c>
    </row>
    <row r="1076" spans="2:14" ht="17">
      <c r="B1076" s="1">
        <v>1073</v>
      </c>
      <c r="C1076" s="1">
        <v>5</v>
      </c>
      <c r="D1076" s="1">
        <v>474000</v>
      </c>
      <c r="E1076" s="1" t="str">
        <f t="shared" si="67"/>
        <v/>
      </c>
      <c r="F1076" s="1">
        <v>1073</v>
      </c>
      <c r="G1076" s="1">
        <v>5</v>
      </c>
      <c r="H1076" s="1">
        <v>0</v>
      </c>
      <c r="I1076" s="1" t="str">
        <f t="shared" si="68"/>
        <v/>
      </c>
      <c r="J1076" t="str">
        <f t="shared" si="69"/>
        <v>OK</v>
      </c>
      <c r="K1076" t="e">
        <f t="shared" si="70"/>
        <v>#DIV/0!</v>
      </c>
      <c r="M1076" s="3" t="s">
        <v>1073</v>
      </c>
      <c r="N1076" t="s">
        <v>2170</v>
      </c>
    </row>
    <row r="1077" spans="2:14" ht="17">
      <c r="B1077" s="1">
        <v>1074</v>
      </c>
      <c r="C1077" s="1">
        <v>117273</v>
      </c>
      <c r="D1077" s="1">
        <v>17986045000</v>
      </c>
      <c r="E1077" s="1" t="str">
        <f t="shared" si="67"/>
        <v/>
      </c>
      <c r="F1077" s="1">
        <v>1074</v>
      </c>
      <c r="G1077" s="1">
        <v>0</v>
      </c>
      <c r="H1077" s="1">
        <v>95212000000</v>
      </c>
      <c r="I1077" s="1" t="str">
        <f t="shared" si="68"/>
        <v>T</v>
      </c>
      <c r="J1077" t="str">
        <f t="shared" si="69"/>
        <v>T</v>
      </c>
      <c r="K1077">
        <f t="shared" si="70"/>
        <v>0.18890523253371425</v>
      </c>
      <c r="M1077" s="3" t="s">
        <v>1074</v>
      </c>
      <c r="N1077" t="s">
        <v>2195</v>
      </c>
    </row>
    <row r="1078" spans="2:14" ht="17">
      <c r="B1078" s="1">
        <v>1075</v>
      </c>
      <c r="C1078" s="1">
        <v>41043</v>
      </c>
      <c r="D1078" s="1">
        <v>466104000</v>
      </c>
      <c r="E1078" s="1" t="str">
        <f t="shared" si="67"/>
        <v/>
      </c>
      <c r="F1078" s="1">
        <v>1075</v>
      </c>
      <c r="G1078" s="1">
        <v>41043</v>
      </c>
      <c r="H1078" s="1">
        <v>1276000000</v>
      </c>
      <c r="I1078" s="1" t="str">
        <f t="shared" si="68"/>
        <v/>
      </c>
      <c r="J1078" t="str">
        <f t="shared" si="69"/>
        <v>OK</v>
      </c>
      <c r="K1078">
        <f t="shared" si="70"/>
        <v>0.36528526645768022</v>
      </c>
      <c r="M1078" s="3" t="s">
        <v>1075</v>
      </c>
      <c r="N1078" t="s">
        <v>2198</v>
      </c>
    </row>
    <row r="1079" spans="2:14" ht="17">
      <c r="B1079" s="1">
        <v>1076</v>
      </c>
      <c r="C1079" s="1">
        <v>38</v>
      </c>
      <c r="D1079" s="1">
        <v>4701000</v>
      </c>
      <c r="E1079" s="1" t="str">
        <f t="shared" si="67"/>
        <v/>
      </c>
      <c r="F1079" s="1">
        <v>1076</v>
      </c>
      <c r="G1079" s="1">
        <v>38</v>
      </c>
      <c r="H1079" s="1">
        <v>24000000</v>
      </c>
      <c r="I1079" s="1" t="str">
        <f t="shared" si="68"/>
        <v/>
      </c>
      <c r="J1079" t="str">
        <f t="shared" si="69"/>
        <v>OK</v>
      </c>
      <c r="K1079">
        <f t="shared" si="70"/>
        <v>0.19587499999999999</v>
      </c>
      <c r="M1079" s="3" t="s">
        <v>1076</v>
      </c>
      <c r="N1079" t="s">
        <v>2198</v>
      </c>
    </row>
    <row r="1080" spans="2:14" ht="17">
      <c r="B1080" s="1">
        <v>1077</v>
      </c>
      <c r="C1080" s="1">
        <v>0</v>
      </c>
      <c r="D1080" s="1">
        <v>213000</v>
      </c>
      <c r="E1080" s="1" t="str">
        <f t="shared" si="67"/>
        <v/>
      </c>
      <c r="F1080" s="1">
        <v>1077</v>
      </c>
      <c r="G1080" s="1">
        <v>0</v>
      </c>
      <c r="H1080" s="1">
        <v>24000000</v>
      </c>
      <c r="I1080" s="1" t="str">
        <f t="shared" si="68"/>
        <v/>
      </c>
      <c r="J1080" t="str">
        <f t="shared" si="69"/>
        <v>OK</v>
      </c>
      <c r="K1080">
        <f t="shared" si="70"/>
        <v>8.8749999999999992E-3</v>
      </c>
      <c r="M1080" s="3" t="s">
        <v>1077</v>
      </c>
      <c r="N1080" t="s">
        <v>2123</v>
      </c>
    </row>
    <row r="1081" spans="2:14" ht="17">
      <c r="B1081" s="1">
        <v>1078</v>
      </c>
      <c r="C1081" s="1">
        <v>2432</v>
      </c>
      <c r="D1081" s="1">
        <v>57757000</v>
      </c>
      <c r="E1081" s="1" t="str">
        <f t="shared" si="67"/>
        <v/>
      </c>
      <c r="F1081" s="1">
        <v>1078</v>
      </c>
      <c r="G1081" s="1">
        <v>2432</v>
      </c>
      <c r="H1081" s="1">
        <v>1264000000</v>
      </c>
      <c r="I1081" s="1" t="str">
        <f t="shared" si="68"/>
        <v/>
      </c>
      <c r="J1081" t="str">
        <f t="shared" si="69"/>
        <v>OK</v>
      </c>
      <c r="K1081">
        <f t="shared" si="70"/>
        <v>4.5693829113924049E-2</v>
      </c>
      <c r="M1081" s="3" t="s">
        <v>1078</v>
      </c>
      <c r="N1081" t="s">
        <v>2124</v>
      </c>
    </row>
    <row r="1082" spans="2:14" ht="17">
      <c r="B1082" s="1">
        <v>1079</v>
      </c>
      <c r="C1082" s="1">
        <v>35</v>
      </c>
      <c r="D1082" s="1">
        <v>3172000</v>
      </c>
      <c r="E1082" s="1" t="str">
        <f t="shared" si="67"/>
        <v/>
      </c>
      <c r="F1082" s="1">
        <v>1079</v>
      </c>
      <c r="G1082" s="1">
        <v>35</v>
      </c>
      <c r="H1082" s="1">
        <v>32000000</v>
      </c>
      <c r="I1082" s="1" t="str">
        <f t="shared" si="68"/>
        <v/>
      </c>
      <c r="J1082" t="str">
        <f t="shared" si="69"/>
        <v>OK</v>
      </c>
      <c r="K1082">
        <f t="shared" si="70"/>
        <v>9.9125000000000005E-2</v>
      </c>
      <c r="M1082" s="3" t="s">
        <v>1079</v>
      </c>
      <c r="N1082" t="s">
        <v>2170</v>
      </c>
    </row>
    <row r="1083" spans="2:14" ht="17">
      <c r="B1083" s="1">
        <v>1080</v>
      </c>
      <c r="C1083" s="1">
        <v>105524</v>
      </c>
      <c r="D1083" s="1">
        <v>49577329000</v>
      </c>
      <c r="E1083" s="1" t="str">
        <f t="shared" si="67"/>
        <v/>
      </c>
      <c r="F1083" s="1">
        <v>1080</v>
      </c>
      <c r="G1083" s="1">
        <v>0</v>
      </c>
      <c r="H1083" s="1">
        <v>84876000000</v>
      </c>
      <c r="I1083" s="1" t="str">
        <f t="shared" si="68"/>
        <v>T</v>
      </c>
      <c r="J1083" t="str">
        <f t="shared" si="69"/>
        <v>T</v>
      </c>
      <c r="K1083">
        <f t="shared" si="70"/>
        <v>0.58411481455299497</v>
      </c>
      <c r="M1083" s="3" t="s">
        <v>1080</v>
      </c>
      <c r="N1083" t="s">
        <v>2146</v>
      </c>
    </row>
    <row r="1084" spans="2:14" ht="17">
      <c r="B1084" s="1">
        <v>1081</v>
      </c>
      <c r="C1084" s="1">
        <v>86</v>
      </c>
      <c r="D1084" s="1">
        <v>9519000</v>
      </c>
      <c r="E1084" s="1" t="str">
        <f t="shared" si="67"/>
        <v/>
      </c>
      <c r="F1084" s="1">
        <v>1081</v>
      </c>
      <c r="G1084" s="1">
        <v>86</v>
      </c>
      <c r="H1084" s="1">
        <v>152000000</v>
      </c>
      <c r="I1084" s="1" t="str">
        <f t="shared" si="68"/>
        <v/>
      </c>
      <c r="J1084" t="str">
        <f t="shared" si="69"/>
        <v>OK</v>
      </c>
      <c r="K1084">
        <f t="shared" si="70"/>
        <v>6.2625E-2</v>
      </c>
      <c r="M1084" s="3" t="s">
        <v>1081</v>
      </c>
      <c r="N1084" t="s">
        <v>2124</v>
      </c>
    </row>
    <row r="1085" spans="2:14" ht="17">
      <c r="B1085" s="1">
        <v>1082</v>
      </c>
      <c r="C1085" s="1">
        <v>9</v>
      </c>
      <c r="D1085" s="1">
        <v>1080000</v>
      </c>
      <c r="E1085" s="1" t="str">
        <f t="shared" si="67"/>
        <v/>
      </c>
      <c r="F1085" s="1">
        <v>1082</v>
      </c>
      <c r="G1085" s="1">
        <v>9</v>
      </c>
      <c r="H1085" s="1">
        <v>16000000</v>
      </c>
      <c r="I1085" s="1" t="str">
        <f t="shared" si="68"/>
        <v/>
      </c>
      <c r="J1085" t="str">
        <f t="shared" si="69"/>
        <v>OK</v>
      </c>
      <c r="K1085">
        <f t="shared" si="70"/>
        <v>6.7500000000000004E-2</v>
      </c>
      <c r="M1085" s="3" t="s">
        <v>1082</v>
      </c>
      <c r="N1085" t="s">
        <v>2127</v>
      </c>
    </row>
    <row r="1086" spans="2:14" ht="17">
      <c r="B1086" s="1">
        <v>1083</v>
      </c>
      <c r="C1086" s="1">
        <v>6</v>
      </c>
      <c r="D1086" s="1">
        <v>568000</v>
      </c>
      <c r="E1086" s="1" t="str">
        <f t="shared" si="67"/>
        <v/>
      </c>
      <c r="F1086" s="1">
        <v>1083</v>
      </c>
      <c r="G1086" s="1">
        <v>6</v>
      </c>
      <c r="H1086" s="1">
        <v>12000000</v>
      </c>
      <c r="I1086" s="1" t="str">
        <f t="shared" si="68"/>
        <v/>
      </c>
      <c r="J1086" t="str">
        <f t="shared" si="69"/>
        <v>OK</v>
      </c>
      <c r="K1086">
        <f t="shared" si="70"/>
        <v>4.7333333333333331E-2</v>
      </c>
      <c r="M1086" s="3" t="s">
        <v>1083</v>
      </c>
      <c r="N1086" t="s">
        <v>2127</v>
      </c>
    </row>
    <row r="1087" spans="2:14" ht="17">
      <c r="B1087" s="1">
        <v>1084</v>
      </c>
      <c r="C1087" s="1">
        <v>304</v>
      </c>
      <c r="D1087" s="1">
        <v>23658000</v>
      </c>
      <c r="E1087" s="1" t="str">
        <f t="shared" si="67"/>
        <v/>
      </c>
      <c r="F1087" s="1">
        <v>1084</v>
      </c>
      <c r="G1087" s="1">
        <v>304</v>
      </c>
      <c r="H1087" s="1">
        <v>284000000</v>
      </c>
      <c r="I1087" s="1" t="str">
        <f t="shared" si="68"/>
        <v/>
      </c>
      <c r="J1087" t="str">
        <f t="shared" si="69"/>
        <v>OK</v>
      </c>
      <c r="K1087">
        <f t="shared" si="70"/>
        <v>8.330281690140845E-2</v>
      </c>
      <c r="M1087" s="3" t="s">
        <v>1084</v>
      </c>
      <c r="N1087" t="s">
        <v>2124</v>
      </c>
    </row>
    <row r="1088" spans="2:14" ht="17">
      <c r="B1088" s="1">
        <v>1085</v>
      </c>
      <c r="C1088" s="1">
        <v>4</v>
      </c>
      <c r="D1088" s="1">
        <v>729000</v>
      </c>
      <c r="E1088" s="1" t="str">
        <f t="shared" si="67"/>
        <v/>
      </c>
      <c r="F1088" s="1">
        <v>1085</v>
      </c>
      <c r="G1088" s="1">
        <v>4</v>
      </c>
      <c r="H1088" s="1">
        <v>4000000</v>
      </c>
      <c r="I1088" s="1" t="str">
        <f t="shared" si="68"/>
        <v/>
      </c>
      <c r="J1088" t="str">
        <f t="shared" si="69"/>
        <v>OK</v>
      </c>
      <c r="K1088">
        <f t="shared" si="70"/>
        <v>0.18225</v>
      </c>
      <c r="M1088" s="3" t="s">
        <v>1085</v>
      </c>
      <c r="N1088" t="s">
        <v>2170</v>
      </c>
    </row>
    <row r="1089" spans="2:14" ht="17">
      <c r="B1089" s="1">
        <v>1086</v>
      </c>
      <c r="C1089" s="1">
        <v>822887</v>
      </c>
      <c r="D1089" s="1">
        <v>61969097000</v>
      </c>
      <c r="E1089" s="1" t="str">
        <f t="shared" si="67"/>
        <v>T</v>
      </c>
      <c r="F1089" s="1">
        <v>1086</v>
      </c>
      <c r="G1089" s="1">
        <v>0</v>
      </c>
      <c r="H1089" s="1">
        <v>87336000000</v>
      </c>
      <c r="I1089" s="1" t="str">
        <f t="shared" si="68"/>
        <v>T</v>
      </c>
      <c r="J1089" t="str">
        <f t="shared" si="69"/>
        <v>T</v>
      </c>
      <c r="K1089">
        <f t="shared" si="70"/>
        <v>0.70954814738481264</v>
      </c>
      <c r="M1089" s="3" t="s">
        <v>1086</v>
      </c>
      <c r="N1089" t="s">
        <v>2133</v>
      </c>
    </row>
    <row r="1090" spans="2:14" ht="17">
      <c r="B1090" s="1">
        <v>1087</v>
      </c>
      <c r="C1090" s="1">
        <v>4</v>
      </c>
      <c r="D1090" s="1">
        <v>761000</v>
      </c>
      <c r="E1090" s="1" t="str">
        <f t="shared" si="67"/>
        <v/>
      </c>
      <c r="F1090" s="1">
        <v>1087</v>
      </c>
      <c r="G1090" s="1">
        <v>4</v>
      </c>
      <c r="H1090" s="1">
        <v>8000000</v>
      </c>
      <c r="I1090" s="1" t="str">
        <f t="shared" si="68"/>
        <v/>
      </c>
      <c r="J1090" t="str">
        <f t="shared" si="69"/>
        <v>OK</v>
      </c>
      <c r="K1090">
        <f t="shared" si="70"/>
        <v>9.5125000000000001E-2</v>
      </c>
      <c r="M1090" s="3" t="s">
        <v>1087</v>
      </c>
      <c r="N1090" t="s">
        <v>2127</v>
      </c>
    </row>
    <row r="1091" spans="2:14" ht="17">
      <c r="B1091" s="1">
        <v>1088</v>
      </c>
      <c r="C1091" s="1">
        <v>736</v>
      </c>
      <c r="D1091" s="1">
        <v>46014000</v>
      </c>
      <c r="E1091" s="1" t="str">
        <f t="shared" si="67"/>
        <v/>
      </c>
      <c r="F1091" s="1">
        <v>1088</v>
      </c>
      <c r="G1091" s="1">
        <v>736</v>
      </c>
      <c r="H1091" s="1">
        <v>10324000000</v>
      </c>
      <c r="I1091" s="1" t="str">
        <f t="shared" si="68"/>
        <v/>
      </c>
      <c r="J1091" t="str">
        <f t="shared" si="69"/>
        <v>OK</v>
      </c>
      <c r="K1091">
        <f t="shared" si="70"/>
        <v>4.4569934134056563E-3</v>
      </c>
      <c r="M1091" s="3" t="s">
        <v>1088</v>
      </c>
      <c r="N1091" t="s">
        <v>2126</v>
      </c>
    </row>
    <row r="1092" spans="2:14" ht="17">
      <c r="B1092" s="1">
        <v>1089</v>
      </c>
      <c r="C1092" s="1">
        <v>1965</v>
      </c>
      <c r="D1092" s="1">
        <v>49118000</v>
      </c>
      <c r="E1092" s="1" t="str">
        <f t="shared" si="67"/>
        <v/>
      </c>
      <c r="F1092" s="1">
        <v>1089</v>
      </c>
      <c r="G1092" s="1">
        <v>1965</v>
      </c>
      <c r="H1092" s="1">
        <v>4928000000</v>
      </c>
      <c r="I1092" s="1" t="str">
        <f t="shared" si="68"/>
        <v/>
      </c>
      <c r="J1092" t="str">
        <f t="shared" si="69"/>
        <v>OK</v>
      </c>
      <c r="K1092">
        <f t="shared" si="70"/>
        <v>9.9671266233766227E-3</v>
      </c>
      <c r="M1092" s="3" t="s">
        <v>1089</v>
      </c>
      <c r="N1092" t="s">
        <v>2126</v>
      </c>
    </row>
    <row r="1093" spans="2:14" ht="17">
      <c r="B1093" s="1">
        <v>1090</v>
      </c>
      <c r="C1093" s="1">
        <v>6</v>
      </c>
      <c r="D1093" s="1">
        <v>719000</v>
      </c>
      <c r="E1093" s="1" t="str">
        <f t="shared" ref="E1093:E1156" si="71">IF(D1093&gt;$A$3, "T","")</f>
        <v/>
      </c>
      <c r="F1093" s="1">
        <v>1090</v>
      </c>
      <c r="G1093" s="1">
        <v>6</v>
      </c>
      <c r="H1093" s="1">
        <v>4168000000</v>
      </c>
      <c r="I1093" s="1" t="str">
        <f t="shared" ref="I1093:I1124" si="72">IF(H1093&gt;$A$3, "T","")</f>
        <v/>
      </c>
      <c r="J1093" t="str">
        <f t="shared" ref="J1093:J1156" si="73">IF(OR(I1093="T",E1093="T"),"T",IF(C1093&lt;&gt;G1093,"DIF","OK"))</f>
        <v>OK</v>
      </c>
      <c r="K1093">
        <f t="shared" si="70"/>
        <v>1.7250479846449136E-4</v>
      </c>
      <c r="M1093" s="3" t="s">
        <v>1090</v>
      </c>
      <c r="N1093" t="s">
        <v>2126</v>
      </c>
    </row>
    <row r="1094" spans="2:14" ht="17">
      <c r="B1094" s="1">
        <v>1091</v>
      </c>
      <c r="C1094" s="1">
        <v>889</v>
      </c>
      <c r="D1094" s="1">
        <v>38226000</v>
      </c>
      <c r="E1094" s="1" t="str">
        <f t="shared" si="71"/>
        <v/>
      </c>
      <c r="F1094" s="1">
        <v>1091</v>
      </c>
      <c r="G1094" s="1">
        <v>889</v>
      </c>
      <c r="H1094" s="1">
        <v>444000000</v>
      </c>
      <c r="I1094" s="1" t="str">
        <f t="shared" si="72"/>
        <v/>
      </c>
      <c r="J1094" t="str">
        <f t="shared" si="73"/>
        <v>OK</v>
      </c>
      <c r="K1094">
        <f t="shared" si="70"/>
        <v>8.6094594594594592E-2</v>
      </c>
      <c r="M1094" s="3" t="s">
        <v>1091</v>
      </c>
      <c r="N1094" t="s">
        <v>2124</v>
      </c>
    </row>
    <row r="1095" spans="2:14" ht="17">
      <c r="B1095" s="1">
        <v>1092</v>
      </c>
      <c r="C1095" s="1">
        <v>0</v>
      </c>
      <c r="D1095" s="1">
        <v>0</v>
      </c>
      <c r="E1095" s="1" t="str">
        <f t="shared" si="71"/>
        <v/>
      </c>
      <c r="F1095" s="1">
        <v>1092</v>
      </c>
      <c r="G1095" s="1">
        <v>0</v>
      </c>
      <c r="H1095" s="1">
        <v>0</v>
      </c>
      <c r="I1095" s="1" t="str">
        <f t="shared" si="72"/>
        <v/>
      </c>
      <c r="J1095" t="str">
        <f t="shared" si="73"/>
        <v>OK</v>
      </c>
      <c r="K1095" t="e">
        <f t="shared" si="70"/>
        <v>#DIV/0!</v>
      </c>
      <c r="M1095" s="3" t="s">
        <v>1092</v>
      </c>
      <c r="N1095" t="s">
        <v>2235</v>
      </c>
    </row>
    <row r="1096" spans="2:14" ht="17">
      <c r="B1096" s="1">
        <v>1093</v>
      </c>
      <c r="C1096" s="1">
        <v>30739</v>
      </c>
      <c r="D1096" s="1">
        <v>161322000</v>
      </c>
      <c r="E1096" s="1" t="str">
        <f t="shared" si="71"/>
        <v/>
      </c>
      <c r="F1096" s="1">
        <v>1093</v>
      </c>
      <c r="G1096" s="1">
        <v>30231</v>
      </c>
      <c r="H1096" s="1">
        <v>5548000000</v>
      </c>
      <c r="I1096" s="1" t="str">
        <f t="shared" si="72"/>
        <v/>
      </c>
      <c r="J1096" t="str">
        <f t="shared" si="73"/>
        <v>DIF</v>
      </c>
      <c r="K1096">
        <f t="shared" si="70"/>
        <v>2.9077505407354001E-2</v>
      </c>
      <c r="M1096" s="3" t="s">
        <v>1093</v>
      </c>
      <c r="N1096" t="s">
        <v>2148</v>
      </c>
    </row>
    <row r="1097" spans="2:14" ht="17">
      <c r="B1097" s="1">
        <v>1094</v>
      </c>
      <c r="C1097" s="1">
        <v>4693141</v>
      </c>
      <c r="D1097" s="1">
        <v>8780530000</v>
      </c>
      <c r="E1097" s="1" t="str">
        <f t="shared" si="71"/>
        <v/>
      </c>
      <c r="F1097" s="1">
        <v>1094</v>
      </c>
      <c r="G1097" s="1">
        <v>4693139</v>
      </c>
      <c r="H1097" s="1">
        <v>61096000000</v>
      </c>
      <c r="I1097" s="1" t="str">
        <f t="shared" si="72"/>
        <v>T</v>
      </c>
      <c r="J1097" t="str">
        <f t="shared" si="73"/>
        <v>T</v>
      </c>
      <c r="K1097">
        <f t="shared" si="70"/>
        <v>0.14371693727903628</v>
      </c>
      <c r="M1097" s="3" t="s">
        <v>1094</v>
      </c>
      <c r="N1097" t="s">
        <v>2153</v>
      </c>
    </row>
    <row r="1098" spans="2:14" ht="17">
      <c r="B1098" s="1">
        <v>1095</v>
      </c>
      <c r="C1098" s="1">
        <v>38613</v>
      </c>
      <c r="D1098" s="1">
        <v>278015000</v>
      </c>
      <c r="E1098" s="1" t="str">
        <f t="shared" si="71"/>
        <v/>
      </c>
      <c r="F1098" s="1">
        <v>1095</v>
      </c>
      <c r="G1098" s="1">
        <v>38613</v>
      </c>
      <c r="H1098" s="1">
        <v>5444000000</v>
      </c>
      <c r="I1098" s="1" t="str">
        <f t="shared" si="72"/>
        <v/>
      </c>
      <c r="J1098" t="str">
        <f t="shared" si="73"/>
        <v>OK</v>
      </c>
      <c r="K1098">
        <f t="shared" si="70"/>
        <v>5.1068148420279208E-2</v>
      </c>
      <c r="M1098" s="3" t="s">
        <v>1095</v>
      </c>
      <c r="N1098" t="s">
        <v>2124</v>
      </c>
    </row>
    <row r="1099" spans="2:14" ht="17">
      <c r="B1099" s="1">
        <v>1096</v>
      </c>
      <c r="C1099" s="1">
        <v>274925</v>
      </c>
      <c r="D1099" s="1">
        <v>2429362000</v>
      </c>
      <c r="E1099" s="1" t="str">
        <f t="shared" si="71"/>
        <v/>
      </c>
      <c r="F1099" s="1">
        <v>1096</v>
      </c>
      <c r="G1099" s="1">
        <v>274492</v>
      </c>
      <c r="H1099" s="1">
        <v>11704000000</v>
      </c>
      <c r="I1099" s="1" t="str">
        <f t="shared" si="72"/>
        <v/>
      </c>
      <c r="J1099" t="str">
        <f t="shared" si="73"/>
        <v>DIF</v>
      </c>
      <c r="K1099">
        <f t="shared" si="70"/>
        <v>0.20756681476418318</v>
      </c>
      <c r="M1099" s="3" t="s">
        <v>1096</v>
      </c>
      <c r="N1099" t="s">
        <v>2148</v>
      </c>
    </row>
    <row r="1100" spans="2:14" ht="17">
      <c r="B1100" s="1">
        <v>1097</v>
      </c>
      <c r="C1100" s="1">
        <v>25</v>
      </c>
      <c r="D1100" s="1">
        <v>3192000</v>
      </c>
      <c r="E1100" s="1" t="str">
        <f t="shared" si="71"/>
        <v/>
      </c>
      <c r="F1100" s="1">
        <v>1097</v>
      </c>
      <c r="G1100" s="1">
        <v>25</v>
      </c>
      <c r="H1100" s="1">
        <v>8000000</v>
      </c>
      <c r="I1100" s="1" t="str">
        <f t="shared" si="72"/>
        <v/>
      </c>
      <c r="J1100" t="str">
        <f t="shared" si="73"/>
        <v>OK</v>
      </c>
      <c r="K1100">
        <f t="shared" si="70"/>
        <v>0.39900000000000002</v>
      </c>
      <c r="M1100" s="3" t="s">
        <v>1097</v>
      </c>
      <c r="N1100" t="s">
        <v>2207</v>
      </c>
    </row>
    <row r="1101" spans="2:14" ht="17">
      <c r="B1101" s="1">
        <v>1098</v>
      </c>
      <c r="C1101" s="1">
        <v>9</v>
      </c>
      <c r="D1101" s="1">
        <v>1038000</v>
      </c>
      <c r="E1101" s="1" t="str">
        <f t="shared" si="71"/>
        <v/>
      </c>
      <c r="F1101" s="1">
        <v>1098</v>
      </c>
      <c r="G1101" s="1">
        <v>9</v>
      </c>
      <c r="H1101" s="1">
        <v>4000000</v>
      </c>
      <c r="I1101" s="1" t="str">
        <f t="shared" si="72"/>
        <v/>
      </c>
      <c r="J1101" t="str">
        <f t="shared" si="73"/>
        <v>OK</v>
      </c>
      <c r="K1101">
        <f t="shared" si="70"/>
        <v>0.25950000000000001</v>
      </c>
      <c r="M1101" s="3" t="s">
        <v>1098</v>
      </c>
      <c r="N1101" t="s">
        <v>2170</v>
      </c>
    </row>
    <row r="1102" spans="2:14" ht="17">
      <c r="B1102" s="1">
        <v>1099</v>
      </c>
      <c r="C1102" s="1">
        <v>9</v>
      </c>
      <c r="D1102" s="1">
        <v>652000</v>
      </c>
      <c r="E1102" s="1" t="str">
        <f t="shared" si="71"/>
        <v/>
      </c>
      <c r="F1102" s="1">
        <v>1099</v>
      </c>
      <c r="G1102" s="1">
        <v>9</v>
      </c>
      <c r="H1102" s="1">
        <v>4000000</v>
      </c>
      <c r="I1102" s="1" t="str">
        <f t="shared" si="72"/>
        <v/>
      </c>
      <c r="J1102" t="str">
        <f t="shared" si="73"/>
        <v>OK</v>
      </c>
      <c r="K1102">
        <f t="shared" si="70"/>
        <v>0.16300000000000001</v>
      </c>
      <c r="M1102" s="3" t="s">
        <v>1099</v>
      </c>
      <c r="N1102" t="s">
        <v>2170</v>
      </c>
    </row>
    <row r="1103" spans="2:14" ht="17">
      <c r="B1103" s="1">
        <v>1100</v>
      </c>
      <c r="C1103" s="1">
        <v>8</v>
      </c>
      <c r="D1103" s="1">
        <v>596000</v>
      </c>
      <c r="E1103" s="1" t="str">
        <f t="shared" si="71"/>
        <v/>
      </c>
      <c r="F1103" s="1">
        <v>1100</v>
      </c>
      <c r="G1103" s="1">
        <v>8</v>
      </c>
      <c r="H1103" s="1">
        <v>4000000</v>
      </c>
      <c r="I1103" s="1" t="str">
        <f t="shared" si="72"/>
        <v/>
      </c>
      <c r="J1103" t="str">
        <f t="shared" si="73"/>
        <v>OK</v>
      </c>
      <c r="K1103">
        <f t="shared" si="70"/>
        <v>0.14899999999999999</v>
      </c>
      <c r="M1103" s="3" t="s">
        <v>1100</v>
      </c>
      <c r="N1103" t="s">
        <v>2170</v>
      </c>
    </row>
    <row r="1104" spans="2:14" ht="17">
      <c r="B1104" s="1">
        <v>1101</v>
      </c>
      <c r="C1104" s="1">
        <v>8</v>
      </c>
      <c r="D1104" s="1">
        <v>564000</v>
      </c>
      <c r="E1104" s="1" t="str">
        <f t="shared" si="71"/>
        <v/>
      </c>
      <c r="F1104" s="1">
        <v>1101</v>
      </c>
      <c r="G1104" s="1">
        <v>8</v>
      </c>
      <c r="H1104" s="1">
        <v>8000000</v>
      </c>
      <c r="I1104" s="1" t="str">
        <f t="shared" si="72"/>
        <v/>
      </c>
      <c r="J1104" t="str">
        <f t="shared" si="73"/>
        <v>OK</v>
      </c>
      <c r="K1104">
        <f t="shared" si="70"/>
        <v>7.0499999999999993E-2</v>
      </c>
      <c r="M1104" s="3" t="s">
        <v>1101</v>
      </c>
      <c r="N1104" t="s">
        <v>2170</v>
      </c>
    </row>
    <row r="1105" spans="2:14" ht="17">
      <c r="B1105" s="1">
        <v>1102</v>
      </c>
      <c r="C1105" s="1">
        <v>7</v>
      </c>
      <c r="D1105" s="1">
        <v>659000</v>
      </c>
      <c r="E1105" s="1" t="str">
        <f t="shared" si="71"/>
        <v/>
      </c>
      <c r="F1105" s="1">
        <v>1102</v>
      </c>
      <c r="G1105" s="1">
        <v>7</v>
      </c>
      <c r="H1105" s="1">
        <v>12000000</v>
      </c>
      <c r="I1105" s="1" t="str">
        <f t="shared" si="72"/>
        <v/>
      </c>
      <c r="J1105" t="str">
        <f t="shared" si="73"/>
        <v>OK</v>
      </c>
      <c r="K1105">
        <f t="shared" ref="K1105:K1154" si="74">D1105/H1105</f>
        <v>5.4916666666666669E-2</v>
      </c>
      <c r="M1105" s="3" t="s">
        <v>1102</v>
      </c>
      <c r="N1105" t="s">
        <v>2170</v>
      </c>
    </row>
    <row r="1106" spans="2:14" ht="17">
      <c r="B1106" s="1">
        <v>1103</v>
      </c>
      <c r="C1106" s="1">
        <v>8</v>
      </c>
      <c r="D1106" s="1">
        <v>523000</v>
      </c>
      <c r="E1106" s="1" t="str">
        <f t="shared" si="71"/>
        <v/>
      </c>
      <c r="F1106" s="1">
        <v>1103</v>
      </c>
      <c r="G1106" s="1">
        <v>8</v>
      </c>
      <c r="H1106" s="1">
        <v>4000000</v>
      </c>
      <c r="I1106" s="1" t="str">
        <f t="shared" si="72"/>
        <v/>
      </c>
      <c r="J1106" t="str">
        <f t="shared" si="73"/>
        <v>OK</v>
      </c>
      <c r="K1106">
        <f t="shared" si="74"/>
        <v>0.13075000000000001</v>
      </c>
      <c r="M1106" s="3" t="s">
        <v>1103</v>
      </c>
      <c r="N1106" t="s">
        <v>2170</v>
      </c>
    </row>
    <row r="1107" spans="2:14" ht="17">
      <c r="B1107" s="1">
        <v>1104</v>
      </c>
      <c r="C1107" s="1">
        <v>10</v>
      </c>
      <c r="D1107" s="1">
        <v>661000</v>
      </c>
      <c r="E1107" s="1" t="str">
        <f t="shared" si="71"/>
        <v/>
      </c>
      <c r="F1107" s="1">
        <v>1104</v>
      </c>
      <c r="G1107" s="1">
        <v>10</v>
      </c>
      <c r="H1107" s="1">
        <v>8000000</v>
      </c>
      <c r="I1107" s="1" t="str">
        <f t="shared" si="72"/>
        <v/>
      </c>
      <c r="J1107" t="str">
        <f t="shared" si="73"/>
        <v>OK</v>
      </c>
      <c r="K1107">
        <f t="shared" si="74"/>
        <v>8.2625000000000004E-2</v>
      </c>
      <c r="M1107" s="3" t="s">
        <v>1104</v>
      </c>
      <c r="N1107" t="s">
        <v>2170</v>
      </c>
    </row>
    <row r="1108" spans="2:14" ht="17">
      <c r="B1108" s="1">
        <v>1105</v>
      </c>
      <c r="C1108" s="1">
        <v>9</v>
      </c>
      <c r="D1108" s="1">
        <v>664000</v>
      </c>
      <c r="E1108" s="1" t="str">
        <f t="shared" si="71"/>
        <v/>
      </c>
      <c r="F1108" s="1">
        <v>1105</v>
      </c>
      <c r="G1108" s="1">
        <v>9</v>
      </c>
      <c r="H1108" s="1">
        <v>8000000</v>
      </c>
      <c r="I1108" s="1" t="str">
        <f t="shared" si="72"/>
        <v/>
      </c>
      <c r="J1108" t="str">
        <f t="shared" si="73"/>
        <v>OK</v>
      </c>
      <c r="K1108">
        <f t="shared" si="74"/>
        <v>8.3000000000000004E-2</v>
      </c>
      <c r="M1108" s="3" t="s">
        <v>1105</v>
      </c>
      <c r="N1108" t="s">
        <v>2170</v>
      </c>
    </row>
    <row r="1109" spans="2:14" ht="17">
      <c r="B1109" s="1">
        <v>1106</v>
      </c>
      <c r="C1109" s="1">
        <v>9</v>
      </c>
      <c r="D1109" s="1">
        <v>840000</v>
      </c>
      <c r="E1109" s="1" t="str">
        <f t="shared" si="71"/>
        <v/>
      </c>
      <c r="F1109" s="1">
        <v>1106</v>
      </c>
      <c r="G1109" s="1">
        <v>9</v>
      </c>
      <c r="H1109" s="1">
        <v>8000000</v>
      </c>
      <c r="I1109" s="1" t="str">
        <f t="shared" si="72"/>
        <v/>
      </c>
      <c r="J1109" t="str">
        <f t="shared" si="73"/>
        <v>OK</v>
      </c>
      <c r="K1109">
        <f t="shared" si="74"/>
        <v>0.105</v>
      </c>
      <c r="M1109" s="3" t="s">
        <v>1106</v>
      </c>
      <c r="N1109" t="s">
        <v>2170</v>
      </c>
    </row>
    <row r="1110" spans="2:14" ht="17">
      <c r="B1110" s="1">
        <v>1107</v>
      </c>
      <c r="C1110" s="1">
        <v>421</v>
      </c>
      <c r="D1110" s="1">
        <v>27424000</v>
      </c>
      <c r="E1110" s="1" t="str">
        <f t="shared" si="71"/>
        <v/>
      </c>
      <c r="F1110" s="1">
        <v>1107</v>
      </c>
      <c r="G1110" s="1">
        <v>421</v>
      </c>
      <c r="H1110" s="1">
        <v>8000000</v>
      </c>
      <c r="I1110" s="1" t="str">
        <f t="shared" si="72"/>
        <v/>
      </c>
      <c r="J1110" t="str">
        <f t="shared" si="73"/>
        <v>OK</v>
      </c>
      <c r="K1110">
        <f t="shared" si="74"/>
        <v>3.4279999999999999</v>
      </c>
      <c r="M1110" s="3" t="s">
        <v>1107</v>
      </c>
      <c r="N1110" t="s">
        <v>2207</v>
      </c>
    </row>
    <row r="1111" spans="2:14" ht="17">
      <c r="B1111" s="1">
        <v>1108</v>
      </c>
      <c r="C1111" s="1">
        <v>213541</v>
      </c>
      <c r="D1111" s="1">
        <v>5163396000</v>
      </c>
      <c r="E1111" s="1" t="str">
        <f t="shared" si="71"/>
        <v/>
      </c>
      <c r="F1111" s="1">
        <v>1108</v>
      </c>
      <c r="G1111" s="1">
        <v>213541</v>
      </c>
      <c r="H1111" s="1">
        <v>48864000000</v>
      </c>
      <c r="I1111" s="1" t="str">
        <f t="shared" si="72"/>
        <v/>
      </c>
      <c r="J1111" t="str">
        <f t="shared" si="73"/>
        <v>OK</v>
      </c>
      <c r="K1111">
        <f t="shared" si="74"/>
        <v>0.10566871316306484</v>
      </c>
      <c r="M1111" s="3" t="s">
        <v>1108</v>
      </c>
      <c r="N1111" t="s">
        <v>2123</v>
      </c>
    </row>
    <row r="1112" spans="2:14" ht="17">
      <c r="B1112" s="1">
        <v>1109</v>
      </c>
      <c r="C1112" s="1">
        <v>169171</v>
      </c>
      <c r="D1112" s="1">
        <v>1479219000</v>
      </c>
      <c r="E1112" s="1" t="str">
        <f t="shared" si="71"/>
        <v/>
      </c>
      <c r="F1112" s="1">
        <v>1109</v>
      </c>
      <c r="G1112" s="1">
        <v>169171</v>
      </c>
      <c r="H1112" s="1">
        <v>10784000000</v>
      </c>
      <c r="I1112" s="1" t="str">
        <f t="shared" si="72"/>
        <v/>
      </c>
      <c r="J1112" t="str">
        <f t="shared" si="73"/>
        <v>OK</v>
      </c>
      <c r="K1112">
        <f t="shared" si="74"/>
        <v>0.13716793397626112</v>
      </c>
      <c r="M1112" s="3" t="s">
        <v>1109</v>
      </c>
      <c r="N1112" t="s">
        <v>2128</v>
      </c>
    </row>
    <row r="1113" spans="2:14" ht="17">
      <c r="B1113" s="1">
        <v>1110</v>
      </c>
      <c r="C1113" s="1">
        <v>20768123</v>
      </c>
      <c r="D1113" s="1">
        <v>2172665000</v>
      </c>
      <c r="E1113" s="1" t="str">
        <f t="shared" si="71"/>
        <v/>
      </c>
      <c r="F1113" s="1">
        <v>1110</v>
      </c>
      <c r="G1113" s="1">
        <v>617592</v>
      </c>
      <c r="H1113" s="1">
        <v>60008000000</v>
      </c>
      <c r="I1113" s="1" t="str">
        <f t="shared" si="72"/>
        <v>T</v>
      </c>
      <c r="J1113" t="str">
        <f t="shared" si="73"/>
        <v>T</v>
      </c>
      <c r="K1113">
        <f t="shared" si="74"/>
        <v>3.6206255832555656E-2</v>
      </c>
      <c r="M1113" s="3" t="s">
        <v>1110</v>
      </c>
      <c r="N1113" t="s">
        <v>2122</v>
      </c>
    </row>
    <row r="1114" spans="2:14" ht="17">
      <c r="B1114" s="1">
        <v>1111</v>
      </c>
      <c r="C1114" s="1">
        <v>115431</v>
      </c>
      <c r="D1114" s="1">
        <v>7761101000</v>
      </c>
      <c r="E1114" s="1" t="str">
        <f t="shared" si="71"/>
        <v/>
      </c>
      <c r="F1114" s="1">
        <v>1111</v>
      </c>
      <c r="G1114" s="1">
        <v>115431</v>
      </c>
      <c r="H1114" s="1">
        <v>54044000000</v>
      </c>
      <c r="I1114" s="1" t="str">
        <f t="shared" si="72"/>
        <v/>
      </c>
      <c r="J1114" t="str">
        <f t="shared" si="73"/>
        <v>OK</v>
      </c>
      <c r="K1114">
        <f t="shared" si="74"/>
        <v>0.14360707941677153</v>
      </c>
      <c r="M1114" s="3" t="s">
        <v>1111</v>
      </c>
      <c r="N1114" t="s">
        <v>2123</v>
      </c>
    </row>
    <row r="1115" spans="2:14" ht="17">
      <c r="B1115" s="1">
        <v>1112</v>
      </c>
      <c r="C1115" s="1">
        <v>9</v>
      </c>
      <c r="D1115" s="1">
        <v>1012000</v>
      </c>
      <c r="E1115" s="1" t="str">
        <f t="shared" si="71"/>
        <v/>
      </c>
      <c r="F1115" s="1">
        <v>1112</v>
      </c>
      <c r="G1115" s="1">
        <v>9</v>
      </c>
      <c r="H1115" s="1">
        <v>8000000</v>
      </c>
      <c r="I1115" s="1" t="str">
        <f t="shared" si="72"/>
        <v/>
      </c>
      <c r="J1115" t="str">
        <f t="shared" si="73"/>
        <v>OK</v>
      </c>
      <c r="K1115">
        <f t="shared" si="74"/>
        <v>0.1265</v>
      </c>
      <c r="M1115" s="3" t="s">
        <v>1112</v>
      </c>
      <c r="N1115" t="s">
        <v>2170</v>
      </c>
    </row>
    <row r="1116" spans="2:14" ht="17">
      <c r="B1116" s="1">
        <v>1113</v>
      </c>
      <c r="C1116" s="1">
        <v>8</v>
      </c>
      <c r="D1116" s="1">
        <v>874000</v>
      </c>
      <c r="E1116" s="1" t="str">
        <f t="shared" si="71"/>
        <v/>
      </c>
      <c r="F1116" s="1">
        <v>1113</v>
      </c>
      <c r="G1116" s="1">
        <v>8</v>
      </c>
      <c r="H1116" s="1">
        <v>8000000</v>
      </c>
      <c r="I1116" s="1" t="str">
        <f t="shared" si="72"/>
        <v/>
      </c>
      <c r="J1116" t="str">
        <f t="shared" si="73"/>
        <v>OK</v>
      </c>
      <c r="K1116">
        <f t="shared" si="74"/>
        <v>0.10925</v>
      </c>
      <c r="M1116" s="3" t="s">
        <v>1113</v>
      </c>
      <c r="N1116" t="s">
        <v>2170</v>
      </c>
    </row>
    <row r="1117" spans="2:14" ht="17">
      <c r="B1117" s="1">
        <v>1114</v>
      </c>
      <c r="C1117" s="1">
        <v>8</v>
      </c>
      <c r="D1117" s="1">
        <v>688000</v>
      </c>
      <c r="E1117" s="1" t="str">
        <f t="shared" si="71"/>
        <v/>
      </c>
      <c r="F1117" s="1">
        <v>1114</v>
      </c>
      <c r="G1117" s="1">
        <v>8</v>
      </c>
      <c r="H1117" s="1">
        <v>4000000</v>
      </c>
      <c r="I1117" s="1" t="str">
        <f t="shared" si="72"/>
        <v/>
      </c>
      <c r="J1117" t="str">
        <f t="shared" si="73"/>
        <v>OK</v>
      </c>
      <c r="K1117">
        <f t="shared" si="74"/>
        <v>0.17199999999999999</v>
      </c>
      <c r="M1117" s="3" t="s">
        <v>1114</v>
      </c>
      <c r="N1117" t="s">
        <v>2170</v>
      </c>
    </row>
    <row r="1118" spans="2:14" ht="17">
      <c r="B1118" s="1">
        <v>1115</v>
      </c>
      <c r="C1118" s="1">
        <v>8</v>
      </c>
      <c r="D1118" s="1">
        <v>704000</v>
      </c>
      <c r="E1118" s="1" t="str">
        <f t="shared" si="71"/>
        <v/>
      </c>
      <c r="F1118" s="1">
        <v>1115</v>
      </c>
      <c r="G1118" s="1">
        <v>8</v>
      </c>
      <c r="H1118" s="1">
        <v>12000000</v>
      </c>
      <c r="I1118" s="1" t="str">
        <f t="shared" si="72"/>
        <v/>
      </c>
      <c r="J1118" t="str">
        <f t="shared" si="73"/>
        <v>OK</v>
      </c>
      <c r="K1118">
        <f t="shared" si="74"/>
        <v>5.8666666666666666E-2</v>
      </c>
      <c r="M1118" s="3" t="s">
        <v>1115</v>
      </c>
      <c r="N1118" t="s">
        <v>2170</v>
      </c>
    </row>
    <row r="1119" spans="2:14" ht="17">
      <c r="B1119" s="1">
        <v>1116</v>
      </c>
      <c r="C1119" s="1">
        <v>7</v>
      </c>
      <c r="D1119" s="1">
        <v>720000</v>
      </c>
      <c r="E1119" s="1" t="str">
        <f t="shared" si="71"/>
        <v/>
      </c>
      <c r="F1119" s="1">
        <v>1116</v>
      </c>
      <c r="G1119" s="1">
        <v>7</v>
      </c>
      <c r="H1119" s="1">
        <v>8000000</v>
      </c>
      <c r="I1119" s="1" t="str">
        <f t="shared" si="72"/>
        <v/>
      </c>
      <c r="J1119" t="str">
        <f t="shared" si="73"/>
        <v>OK</v>
      </c>
      <c r="K1119">
        <f t="shared" si="74"/>
        <v>0.09</v>
      </c>
      <c r="M1119" s="3" t="s">
        <v>1116</v>
      </c>
      <c r="N1119" t="s">
        <v>2170</v>
      </c>
    </row>
    <row r="1120" spans="2:14" ht="17">
      <c r="B1120" s="1">
        <v>1117</v>
      </c>
      <c r="C1120" s="1">
        <v>49828688</v>
      </c>
      <c r="D1120" s="1">
        <v>9078394000</v>
      </c>
      <c r="E1120" s="1" t="str">
        <f t="shared" si="71"/>
        <v/>
      </c>
      <c r="F1120" s="1">
        <v>1117</v>
      </c>
      <c r="G1120" s="1">
        <v>0</v>
      </c>
      <c r="H1120" s="1">
        <v>84984000000</v>
      </c>
      <c r="I1120" s="1" t="str">
        <f t="shared" si="72"/>
        <v>T</v>
      </c>
      <c r="J1120" t="str">
        <f t="shared" si="73"/>
        <v>T</v>
      </c>
      <c r="K1120">
        <f t="shared" si="74"/>
        <v>0.10682474348112586</v>
      </c>
      <c r="M1120" s="3" t="s">
        <v>1117</v>
      </c>
      <c r="N1120" t="s">
        <v>2133</v>
      </c>
    </row>
    <row r="1121" spans="2:14" ht="17">
      <c r="B1121" s="1">
        <v>1118</v>
      </c>
      <c r="C1121" s="1">
        <v>9735200</v>
      </c>
      <c r="D1121" s="1">
        <v>8661122000</v>
      </c>
      <c r="E1121" s="1" t="str">
        <f t="shared" si="71"/>
        <v/>
      </c>
      <c r="F1121" s="1">
        <v>1118</v>
      </c>
      <c r="G1121" s="1">
        <v>0</v>
      </c>
      <c r="H1121" s="1">
        <v>60016000000</v>
      </c>
      <c r="I1121" s="1" t="str">
        <f t="shared" si="72"/>
        <v>T</v>
      </c>
      <c r="J1121" t="str">
        <f t="shared" si="73"/>
        <v>T</v>
      </c>
      <c r="K1121">
        <f t="shared" si="74"/>
        <v>0.14431354972007465</v>
      </c>
      <c r="M1121" s="3" t="s">
        <v>1118</v>
      </c>
      <c r="N1121" t="s">
        <v>2236</v>
      </c>
    </row>
    <row r="1122" spans="2:14" ht="17">
      <c r="B1122" s="1">
        <v>1119</v>
      </c>
      <c r="C1122" s="1">
        <v>36641</v>
      </c>
      <c r="D1122" s="1">
        <v>2670709000</v>
      </c>
      <c r="E1122" s="1" t="str">
        <f t="shared" si="71"/>
        <v/>
      </c>
      <c r="F1122" s="1">
        <v>1119</v>
      </c>
      <c r="G1122" s="1">
        <v>536901134</v>
      </c>
      <c r="H1122" s="1">
        <v>84848000000</v>
      </c>
      <c r="I1122" s="1" t="str">
        <f t="shared" si="72"/>
        <v>T</v>
      </c>
      <c r="J1122" t="str">
        <f t="shared" si="73"/>
        <v>T</v>
      </c>
      <c r="K1122">
        <f t="shared" si="74"/>
        <v>3.1476393079389028E-2</v>
      </c>
      <c r="M1122" s="3" t="s">
        <v>1119</v>
      </c>
      <c r="N1122" t="s">
        <v>2125</v>
      </c>
    </row>
    <row r="1123" spans="2:14" ht="17">
      <c r="B1123" s="1">
        <v>1120</v>
      </c>
      <c r="C1123" s="1">
        <v>1690</v>
      </c>
      <c r="D1123" s="1">
        <v>174820000</v>
      </c>
      <c r="E1123" s="1" t="str">
        <f t="shared" si="71"/>
        <v/>
      </c>
      <c r="F1123" s="1">
        <v>1120</v>
      </c>
      <c r="G1123" s="1">
        <v>536872000</v>
      </c>
      <c r="H1123" s="1">
        <v>85520000000</v>
      </c>
      <c r="I1123" s="1" t="str">
        <f t="shared" si="72"/>
        <v>T</v>
      </c>
      <c r="J1123" t="str">
        <f t="shared" si="73"/>
        <v>T</v>
      </c>
      <c r="K1123">
        <f t="shared" si="74"/>
        <v>2.0442001870907391E-3</v>
      </c>
      <c r="M1123" s="3" t="s">
        <v>1120</v>
      </c>
      <c r="N1123" t="s">
        <v>2125</v>
      </c>
    </row>
    <row r="1124" spans="2:14" ht="17">
      <c r="B1124" s="1">
        <v>1121</v>
      </c>
      <c r="C1124" s="1">
        <v>2139</v>
      </c>
      <c r="D1124" s="1">
        <v>90322000</v>
      </c>
      <c r="E1124" s="1" t="str">
        <f t="shared" si="71"/>
        <v/>
      </c>
      <c r="F1124" s="1">
        <v>1121</v>
      </c>
      <c r="G1124" s="1">
        <v>2139</v>
      </c>
      <c r="H1124" s="1">
        <v>668000000</v>
      </c>
      <c r="I1124" s="1" t="str">
        <f t="shared" si="72"/>
        <v/>
      </c>
      <c r="J1124" t="str">
        <f t="shared" si="73"/>
        <v>OK</v>
      </c>
      <c r="K1124">
        <f t="shared" si="74"/>
        <v>0.13521257485029939</v>
      </c>
      <c r="M1124" s="3" t="s">
        <v>1121</v>
      </c>
      <c r="N1124" t="s">
        <v>2123</v>
      </c>
    </row>
    <row r="1125" spans="2:14" ht="17">
      <c r="B1125" s="1">
        <v>1122</v>
      </c>
      <c r="C1125" s="1">
        <v>858</v>
      </c>
      <c r="D1125" s="1">
        <v>27054000</v>
      </c>
      <c r="E1125" s="1" t="str">
        <f t="shared" si="71"/>
        <v/>
      </c>
      <c r="F1125" s="1">
        <v>1122</v>
      </c>
      <c r="G1125" s="1">
        <v>858</v>
      </c>
      <c r="H1125" s="1">
        <v>104000000</v>
      </c>
      <c r="I1125" s="1" t="str">
        <f t="shared" ref="I1125:I1156" si="75">IF(H1125&gt;$A$3, "T","")</f>
        <v/>
      </c>
      <c r="J1125" t="str">
        <f t="shared" si="73"/>
        <v>OK</v>
      </c>
      <c r="K1125">
        <f t="shared" si="74"/>
        <v>0.26013461538461541</v>
      </c>
      <c r="M1125" s="3" t="s">
        <v>1122</v>
      </c>
      <c r="N1125" t="s">
        <v>2123</v>
      </c>
    </row>
    <row r="1126" spans="2:14" ht="17">
      <c r="B1126" s="1">
        <v>1123</v>
      </c>
      <c r="C1126" s="1">
        <v>4</v>
      </c>
      <c r="D1126" s="1">
        <v>637000</v>
      </c>
      <c r="E1126" s="1" t="str">
        <f t="shared" si="71"/>
        <v/>
      </c>
      <c r="F1126" s="1">
        <v>1123</v>
      </c>
      <c r="G1126" s="1">
        <v>4</v>
      </c>
      <c r="H1126" s="1">
        <v>8000000</v>
      </c>
      <c r="I1126" s="1" t="str">
        <f t="shared" si="75"/>
        <v/>
      </c>
      <c r="J1126" t="str">
        <f t="shared" si="73"/>
        <v>OK</v>
      </c>
      <c r="K1126">
        <f t="shared" si="74"/>
        <v>7.9625000000000001E-2</v>
      </c>
      <c r="M1126" s="3" t="s">
        <v>1123</v>
      </c>
      <c r="N1126" t="s">
        <v>2170</v>
      </c>
    </row>
    <row r="1127" spans="2:14" ht="17">
      <c r="B1127" s="1">
        <v>1124</v>
      </c>
      <c r="C1127" s="1">
        <v>19776163</v>
      </c>
      <c r="D1127" s="1">
        <v>19802814000</v>
      </c>
      <c r="E1127" s="1" t="str">
        <f t="shared" si="71"/>
        <v/>
      </c>
      <c r="F1127" s="1">
        <v>1124</v>
      </c>
      <c r="G1127" s="1">
        <v>19776163</v>
      </c>
      <c r="H1127" s="1">
        <v>49524000000</v>
      </c>
      <c r="I1127" s="1" t="str">
        <f t="shared" si="75"/>
        <v/>
      </c>
      <c r="J1127" t="str">
        <f t="shared" si="73"/>
        <v>OK</v>
      </c>
      <c r="K1127">
        <f t="shared" si="74"/>
        <v>0.39986297552701722</v>
      </c>
      <c r="M1127" s="3" t="s">
        <v>1124</v>
      </c>
      <c r="N1127" t="s">
        <v>2123</v>
      </c>
    </row>
    <row r="1128" spans="2:14" ht="17">
      <c r="B1128" s="1">
        <v>1125</v>
      </c>
      <c r="C1128" s="1">
        <v>52</v>
      </c>
      <c r="D1128" s="1">
        <v>1027000</v>
      </c>
      <c r="E1128" s="1" t="str">
        <f t="shared" si="71"/>
        <v/>
      </c>
      <c r="F1128" s="1">
        <v>1125</v>
      </c>
      <c r="G1128" s="1">
        <v>52</v>
      </c>
      <c r="H1128" s="1">
        <v>576000000</v>
      </c>
      <c r="I1128" s="1" t="str">
        <f t="shared" si="75"/>
        <v/>
      </c>
      <c r="J1128" t="str">
        <f t="shared" si="73"/>
        <v>OK</v>
      </c>
      <c r="K1128">
        <f t="shared" si="74"/>
        <v>1.7829861111111111E-3</v>
      </c>
      <c r="M1128" s="3" t="s">
        <v>1125</v>
      </c>
      <c r="N1128" t="s">
        <v>2148</v>
      </c>
    </row>
    <row r="1129" spans="2:14" ht="17">
      <c r="B1129" s="1">
        <v>1126</v>
      </c>
      <c r="C1129" s="1">
        <v>5</v>
      </c>
      <c r="D1129" s="1">
        <v>676000</v>
      </c>
      <c r="E1129" s="1" t="str">
        <f t="shared" si="71"/>
        <v/>
      </c>
      <c r="F1129" s="1">
        <v>1126</v>
      </c>
      <c r="G1129" s="1">
        <v>5</v>
      </c>
      <c r="H1129" s="1">
        <v>4000000</v>
      </c>
      <c r="I1129" s="1" t="str">
        <f t="shared" si="75"/>
        <v/>
      </c>
      <c r="J1129" t="str">
        <f t="shared" si="73"/>
        <v>OK</v>
      </c>
      <c r="K1129">
        <f t="shared" si="74"/>
        <v>0.16900000000000001</v>
      </c>
      <c r="M1129" s="3" t="s">
        <v>1126</v>
      </c>
      <c r="N1129" t="s">
        <v>2170</v>
      </c>
    </row>
    <row r="1130" spans="2:14" ht="17">
      <c r="B1130" s="1">
        <v>1127</v>
      </c>
      <c r="C1130" s="1">
        <v>577066</v>
      </c>
      <c r="D1130" s="1">
        <v>1080837000</v>
      </c>
      <c r="E1130" s="1" t="str">
        <f t="shared" si="71"/>
        <v/>
      </c>
      <c r="F1130" s="1">
        <v>1127</v>
      </c>
      <c r="G1130" s="1">
        <v>577066</v>
      </c>
      <c r="H1130" s="1">
        <v>4516000000</v>
      </c>
      <c r="I1130" s="1" t="str">
        <f t="shared" si="75"/>
        <v/>
      </c>
      <c r="J1130" t="str">
        <f t="shared" si="73"/>
        <v>OK</v>
      </c>
      <c r="K1130">
        <f t="shared" si="74"/>
        <v>0.23933503100088574</v>
      </c>
      <c r="M1130" s="3" t="s">
        <v>1127</v>
      </c>
      <c r="N1130" t="s">
        <v>2191</v>
      </c>
    </row>
    <row r="1131" spans="2:14" ht="17">
      <c r="B1131" s="1">
        <v>1128</v>
      </c>
      <c r="C1131" s="1">
        <v>32154</v>
      </c>
      <c r="D1131" s="1">
        <v>443341000</v>
      </c>
      <c r="E1131" s="1" t="str">
        <f t="shared" si="71"/>
        <v/>
      </c>
      <c r="F1131" s="1">
        <v>1128</v>
      </c>
      <c r="G1131" s="1">
        <v>32154</v>
      </c>
      <c r="H1131" s="1">
        <v>2840000000</v>
      </c>
      <c r="I1131" s="1" t="str">
        <f t="shared" si="75"/>
        <v/>
      </c>
      <c r="J1131" t="str">
        <f t="shared" si="73"/>
        <v>OK</v>
      </c>
      <c r="K1131">
        <f t="shared" si="74"/>
        <v>0.15610598591549296</v>
      </c>
      <c r="M1131" s="3" t="s">
        <v>1128</v>
      </c>
      <c r="N1131" t="s">
        <v>2124</v>
      </c>
    </row>
    <row r="1132" spans="2:14" ht="17">
      <c r="B1132" s="1">
        <v>1129</v>
      </c>
      <c r="C1132" s="1">
        <v>12783</v>
      </c>
      <c r="D1132" s="1">
        <v>144707000</v>
      </c>
      <c r="E1132" s="1" t="str">
        <f t="shared" si="71"/>
        <v/>
      </c>
      <c r="F1132" s="1">
        <v>1129</v>
      </c>
      <c r="G1132" s="1">
        <v>12783</v>
      </c>
      <c r="H1132" s="1">
        <v>4384000000</v>
      </c>
      <c r="I1132" s="1" t="str">
        <f t="shared" si="75"/>
        <v/>
      </c>
      <c r="J1132" t="str">
        <f t="shared" si="73"/>
        <v>OK</v>
      </c>
      <c r="K1132">
        <f t="shared" si="74"/>
        <v>3.3007983576642336E-2</v>
      </c>
      <c r="M1132" s="3" t="s">
        <v>1129</v>
      </c>
      <c r="N1132" t="s">
        <v>2124</v>
      </c>
    </row>
    <row r="1133" spans="2:14" ht="17">
      <c r="B1133" s="1">
        <v>1130</v>
      </c>
      <c r="C1133" s="1">
        <v>192</v>
      </c>
      <c r="D1133" s="1">
        <v>13648000</v>
      </c>
      <c r="E1133" s="1" t="str">
        <f t="shared" si="71"/>
        <v/>
      </c>
      <c r="F1133" s="1">
        <v>1130</v>
      </c>
      <c r="G1133" s="1">
        <v>192</v>
      </c>
      <c r="H1133" s="1">
        <v>36000000</v>
      </c>
      <c r="I1133" s="1" t="str">
        <f t="shared" si="75"/>
        <v/>
      </c>
      <c r="J1133" t="str">
        <f t="shared" si="73"/>
        <v>OK</v>
      </c>
      <c r="K1133">
        <f t="shared" si="74"/>
        <v>0.37911111111111112</v>
      </c>
      <c r="M1133" s="3" t="s">
        <v>1130</v>
      </c>
      <c r="N1133" t="s">
        <v>2123</v>
      </c>
    </row>
    <row r="1134" spans="2:14" ht="17">
      <c r="B1134" s="1">
        <v>1131</v>
      </c>
      <c r="C1134" s="1">
        <v>1737743</v>
      </c>
      <c r="D1134" s="1">
        <v>8216679000</v>
      </c>
      <c r="E1134" s="1" t="str">
        <f t="shared" si="71"/>
        <v/>
      </c>
      <c r="F1134" s="1">
        <v>1131</v>
      </c>
      <c r="G1134" s="1">
        <v>958843</v>
      </c>
      <c r="H1134" s="1">
        <v>60284000000</v>
      </c>
      <c r="I1134" s="1" t="str">
        <f t="shared" si="75"/>
        <v>T</v>
      </c>
      <c r="J1134" t="str">
        <f t="shared" si="73"/>
        <v>T</v>
      </c>
      <c r="K1134">
        <f t="shared" si="74"/>
        <v>0.13629949903788732</v>
      </c>
      <c r="M1134" s="3" t="s">
        <v>1131</v>
      </c>
      <c r="N1134" t="s">
        <v>2124</v>
      </c>
    </row>
    <row r="1135" spans="2:14" ht="17">
      <c r="B1135" s="1">
        <v>1132</v>
      </c>
      <c r="C1135" s="1">
        <v>19502866</v>
      </c>
      <c r="D1135" s="1">
        <v>960042000</v>
      </c>
      <c r="E1135" s="1" t="str">
        <f t="shared" si="71"/>
        <v/>
      </c>
      <c r="F1135" s="1">
        <v>1132</v>
      </c>
      <c r="G1135" s="1">
        <v>19502668</v>
      </c>
      <c r="H1135" s="1">
        <v>44416000000</v>
      </c>
      <c r="I1135" s="1" t="str">
        <f t="shared" si="75"/>
        <v/>
      </c>
      <c r="J1135" t="str">
        <f t="shared" si="73"/>
        <v>DIF</v>
      </c>
      <c r="K1135">
        <f t="shared" si="74"/>
        <v>2.1614778458213257E-2</v>
      </c>
      <c r="M1135" s="3" t="s">
        <v>1132</v>
      </c>
      <c r="N1135" t="s">
        <v>2148</v>
      </c>
    </row>
    <row r="1136" spans="2:14" ht="17">
      <c r="B1136" s="1">
        <v>1133</v>
      </c>
      <c r="C1136" s="1">
        <v>44814</v>
      </c>
      <c r="D1136" s="1">
        <v>367804000</v>
      </c>
      <c r="E1136" s="1" t="str">
        <f t="shared" si="71"/>
        <v/>
      </c>
      <c r="F1136" s="1">
        <v>1133</v>
      </c>
      <c r="G1136" s="1">
        <v>44814</v>
      </c>
      <c r="H1136" s="1">
        <v>368000000</v>
      </c>
      <c r="I1136" s="1" t="str">
        <f t="shared" si="75"/>
        <v/>
      </c>
      <c r="J1136" t="str">
        <f t="shared" si="73"/>
        <v>OK</v>
      </c>
      <c r="K1136">
        <f t="shared" si="74"/>
        <v>0.99946739130434781</v>
      </c>
      <c r="M1136" s="3" t="s">
        <v>1133</v>
      </c>
      <c r="N1136" t="s">
        <v>2123</v>
      </c>
    </row>
    <row r="1137" spans="2:14" ht="17">
      <c r="B1137" s="1">
        <v>1134</v>
      </c>
      <c r="C1137" s="1">
        <v>1</v>
      </c>
      <c r="D1137" s="1">
        <v>253000</v>
      </c>
      <c r="E1137" s="1" t="str">
        <f t="shared" si="71"/>
        <v/>
      </c>
      <c r="F1137" s="1">
        <v>1134</v>
      </c>
      <c r="G1137" s="1">
        <v>1</v>
      </c>
      <c r="H1137" s="1">
        <v>4000000</v>
      </c>
      <c r="I1137" s="1" t="str">
        <f t="shared" si="75"/>
        <v/>
      </c>
      <c r="J1137" t="str">
        <f t="shared" si="73"/>
        <v>OK</v>
      </c>
      <c r="K1137">
        <f t="shared" si="74"/>
        <v>6.3250000000000001E-2</v>
      </c>
      <c r="M1137" s="3" t="s">
        <v>1134</v>
      </c>
      <c r="N1137" t="s">
        <v>2124</v>
      </c>
    </row>
    <row r="1138" spans="2:14" ht="17">
      <c r="B1138" s="1">
        <v>1135</v>
      </c>
      <c r="C1138" s="1">
        <v>0</v>
      </c>
      <c r="D1138" s="1">
        <v>0</v>
      </c>
      <c r="E1138" s="1" t="str">
        <f t="shared" si="71"/>
        <v/>
      </c>
      <c r="F1138" s="1">
        <v>1135</v>
      </c>
      <c r="G1138" s="1">
        <v>0</v>
      </c>
      <c r="H1138" s="1">
        <v>0</v>
      </c>
      <c r="I1138" s="1" t="str">
        <f t="shared" si="75"/>
        <v/>
      </c>
      <c r="J1138" t="str">
        <f t="shared" si="73"/>
        <v>OK</v>
      </c>
      <c r="K1138" t="e">
        <f t="shared" si="74"/>
        <v>#DIV/0!</v>
      </c>
      <c r="M1138" s="3" t="s">
        <v>1135</v>
      </c>
      <c r="N1138" t="s">
        <v>2124</v>
      </c>
    </row>
    <row r="1139" spans="2:14" ht="17">
      <c r="B1139" s="1">
        <v>1136</v>
      </c>
      <c r="C1139" s="1">
        <v>23</v>
      </c>
      <c r="D1139" s="1">
        <v>3450000</v>
      </c>
      <c r="E1139" s="1" t="str">
        <f t="shared" si="71"/>
        <v/>
      </c>
      <c r="F1139" s="1">
        <v>1136</v>
      </c>
      <c r="G1139" s="1">
        <v>23</v>
      </c>
      <c r="H1139" s="1">
        <v>32000000</v>
      </c>
      <c r="I1139" s="1" t="str">
        <f t="shared" si="75"/>
        <v/>
      </c>
      <c r="J1139" t="str">
        <f t="shared" si="73"/>
        <v>OK</v>
      </c>
      <c r="K1139">
        <f t="shared" si="74"/>
        <v>0.10781250000000001</v>
      </c>
      <c r="M1139" s="3" t="s">
        <v>1136</v>
      </c>
      <c r="N1139" t="s">
        <v>2123</v>
      </c>
    </row>
    <row r="1140" spans="2:14" ht="17">
      <c r="B1140" s="1">
        <v>1137</v>
      </c>
      <c r="C1140" s="1">
        <v>193</v>
      </c>
      <c r="D1140" s="1">
        <v>14878000</v>
      </c>
      <c r="E1140" s="1" t="str">
        <f t="shared" si="71"/>
        <v/>
      </c>
      <c r="F1140" s="1">
        <v>1137</v>
      </c>
      <c r="G1140" s="1">
        <v>193</v>
      </c>
      <c r="H1140" s="1">
        <v>20000000</v>
      </c>
      <c r="I1140" s="1" t="str">
        <f t="shared" si="75"/>
        <v/>
      </c>
      <c r="J1140" t="str">
        <f t="shared" si="73"/>
        <v>OK</v>
      </c>
      <c r="K1140">
        <f t="shared" si="74"/>
        <v>0.74390000000000001</v>
      </c>
      <c r="M1140" s="3" t="s">
        <v>1137</v>
      </c>
      <c r="N1140" t="s">
        <v>2123</v>
      </c>
    </row>
    <row r="1141" spans="2:14" ht="17">
      <c r="B1141" s="1">
        <v>1138</v>
      </c>
      <c r="C1141" s="1">
        <v>0</v>
      </c>
      <c r="D1141" s="1">
        <v>0</v>
      </c>
      <c r="E1141" s="1" t="str">
        <f t="shared" si="71"/>
        <v/>
      </c>
      <c r="F1141" s="1">
        <v>1138</v>
      </c>
      <c r="G1141" s="1">
        <v>0</v>
      </c>
      <c r="H1141" s="1">
        <v>0</v>
      </c>
      <c r="I1141" s="1" t="str">
        <f t="shared" si="75"/>
        <v/>
      </c>
      <c r="J1141" t="str">
        <f t="shared" si="73"/>
        <v>OK</v>
      </c>
      <c r="K1141" t="e">
        <f t="shared" si="74"/>
        <v>#DIV/0!</v>
      </c>
      <c r="M1141" s="3" t="s">
        <v>1138</v>
      </c>
      <c r="N1141" t="s">
        <v>2150</v>
      </c>
    </row>
    <row r="1142" spans="2:14" ht="17">
      <c r="B1142" s="1">
        <v>1139</v>
      </c>
      <c r="C1142" s="1">
        <v>122190</v>
      </c>
      <c r="D1142" s="1">
        <v>450206000</v>
      </c>
      <c r="E1142" s="1" t="str">
        <f t="shared" si="71"/>
        <v/>
      </c>
      <c r="F1142" s="1">
        <v>1139</v>
      </c>
      <c r="G1142" s="1">
        <v>122190</v>
      </c>
      <c r="H1142" s="1">
        <v>616000000</v>
      </c>
      <c r="I1142" s="1" t="str">
        <f t="shared" si="75"/>
        <v/>
      </c>
      <c r="J1142" t="str">
        <f t="shared" si="73"/>
        <v>OK</v>
      </c>
      <c r="K1142">
        <f t="shared" si="74"/>
        <v>0.73085389610389606</v>
      </c>
      <c r="M1142" s="3" t="s">
        <v>1139</v>
      </c>
      <c r="N1142" t="s">
        <v>2123</v>
      </c>
    </row>
    <row r="1143" spans="2:14" ht="17">
      <c r="B1143" s="1">
        <v>1140</v>
      </c>
      <c r="C1143" s="1">
        <v>20355793</v>
      </c>
      <c r="D1143" s="1">
        <v>21062462000</v>
      </c>
      <c r="E1143" s="1" t="str">
        <f t="shared" si="71"/>
        <v/>
      </c>
      <c r="F1143" s="1">
        <v>1140</v>
      </c>
      <c r="G1143" s="1">
        <v>18775617</v>
      </c>
      <c r="H1143" s="1">
        <v>60084000000</v>
      </c>
      <c r="I1143" s="1" t="str">
        <f t="shared" si="75"/>
        <v>T</v>
      </c>
      <c r="J1143" t="str">
        <f t="shared" si="73"/>
        <v>T</v>
      </c>
      <c r="K1143">
        <f t="shared" si="74"/>
        <v>0.3505502629651821</v>
      </c>
      <c r="M1143" s="3" t="s">
        <v>1140</v>
      </c>
      <c r="N1143" t="s">
        <v>2123</v>
      </c>
    </row>
    <row r="1144" spans="2:14" ht="17">
      <c r="B1144" s="1">
        <v>1141</v>
      </c>
      <c r="C1144" s="1">
        <v>6</v>
      </c>
      <c r="D1144" s="1">
        <v>1261000</v>
      </c>
      <c r="E1144" s="1" t="str">
        <f t="shared" si="71"/>
        <v/>
      </c>
      <c r="F1144" s="1">
        <v>1141</v>
      </c>
      <c r="G1144" s="1">
        <v>6</v>
      </c>
      <c r="H1144" s="1">
        <v>8000000</v>
      </c>
      <c r="I1144" s="1" t="str">
        <f t="shared" si="75"/>
        <v/>
      </c>
      <c r="J1144" t="str">
        <f t="shared" si="73"/>
        <v>OK</v>
      </c>
      <c r="K1144">
        <f t="shared" si="74"/>
        <v>0.15762499999999999</v>
      </c>
      <c r="M1144" s="3" t="s">
        <v>1141</v>
      </c>
      <c r="N1144" t="s">
        <v>2170</v>
      </c>
    </row>
    <row r="1145" spans="2:14" ht="17">
      <c r="B1145" s="1">
        <v>1142</v>
      </c>
      <c r="C1145" s="1">
        <v>2141</v>
      </c>
      <c r="D1145" s="1">
        <v>45339000</v>
      </c>
      <c r="E1145" s="1" t="str">
        <f t="shared" si="71"/>
        <v/>
      </c>
      <c r="F1145" s="1">
        <v>1142</v>
      </c>
      <c r="G1145" s="1">
        <v>2141</v>
      </c>
      <c r="H1145" s="1">
        <v>424000000</v>
      </c>
      <c r="I1145" s="1" t="str">
        <f t="shared" si="75"/>
        <v/>
      </c>
      <c r="J1145" t="str">
        <f t="shared" si="73"/>
        <v>OK</v>
      </c>
      <c r="K1145">
        <f t="shared" si="74"/>
        <v>0.1069316037735849</v>
      </c>
      <c r="M1145" s="3" t="s">
        <v>1142</v>
      </c>
      <c r="N1145" t="s">
        <v>2124</v>
      </c>
    </row>
    <row r="1146" spans="2:14" ht="17">
      <c r="B1146" s="1">
        <v>1143</v>
      </c>
      <c r="C1146" s="1">
        <v>278</v>
      </c>
      <c r="D1146" s="1">
        <v>23649000</v>
      </c>
      <c r="E1146" s="1" t="str">
        <f t="shared" si="71"/>
        <v/>
      </c>
      <c r="F1146" s="1">
        <v>1143</v>
      </c>
      <c r="G1146" s="1">
        <v>278</v>
      </c>
      <c r="H1146" s="1">
        <v>288000000</v>
      </c>
      <c r="I1146" s="1" t="str">
        <f t="shared" si="75"/>
        <v/>
      </c>
      <c r="J1146" t="str">
        <f t="shared" si="73"/>
        <v>OK</v>
      </c>
      <c r="K1146">
        <f t="shared" si="74"/>
        <v>8.2114583333333338E-2</v>
      </c>
      <c r="M1146" s="3" t="s">
        <v>1143</v>
      </c>
      <c r="N1146" t="s">
        <v>2124</v>
      </c>
    </row>
    <row r="1147" spans="2:14" ht="17">
      <c r="B1147" s="1">
        <v>1144</v>
      </c>
      <c r="C1147" s="1">
        <v>10</v>
      </c>
      <c r="D1147" s="1">
        <v>249000</v>
      </c>
      <c r="E1147" s="1" t="str">
        <f t="shared" si="71"/>
        <v/>
      </c>
      <c r="F1147" s="1">
        <v>1144</v>
      </c>
      <c r="G1147" s="1">
        <v>0</v>
      </c>
      <c r="H1147" s="1">
        <v>0</v>
      </c>
      <c r="I1147" s="1" t="str">
        <f t="shared" si="75"/>
        <v/>
      </c>
      <c r="J1147" t="str">
        <f t="shared" si="73"/>
        <v>DIF</v>
      </c>
      <c r="K1147" t="e">
        <f t="shared" si="74"/>
        <v>#DIV/0!</v>
      </c>
      <c r="M1147" s="3" t="s">
        <v>1144</v>
      </c>
      <c r="N1147" t="s">
        <v>2224</v>
      </c>
    </row>
    <row r="1148" spans="2:14" ht="17">
      <c r="B1148" s="1">
        <v>1145</v>
      </c>
      <c r="C1148" s="1">
        <v>57437</v>
      </c>
      <c r="D1148" s="1">
        <v>611039000</v>
      </c>
      <c r="E1148" s="1" t="str">
        <f t="shared" si="71"/>
        <v/>
      </c>
      <c r="F1148" s="1">
        <v>1145</v>
      </c>
      <c r="G1148" s="1">
        <v>57437</v>
      </c>
      <c r="H1148" s="1">
        <v>8340000000</v>
      </c>
      <c r="I1148" s="1" t="str">
        <f t="shared" si="75"/>
        <v/>
      </c>
      <c r="J1148" t="str">
        <f t="shared" si="73"/>
        <v>OK</v>
      </c>
      <c r="K1148">
        <f t="shared" si="74"/>
        <v>7.3266067146282976E-2</v>
      </c>
      <c r="M1148" s="3" t="s">
        <v>1145</v>
      </c>
      <c r="N1148" t="s">
        <v>2128</v>
      </c>
    </row>
    <row r="1149" spans="2:14" ht="17">
      <c r="B1149" s="1">
        <v>1146</v>
      </c>
      <c r="C1149" s="1">
        <v>7727642</v>
      </c>
      <c r="D1149" s="1">
        <v>6009082000</v>
      </c>
      <c r="E1149" s="1" t="str">
        <f t="shared" si="71"/>
        <v/>
      </c>
      <c r="F1149" s="1">
        <v>1146</v>
      </c>
      <c r="G1149" s="1">
        <v>0</v>
      </c>
      <c r="H1149" s="1">
        <v>60012000000</v>
      </c>
      <c r="I1149" s="1" t="str">
        <f t="shared" si="75"/>
        <v>T</v>
      </c>
      <c r="J1149" t="str">
        <f t="shared" si="73"/>
        <v>T</v>
      </c>
      <c r="K1149">
        <f t="shared" si="74"/>
        <v>0.10013134039858695</v>
      </c>
      <c r="M1149" s="3" t="s">
        <v>1146</v>
      </c>
      <c r="N1149" t="s">
        <v>2156</v>
      </c>
    </row>
    <row r="1150" spans="2:14" ht="17">
      <c r="B1150" s="1">
        <v>1147</v>
      </c>
      <c r="C1150" s="1">
        <v>10858</v>
      </c>
      <c r="D1150" s="1">
        <v>251671000</v>
      </c>
      <c r="E1150" s="1" t="str">
        <f t="shared" si="71"/>
        <v/>
      </c>
      <c r="F1150" s="1">
        <v>1147</v>
      </c>
      <c r="G1150" s="1">
        <v>10858</v>
      </c>
      <c r="H1150" s="1">
        <v>3068000000</v>
      </c>
      <c r="I1150" s="1" t="str">
        <f t="shared" si="75"/>
        <v/>
      </c>
      <c r="J1150" t="str">
        <f t="shared" si="73"/>
        <v>OK</v>
      </c>
      <c r="K1150">
        <f t="shared" si="74"/>
        <v>8.2030964797913955E-2</v>
      </c>
      <c r="M1150" s="3" t="s">
        <v>1147</v>
      </c>
      <c r="N1150" t="s">
        <v>2153</v>
      </c>
    </row>
    <row r="1151" spans="2:14" ht="17">
      <c r="B1151" s="1">
        <v>1148</v>
      </c>
      <c r="C1151" s="1">
        <v>18</v>
      </c>
      <c r="D1151" s="1">
        <v>1940000</v>
      </c>
      <c r="E1151" s="1" t="str">
        <f t="shared" si="71"/>
        <v/>
      </c>
      <c r="F1151" s="1">
        <v>1148</v>
      </c>
      <c r="G1151" s="1">
        <v>18</v>
      </c>
      <c r="H1151" s="1">
        <v>16000000</v>
      </c>
      <c r="I1151" s="1" t="str">
        <f t="shared" si="75"/>
        <v/>
      </c>
      <c r="J1151" t="str">
        <f t="shared" si="73"/>
        <v>OK</v>
      </c>
      <c r="K1151">
        <f t="shared" si="74"/>
        <v>0.12125</v>
      </c>
      <c r="M1151" s="3" t="s">
        <v>1148</v>
      </c>
      <c r="N1151" t="s">
        <v>2170</v>
      </c>
    </row>
    <row r="1152" spans="2:14" ht="17">
      <c r="B1152" s="1">
        <v>1149</v>
      </c>
      <c r="C1152" s="1">
        <v>6</v>
      </c>
      <c r="D1152" s="1">
        <v>674000</v>
      </c>
      <c r="E1152" s="1" t="str">
        <f t="shared" si="71"/>
        <v/>
      </c>
      <c r="F1152" s="1">
        <v>1149</v>
      </c>
      <c r="G1152" s="1">
        <v>6</v>
      </c>
      <c r="H1152" s="1">
        <v>12000000</v>
      </c>
      <c r="I1152" s="1" t="str">
        <f t="shared" si="75"/>
        <v/>
      </c>
      <c r="J1152" t="str">
        <f t="shared" si="73"/>
        <v>OK</v>
      </c>
      <c r="K1152">
        <f t="shared" si="74"/>
        <v>5.6166666666666663E-2</v>
      </c>
      <c r="M1152" s="3" t="s">
        <v>1149</v>
      </c>
      <c r="N1152" t="s">
        <v>2170</v>
      </c>
    </row>
    <row r="1153" spans="2:14" ht="17">
      <c r="B1153" s="1">
        <v>1150</v>
      </c>
      <c r="C1153" s="1">
        <v>421367</v>
      </c>
      <c r="D1153" s="1">
        <v>4280308000</v>
      </c>
      <c r="E1153" s="1" t="str">
        <f t="shared" si="71"/>
        <v/>
      </c>
      <c r="F1153" s="1">
        <v>1150</v>
      </c>
      <c r="G1153" s="1">
        <v>421367</v>
      </c>
      <c r="H1153" s="1">
        <v>284000000</v>
      </c>
      <c r="I1153" s="1" t="str">
        <f t="shared" si="75"/>
        <v/>
      </c>
      <c r="J1153" t="str">
        <f t="shared" si="73"/>
        <v>OK</v>
      </c>
      <c r="K1153">
        <f t="shared" si="74"/>
        <v>15.071507042253522</v>
      </c>
      <c r="M1153" s="3" t="s">
        <v>1150</v>
      </c>
      <c r="N1153" t="s">
        <v>2121</v>
      </c>
    </row>
    <row r="1154" spans="2:14" ht="17">
      <c r="B1154" s="1">
        <v>1151</v>
      </c>
      <c r="C1154" s="1">
        <v>4</v>
      </c>
      <c r="D1154" s="1">
        <v>833000</v>
      </c>
      <c r="E1154" s="1" t="str">
        <f t="shared" si="71"/>
        <v/>
      </c>
      <c r="F1154" s="1">
        <v>1151</v>
      </c>
      <c r="G1154" s="1">
        <v>4</v>
      </c>
      <c r="H1154" s="1">
        <v>4000000</v>
      </c>
      <c r="I1154" s="1" t="str">
        <f t="shared" si="75"/>
        <v/>
      </c>
      <c r="J1154" t="str">
        <f t="shared" si="73"/>
        <v>OK</v>
      </c>
      <c r="K1154">
        <f t="shared" si="74"/>
        <v>0.20824999999999999</v>
      </c>
      <c r="M1154" s="3" t="s">
        <v>1151</v>
      </c>
      <c r="N1154" t="s">
        <v>2170</v>
      </c>
    </row>
    <row r="1155" spans="2:14" ht="17">
      <c r="B1155" s="1">
        <v>1152</v>
      </c>
      <c r="C1155" s="1">
        <v>23</v>
      </c>
      <c r="D1155" s="1">
        <v>1310000</v>
      </c>
      <c r="E1155" s="1" t="str">
        <f t="shared" si="71"/>
        <v/>
      </c>
      <c r="F1155" s="1">
        <v>1152</v>
      </c>
      <c r="G1155" s="1">
        <v>23</v>
      </c>
      <c r="H1155" s="1">
        <v>36000000</v>
      </c>
      <c r="I1155" s="1" t="str">
        <f t="shared" si="75"/>
        <v/>
      </c>
      <c r="J1155" t="str">
        <f t="shared" si="73"/>
        <v>OK</v>
      </c>
      <c r="K1155">
        <f t="shared" ref="K1155:K1218" si="76">D1155/H1155</f>
        <v>3.6388888888888887E-2</v>
      </c>
      <c r="M1155" s="3" t="s">
        <v>1152</v>
      </c>
      <c r="N1155" t="s">
        <v>2124</v>
      </c>
    </row>
    <row r="1156" spans="2:14" ht="17">
      <c r="B1156" s="1">
        <v>1153</v>
      </c>
      <c r="C1156" s="1">
        <v>99495</v>
      </c>
      <c r="D1156" s="1">
        <v>1275696000</v>
      </c>
      <c r="E1156" s="1" t="str">
        <f t="shared" si="71"/>
        <v/>
      </c>
      <c r="F1156" s="1">
        <v>1153</v>
      </c>
      <c r="G1156" s="1">
        <v>0</v>
      </c>
      <c r="H1156" s="1">
        <v>0</v>
      </c>
      <c r="I1156" s="1" t="str">
        <f t="shared" si="75"/>
        <v/>
      </c>
      <c r="J1156" t="str">
        <f t="shared" si="73"/>
        <v>DIF</v>
      </c>
      <c r="K1156" t="e">
        <f t="shared" si="76"/>
        <v>#DIV/0!</v>
      </c>
      <c r="M1156" s="3" t="s">
        <v>1153</v>
      </c>
      <c r="N1156" t="s">
        <v>2134</v>
      </c>
    </row>
    <row r="1157" spans="2:14" ht="17">
      <c r="B1157" s="1">
        <v>1154</v>
      </c>
      <c r="C1157" s="1">
        <v>16480</v>
      </c>
      <c r="D1157" s="1">
        <v>5812765000</v>
      </c>
      <c r="E1157" s="1" t="str">
        <f t="shared" ref="E1157:E1220" si="77">IF(D1157&gt;$A$3, "T","")</f>
        <v/>
      </c>
      <c r="F1157" s="1">
        <v>1154</v>
      </c>
      <c r="G1157" s="1">
        <v>0</v>
      </c>
      <c r="H1157" s="1">
        <v>0</v>
      </c>
      <c r="I1157" s="1" t="str">
        <f t="shared" ref="I1157:I1220" si="78">IF(H1157&gt;$A$3, "T","")</f>
        <v/>
      </c>
      <c r="J1157" t="str">
        <f t="shared" ref="J1157:J1220" si="79">IF(OR(I1157="T",E1157="T"),"T",IF(C1157&lt;&gt;G1157,"DIF","OK"))</f>
        <v>DIF</v>
      </c>
      <c r="K1157" t="e">
        <f t="shared" si="76"/>
        <v>#DIV/0!</v>
      </c>
      <c r="M1157" s="3" t="s">
        <v>1154</v>
      </c>
      <c r="N1157" t="s">
        <v>2232</v>
      </c>
    </row>
    <row r="1158" spans="2:14" ht="17">
      <c r="B1158" s="1">
        <v>1155</v>
      </c>
      <c r="C1158" s="1">
        <v>399289</v>
      </c>
      <c r="D1158" s="1">
        <v>1235672000</v>
      </c>
      <c r="E1158" s="1" t="str">
        <f t="shared" si="77"/>
        <v/>
      </c>
      <c r="F1158" s="1">
        <v>1155</v>
      </c>
      <c r="G1158" s="1">
        <v>399289</v>
      </c>
      <c r="H1158" s="1">
        <v>1864000000</v>
      </c>
      <c r="I1158" s="1" t="str">
        <f t="shared" si="78"/>
        <v/>
      </c>
      <c r="J1158" t="str">
        <f t="shared" si="79"/>
        <v>OK</v>
      </c>
      <c r="K1158">
        <f t="shared" si="76"/>
        <v>0.66291416309012874</v>
      </c>
      <c r="M1158" s="3" t="s">
        <v>1155</v>
      </c>
      <c r="N1158" t="s">
        <v>2123</v>
      </c>
    </row>
    <row r="1159" spans="2:14" ht="17">
      <c r="B1159" s="1">
        <v>1156</v>
      </c>
      <c r="C1159" s="1">
        <v>2484925</v>
      </c>
      <c r="D1159" s="1">
        <v>8579978000</v>
      </c>
      <c r="E1159" s="1" t="str">
        <f t="shared" si="77"/>
        <v/>
      </c>
      <c r="F1159" s="1">
        <v>1156</v>
      </c>
      <c r="G1159" s="1">
        <v>0</v>
      </c>
      <c r="H1159" s="1">
        <v>0</v>
      </c>
      <c r="I1159" s="1" t="str">
        <f t="shared" si="78"/>
        <v/>
      </c>
      <c r="J1159" t="str">
        <f t="shared" si="79"/>
        <v>DIF</v>
      </c>
      <c r="K1159" t="e">
        <f t="shared" si="76"/>
        <v>#DIV/0!</v>
      </c>
      <c r="M1159" s="3" t="s">
        <v>1156</v>
      </c>
      <c r="N1159" t="s">
        <v>2134</v>
      </c>
    </row>
    <row r="1160" spans="2:14" ht="17">
      <c r="B1160" s="1">
        <v>1157</v>
      </c>
      <c r="C1160" s="1">
        <v>386534</v>
      </c>
      <c r="D1160" s="1">
        <v>2667448000</v>
      </c>
      <c r="E1160" s="1" t="str">
        <f t="shared" si="77"/>
        <v/>
      </c>
      <c r="F1160" s="1">
        <v>1157</v>
      </c>
      <c r="G1160" s="1">
        <v>386534</v>
      </c>
      <c r="H1160" s="1">
        <v>34484000000</v>
      </c>
      <c r="I1160" s="1" t="str">
        <f t="shared" si="78"/>
        <v/>
      </c>
      <c r="J1160" t="str">
        <f t="shared" si="79"/>
        <v>OK</v>
      </c>
      <c r="K1160">
        <f t="shared" si="76"/>
        <v>7.7353207284537762E-2</v>
      </c>
      <c r="M1160" s="3" t="s">
        <v>1157</v>
      </c>
      <c r="N1160" t="s">
        <v>2184</v>
      </c>
    </row>
    <row r="1161" spans="2:14" ht="17">
      <c r="B1161" s="1">
        <v>1158</v>
      </c>
      <c r="C1161" s="1">
        <v>5289</v>
      </c>
      <c r="D1161" s="1">
        <v>2673366000</v>
      </c>
      <c r="E1161" s="1" t="str">
        <f t="shared" si="77"/>
        <v/>
      </c>
      <c r="F1161" s="1">
        <v>1158</v>
      </c>
      <c r="G1161" s="1">
        <v>0</v>
      </c>
      <c r="H1161" s="1">
        <v>87076000000</v>
      </c>
      <c r="I1161" s="1" t="str">
        <f t="shared" si="78"/>
        <v>T</v>
      </c>
      <c r="J1161" t="str">
        <f t="shared" si="79"/>
        <v>T</v>
      </c>
      <c r="K1161">
        <f t="shared" si="76"/>
        <v>3.0701525104506407E-2</v>
      </c>
      <c r="M1161" s="3" t="s">
        <v>1158</v>
      </c>
      <c r="N1161" t="s">
        <v>2237</v>
      </c>
    </row>
    <row r="1162" spans="2:14" ht="17">
      <c r="B1162" s="1">
        <v>1159</v>
      </c>
      <c r="C1162" s="1">
        <v>4</v>
      </c>
      <c r="D1162" s="1">
        <v>738000</v>
      </c>
      <c r="E1162" s="1" t="str">
        <f t="shared" si="77"/>
        <v/>
      </c>
      <c r="F1162" s="1">
        <v>1159</v>
      </c>
      <c r="G1162" s="1">
        <v>4</v>
      </c>
      <c r="H1162" s="1">
        <v>8000000</v>
      </c>
      <c r="I1162" s="1" t="str">
        <f t="shared" si="78"/>
        <v/>
      </c>
      <c r="J1162" t="str">
        <f t="shared" si="79"/>
        <v>OK</v>
      </c>
      <c r="K1162">
        <f t="shared" si="76"/>
        <v>9.2249999999999999E-2</v>
      </c>
      <c r="M1162" s="3" t="s">
        <v>1159</v>
      </c>
      <c r="N1162" t="s">
        <v>2170</v>
      </c>
    </row>
    <row r="1163" spans="2:14" ht="17">
      <c r="B1163" s="1">
        <v>1160</v>
      </c>
      <c r="C1163" s="1">
        <v>10</v>
      </c>
      <c r="D1163" s="1">
        <v>1089000</v>
      </c>
      <c r="E1163" s="1" t="str">
        <f t="shared" si="77"/>
        <v/>
      </c>
      <c r="F1163" s="1">
        <v>1160</v>
      </c>
      <c r="G1163" s="1">
        <v>10</v>
      </c>
      <c r="H1163" s="1">
        <v>8000000</v>
      </c>
      <c r="I1163" s="1" t="str">
        <f t="shared" si="78"/>
        <v/>
      </c>
      <c r="J1163" t="str">
        <f t="shared" si="79"/>
        <v>OK</v>
      </c>
      <c r="K1163">
        <f t="shared" si="76"/>
        <v>0.136125</v>
      </c>
      <c r="M1163" s="3" t="s">
        <v>1160</v>
      </c>
      <c r="N1163" t="s">
        <v>2170</v>
      </c>
    </row>
    <row r="1164" spans="2:14" ht="17">
      <c r="B1164" s="1">
        <v>1161</v>
      </c>
      <c r="C1164" s="1">
        <v>0</v>
      </c>
      <c r="D1164" s="1">
        <v>0</v>
      </c>
      <c r="E1164" s="1" t="str">
        <f t="shared" si="77"/>
        <v/>
      </c>
      <c r="F1164" s="1">
        <v>1161</v>
      </c>
      <c r="G1164" s="1">
        <v>0</v>
      </c>
      <c r="H1164" s="1">
        <v>0</v>
      </c>
      <c r="I1164" s="1" t="str">
        <f t="shared" si="78"/>
        <v/>
      </c>
      <c r="J1164" t="str">
        <f t="shared" si="79"/>
        <v>OK</v>
      </c>
      <c r="K1164" t="e">
        <f t="shared" si="76"/>
        <v>#DIV/0!</v>
      </c>
      <c r="M1164" s="3" t="s">
        <v>1161</v>
      </c>
      <c r="N1164" t="s">
        <v>2122</v>
      </c>
    </row>
    <row r="1165" spans="2:14" ht="17">
      <c r="B1165" s="1">
        <v>1162</v>
      </c>
      <c r="C1165" s="1">
        <v>6108</v>
      </c>
      <c r="D1165" s="1">
        <v>39742000</v>
      </c>
      <c r="E1165" s="1" t="str">
        <f t="shared" si="77"/>
        <v/>
      </c>
      <c r="F1165" s="1">
        <v>1162</v>
      </c>
      <c r="G1165" s="1">
        <v>6108</v>
      </c>
      <c r="H1165" s="1">
        <v>212000000</v>
      </c>
      <c r="I1165" s="1" t="str">
        <f t="shared" si="78"/>
        <v/>
      </c>
      <c r="J1165" t="str">
        <f t="shared" si="79"/>
        <v>OK</v>
      </c>
      <c r="K1165">
        <f t="shared" si="76"/>
        <v>0.18746226415094339</v>
      </c>
      <c r="M1165" s="3" t="s">
        <v>1162</v>
      </c>
      <c r="N1165" t="s">
        <v>2122</v>
      </c>
    </row>
    <row r="1166" spans="2:14" ht="17">
      <c r="B1166" s="1">
        <v>1163</v>
      </c>
      <c r="C1166" s="1">
        <v>4</v>
      </c>
      <c r="D1166" s="1">
        <v>787000</v>
      </c>
      <c r="E1166" s="1" t="str">
        <f t="shared" si="77"/>
        <v/>
      </c>
      <c r="F1166" s="1">
        <v>1163</v>
      </c>
      <c r="G1166" s="1">
        <v>4</v>
      </c>
      <c r="H1166" s="1">
        <v>4000000</v>
      </c>
      <c r="I1166" s="1" t="str">
        <f t="shared" si="78"/>
        <v/>
      </c>
      <c r="J1166" t="str">
        <f t="shared" si="79"/>
        <v>OK</v>
      </c>
      <c r="K1166">
        <f t="shared" si="76"/>
        <v>0.19675000000000001</v>
      </c>
      <c r="M1166" s="3" t="s">
        <v>1163</v>
      </c>
      <c r="N1166" t="s">
        <v>2170</v>
      </c>
    </row>
    <row r="1167" spans="2:14" ht="17">
      <c r="B1167" s="1">
        <v>1164</v>
      </c>
      <c r="C1167" s="1">
        <v>649</v>
      </c>
      <c r="D1167" s="1">
        <v>37965000</v>
      </c>
      <c r="E1167" s="1" t="str">
        <f t="shared" si="77"/>
        <v/>
      </c>
      <c r="F1167" s="1">
        <v>1164</v>
      </c>
      <c r="G1167" s="1">
        <v>649</v>
      </c>
      <c r="H1167" s="1">
        <v>56000000</v>
      </c>
      <c r="I1167" s="1" t="str">
        <f t="shared" si="78"/>
        <v/>
      </c>
      <c r="J1167" t="str">
        <f t="shared" si="79"/>
        <v>OK</v>
      </c>
      <c r="K1167">
        <f t="shared" si="76"/>
        <v>0.67794642857142862</v>
      </c>
      <c r="M1167" s="3" t="s">
        <v>1164</v>
      </c>
      <c r="N1167" t="s">
        <v>2123</v>
      </c>
    </row>
    <row r="1168" spans="2:14" ht="17">
      <c r="B1168" s="1">
        <v>1165</v>
      </c>
      <c r="C1168" s="1">
        <v>14691</v>
      </c>
      <c r="D1168" s="1">
        <v>202935000</v>
      </c>
      <c r="E1168" s="1" t="str">
        <f t="shared" si="77"/>
        <v/>
      </c>
      <c r="F1168" s="1">
        <v>1165</v>
      </c>
      <c r="G1168" s="1">
        <v>0</v>
      </c>
      <c r="H1168" s="1">
        <v>0</v>
      </c>
      <c r="I1168" s="1" t="str">
        <f t="shared" si="78"/>
        <v/>
      </c>
      <c r="J1168" t="str">
        <f t="shared" si="79"/>
        <v>DIF</v>
      </c>
      <c r="K1168" t="e">
        <f t="shared" si="76"/>
        <v>#DIV/0!</v>
      </c>
      <c r="M1168" s="3" t="s">
        <v>1165</v>
      </c>
      <c r="N1168" t="s">
        <v>2134</v>
      </c>
    </row>
    <row r="1169" spans="2:14" ht="17">
      <c r="B1169" s="1">
        <v>1166</v>
      </c>
      <c r="C1169" s="1">
        <v>1891308</v>
      </c>
      <c r="D1169" s="1">
        <v>3023817000</v>
      </c>
      <c r="E1169" s="1" t="str">
        <f t="shared" si="77"/>
        <v/>
      </c>
      <c r="F1169" s="1">
        <v>1166</v>
      </c>
      <c r="G1169" s="1">
        <v>1891308</v>
      </c>
      <c r="H1169" s="1">
        <v>17496000000</v>
      </c>
      <c r="I1169" s="1" t="str">
        <f t="shared" si="78"/>
        <v/>
      </c>
      <c r="J1169" t="str">
        <f t="shared" si="79"/>
        <v>OK</v>
      </c>
      <c r="K1169">
        <f t="shared" si="76"/>
        <v>0.17282904663923182</v>
      </c>
      <c r="M1169" s="3" t="s">
        <v>1166</v>
      </c>
      <c r="N1169" t="s">
        <v>2123</v>
      </c>
    </row>
    <row r="1170" spans="2:14" ht="17">
      <c r="B1170" s="1">
        <v>1167</v>
      </c>
      <c r="C1170" s="1">
        <v>174</v>
      </c>
      <c r="D1170" s="1">
        <v>11484000</v>
      </c>
      <c r="E1170" s="1" t="str">
        <f t="shared" si="77"/>
        <v/>
      </c>
      <c r="F1170" s="1">
        <v>1167</v>
      </c>
      <c r="G1170" s="1">
        <v>174</v>
      </c>
      <c r="H1170" s="1">
        <v>96000000</v>
      </c>
      <c r="I1170" s="1" t="str">
        <f t="shared" si="78"/>
        <v/>
      </c>
      <c r="J1170" t="str">
        <f t="shared" si="79"/>
        <v>OK</v>
      </c>
      <c r="K1170">
        <f t="shared" si="76"/>
        <v>0.119625</v>
      </c>
      <c r="M1170" s="3" t="s">
        <v>1167</v>
      </c>
      <c r="N1170" t="s">
        <v>2219</v>
      </c>
    </row>
    <row r="1171" spans="2:14" ht="17">
      <c r="B1171" s="1">
        <v>1168</v>
      </c>
      <c r="C1171" s="1">
        <v>174</v>
      </c>
      <c r="D1171" s="1">
        <v>8733000</v>
      </c>
      <c r="E1171" s="1" t="str">
        <f t="shared" si="77"/>
        <v/>
      </c>
      <c r="F1171" s="1">
        <v>1168</v>
      </c>
      <c r="G1171" s="1">
        <v>174</v>
      </c>
      <c r="H1171" s="1">
        <v>784000000</v>
      </c>
      <c r="I1171" s="1" t="str">
        <f t="shared" si="78"/>
        <v/>
      </c>
      <c r="J1171" t="str">
        <f t="shared" si="79"/>
        <v>OK</v>
      </c>
      <c r="K1171">
        <f t="shared" si="76"/>
        <v>1.1139030612244898E-2</v>
      </c>
      <c r="M1171" s="3" t="s">
        <v>1168</v>
      </c>
      <c r="N1171" t="s">
        <v>2145</v>
      </c>
    </row>
    <row r="1172" spans="2:14" ht="17">
      <c r="B1172" s="1">
        <v>1169</v>
      </c>
      <c r="C1172" s="1">
        <v>174</v>
      </c>
      <c r="D1172" s="1">
        <v>8332000</v>
      </c>
      <c r="E1172" s="1" t="str">
        <f t="shared" si="77"/>
        <v/>
      </c>
      <c r="F1172" s="1">
        <v>1169</v>
      </c>
      <c r="G1172" s="1">
        <v>0</v>
      </c>
      <c r="H1172" s="1">
        <v>0</v>
      </c>
      <c r="I1172" s="1" t="str">
        <f t="shared" si="78"/>
        <v/>
      </c>
      <c r="J1172" t="str">
        <f t="shared" si="79"/>
        <v>DIF</v>
      </c>
      <c r="K1172" t="e">
        <f t="shared" si="76"/>
        <v>#DIV/0!</v>
      </c>
      <c r="M1172" s="3" t="s">
        <v>1169</v>
      </c>
      <c r="N1172" t="s">
        <v>2238</v>
      </c>
    </row>
    <row r="1173" spans="2:14" ht="17">
      <c r="B1173" s="1">
        <v>1170</v>
      </c>
      <c r="C1173" s="1">
        <v>174</v>
      </c>
      <c r="D1173" s="1">
        <v>8225000</v>
      </c>
      <c r="E1173" s="1" t="str">
        <f t="shared" si="77"/>
        <v/>
      </c>
      <c r="F1173" s="1">
        <v>1170</v>
      </c>
      <c r="G1173" s="1">
        <v>0</v>
      </c>
      <c r="H1173" s="1">
        <v>0</v>
      </c>
      <c r="I1173" s="1" t="str">
        <f t="shared" si="78"/>
        <v/>
      </c>
      <c r="J1173" t="str">
        <f t="shared" si="79"/>
        <v>DIF</v>
      </c>
      <c r="K1173" t="e">
        <f t="shared" si="76"/>
        <v>#DIV/0!</v>
      </c>
      <c r="M1173" s="3" t="s">
        <v>1170</v>
      </c>
      <c r="N1173" t="s">
        <v>2239</v>
      </c>
    </row>
    <row r="1174" spans="2:14" ht="17">
      <c r="B1174" s="1">
        <v>1171</v>
      </c>
      <c r="C1174" s="1">
        <v>2159</v>
      </c>
      <c r="D1174" s="1">
        <v>65813000</v>
      </c>
      <c r="E1174" s="1" t="str">
        <f t="shared" si="77"/>
        <v/>
      </c>
      <c r="F1174" s="1">
        <v>1171</v>
      </c>
      <c r="G1174" s="1">
        <v>2159</v>
      </c>
      <c r="H1174" s="1">
        <v>2052000000</v>
      </c>
      <c r="I1174" s="1" t="str">
        <f t="shared" si="78"/>
        <v/>
      </c>
      <c r="J1174" t="str">
        <f t="shared" si="79"/>
        <v>OK</v>
      </c>
      <c r="K1174">
        <f t="shared" si="76"/>
        <v>3.2072612085769982E-2</v>
      </c>
      <c r="M1174" s="3" t="s">
        <v>1171</v>
      </c>
      <c r="N1174" t="s">
        <v>2123</v>
      </c>
    </row>
    <row r="1175" spans="2:14" ht="17">
      <c r="B1175" s="1">
        <v>1172</v>
      </c>
      <c r="C1175" s="1">
        <v>0</v>
      </c>
      <c r="D1175" s="1">
        <v>0</v>
      </c>
      <c r="E1175" s="1" t="str">
        <f t="shared" si="77"/>
        <v/>
      </c>
      <c r="F1175" s="1">
        <v>1172</v>
      </c>
      <c r="G1175" s="1">
        <v>0</v>
      </c>
      <c r="H1175" s="1">
        <v>0</v>
      </c>
      <c r="I1175" s="1" t="str">
        <f t="shared" si="78"/>
        <v/>
      </c>
      <c r="J1175" t="str">
        <f t="shared" si="79"/>
        <v>OK</v>
      </c>
      <c r="K1175" t="e">
        <f t="shared" si="76"/>
        <v>#DIV/0!</v>
      </c>
      <c r="M1175" s="3" t="s">
        <v>1172</v>
      </c>
      <c r="N1175" t="s">
        <v>2154</v>
      </c>
    </row>
    <row r="1176" spans="2:14" ht="17">
      <c r="B1176" s="1">
        <v>1173</v>
      </c>
      <c r="C1176" s="1">
        <v>9511</v>
      </c>
      <c r="D1176" s="1">
        <v>144353000</v>
      </c>
      <c r="E1176" s="1" t="str">
        <f t="shared" si="77"/>
        <v/>
      </c>
      <c r="F1176" s="1">
        <v>1173</v>
      </c>
      <c r="G1176" s="1">
        <v>9511</v>
      </c>
      <c r="H1176" s="1">
        <v>1600000000</v>
      </c>
      <c r="I1176" s="1" t="str">
        <f t="shared" si="78"/>
        <v/>
      </c>
      <c r="J1176" t="str">
        <f t="shared" si="79"/>
        <v>OK</v>
      </c>
      <c r="K1176">
        <f t="shared" si="76"/>
        <v>9.0220624999999999E-2</v>
      </c>
      <c r="M1176" s="3" t="s">
        <v>1173</v>
      </c>
      <c r="N1176" t="s">
        <v>2128</v>
      </c>
    </row>
    <row r="1177" spans="2:14" ht="17">
      <c r="B1177" s="1">
        <v>1174</v>
      </c>
      <c r="C1177" s="1">
        <v>0</v>
      </c>
      <c r="D1177" s="1">
        <v>0</v>
      </c>
      <c r="E1177" s="1" t="str">
        <f t="shared" si="77"/>
        <v/>
      </c>
      <c r="F1177" s="1">
        <v>1174</v>
      </c>
      <c r="G1177" s="1">
        <v>0</v>
      </c>
      <c r="H1177" s="1">
        <v>0</v>
      </c>
      <c r="I1177" s="1" t="str">
        <f t="shared" si="78"/>
        <v/>
      </c>
      <c r="J1177" t="str">
        <f t="shared" si="79"/>
        <v>OK</v>
      </c>
      <c r="K1177" t="e">
        <f t="shared" si="76"/>
        <v>#DIV/0!</v>
      </c>
      <c r="M1177" s="3" t="s">
        <v>1174</v>
      </c>
      <c r="N1177" t="s">
        <v>2188</v>
      </c>
    </row>
    <row r="1178" spans="2:14" ht="17">
      <c r="B1178" s="1">
        <v>1175</v>
      </c>
      <c r="C1178" s="1">
        <v>2521730</v>
      </c>
      <c r="D1178" s="1">
        <v>7779454000</v>
      </c>
      <c r="E1178" s="1" t="str">
        <f t="shared" si="77"/>
        <v/>
      </c>
      <c r="F1178" s="1">
        <v>1175</v>
      </c>
      <c r="G1178" s="1">
        <v>0</v>
      </c>
      <c r="H1178" s="1">
        <v>0</v>
      </c>
      <c r="I1178" s="1" t="str">
        <f t="shared" si="78"/>
        <v/>
      </c>
      <c r="J1178" t="str">
        <f t="shared" si="79"/>
        <v>DIF</v>
      </c>
      <c r="K1178" t="e">
        <f t="shared" si="76"/>
        <v>#DIV/0!</v>
      </c>
      <c r="M1178" s="3" t="s">
        <v>1175</v>
      </c>
      <c r="N1178" t="s">
        <v>2134</v>
      </c>
    </row>
    <row r="1179" spans="2:14" ht="17">
      <c r="B1179" s="1">
        <v>1176</v>
      </c>
      <c r="C1179" s="1">
        <v>33857</v>
      </c>
      <c r="D1179" s="1">
        <v>358028000</v>
      </c>
      <c r="E1179" s="1" t="str">
        <f t="shared" si="77"/>
        <v/>
      </c>
      <c r="F1179" s="1">
        <v>1176</v>
      </c>
      <c r="G1179" s="1">
        <v>33857</v>
      </c>
      <c r="H1179" s="1">
        <v>21980000000</v>
      </c>
      <c r="I1179" s="1" t="str">
        <f t="shared" si="78"/>
        <v/>
      </c>
      <c r="J1179" t="str">
        <f t="shared" si="79"/>
        <v>OK</v>
      </c>
      <c r="K1179">
        <f t="shared" si="76"/>
        <v>1.6288808007279346E-2</v>
      </c>
      <c r="M1179" s="3" t="s">
        <v>1176</v>
      </c>
      <c r="N1179" t="s">
        <v>2126</v>
      </c>
    </row>
    <row r="1180" spans="2:14" ht="17">
      <c r="B1180" s="1">
        <v>1177</v>
      </c>
      <c r="C1180" s="1">
        <v>9</v>
      </c>
      <c r="D1180" s="1">
        <v>980000</v>
      </c>
      <c r="E1180" s="1" t="str">
        <f t="shared" si="77"/>
        <v/>
      </c>
      <c r="F1180" s="1">
        <v>1177</v>
      </c>
      <c r="G1180" s="1">
        <v>9</v>
      </c>
      <c r="H1180" s="1">
        <v>3892000000</v>
      </c>
      <c r="I1180" s="1" t="str">
        <f t="shared" si="78"/>
        <v/>
      </c>
      <c r="J1180" t="str">
        <f t="shared" si="79"/>
        <v>OK</v>
      </c>
      <c r="K1180">
        <f t="shared" si="76"/>
        <v>2.5179856115107913E-4</v>
      </c>
      <c r="M1180" s="3" t="s">
        <v>1177</v>
      </c>
      <c r="N1180" t="s">
        <v>2126</v>
      </c>
    </row>
    <row r="1181" spans="2:14" ht="17">
      <c r="B1181" s="1">
        <v>1178</v>
      </c>
      <c r="C1181" s="1">
        <v>214091</v>
      </c>
      <c r="D1181" s="1">
        <v>1322211000</v>
      </c>
      <c r="E1181" s="1" t="str">
        <f t="shared" si="77"/>
        <v/>
      </c>
      <c r="F1181" s="1">
        <v>1178</v>
      </c>
      <c r="G1181" s="1">
        <v>214091</v>
      </c>
      <c r="H1181" s="1">
        <v>23208000000</v>
      </c>
      <c r="I1181" s="1" t="str">
        <f t="shared" si="78"/>
        <v/>
      </c>
      <c r="J1181" t="str">
        <f t="shared" si="79"/>
        <v>OK</v>
      </c>
      <c r="K1181">
        <f t="shared" si="76"/>
        <v>5.6972207859358845E-2</v>
      </c>
      <c r="M1181" s="3" t="s">
        <v>1178</v>
      </c>
      <c r="N1181" t="s">
        <v>2126</v>
      </c>
    </row>
    <row r="1182" spans="2:14" ht="17">
      <c r="B1182" s="1">
        <v>1179</v>
      </c>
      <c r="C1182" s="1">
        <v>10334407</v>
      </c>
      <c r="D1182" s="1">
        <v>88642490000</v>
      </c>
      <c r="E1182" s="1" t="str">
        <f t="shared" si="77"/>
        <v>T</v>
      </c>
      <c r="F1182" s="1">
        <v>1179</v>
      </c>
      <c r="G1182" s="1">
        <v>0</v>
      </c>
      <c r="H1182" s="1">
        <v>84672000000</v>
      </c>
      <c r="I1182" s="1" t="str">
        <f t="shared" si="78"/>
        <v>T</v>
      </c>
      <c r="J1182" t="str">
        <f t="shared" si="79"/>
        <v>T</v>
      </c>
      <c r="K1182">
        <f t="shared" si="76"/>
        <v>1.0468925973167045</v>
      </c>
      <c r="M1182" s="3" t="s">
        <v>1179</v>
      </c>
      <c r="N1182" t="s">
        <v>2146</v>
      </c>
    </row>
    <row r="1183" spans="2:14" ht="17">
      <c r="B1183" s="1">
        <v>1180</v>
      </c>
      <c r="C1183" s="1">
        <v>279875</v>
      </c>
      <c r="D1183" s="1">
        <v>3116349000</v>
      </c>
      <c r="E1183" s="1" t="str">
        <f t="shared" si="77"/>
        <v/>
      </c>
      <c r="F1183" s="1">
        <v>1180</v>
      </c>
      <c r="G1183" s="1">
        <v>279875</v>
      </c>
      <c r="H1183" s="1">
        <v>23868000000</v>
      </c>
      <c r="I1183" s="1" t="str">
        <f t="shared" si="78"/>
        <v/>
      </c>
      <c r="J1183" t="str">
        <f t="shared" si="79"/>
        <v>OK</v>
      </c>
      <c r="K1183">
        <f t="shared" si="76"/>
        <v>0.130565987933635</v>
      </c>
      <c r="M1183" s="3" t="s">
        <v>1180</v>
      </c>
      <c r="N1183" t="s">
        <v>2142</v>
      </c>
    </row>
    <row r="1184" spans="2:14" ht="17">
      <c r="B1184" s="1">
        <v>1181</v>
      </c>
      <c r="C1184" s="1">
        <v>2128</v>
      </c>
      <c r="D1184" s="1">
        <v>73023000</v>
      </c>
      <c r="E1184" s="1" t="str">
        <f t="shared" si="77"/>
        <v/>
      </c>
      <c r="F1184" s="1">
        <v>1181</v>
      </c>
      <c r="G1184" s="1">
        <v>2128</v>
      </c>
      <c r="H1184" s="1">
        <v>184000000</v>
      </c>
      <c r="I1184" s="1" t="str">
        <f t="shared" si="78"/>
        <v/>
      </c>
      <c r="J1184" t="str">
        <f t="shared" si="79"/>
        <v>OK</v>
      </c>
      <c r="K1184">
        <f t="shared" si="76"/>
        <v>0.39686413043478264</v>
      </c>
      <c r="M1184" s="3" t="s">
        <v>1181</v>
      </c>
      <c r="N1184" t="s">
        <v>2123</v>
      </c>
    </row>
    <row r="1185" spans="2:19" ht="17">
      <c r="B1185" s="1">
        <v>1182</v>
      </c>
      <c r="C1185" s="1">
        <v>235386</v>
      </c>
      <c r="D1185" s="1">
        <v>2464440000</v>
      </c>
      <c r="E1185" s="1" t="str">
        <f t="shared" si="77"/>
        <v/>
      </c>
      <c r="F1185" s="1">
        <v>1182</v>
      </c>
      <c r="G1185" s="1">
        <v>0</v>
      </c>
      <c r="H1185" s="1">
        <v>0</v>
      </c>
      <c r="I1185" s="1" t="str">
        <f t="shared" si="78"/>
        <v/>
      </c>
      <c r="J1185" t="str">
        <f t="shared" si="79"/>
        <v>DIF</v>
      </c>
      <c r="K1185" t="e">
        <f t="shared" si="76"/>
        <v>#DIV/0!</v>
      </c>
      <c r="M1185" s="3" t="s">
        <v>1182</v>
      </c>
      <c r="N1185" t="s">
        <v>2134</v>
      </c>
    </row>
    <row r="1186" spans="2:19" ht="17">
      <c r="B1186" s="1">
        <v>1183</v>
      </c>
      <c r="C1186" s="1">
        <v>60175</v>
      </c>
      <c r="D1186" s="1">
        <v>715424000</v>
      </c>
      <c r="E1186" s="1" t="str">
        <f t="shared" si="77"/>
        <v/>
      </c>
      <c r="F1186" s="1">
        <v>1183</v>
      </c>
      <c r="G1186" s="1">
        <v>60175</v>
      </c>
      <c r="H1186" s="1">
        <v>18672000000</v>
      </c>
      <c r="I1186" s="1" t="str">
        <f t="shared" si="78"/>
        <v/>
      </c>
      <c r="J1186" t="str">
        <f t="shared" si="79"/>
        <v>OK</v>
      </c>
      <c r="K1186">
        <f t="shared" si="76"/>
        <v>3.8315338474721509E-2</v>
      </c>
      <c r="M1186" s="3" t="s">
        <v>1183</v>
      </c>
      <c r="N1186" t="s">
        <v>2142</v>
      </c>
    </row>
    <row r="1187" spans="2:19" ht="17">
      <c r="B1187" s="1">
        <v>1184</v>
      </c>
      <c r="C1187" s="1">
        <v>1</v>
      </c>
      <c r="D1187" s="1">
        <v>35000</v>
      </c>
      <c r="E1187" s="1" t="str">
        <f t="shared" si="77"/>
        <v/>
      </c>
      <c r="F1187" s="1">
        <v>1184</v>
      </c>
      <c r="G1187" s="1">
        <v>0</v>
      </c>
      <c r="H1187" s="1">
        <v>0</v>
      </c>
      <c r="I1187" s="1" t="str">
        <f t="shared" si="78"/>
        <v/>
      </c>
      <c r="J1187" t="str">
        <f t="shared" si="79"/>
        <v>DIF</v>
      </c>
      <c r="K1187" t="e">
        <f t="shared" si="76"/>
        <v>#DIV/0!</v>
      </c>
      <c r="M1187" s="3" t="s">
        <v>1184</v>
      </c>
      <c r="N1187" t="s">
        <v>2240</v>
      </c>
    </row>
    <row r="1188" spans="2:19" ht="17">
      <c r="B1188" s="1">
        <v>1185</v>
      </c>
      <c r="C1188" s="1">
        <v>3627</v>
      </c>
      <c r="D1188" s="1">
        <v>76011000</v>
      </c>
      <c r="E1188" s="1" t="str">
        <f t="shared" si="77"/>
        <v/>
      </c>
      <c r="F1188" s="1">
        <v>1185</v>
      </c>
      <c r="G1188" s="1">
        <v>0</v>
      </c>
      <c r="H1188" s="1">
        <v>111972000000</v>
      </c>
      <c r="I1188" s="1" t="str">
        <f t="shared" si="78"/>
        <v>T</v>
      </c>
      <c r="J1188" t="str">
        <f t="shared" si="79"/>
        <v>T</v>
      </c>
      <c r="K1188">
        <f t="shared" si="76"/>
        <v>6.7883935269531673E-4</v>
      </c>
      <c r="M1188" s="3" t="s">
        <v>1185</v>
      </c>
      <c r="N1188" t="s">
        <v>2212</v>
      </c>
    </row>
    <row r="1189" spans="2:19" ht="17">
      <c r="B1189" s="1">
        <v>1186</v>
      </c>
      <c r="C1189" s="1">
        <v>71</v>
      </c>
      <c r="D1189" s="1">
        <v>863000</v>
      </c>
      <c r="E1189" s="1" t="str">
        <f t="shared" si="77"/>
        <v/>
      </c>
      <c r="F1189" s="1">
        <v>1186</v>
      </c>
      <c r="G1189" s="1">
        <v>0</v>
      </c>
      <c r="H1189" s="1">
        <v>0</v>
      </c>
      <c r="I1189" s="1" t="str">
        <f t="shared" si="78"/>
        <v/>
      </c>
      <c r="J1189" t="str">
        <f t="shared" si="79"/>
        <v>DIF</v>
      </c>
      <c r="K1189" t="e">
        <f t="shared" si="76"/>
        <v>#DIV/0!</v>
      </c>
      <c r="M1189" s="3" t="s">
        <v>1186</v>
      </c>
      <c r="N1189" t="s">
        <v>2224</v>
      </c>
    </row>
    <row r="1190" spans="2:19" ht="17">
      <c r="B1190" s="1">
        <v>1187</v>
      </c>
      <c r="C1190" s="1">
        <v>9182877</v>
      </c>
      <c r="D1190" s="1">
        <v>2410044000</v>
      </c>
      <c r="E1190" s="1" t="str">
        <f t="shared" si="77"/>
        <v/>
      </c>
      <c r="F1190" s="1">
        <v>1187</v>
      </c>
      <c r="G1190" s="1">
        <v>9163090</v>
      </c>
      <c r="H1190" s="1">
        <v>32364000000</v>
      </c>
      <c r="I1190" s="1" t="str">
        <f t="shared" si="78"/>
        <v/>
      </c>
      <c r="J1190" t="str">
        <f t="shared" si="79"/>
        <v>DIF</v>
      </c>
      <c r="K1190">
        <f t="shared" si="76"/>
        <v>7.4466814979606971E-2</v>
      </c>
      <c r="M1190" s="3" t="s">
        <v>1187</v>
      </c>
      <c r="N1190" t="s">
        <v>2148</v>
      </c>
    </row>
    <row r="1191" spans="2:19" ht="17">
      <c r="B1191" s="1">
        <v>1188</v>
      </c>
      <c r="C1191" s="1">
        <v>1485701</v>
      </c>
      <c r="D1191" s="1">
        <v>14040286000</v>
      </c>
      <c r="E1191" s="1" t="str">
        <f t="shared" si="77"/>
        <v/>
      </c>
      <c r="F1191" s="1">
        <v>1188</v>
      </c>
      <c r="G1191" s="1">
        <v>1485701</v>
      </c>
      <c r="H1191" s="1">
        <v>724000000</v>
      </c>
      <c r="I1191" s="1" t="str">
        <f t="shared" si="78"/>
        <v/>
      </c>
      <c r="J1191" t="str">
        <f t="shared" si="79"/>
        <v>OK</v>
      </c>
      <c r="K1191">
        <f t="shared" si="76"/>
        <v>19.392660220994475</v>
      </c>
      <c r="M1191" s="3" t="s">
        <v>1188</v>
      </c>
      <c r="N1191" t="s">
        <v>2121</v>
      </c>
    </row>
    <row r="1192" spans="2:19" ht="17">
      <c r="B1192" s="1">
        <v>1189</v>
      </c>
      <c r="C1192" s="1">
        <v>120982</v>
      </c>
      <c r="D1192" s="1">
        <v>1115404000</v>
      </c>
      <c r="E1192" s="1" t="str">
        <f t="shared" si="77"/>
        <v/>
      </c>
      <c r="F1192" s="1">
        <v>1189</v>
      </c>
      <c r="G1192" s="1">
        <v>120982</v>
      </c>
      <c r="H1192" s="1">
        <v>2412000000</v>
      </c>
      <c r="I1192" s="1" t="str">
        <f t="shared" si="78"/>
        <v/>
      </c>
      <c r="J1192" t="str">
        <f t="shared" si="79"/>
        <v>OK</v>
      </c>
      <c r="K1192">
        <f t="shared" si="76"/>
        <v>0.46243946932006635</v>
      </c>
      <c r="M1192" s="3" t="s">
        <v>1189</v>
      </c>
      <c r="N1192" t="s">
        <v>2123</v>
      </c>
    </row>
    <row r="1193" spans="2:19" ht="17">
      <c r="B1193" s="1">
        <v>1190</v>
      </c>
      <c r="C1193" s="1">
        <v>8</v>
      </c>
      <c r="D1193" s="1">
        <v>1072000</v>
      </c>
      <c r="E1193" s="1" t="str">
        <f t="shared" si="77"/>
        <v/>
      </c>
      <c r="F1193" s="1">
        <v>1190</v>
      </c>
      <c r="G1193" s="1">
        <v>8</v>
      </c>
      <c r="H1193" s="1">
        <v>12000000</v>
      </c>
      <c r="I1193" s="1" t="str">
        <f t="shared" si="78"/>
        <v/>
      </c>
      <c r="J1193" t="str">
        <f t="shared" si="79"/>
        <v>OK</v>
      </c>
      <c r="K1193">
        <f t="shared" si="76"/>
        <v>8.9333333333333334E-2</v>
      </c>
      <c r="M1193" s="3" t="s">
        <v>1190</v>
      </c>
      <c r="N1193" t="s">
        <v>2170</v>
      </c>
      <c r="Q1193">
        <v>1261</v>
      </c>
      <c r="R1193">
        <v>1155</v>
      </c>
      <c r="S1193">
        <f>Q1193-R1193</f>
        <v>106</v>
      </c>
    </row>
    <row r="1194" spans="2:19" ht="17">
      <c r="B1194" s="1">
        <v>1191</v>
      </c>
      <c r="C1194" s="1">
        <v>176029</v>
      </c>
      <c r="D1194" s="1">
        <v>1677684000</v>
      </c>
      <c r="E1194" s="1" t="str">
        <f t="shared" si="77"/>
        <v/>
      </c>
      <c r="F1194" s="1">
        <v>1191</v>
      </c>
      <c r="G1194" s="1">
        <v>176029</v>
      </c>
      <c r="H1194" s="1">
        <v>20864000000</v>
      </c>
      <c r="I1194" s="1" t="str">
        <f t="shared" si="78"/>
        <v/>
      </c>
      <c r="J1194" t="str">
        <f t="shared" si="79"/>
        <v>OK</v>
      </c>
      <c r="K1194">
        <f t="shared" si="76"/>
        <v>8.0410467791411047E-2</v>
      </c>
      <c r="M1194" s="3" t="s">
        <v>1191</v>
      </c>
      <c r="N1194" t="s">
        <v>2124</v>
      </c>
    </row>
    <row r="1195" spans="2:19" ht="17">
      <c r="B1195" s="1">
        <v>1192</v>
      </c>
      <c r="C1195" s="1">
        <v>2521504</v>
      </c>
      <c r="D1195" s="1">
        <v>8658529000</v>
      </c>
      <c r="E1195" s="1" t="str">
        <f t="shared" si="77"/>
        <v/>
      </c>
      <c r="F1195" s="1">
        <v>1192</v>
      </c>
      <c r="G1195" s="1">
        <v>1063529</v>
      </c>
      <c r="H1195" s="1">
        <v>60300000000</v>
      </c>
      <c r="I1195" s="1" t="str">
        <f t="shared" si="78"/>
        <v>T</v>
      </c>
      <c r="J1195" t="str">
        <f t="shared" si="79"/>
        <v>T</v>
      </c>
      <c r="K1195">
        <f t="shared" si="76"/>
        <v>0.14359086235489221</v>
      </c>
      <c r="M1195" s="3" t="s">
        <v>1192</v>
      </c>
      <c r="N1195" t="s">
        <v>2124</v>
      </c>
    </row>
    <row r="1196" spans="2:19" ht="17">
      <c r="B1196" s="1">
        <v>1193</v>
      </c>
      <c r="C1196" s="1">
        <v>1026901</v>
      </c>
      <c r="D1196" s="1">
        <v>60057233000</v>
      </c>
      <c r="E1196" s="1" t="str">
        <f t="shared" si="77"/>
        <v>T</v>
      </c>
      <c r="F1196" s="1">
        <v>1193</v>
      </c>
      <c r="G1196" s="1">
        <v>0</v>
      </c>
      <c r="H1196" s="1">
        <v>84700000000</v>
      </c>
      <c r="I1196" s="1" t="str">
        <f t="shared" si="78"/>
        <v>T</v>
      </c>
      <c r="J1196" t="str">
        <f t="shared" si="79"/>
        <v>T</v>
      </c>
      <c r="K1196">
        <f t="shared" si="76"/>
        <v>0.70905824085005908</v>
      </c>
      <c r="M1196" s="3" t="s">
        <v>1193</v>
      </c>
      <c r="N1196" t="s">
        <v>2133</v>
      </c>
    </row>
    <row r="1197" spans="2:19" ht="17">
      <c r="B1197" s="1">
        <v>1194</v>
      </c>
      <c r="C1197" s="1">
        <v>5</v>
      </c>
      <c r="D1197" s="1">
        <v>1014000</v>
      </c>
      <c r="E1197" s="1" t="str">
        <f t="shared" si="77"/>
        <v/>
      </c>
      <c r="F1197" s="1">
        <v>1194</v>
      </c>
      <c r="G1197" s="1">
        <v>5</v>
      </c>
      <c r="H1197" s="1">
        <v>8000000</v>
      </c>
      <c r="I1197" s="1" t="str">
        <f t="shared" si="78"/>
        <v/>
      </c>
      <c r="J1197" t="str">
        <f t="shared" si="79"/>
        <v>OK</v>
      </c>
      <c r="K1197">
        <f t="shared" si="76"/>
        <v>0.12675</v>
      </c>
      <c r="M1197" s="3" t="s">
        <v>1194</v>
      </c>
      <c r="N1197" t="s">
        <v>2170</v>
      </c>
    </row>
    <row r="1198" spans="2:19" ht="17">
      <c r="B1198" s="1">
        <v>1195</v>
      </c>
      <c r="C1198" s="1">
        <v>4</v>
      </c>
      <c r="D1198" s="1">
        <v>472000</v>
      </c>
      <c r="E1198" s="1" t="str">
        <f t="shared" si="77"/>
        <v/>
      </c>
      <c r="F1198" s="1">
        <v>1195</v>
      </c>
      <c r="G1198" s="1">
        <v>4</v>
      </c>
      <c r="H1198" s="1">
        <v>4000000</v>
      </c>
      <c r="I1198" s="1" t="str">
        <f t="shared" si="78"/>
        <v/>
      </c>
      <c r="J1198" t="str">
        <f t="shared" si="79"/>
        <v>OK</v>
      </c>
      <c r="K1198">
        <f t="shared" si="76"/>
        <v>0.11799999999999999</v>
      </c>
      <c r="M1198" s="3" t="s">
        <v>1195</v>
      </c>
      <c r="N1198" t="s">
        <v>2170</v>
      </c>
    </row>
    <row r="1199" spans="2:19" ht="17">
      <c r="B1199" s="1">
        <v>1196</v>
      </c>
      <c r="C1199" s="1">
        <v>3220</v>
      </c>
      <c r="D1199" s="1">
        <v>65932000</v>
      </c>
      <c r="E1199" s="1" t="str">
        <f t="shared" si="77"/>
        <v/>
      </c>
      <c r="F1199" s="1">
        <v>1196</v>
      </c>
      <c r="G1199" s="1">
        <v>0</v>
      </c>
      <c r="H1199" s="1">
        <v>0</v>
      </c>
      <c r="I1199" s="1" t="str">
        <f t="shared" si="78"/>
        <v/>
      </c>
      <c r="J1199" t="str">
        <f t="shared" si="79"/>
        <v>DIF</v>
      </c>
      <c r="K1199" t="e">
        <f t="shared" si="76"/>
        <v>#DIV/0!</v>
      </c>
      <c r="M1199" s="3" t="s">
        <v>1196</v>
      </c>
      <c r="N1199" t="s">
        <v>2239</v>
      </c>
    </row>
    <row r="1200" spans="2:19" ht="17">
      <c r="B1200" s="1">
        <v>1197</v>
      </c>
      <c r="C1200" s="1">
        <v>1891308</v>
      </c>
      <c r="D1200" s="1">
        <v>3071020000</v>
      </c>
      <c r="E1200" s="1" t="str">
        <f t="shared" si="77"/>
        <v/>
      </c>
      <c r="F1200" s="1">
        <v>1197</v>
      </c>
      <c r="G1200" s="1">
        <v>0</v>
      </c>
      <c r="H1200" s="1">
        <v>0</v>
      </c>
      <c r="I1200" s="1" t="str">
        <f t="shared" si="78"/>
        <v/>
      </c>
      <c r="J1200" t="str">
        <f t="shared" si="79"/>
        <v>DIF</v>
      </c>
      <c r="K1200" t="e">
        <f t="shared" si="76"/>
        <v>#DIV/0!</v>
      </c>
      <c r="M1200" s="3" t="s">
        <v>1197</v>
      </c>
      <c r="N1200" t="s">
        <v>2241</v>
      </c>
    </row>
    <row r="1201" spans="2:14" ht="17">
      <c r="B1201" s="1">
        <v>1198</v>
      </c>
      <c r="C1201" s="1">
        <v>0</v>
      </c>
      <c r="D1201" s="1">
        <v>0</v>
      </c>
      <c r="E1201" s="1" t="str">
        <f t="shared" si="77"/>
        <v/>
      </c>
      <c r="F1201" s="1">
        <v>1198</v>
      </c>
      <c r="G1201" s="1">
        <v>0</v>
      </c>
      <c r="H1201" s="1">
        <v>0</v>
      </c>
      <c r="I1201" s="1" t="str">
        <f t="shared" si="78"/>
        <v/>
      </c>
      <c r="J1201" t="str">
        <f t="shared" si="79"/>
        <v>OK</v>
      </c>
      <c r="K1201" t="e">
        <f t="shared" si="76"/>
        <v>#DIV/0!</v>
      </c>
      <c r="M1201" s="3" t="s">
        <v>1198</v>
      </c>
      <c r="N1201" t="s">
        <v>2242</v>
      </c>
    </row>
    <row r="1202" spans="2:14" ht="17">
      <c r="B1202" s="1">
        <v>1199</v>
      </c>
      <c r="C1202" s="1">
        <v>0</v>
      </c>
      <c r="D1202" s="1">
        <v>0</v>
      </c>
      <c r="E1202" s="1" t="str">
        <f t="shared" si="77"/>
        <v/>
      </c>
      <c r="F1202" s="1">
        <v>1199</v>
      </c>
      <c r="G1202" s="1">
        <v>0</v>
      </c>
      <c r="H1202" s="1">
        <v>0</v>
      </c>
      <c r="I1202" s="1" t="str">
        <f t="shared" si="78"/>
        <v/>
      </c>
      <c r="J1202" t="str">
        <f t="shared" si="79"/>
        <v>OK</v>
      </c>
      <c r="K1202" t="e">
        <f t="shared" si="76"/>
        <v>#DIV/0!</v>
      </c>
      <c r="M1202" s="3" t="s">
        <v>1199</v>
      </c>
      <c r="N1202" t="s">
        <v>2242</v>
      </c>
    </row>
    <row r="1203" spans="2:14" ht="17">
      <c r="B1203" s="1">
        <v>1200</v>
      </c>
      <c r="C1203" s="1">
        <v>27</v>
      </c>
      <c r="D1203" s="1">
        <v>2654000</v>
      </c>
      <c r="E1203" s="1" t="str">
        <f t="shared" si="77"/>
        <v/>
      </c>
      <c r="F1203" s="1">
        <v>1200</v>
      </c>
      <c r="G1203" s="1">
        <v>0</v>
      </c>
      <c r="H1203" s="1">
        <v>0</v>
      </c>
      <c r="I1203" s="1" t="str">
        <f t="shared" si="78"/>
        <v/>
      </c>
      <c r="J1203" t="str">
        <f t="shared" si="79"/>
        <v>DIF</v>
      </c>
      <c r="K1203" t="e">
        <f t="shared" si="76"/>
        <v>#DIV/0!</v>
      </c>
      <c r="M1203" s="3" t="s">
        <v>1200</v>
      </c>
      <c r="N1203" t="s">
        <v>2243</v>
      </c>
    </row>
    <row r="1204" spans="2:14" ht="17">
      <c r="B1204" s="1">
        <v>1201</v>
      </c>
      <c r="C1204" s="1">
        <v>308678</v>
      </c>
      <c r="D1204" s="1">
        <v>1255906000</v>
      </c>
      <c r="E1204" s="1" t="str">
        <f t="shared" si="77"/>
        <v/>
      </c>
      <c r="F1204" s="1">
        <v>1201</v>
      </c>
      <c r="G1204" s="1">
        <v>0</v>
      </c>
      <c r="H1204" s="1">
        <v>0</v>
      </c>
      <c r="I1204" s="1" t="str">
        <f t="shared" si="78"/>
        <v/>
      </c>
      <c r="J1204" t="str">
        <f t="shared" si="79"/>
        <v>DIF</v>
      </c>
      <c r="K1204" t="e">
        <f t="shared" si="76"/>
        <v>#DIV/0!</v>
      </c>
      <c r="M1204" s="3" t="s">
        <v>1201</v>
      </c>
      <c r="N1204" t="s">
        <v>2241</v>
      </c>
    </row>
    <row r="1205" spans="2:14" ht="17">
      <c r="B1205" s="1">
        <v>1202</v>
      </c>
      <c r="C1205" s="1">
        <v>0</v>
      </c>
      <c r="D1205" s="1">
        <v>0</v>
      </c>
      <c r="E1205" s="1" t="str">
        <f t="shared" si="77"/>
        <v/>
      </c>
      <c r="F1205" s="1">
        <v>1202</v>
      </c>
      <c r="G1205" s="1">
        <v>0</v>
      </c>
      <c r="H1205" s="1">
        <v>0</v>
      </c>
      <c r="I1205" s="1" t="str">
        <f t="shared" si="78"/>
        <v/>
      </c>
      <c r="J1205" t="str">
        <f t="shared" si="79"/>
        <v>OK</v>
      </c>
      <c r="K1205" t="e">
        <f t="shared" si="76"/>
        <v>#DIV/0!</v>
      </c>
      <c r="M1205" s="3" t="s">
        <v>1202</v>
      </c>
      <c r="N1205" t="s">
        <v>2134</v>
      </c>
    </row>
    <row r="1206" spans="2:14" ht="17">
      <c r="B1206" s="1">
        <v>1203</v>
      </c>
      <c r="C1206" s="1">
        <v>9907</v>
      </c>
      <c r="D1206" s="1">
        <v>208267000</v>
      </c>
      <c r="E1206" s="1" t="str">
        <f t="shared" si="77"/>
        <v/>
      </c>
      <c r="F1206" s="1">
        <v>1203</v>
      </c>
      <c r="G1206" s="1">
        <v>9907</v>
      </c>
      <c r="H1206" s="1">
        <v>6296000000</v>
      </c>
      <c r="I1206" s="1" t="str">
        <f t="shared" si="78"/>
        <v/>
      </c>
      <c r="J1206" t="str">
        <f t="shared" si="79"/>
        <v>OK</v>
      </c>
      <c r="K1206">
        <f t="shared" si="76"/>
        <v>3.3079256670902162E-2</v>
      </c>
      <c r="M1206" s="3" t="s">
        <v>1203</v>
      </c>
      <c r="N1206" t="s">
        <v>2123</v>
      </c>
    </row>
    <row r="1207" spans="2:14" ht="17">
      <c r="B1207" s="1">
        <v>1204</v>
      </c>
      <c r="C1207" s="1">
        <v>8217877</v>
      </c>
      <c r="D1207" s="1">
        <v>20531619000</v>
      </c>
      <c r="E1207" s="1" t="str">
        <f t="shared" si="77"/>
        <v/>
      </c>
      <c r="F1207" s="1">
        <v>1204</v>
      </c>
      <c r="G1207" s="1">
        <v>8217877</v>
      </c>
      <c r="H1207" s="1">
        <v>3604000000</v>
      </c>
      <c r="I1207" s="1" t="str">
        <f t="shared" si="78"/>
        <v/>
      </c>
      <c r="J1207" t="str">
        <f t="shared" si="79"/>
        <v>OK</v>
      </c>
      <c r="K1207">
        <f t="shared" si="76"/>
        <v>5.696897613762486</v>
      </c>
      <c r="M1207" s="3" t="s">
        <v>1204</v>
      </c>
      <c r="N1207" t="s">
        <v>2121</v>
      </c>
    </row>
    <row r="1208" spans="2:14" ht="17">
      <c r="B1208" s="1">
        <v>1205</v>
      </c>
      <c r="C1208" s="1">
        <v>14952</v>
      </c>
      <c r="D1208" s="1">
        <v>163088000</v>
      </c>
      <c r="E1208" s="1" t="str">
        <f t="shared" si="77"/>
        <v/>
      </c>
      <c r="F1208" s="1">
        <v>1205</v>
      </c>
      <c r="G1208" s="1">
        <v>14952</v>
      </c>
      <c r="H1208" s="1">
        <v>2356000000</v>
      </c>
      <c r="I1208" s="1" t="str">
        <f t="shared" si="78"/>
        <v/>
      </c>
      <c r="J1208" t="str">
        <f t="shared" si="79"/>
        <v>OK</v>
      </c>
      <c r="K1208">
        <f t="shared" si="76"/>
        <v>6.9222410865874356E-2</v>
      </c>
      <c r="M1208" s="3" t="s">
        <v>1205</v>
      </c>
      <c r="N1208" t="s">
        <v>2124</v>
      </c>
    </row>
    <row r="1209" spans="2:14" ht="17">
      <c r="B1209" s="1">
        <v>1206</v>
      </c>
      <c r="C1209" s="1">
        <v>0</v>
      </c>
      <c r="D1209" s="1">
        <v>0</v>
      </c>
      <c r="E1209" s="1" t="str">
        <f t="shared" si="77"/>
        <v/>
      </c>
      <c r="F1209" s="1">
        <v>1206</v>
      </c>
      <c r="G1209" s="1">
        <v>0</v>
      </c>
      <c r="H1209" s="1">
        <v>0</v>
      </c>
      <c r="I1209" s="1" t="str">
        <f t="shared" si="78"/>
        <v/>
      </c>
      <c r="J1209" t="str">
        <f t="shared" si="79"/>
        <v>OK</v>
      </c>
      <c r="K1209" t="e">
        <f t="shared" si="76"/>
        <v>#DIV/0!</v>
      </c>
      <c r="M1209" s="3" t="s">
        <v>1206</v>
      </c>
      <c r="N1209" t="s">
        <v>2148</v>
      </c>
    </row>
    <row r="1210" spans="2:14" ht="17">
      <c r="B1210" s="1">
        <v>1207</v>
      </c>
      <c r="C1210" s="1">
        <v>6919813</v>
      </c>
      <c r="D1210" s="1">
        <v>3510202000</v>
      </c>
      <c r="E1210" s="1" t="str">
        <f t="shared" si="77"/>
        <v/>
      </c>
      <c r="F1210" s="1">
        <v>1207</v>
      </c>
      <c r="G1210" s="1">
        <v>6061482</v>
      </c>
      <c r="H1210" s="1">
        <v>60036000000</v>
      </c>
      <c r="I1210" s="1" t="str">
        <f t="shared" si="78"/>
        <v>T</v>
      </c>
      <c r="J1210" t="str">
        <f t="shared" si="79"/>
        <v>T</v>
      </c>
      <c r="K1210">
        <f t="shared" si="76"/>
        <v>5.8468285695249519E-2</v>
      </c>
      <c r="M1210" s="3" t="s">
        <v>1207</v>
      </c>
      <c r="N1210" t="s">
        <v>2198</v>
      </c>
    </row>
    <row r="1211" spans="2:14" ht="17">
      <c r="B1211" s="1">
        <v>1208</v>
      </c>
      <c r="C1211" s="1">
        <v>50949</v>
      </c>
      <c r="D1211" s="1">
        <v>548442000</v>
      </c>
      <c r="E1211" s="1" t="str">
        <f t="shared" si="77"/>
        <v/>
      </c>
      <c r="F1211" s="1">
        <v>1208</v>
      </c>
      <c r="G1211" s="1">
        <v>50949</v>
      </c>
      <c r="H1211" s="1">
        <v>4652000000</v>
      </c>
      <c r="I1211" s="1" t="str">
        <f t="shared" si="78"/>
        <v/>
      </c>
      <c r="J1211" t="str">
        <f t="shared" si="79"/>
        <v>OK</v>
      </c>
      <c r="K1211">
        <f t="shared" si="76"/>
        <v>0.11789380911435941</v>
      </c>
      <c r="M1211" s="3" t="s">
        <v>1208</v>
      </c>
      <c r="N1211" t="s">
        <v>2221</v>
      </c>
    </row>
    <row r="1212" spans="2:14" ht="17">
      <c r="B1212" s="1">
        <v>1209</v>
      </c>
      <c r="C1212" s="1">
        <v>765</v>
      </c>
      <c r="D1212" s="1">
        <v>35253000</v>
      </c>
      <c r="E1212" s="1" t="str">
        <f t="shared" si="77"/>
        <v/>
      </c>
      <c r="F1212" s="1">
        <v>1209</v>
      </c>
      <c r="G1212" s="1">
        <v>765</v>
      </c>
      <c r="H1212" s="1">
        <v>12000000</v>
      </c>
      <c r="I1212" s="1" t="str">
        <f t="shared" si="78"/>
        <v/>
      </c>
      <c r="J1212" t="str">
        <f t="shared" si="79"/>
        <v>OK</v>
      </c>
      <c r="K1212">
        <f t="shared" si="76"/>
        <v>2.9377499999999999</v>
      </c>
      <c r="M1212" s="3" t="s">
        <v>1209</v>
      </c>
      <c r="N1212" t="s">
        <v>2123</v>
      </c>
    </row>
    <row r="1213" spans="2:14" ht="17">
      <c r="B1213" s="1">
        <v>1210</v>
      </c>
      <c r="C1213" s="1">
        <v>4</v>
      </c>
      <c r="D1213" s="1">
        <v>1046000</v>
      </c>
      <c r="E1213" s="1" t="str">
        <f t="shared" si="77"/>
        <v/>
      </c>
      <c r="F1213" s="1">
        <v>1210</v>
      </c>
      <c r="G1213" s="1">
        <v>4</v>
      </c>
      <c r="H1213" s="1">
        <v>4000000</v>
      </c>
      <c r="I1213" s="1" t="str">
        <f t="shared" si="78"/>
        <v/>
      </c>
      <c r="J1213" t="str">
        <f t="shared" si="79"/>
        <v>OK</v>
      </c>
      <c r="K1213">
        <f t="shared" si="76"/>
        <v>0.26150000000000001</v>
      </c>
      <c r="M1213" s="3" t="s">
        <v>1210</v>
      </c>
      <c r="N1213" t="s">
        <v>2170</v>
      </c>
    </row>
    <row r="1214" spans="2:14" ht="17">
      <c r="B1214" s="1">
        <v>1211</v>
      </c>
      <c r="C1214" s="1">
        <v>245496</v>
      </c>
      <c r="D1214" s="1">
        <v>945887000</v>
      </c>
      <c r="E1214" s="1" t="str">
        <f t="shared" si="77"/>
        <v/>
      </c>
      <c r="F1214" s="1">
        <v>1211</v>
      </c>
      <c r="G1214" s="1">
        <v>245496</v>
      </c>
      <c r="H1214" s="1">
        <v>6564000000</v>
      </c>
      <c r="I1214" s="1" t="str">
        <f t="shared" si="78"/>
        <v/>
      </c>
      <c r="J1214" t="str">
        <f t="shared" si="79"/>
        <v>OK</v>
      </c>
      <c r="K1214">
        <f t="shared" si="76"/>
        <v>0.14410222425350397</v>
      </c>
      <c r="M1214" s="3" t="s">
        <v>1211</v>
      </c>
      <c r="N1214" t="s">
        <v>2123</v>
      </c>
    </row>
    <row r="1215" spans="2:14" ht="17">
      <c r="B1215" s="1">
        <v>1212</v>
      </c>
      <c r="C1215" s="1">
        <v>245219</v>
      </c>
      <c r="D1215" s="1">
        <v>920781000</v>
      </c>
      <c r="E1215" s="1" t="str">
        <f t="shared" si="77"/>
        <v/>
      </c>
      <c r="F1215" s="1">
        <v>1212</v>
      </c>
      <c r="G1215" s="1">
        <v>245219</v>
      </c>
      <c r="H1215" s="1">
        <v>6400000000</v>
      </c>
      <c r="I1215" s="1" t="str">
        <f t="shared" si="78"/>
        <v/>
      </c>
      <c r="J1215" t="str">
        <f t="shared" si="79"/>
        <v>OK</v>
      </c>
      <c r="K1215">
        <f t="shared" si="76"/>
        <v>0.14387203125</v>
      </c>
      <c r="M1215" s="3" t="s">
        <v>1212</v>
      </c>
      <c r="N1215" t="s">
        <v>2123</v>
      </c>
    </row>
    <row r="1216" spans="2:14" ht="17">
      <c r="B1216" s="1">
        <v>1213</v>
      </c>
      <c r="C1216" s="1">
        <v>0</v>
      </c>
      <c r="D1216" s="1">
        <v>0</v>
      </c>
      <c r="E1216" s="1" t="str">
        <f t="shared" si="77"/>
        <v/>
      </c>
      <c r="F1216" s="1">
        <v>1213</v>
      </c>
      <c r="G1216" s="1">
        <v>0</v>
      </c>
      <c r="H1216" s="1">
        <v>0</v>
      </c>
      <c r="I1216" s="1" t="str">
        <f t="shared" si="78"/>
        <v/>
      </c>
      <c r="J1216" t="str">
        <f t="shared" si="79"/>
        <v>OK</v>
      </c>
      <c r="K1216" t="e">
        <f t="shared" si="76"/>
        <v>#DIV/0!</v>
      </c>
      <c r="M1216" s="3" t="s">
        <v>1213</v>
      </c>
      <c r="N1216" t="s">
        <v>2244</v>
      </c>
    </row>
    <row r="1217" spans="2:14" ht="17">
      <c r="B1217" s="1">
        <v>1214</v>
      </c>
      <c r="C1217" s="1">
        <v>134</v>
      </c>
      <c r="D1217" s="1">
        <v>6358000</v>
      </c>
      <c r="E1217" s="1" t="str">
        <f t="shared" si="77"/>
        <v/>
      </c>
      <c r="F1217" s="1">
        <v>1214</v>
      </c>
      <c r="G1217" s="1">
        <v>134</v>
      </c>
      <c r="H1217" s="1">
        <v>24000000</v>
      </c>
      <c r="I1217" s="1" t="str">
        <f t="shared" si="78"/>
        <v/>
      </c>
      <c r="J1217" t="str">
        <f t="shared" si="79"/>
        <v>OK</v>
      </c>
      <c r="K1217">
        <f t="shared" si="76"/>
        <v>0.26491666666666669</v>
      </c>
      <c r="M1217" s="3" t="s">
        <v>1214</v>
      </c>
      <c r="N1217" t="s">
        <v>2124</v>
      </c>
    </row>
    <row r="1218" spans="2:14" ht="17">
      <c r="B1218" s="1">
        <v>1215</v>
      </c>
      <c r="C1218" s="1">
        <v>5</v>
      </c>
      <c r="D1218" s="1">
        <v>682000</v>
      </c>
      <c r="E1218" s="1" t="str">
        <f t="shared" si="77"/>
        <v/>
      </c>
      <c r="F1218" s="1">
        <v>1215</v>
      </c>
      <c r="G1218" s="1">
        <v>5</v>
      </c>
      <c r="H1218" s="1">
        <v>8000000</v>
      </c>
      <c r="I1218" s="1" t="str">
        <f t="shared" si="78"/>
        <v/>
      </c>
      <c r="J1218" t="str">
        <f t="shared" si="79"/>
        <v>OK</v>
      </c>
      <c r="K1218">
        <f t="shared" si="76"/>
        <v>8.5250000000000006E-2</v>
      </c>
      <c r="M1218" s="3" t="s">
        <v>1215</v>
      </c>
      <c r="N1218" t="s">
        <v>2170</v>
      </c>
    </row>
    <row r="1219" spans="2:14" ht="17">
      <c r="B1219" s="1">
        <v>1216</v>
      </c>
      <c r="C1219" s="1">
        <v>7</v>
      </c>
      <c r="D1219" s="1">
        <v>815000</v>
      </c>
      <c r="E1219" s="1" t="str">
        <f t="shared" si="77"/>
        <v/>
      </c>
      <c r="F1219" s="1">
        <v>1216</v>
      </c>
      <c r="G1219" s="1">
        <v>7</v>
      </c>
      <c r="H1219" s="1">
        <v>12000000</v>
      </c>
      <c r="I1219" s="1" t="str">
        <f t="shared" si="78"/>
        <v/>
      </c>
      <c r="J1219" t="str">
        <f t="shared" si="79"/>
        <v>OK</v>
      </c>
      <c r="K1219">
        <f t="shared" ref="K1219:K1282" si="80">D1219/H1219</f>
        <v>6.7916666666666667E-2</v>
      </c>
      <c r="M1219" s="3" t="s">
        <v>1216</v>
      </c>
      <c r="N1219" t="s">
        <v>2170</v>
      </c>
    </row>
    <row r="1220" spans="2:14" ht="17">
      <c r="B1220" s="1">
        <v>1217</v>
      </c>
      <c r="C1220" s="1">
        <v>0</v>
      </c>
      <c r="D1220" s="1">
        <v>0</v>
      </c>
      <c r="E1220" s="1" t="str">
        <f t="shared" si="77"/>
        <v/>
      </c>
      <c r="F1220" s="1">
        <v>1217</v>
      </c>
      <c r="G1220" s="1">
        <v>0</v>
      </c>
      <c r="H1220" s="1">
        <v>0</v>
      </c>
      <c r="I1220" s="1" t="str">
        <f t="shared" si="78"/>
        <v/>
      </c>
      <c r="J1220" t="str">
        <f t="shared" si="79"/>
        <v>OK</v>
      </c>
      <c r="K1220" t="e">
        <f t="shared" si="80"/>
        <v>#DIV/0!</v>
      </c>
      <c r="M1220" s="3" t="s">
        <v>1217</v>
      </c>
      <c r="N1220" t="s">
        <v>2134</v>
      </c>
    </row>
    <row r="1221" spans="2:14" ht="17">
      <c r="B1221" s="1">
        <v>1218</v>
      </c>
      <c r="C1221" s="1">
        <v>27333</v>
      </c>
      <c r="D1221" s="1">
        <v>282479000</v>
      </c>
      <c r="E1221" s="1" t="str">
        <f t="shared" ref="E1221:E1284" si="81">IF(D1221&gt;$A$3, "T","")</f>
        <v/>
      </c>
      <c r="F1221" s="1">
        <v>1218</v>
      </c>
      <c r="G1221" s="1">
        <v>27333</v>
      </c>
      <c r="H1221" s="1">
        <v>1752000000</v>
      </c>
      <c r="I1221" s="1" t="str">
        <f t="shared" ref="I1221:I1284" si="82">IF(H1221&gt;$A$3, "T","")</f>
        <v/>
      </c>
      <c r="J1221" t="str">
        <f t="shared" ref="J1221:J1284" si="83">IF(OR(I1221="T",E1221="T"),"T",IF(C1221&lt;&gt;G1221,"DIF","OK"))</f>
        <v>OK</v>
      </c>
      <c r="K1221">
        <f t="shared" si="80"/>
        <v>0.16123230593607307</v>
      </c>
      <c r="M1221" s="3" t="s">
        <v>1218</v>
      </c>
      <c r="N1221" t="s">
        <v>2123</v>
      </c>
    </row>
    <row r="1222" spans="2:14" ht="17">
      <c r="B1222" s="1">
        <v>1219</v>
      </c>
      <c r="C1222" s="1">
        <v>45493</v>
      </c>
      <c r="D1222" s="1">
        <v>454438000</v>
      </c>
      <c r="E1222" s="1" t="str">
        <f t="shared" si="81"/>
        <v/>
      </c>
      <c r="F1222" s="1">
        <v>1219</v>
      </c>
      <c r="G1222" s="1">
        <v>45493</v>
      </c>
      <c r="H1222" s="1">
        <v>5472000000</v>
      </c>
      <c r="I1222" s="1" t="str">
        <f t="shared" si="82"/>
        <v/>
      </c>
      <c r="J1222" t="str">
        <f t="shared" si="83"/>
        <v>OK</v>
      </c>
      <c r="K1222">
        <f t="shared" si="80"/>
        <v>8.3047880116959058E-2</v>
      </c>
      <c r="M1222" s="3" t="s">
        <v>1219</v>
      </c>
      <c r="N1222" t="s">
        <v>2128</v>
      </c>
    </row>
    <row r="1223" spans="2:14" ht="17">
      <c r="B1223" s="1">
        <v>1220</v>
      </c>
      <c r="C1223" s="1">
        <v>1335396</v>
      </c>
      <c r="D1223" s="1">
        <v>8482893000</v>
      </c>
      <c r="E1223" s="1" t="str">
        <f t="shared" si="81"/>
        <v/>
      </c>
      <c r="F1223" s="1">
        <v>1220</v>
      </c>
      <c r="G1223" s="1">
        <v>1335396</v>
      </c>
      <c r="H1223" s="1">
        <v>784000000</v>
      </c>
      <c r="I1223" s="1" t="str">
        <f t="shared" si="82"/>
        <v/>
      </c>
      <c r="J1223" t="str">
        <f t="shared" si="83"/>
        <v>OK</v>
      </c>
      <c r="K1223">
        <f t="shared" si="80"/>
        <v>10.820016581632654</v>
      </c>
      <c r="M1223" s="3" t="s">
        <v>1220</v>
      </c>
      <c r="N1223" t="s">
        <v>2121</v>
      </c>
    </row>
    <row r="1224" spans="2:14" ht="17">
      <c r="B1224" s="1">
        <v>1221</v>
      </c>
      <c r="C1224" s="1">
        <v>149793</v>
      </c>
      <c r="D1224" s="1">
        <v>1912713000</v>
      </c>
      <c r="E1224" s="1" t="str">
        <f t="shared" si="81"/>
        <v/>
      </c>
      <c r="F1224" s="1">
        <v>1221</v>
      </c>
      <c r="G1224" s="1">
        <v>149793</v>
      </c>
      <c r="H1224" s="1">
        <v>112000000</v>
      </c>
      <c r="I1224" s="1" t="str">
        <f t="shared" si="82"/>
        <v/>
      </c>
      <c r="J1224" t="str">
        <f t="shared" si="83"/>
        <v>OK</v>
      </c>
      <c r="K1224">
        <f t="shared" si="80"/>
        <v>17.077794642857143</v>
      </c>
      <c r="M1224" s="3" t="s">
        <v>1221</v>
      </c>
      <c r="N1224" t="s">
        <v>2121</v>
      </c>
    </row>
    <row r="1225" spans="2:14" ht="17">
      <c r="B1225" s="1">
        <v>1222</v>
      </c>
      <c r="C1225" s="1">
        <v>188</v>
      </c>
      <c r="D1225" s="1">
        <v>16630000</v>
      </c>
      <c r="E1225" s="1" t="str">
        <f t="shared" si="81"/>
        <v/>
      </c>
      <c r="F1225" s="1">
        <v>1222</v>
      </c>
      <c r="G1225" s="1">
        <v>188</v>
      </c>
      <c r="H1225" s="1">
        <v>5220000000</v>
      </c>
      <c r="I1225" s="1" t="str">
        <f t="shared" si="82"/>
        <v/>
      </c>
      <c r="J1225" t="str">
        <f t="shared" si="83"/>
        <v>OK</v>
      </c>
      <c r="K1225">
        <f t="shared" si="80"/>
        <v>3.1858237547892718E-3</v>
      </c>
      <c r="M1225" s="3" t="s">
        <v>1222</v>
      </c>
      <c r="N1225" t="s">
        <v>2126</v>
      </c>
    </row>
    <row r="1226" spans="2:14" ht="17">
      <c r="B1226" s="1">
        <v>1223</v>
      </c>
      <c r="C1226" s="1">
        <v>1786</v>
      </c>
      <c r="D1226" s="1">
        <v>51372000</v>
      </c>
      <c r="E1226" s="1" t="str">
        <f t="shared" si="81"/>
        <v/>
      </c>
      <c r="F1226" s="1">
        <v>1223</v>
      </c>
      <c r="G1226" s="1">
        <v>1786</v>
      </c>
      <c r="H1226" s="1">
        <v>6092000000</v>
      </c>
      <c r="I1226" s="1" t="str">
        <f t="shared" si="82"/>
        <v/>
      </c>
      <c r="J1226" t="str">
        <f t="shared" si="83"/>
        <v>OK</v>
      </c>
      <c r="K1226">
        <f t="shared" si="80"/>
        <v>8.4326986211424818E-3</v>
      </c>
      <c r="M1226" s="3" t="s">
        <v>1223</v>
      </c>
      <c r="N1226" t="s">
        <v>2126</v>
      </c>
    </row>
    <row r="1227" spans="2:14" ht="17">
      <c r="B1227" s="1">
        <v>1224</v>
      </c>
      <c r="C1227" s="1">
        <v>3535</v>
      </c>
      <c r="D1227" s="1">
        <v>128902000</v>
      </c>
      <c r="E1227" s="1" t="str">
        <f t="shared" si="81"/>
        <v/>
      </c>
      <c r="F1227" s="1">
        <v>1224</v>
      </c>
      <c r="G1227" s="1">
        <v>3535</v>
      </c>
      <c r="H1227" s="1">
        <v>308000000</v>
      </c>
      <c r="I1227" s="1" t="str">
        <f t="shared" si="82"/>
        <v/>
      </c>
      <c r="J1227" t="str">
        <f t="shared" si="83"/>
        <v>OK</v>
      </c>
      <c r="K1227">
        <f t="shared" si="80"/>
        <v>0.418512987012987</v>
      </c>
      <c r="M1227" s="3" t="s">
        <v>1224</v>
      </c>
      <c r="N1227" t="s">
        <v>2128</v>
      </c>
    </row>
    <row r="1228" spans="2:14" ht="17">
      <c r="B1228" s="1">
        <v>1225</v>
      </c>
      <c r="C1228" s="1">
        <v>57065</v>
      </c>
      <c r="D1228" s="1">
        <v>1573237000</v>
      </c>
      <c r="E1228" s="1" t="str">
        <f t="shared" si="81"/>
        <v/>
      </c>
      <c r="F1228" s="1">
        <v>1225</v>
      </c>
      <c r="G1228" s="1">
        <v>46575</v>
      </c>
      <c r="H1228" s="1">
        <v>60020000000</v>
      </c>
      <c r="I1228" s="1" t="str">
        <f t="shared" si="82"/>
        <v>T</v>
      </c>
      <c r="J1228" t="str">
        <f t="shared" si="83"/>
        <v>T</v>
      </c>
      <c r="K1228">
        <f t="shared" si="80"/>
        <v>2.6211879373542152E-2</v>
      </c>
      <c r="M1228" s="3" t="s">
        <v>1225</v>
      </c>
      <c r="N1228" t="s">
        <v>2245</v>
      </c>
    </row>
    <row r="1229" spans="2:14" ht="17">
      <c r="B1229" s="1">
        <v>1226</v>
      </c>
      <c r="C1229" s="1">
        <v>57065</v>
      </c>
      <c r="D1229" s="1">
        <v>1550242000</v>
      </c>
      <c r="E1229" s="1" t="str">
        <f t="shared" si="81"/>
        <v/>
      </c>
      <c r="F1229" s="1">
        <v>1226</v>
      </c>
      <c r="G1229" s="1">
        <v>46578</v>
      </c>
      <c r="H1229" s="1">
        <v>60016000000</v>
      </c>
      <c r="I1229" s="1" t="str">
        <f t="shared" si="82"/>
        <v>T</v>
      </c>
      <c r="J1229" t="str">
        <f t="shared" si="83"/>
        <v>T</v>
      </c>
      <c r="K1229">
        <f t="shared" si="80"/>
        <v>2.5830478539056251E-2</v>
      </c>
      <c r="M1229" s="3" t="s">
        <v>1226</v>
      </c>
      <c r="N1229" t="s">
        <v>2246</v>
      </c>
    </row>
    <row r="1230" spans="2:14" ht="17">
      <c r="B1230" s="1">
        <v>1227</v>
      </c>
      <c r="C1230" s="1">
        <v>3</v>
      </c>
      <c r="D1230" s="1">
        <v>865000</v>
      </c>
      <c r="E1230" s="1" t="str">
        <f t="shared" si="81"/>
        <v/>
      </c>
      <c r="F1230" s="1">
        <v>1227</v>
      </c>
      <c r="G1230" s="1">
        <v>3</v>
      </c>
      <c r="H1230" s="1">
        <v>4000000</v>
      </c>
      <c r="I1230" s="1" t="str">
        <f t="shared" si="82"/>
        <v/>
      </c>
      <c r="J1230" t="str">
        <f t="shared" si="83"/>
        <v>OK</v>
      </c>
      <c r="K1230">
        <f t="shared" si="80"/>
        <v>0.21625</v>
      </c>
      <c r="M1230" s="3" t="s">
        <v>1227</v>
      </c>
      <c r="N1230" t="s">
        <v>2123</v>
      </c>
    </row>
    <row r="1231" spans="2:14" ht="17">
      <c r="B1231" s="1">
        <v>1228</v>
      </c>
      <c r="C1231" s="1">
        <v>7</v>
      </c>
      <c r="D1231" s="1">
        <v>1090000</v>
      </c>
      <c r="E1231" s="1" t="str">
        <f t="shared" si="81"/>
        <v/>
      </c>
      <c r="F1231" s="1">
        <v>1228</v>
      </c>
      <c r="G1231" s="1">
        <v>7</v>
      </c>
      <c r="H1231" s="1">
        <v>4000000</v>
      </c>
      <c r="I1231" s="1" t="str">
        <f t="shared" si="82"/>
        <v/>
      </c>
      <c r="J1231" t="str">
        <f t="shared" si="83"/>
        <v>OK</v>
      </c>
      <c r="K1231">
        <f t="shared" si="80"/>
        <v>0.27250000000000002</v>
      </c>
      <c r="M1231" s="3" t="s">
        <v>1228</v>
      </c>
      <c r="N1231" t="s">
        <v>2123</v>
      </c>
    </row>
    <row r="1232" spans="2:14" ht="17">
      <c r="B1232" s="1">
        <v>1229</v>
      </c>
      <c r="C1232" s="1">
        <v>4469</v>
      </c>
      <c r="D1232" s="1">
        <v>88343000</v>
      </c>
      <c r="E1232" s="1" t="str">
        <f t="shared" si="81"/>
        <v/>
      </c>
      <c r="F1232" s="1">
        <v>1229</v>
      </c>
      <c r="G1232" s="1">
        <v>4469</v>
      </c>
      <c r="H1232" s="1">
        <v>1528000000</v>
      </c>
      <c r="I1232" s="1" t="str">
        <f t="shared" si="82"/>
        <v/>
      </c>
      <c r="J1232" t="str">
        <f t="shared" si="83"/>
        <v>OK</v>
      </c>
      <c r="K1232">
        <f t="shared" si="80"/>
        <v>5.7816099476439793E-2</v>
      </c>
      <c r="M1232" s="3" t="s">
        <v>1229</v>
      </c>
      <c r="N1232" t="s">
        <v>2128</v>
      </c>
    </row>
    <row r="1233" spans="2:14" ht="17">
      <c r="B1233" s="1">
        <v>1230</v>
      </c>
      <c r="C1233" s="1">
        <v>7</v>
      </c>
      <c r="D1233" s="1">
        <v>2009819000</v>
      </c>
      <c r="E1233" s="1" t="str">
        <f t="shared" si="81"/>
        <v/>
      </c>
      <c r="F1233" s="1">
        <v>1230</v>
      </c>
      <c r="G1233" s="1">
        <v>7</v>
      </c>
      <c r="H1233" s="1">
        <v>4612000000</v>
      </c>
      <c r="I1233" s="1" t="str">
        <f t="shared" si="82"/>
        <v/>
      </c>
      <c r="J1233" t="str">
        <f t="shared" si="83"/>
        <v>OK</v>
      </c>
      <c r="K1233">
        <f t="shared" si="80"/>
        <v>0.43578035559410233</v>
      </c>
      <c r="M1233" s="3" t="s">
        <v>1230</v>
      </c>
      <c r="N1233" t="s">
        <v>2123</v>
      </c>
    </row>
    <row r="1234" spans="2:14" ht="17">
      <c r="B1234" s="1">
        <v>1231</v>
      </c>
      <c r="C1234" s="1">
        <v>18727</v>
      </c>
      <c r="D1234" s="1">
        <v>242516000</v>
      </c>
      <c r="E1234" s="1" t="str">
        <f t="shared" si="81"/>
        <v/>
      </c>
      <c r="F1234" s="1">
        <v>1231</v>
      </c>
      <c r="G1234" s="1">
        <v>18727</v>
      </c>
      <c r="H1234" s="1">
        <v>248000000</v>
      </c>
      <c r="I1234" s="1" t="str">
        <f t="shared" si="82"/>
        <v/>
      </c>
      <c r="J1234" t="str">
        <f t="shared" si="83"/>
        <v>OK</v>
      </c>
      <c r="K1234">
        <f t="shared" si="80"/>
        <v>0.9778870967741935</v>
      </c>
      <c r="M1234" s="3" t="s">
        <v>1231</v>
      </c>
      <c r="N1234" t="s">
        <v>2123</v>
      </c>
    </row>
    <row r="1235" spans="2:14" ht="17">
      <c r="B1235" s="1">
        <v>1232</v>
      </c>
      <c r="C1235" s="1">
        <v>0</v>
      </c>
      <c r="D1235" s="1">
        <v>0</v>
      </c>
      <c r="E1235" s="1" t="str">
        <f t="shared" si="81"/>
        <v/>
      </c>
      <c r="F1235" s="1">
        <v>1232</v>
      </c>
      <c r="G1235" s="1">
        <v>0</v>
      </c>
      <c r="H1235" s="1">
        <v>0</v>
      </c>
      <c r="I1235" s="1" t="str">
        <f t="shared" si="82"/>
        <v/>
      </c>
      <c r="J1235" t="str">
        <f t="shared" si="83"/>
        <v>OK</v>
      </c>
      <c r="K1235" t="e">
        <f t="shared" si="80"/>
        <v>#DIV/0!</v>
      </c>
      <c r="M1235" s="3" t="s">
        <v>1232</v>
      </c>
      <c r="N1235" t="s">
        <v>2123</v>
      </c>
    </row>
    <row r="1236" spans="2:14" ht="17">
      <c r="B1236" s="1">
        <v>1233</v>
      </c>
      <c r="C1236" s="1">
        <v>1130260</v>
      </c>
      <c r="D1236" s="1">
        <v>5973646000</v>
      </c>
      <c r="E1236" s="1" t="str">
        <f t="shared" si="81"/>
        <v/>
      </c>
      <c r="F1236" s="1">
        <v>1233</v>
      </c>
      <c r="G1236" s="1">
        <v>1130260</v>
      </c>
      <c r="H1236" s="1">
        <v>53776000000</v>
      </c>
      <c r="I1236" s="1" t="str">
        <f t="shared" si="82"/>
        <v/>
      </c>
      <c r="J1236" t="str">
        <f t="shared" si="83"/>
        <v>OK</v>
      </c>
      <c r="K1236">
        <f t="shared" si="80"/>
        <v>0.11108386640880691</v>
      </c>
      <c r="M1236" s="3" t="s">
        <v>1233</v>
      </c>
      <c r="N1236" t="s">
        <v>2123</v>
      </c>
    </row>
    <row r="1237" spans="2:14" ht="17">
      <c r="B1237" s="1">
        <v>1234</v>
      </c>
      <c r="C1237" s="1">
        <v>6257</v>
      </c>
      <c r="D1237" s="1">
        <v>98809000</v>
      </c>
      <c r="E1237" s="1" t="str">
        <f t="shared" si="81"/>
        <v/>
      </c>
      <c r="F1237" s="1">
        <v>1234</v>
      </c>
      <c r="G1237" s="1">
        <v>6257</v>
      </c>
      <c r="H1237" s="1">
        <v>272000000</v>
      </c>
      <c r="I1237" s="1" t="str">
        <f t="shared" si="82"/>
        <v/>
      </c>
      <c r="J1237" t="str">
        <f t="shared" si="83"/>
        <v>OK</v>
      </c>
      <c r="K1237">
        <f t="shared" si="80"/>
        <v>0.36326838235294118</v>
      </c>
      <c r="M1237" s="3" t="s">
        <v>1234</v>
      </c>
      <c r="N1237" t="s">
        <v>2123</v>
      </c>
    </row>
    <row r="1238" spans="2:14" ht="17">
      <c r="B1238" s="1">
        <v>1235</v>
      </c>
      <c r="C1238" s="1">
        <v>28305</v>
      </c>
      <c r="D1238" s="1">
        <v>418474000</v>
      </c>
      <c r="E1238" s="1" t="str">
        <f t="shared" si="81"/>
        <v/>
      </c>
      <c r="F1238" s="1">
        <v>1235</v>
      </c>
      <c r="G1238" s="1">
        <v>28305</v>
      </c>
      <c r="H1238" s="1">
        <v>4104000000</v>
      </c>
      <c r="I1238" s="1" t="str">
        <f t="shared" si="82"/>
        <v/>
      </c>
      <c r="J1238" t="str">
        <f t="shared" si="83"/>
        <v>OK</v>
      </c>
      <c r="K1238">
        <f t="shared" si="80"/>
        <v>0.10196734892787525</v>
      </c>
      <c r="M1238" s="3" t="s">
        <v>1235</v>
      </c>
      <c r="N1238" t="s">
        <v>2123</v>
      </c>
    </row>
    <row r="1239" spans="2:14" ht="17">
      <c r="B1239" s="1">
        <v>1236</v>
      </c>
      <c r="C1239" s="1">
        <v>2112748</v>
      </c>
      <c r="D1239" s="1">
        <v>6863390000</v>
      </c>
      <c r="E1239" s="1" t="str">
        <f t="shared" si="81"/>
        <v/>
      </c>
      <c r="F1239" s="1">
        <v>1236</v>
      </c>
      <c r="G1239" s="1">
        <v>1940493</v>
      </c>
      <c r="H1239" s="1">
        <v>60016000000</v>
      </c>
      <c r="I1239" s="1" t="str">
        <f t="shared" si="82"/>
        <v>T</v>
      </c>
      <c r="J1239" t="str">
        <f t="shared" si="83"/>
        <v>T</v>
      </c>
      <c r="K1239">
        <f t="shared" si="80"/>
        <v>0.11435933750999733</v>
      </c>
      <c r="M1239" s="3" t="s">
        <v>1236</v>
      </c>
      <c r="N1239" t="s">
        <v>2122</v>
      </c>
    </row>
    <row r="1240" spans="2:14" ht="17">
      <c r="B1240" s="1">
        <v>1237</v>
      </c>
      <c r="C1240" s="1">
        <v>6590</v>
      </c>
      <c r="D1240" s="1">
        <v>108420000</v>
      </c>
      <c r="E1240" s="1" t="str">
        <f t="shared" si="81"/>
        <v/>
      </c>
      <c r="F1240" s="1">
        <v>1237</v>
      </c>
      <c r="G1240" s="1">
        <v>6590</v>
      </c>
      <c r="H1240" s="1">
        <v>324000000</v>
      </c>
      <c r="I1240" s="1" t="str">
        <f t="shared" si="82"/>
        <v/>
      </c>
      <c r="J1240" t="str">
        <f t="shared" si="83"/>
        <v>OK</v>
      </c>
      <c r="K1240">
        <f t="shared" si="80"/>
        <v>0.33462962962962961</v>
      </c>
      <c r="M1240" s="3" t="s">
        <v>1237</v>
      </c>
      <c r="N1240" t="s">
        <v>2123</v>
      </c>
    </row>
    <row r="1241" spans="2:14" ht="17">
      <c r="B1241" s="1">
        <v>1238</v>
      </c>
      <c r="C1241" s="1">
        <v>4</v>
      </c>
      <c r="D1241" s="1">
        <v>697000</v>
      </c>
      <c r="E1241" s="1" t="str">
        <f t="shared" si="81"/>
        <v/>
      </c>
      <c r="F1241" s="1">
        <v>1238</v>
      </c>
      <c r="G1241" s="1">
        <v>4</v>
      </c>
      <c r="H1241" s="1">
        <v>8000000</v>
      </c>
      <c r="I1241" s="1" t="str">
        <f t="shared" si="82"/>
        <v/>
      </c>
      <c r="J1241" t="str">
        <f t="shared" si="83"/>
        <v>OK</v>
      </c>
      <c r="K1241">
        <f t="shared" si="80"/>
        <v>8.7124999999999994E-2</v>
      </c>
      <c r="M1241" s="3" t="s">
        <v>1238</v>
      </c>
      <c r="N1241" t="s">
        <v>2170</v>
      </c>
    </row>
    <row r="1242" spans="2:14" ht="17">
      <c r="B1242" s="1">
        <v>1239</v>
      </c>
      <c r="C1242" s="1">
        <v>41136293</v>
      </c>
      <c r="D1242" s="1">
        <v>97830915000</v>
      </c>
      <c r="E1242" s="1" t="str">
        <f t="shared" si="81"/>
        <v>T</v>
      </c>
      <c r="F1242" s="1">
        <v>1239</v>
      </c>
      <c r="G1242" s="1">
        <v>0</v>
      </c>
      <c r="H1242" s="1">
        <v>60016000000</v>
      </c>
      <c r="I1242" s="1" t="str">
        <f t="shared" si="82"/>
        <v>T</v>
      </c>
      <c r="J1242" t="str">
        <f t="shared" si="83"/>
        <v>T</v>
      </c>
      <c r="K1242">
        <f t="shared" si="80"/>
        <v>1.6300805618501732</v>
      </c>
      <c r="M1242" s="3" t="s">
        <v>1239</v>
      </c>
      <c r="N1242" t="s">
        <v>2236</v>
      </c>
    </row>
    <row r="1243" spans="2:14" ht="17">
      <c r="B1243" s="1">
        <v>1240</v>
      </c>
      <c r="C1243" s="1">
        <v>42073</v>
      </c>
      <c r="D1243" s="1">
        <v>917381000</v>
      </c>
      <c r="E1243" s="1" t="str">
        <f t="shared" si="81"/>
        <v/>
      </c>
      <c r="F1243" s="1">
        <v>1240</v>
      </c>
      <c r="G1243" s="1">
        <v>42073</v>
      </c>
      <c r="H1243" s="1">
        <v>36208000000</v>
      </c>
      <c r="I1243" s="1" t="str">
        <f t="shared" si="82"/>
        <v/>
      </c>
      <c r="J1243" t="str">
        <f t="shared" si="83"/>
        <v>OK</v>
      </c>
      <c r="K1243">
        <f t="shared" si="80"/>
        <v>2.5336417366327885E-2</v>
      </c>
      <c r="M1243" s="3" t="s">
        <v>1240</v>
      </c>
      <c r="N1243" t="s">
        <v>2247</v>
      </c>
    </row>
    <row r="1244" spans="2:14" ht="17">
      <c r="B1244" s="1">
        <v>1241</v>
      </c>
      <c r="C1244" s="1">
        <v>682</v>
      </c>
      <c r="D1244" s="1">
        <v>98451000</v>
      </c>
      <c r="E1244" s="1" t="str">
        <f t="shared" si="81"/>
        <v/>
      </c>
      <c r="F1244" s="1">
        <v>1241</v>
      </c>
      <c r="G1244" s="1">
        <v>682</v>
      </c>
      <c r="H1244" s="1">
        <v>36176000000</v>
      </c>
      <c r="I1244" s="1" t="str">
        <f t="shared" si="82"/>
        <v/>
      </c>
      <c r="J1244" t="str">
        <f t="shared" si="83"/>
        <v>OK</v>
      </c>
      <c r="K1244">
        <f t="shared" si="80"/>
        <v>2.7214451570101725E-3</v>
      </c>
      <c r="M1244" s="3" t="s">
        <v>1241</v>
      </c>
      <c r="N1244" t="s">
        <v>2247</v>
      </c>
    </row>
    <row r="1245" spans="2:14" ht="17">
      <c r="B1245" s="1">
        <v>1242</v>
      </c>
      <c r="C1245" s="1">
        <v>210163</v>
      </c>
      <c r="D1245" s="1">
        <v>10837830000</v>
      </c>
      <c r="E1245" s="1" t="str">
        <f t="shared" si="81"/>
        <v/>
      </c>
      <c r="F1245" s="1">
        <v>1242</v>
      </c>
      <c r="G1245" s="1">
        <v>537029076</v>
      </c>
      <c r="H1245" s="1">
        <v>85536000000</v>
      </c>
      <c r="I1245" s="1" t="str">
        <f t="shared" si="82"/>
        <v>T</v>
      </c>
      <c r="J1245" t="str">
        <f t="shared" si="83"/>
        <v>T</v>
      </c>
      <c r="K1245">
        <f t="shared" si="80"/>
        <v>0.12670489618406286</v>
      </c>
      <c r="M1245" s="3" t="s">
        <v>1242</v>
      </c>
      <c r="N1245" t="s">
        <v>2125</v>
      </c>
    </row>
    <row r="1246" spans="2:14" ht="17">
      <c r="B1246" s="1">
        <v>1243</v>
      </c>
      <c r="C1246" s="1">
        <v>4</v>
      </c>
      <c r="D1246" s="1">
        <v>640000</v>
      </c>
      <c r="E1246" s="1" t="str">
        <f t="shared" si="81"/>
        <v/>
      </c>
      <c r="F1246" s="1">
        <v>1243</v>
      </c>
      <c r="G1246" s="1">
        <v>4</v>
      </c>
      <c r="H1246" s="1">
        <v>8000000</v>
      </c>
      <c r="I1246" s="1" t="str">
        <f t="shared" si="82"/>
        <v/>
      </c>
      <c r="J1246" t="str">
        <f t="shared" si="83"/>
        <v>OK</v>
      </c>
      <c r="K1246">
        <f t="shared" si="80"/>
        <v>0.08</v>
      </c>
      <c r="M1246" s="3" t="s">
        <v>1243</v>
      </c>
      <c r="N1246" t="s">
        <v>2170</v>
      </c>
    </row>
    <row r="1247" spans="2:14" ht="17">
      <c r="B1247" s="1">
        <v>1244</v>
      </c>
      <c r="C1247" s="1">
        <v>0</v>
      </c>
      <c r="D1247" s="1">
        <v>0</v>
      </c>
      <c r="E1247" s="1" t="str">
        <f t="shared" si="81"/>
        <v/>
      </c>
      <c r="F1247" s="1">
        <v>1244</v>
      </c>
      <c r="G1247" s="1">
        <v>0</v>
      </c>
      <c r="H1247" s="1">
        <v>0</v>
      </c>
      <c r="I1247" s="1" t="str">
        <f t="shared" si="82"/>
        <v/>
      </c>
      <c r="J1247" t="str">
        <f t="shared" si="83"/>
        <v>OK</v>
      </c>
      <c r="K1247" t="e">
        <f t="shared" si="80"/>
        <v>#DIV/0!</v>
      </c>
      <c r="M1247" s="3" t="s">
        <v>1244</v>
      </c>
      <c r="N1247" t="s">
        <v>2127</v>
      </c>
    </row>
    <row r="1248" spans="2:14" ht="17">
      <c r="B1248" s="1">
        <v>1245</v>
      </c>
      <c r="C1248" s="1">
        <v>6094</v>
      </c>
      <c r="D1248" s="1">
        <v>215133000</v>
      </c>
      <c r="E1248" s="1" t="str">
        <f t="shared" si="81"/>
        <v/>
      </c>
      <c r="F1248" s="1">
        <v>1245</v>
      </c>
      <c r="G1248" s="1">
        <v>6094</v>
      </c>
      <c r="H1248" s="1">
        <v>8184000000</v>
      </c>
      <c r="I1248" s="1" t="str">
        <f t="shared" si="82"/>
        <v/>
      </c>
      <c r="J1248" t="str">
        <f t="shared" si="83"/>
        <v>OK</v>
      </c>
      <c r="K1248">
        <f t="shared" si="80"/>
        <v>2.6287023460410557E-2</v>
      </c>
      <c r="M1248" s="3" t="s">
        <v>1245</v>
      </c>
      <c r="N1248" t="s">
        <v>2123</v>
      </c>
    </row>
    <row r="1249" spans="2:14" ht="17">
      <c r="B1249" s="1">
        <v>1246</v>
      </c>
      <c r="C1249" s="1">
        <v>23</v>
      </c>
      <c r="D1249" s="1">
        <v>1993000</v>
      </c>
      <c r="E1249" s="1" t="str">
        <f t="shared" si="81"/>
        <v/>
      </c>
      <c r="F1249" s="1">
        <v>1246</v>
      </c>
      <c r="G1249" s="1">
        <v>23</v>
      </c>
      <c r="H1249" s="1">
        <v>36000000</v>
      </c>
      <c r="I1249" s="1" t="str">
        <f t="shared" si="82"/>
        <v/>
      </c>
      <c r="J1249" t="str">
        <f t="shared" si="83"/>
        <v>OK</v>
      </c>
      <c r="K1249">
        <f t="shared" si="80"/>
        <v>5.5361111111111111E-2</v>
      </c>
      <c r="M1249" s="3" t="s">
        <v>1246</v>
      </c>
      <c r="N1249" t="s">
        <v>2124</v>
      </c>
    </row>
    <row r="1250" spans="2:14" ht="17">
      <c r="B1250" s="1">
        <v>1247</v>
      </c>
      <c r="C1250" s="1">
        <v>8</v>
      </c>
      <c r="D1250" s="1">
        <v>575000</v>
      </c>
      <c r="E1250" s="1" t="str">
        <f t="shared" si="81"/>
        <v/>
      </c>
      <c r="F1250" s="1">
        <v>1247</v>
      </c>
      <c r="G1250" s="1">
        <v>8</v>
      </c>
      <c r="H1250" s="1">
        <v>4000000</v>
      </c>
      <c r="I1250" s="1" t="str">
        <f t="shared" si="82"/>
        <v/>
      </c>
      <c r="J1250" t="str">
        <f t="shared" si="83"/>
        <v>OK</v>
      </c>
      <c r="K1250">
        <f t="shared" si="80"/>
        <v>0.14374999999999999</v>
      </c>
      <c r="M1250" s="3" t="s">
        <v>1247</v>
      </c>
      <c r="N1250" t="s">
        <v>2124</v>
      </c>
    </row>
    <row r="1251" spans="2:14" ht="17">
      <c r="B1251" s="1">
        <v>1248</v>
      </c>
      <c r="C1251" s="1">
        <v>71266</v>
      </c>
      <c r="D1251" s="1">
        <v>291379000</v>
      </c>
      <c r="E1251" s="1" t="str">
        <f t="shared" si="81"/>
        <v/>
      </c>
      <c r="F1251" s="1">
        <v>1248</v>
      </c>
      <c r="G1251" s="1">
        <v>71266</v>
      </c>
      <c r="H1251" s="1">
        <v>420000000</v>
      </c>
      <c r="I1251" s="1" t="str">
        <f t="shared" si="82"/>
        <v/>
      </c>
      <c r="J1251" t="str">
        <f t="shared" si="83"/>
        <v>OK</v>
      </c>
      <c r="K1251">
        <f t="shared" si="80"/>
        <v>0.69375952380952377</v>
      </c>
      <c r="M1251" s="3" t="s">
        <v>1248</v>
      </c>
      <c r="N1251" t="s">
        <v>2123</v>
      </c>
    </row>
    <row r="1252" spans="2:14" ht="17">
      <c r="B1252" s="1">
        <v>1249</v>
      </c>
      <c r="C1252" s="1">
        <v>577</v>
      </c>
      <c r="D1252" s="1">
        <v>29158000</v>
      </c>
      <c r="E1252" s="1" t="str">
        <f t="shared" si="81"/>
        <v/>
      </c>
      <c r="F1252" s="1">
        <v>1249</v>
      </c>
      <c r="G1252" s="1">
        <v>577</v>
      </c>
      <c r="H1252" s="1">
        <v>172000000</v>
      </c>
      <c r="I1252" s="1" t="str">
        <f t="shared" si="82"/>
        <v/>
      </c>
      <c r="J1252" t="str">
        <f t="shared" si="83"/>
        <v>OK</v>
      </c>
      <c r="K1252">
        <f t="shared" si="80"/>
        <v>0.1695232558139535</v>
      </c>
      <c r="M1252" s="3" t="s">
        <v>1249</v>
      </c>
      <c r="N1252" t="s">
        <v>2123</v>
      </c>
    </row>
    <row r="1253" spans="2:14" ht="17">
      <c r="B1253" s="1">
        <v>1250</v>
      </c>
      <c r="C1253" s="1">
        <v>9735200</v>
      </c>
      <c r="D1253" s="1">
        <v>8760492000</v>
      </c>
      <c r="E1253" s="1" t="str">
        <f t="shared" si="81"/>
        <v/>
      </c>
      <c r="F1253" s="1">
        <v>1250</v>
      </c>
      <c r="G1253" s="1">
        <v>0</v>
      </c>
      <c r="H1253" s="1">
        <v>60016000000</v>
      </c>
      <c r="I1253" s="1" t="str">
        <f t="shared" si="82"/>
        <v>T</v>
      </c>
      <c r="J1253" t="str">
        <f t="shared" si="83"/>
        <v>T</v>
      </c>
      <c r="K1253">
        <f t="shared" si="80"/>
        <v>0.14596927486003733</v>
      </c>
      <c r="M1253" s="3" t="s">
        <v>1250</v>
      </c>
      <c r="N1253" t="s">
        <v>2236</v>
      </c>
    </row>
    <row r="1254" spans="2:14" ht="17">
      <c r="B1254" s="1">
        <v>1251</v>
      </c>
      <c r="C1254" s="1">
        <v>4868510</v>
      </c>
      <c r="D1254" s="1">
        <v>11614594000</v>
      </c>
      <c r="E1254" s="1" t="str">
        <f t="shared" si="81"/>
        <v/>
      </c>
      <c r="F1254" s="1">
        <v>1251</v>
      </c>
      <c r="G1254" s="1">
        <v>14902117</v>
      </c>
      <c r="H1254" s="1">
        <v>8156000000</v>
      </c>
      <c r="I1254" s="1" t="str">
        <f t="shared" si="82"/>
        <v/>
      </c>
      <c r="J1254" s="4" t="str">
        <f t="shared" si="83"/>
        <v>DIF</v>
      </c>
      <c r="K1254">
        <f t="shared" si="80"/>
        <v>1.4240551741049534</v>
      </c>
      <c r="M1254" s="3" t="s">
        <v>1251</v>
      </c>
      <c r="N1254" t="s">
        <v>2150</v>
      </c>
    </row>
    <row r="1255" spans="2:14" ht="17">
      <c r="B1255" s="1">
        <v>1252</v>
      </c>
      <c r="C1255" s="1">
        <v>263445</v>
      </c>
      <c r="D1255" s="1">
        <v>1952159000</v>
      </c>
      <c r="E1255" s="1" t="str">
        <f t="shared" si="81"/>
        <v/>
      </c>
      <c r="F1255" s="1">
        <v>1252</v>
      </c>
      <c r="G1255" s="1">
        <v>263445</v>
      </c>
      <c r="H1255" s="1">
        <v>13264000000</v>
      </c>
      <c r="I1255" s="1" t="str">
        <f t="shared" si="82"/>
        <v/>
      </c>
      <c r="J1255" t="str">
        <f t="shared" si="83"/>
        <v>OK</v>
      </c>
      <c r="K1255">
        <f t="shared" si="80"/>
        <v>0.14717724668275031</v>
      </c>
      <c r="M1255" s="3" t="s">
        <v>1252</v>
      </c>
      <c r="N1255" t="s">
        <v>2123</v>
      </c>
    </row>
    <row r="1256" spans="2:14" ht="17">
      <c r="B1256" s="1">
        <v>1253</v>
      </c>
      <c r="C1256" s="1">
        <v>605312</v>
      </c>
      <c r="D1256" s="1">
        <v>42617370000</v>
      </c>
      <c r="E1256" s="1" t="str">
        <f t="shared" si="81"/>
        <v/>
      </c>
      <c r="F1256" s="1">
        <v>1253</v>
      </c>
      <c r="G1256" s="1">
        <v>579761</v>
      </c>
      <c r="H1256" s="1">
        <v>85144000000</v>
      </c>
      <c r="I1256" s="1" t="str">
        <f t="shared" si="82"/>
        <v>T</v>
      </c>
      <c r="J1256" t="str">
        <f t="shared" si="83"/>
        <v>T</v>
      </c>
      <c r="K1256">
        <f t="shared" si="80"/>
        <v>0.50053286197500702</v>
      </c>
      <c r="M1256" s="3" t="s">
        <v>1253</v>
      </c>
      <c r="N1256" t="s">
        <v>2248</v>
      </c>
    </row>
    <row r="1257" spans="2:14" ht="17">
      <c r="B1257" s="1">
        <v>1254</v>
      </c>
      <c r="C1257" s="1">
        <v>188098</v>
      </c>
      <c r="D1257" s="1">
        <v>1141517000</v>
      </c>
      <c r="E1257" s="1" t="str">
        <f t="shared" si="81"/>
        <v/>
      </c>
      <c r="F1257" s="1">
        <v>1254</v>
      </c>
      <c r="G1257" s="1">
        <v>188098</v>
      </c>
      <c r="H1257" s="1">
        <v>8588000000</v>
      </c>
      <c r="I1257" s="1" t="str">
        <f t="shared" si="82"/>
        <v/>
      </c>
      <c r="J1257" t="str">
        <f t="shared" si="83"/>
        <v>OK</v>
      </c>
      <c r="K1257">
        <f t="shared" si="80"/>
        <v>0.13292000465766185</v>
      </c>
      <c r="M1257" s="3" t="s">
        <v>1254</v>
      </c>
      <c r="N1257" t="s">
        <v>2124</v>
      </c>
    </row>
    <row r="1258" spans="2:14" ht="17">
      <c r="B1258" s="1">
        <v>1255</v>
      </c>
      <c r="C1258" s="1">
        <v>13643</v>
      </c>
      <c r="D1258" s="1">
        <v>46262000</v>
      </c>
      <c r="E1258" s="1" t="str">
        <f t="shared" si="81"/>
        <v/>
      </c>
      <c r="F1258" s="1">
        <v>1255</v>
      </c>
      <c r="G1258" s="1">
        <v>13643</v>
      </c>
      <c r="H1258" s="1">
        <v>56000000</v>
      </c>
      <c r="I1258" s="1" t="str">
        <f t="shared" si="82"/>
        <v/>
      </c>
      <c r="J1258" t="str">
        <f t="shared" si="83"/>
        <v>OK</v>
      </c>
      <c r="K1258">
        <f t="shared" si="80"/>
        <v>0.82610714285714282</v>
      </c>
      <c r="M1258" s="3" t="s">
        <v>1255</v>
      </c>
      <c r="N1258" t="s">
        <v>2123</v>
      </c>
    </row>
    <row r="1259" spans="2:14" ht="17">
      <c r="B1259" s="1">
        <v>1256</v>
      </c>
      <c r="C1259" s="1">
        <v>15</v>
      </c>
      <c r="D1259" s="1">
        <v>2090000</v>
      </c>
      <c r="E1259" s="1" t="str">
        <f t="shared" si="81"/>
        <v/>
      </c>
      <c r="F1259" s="1">
        <v>1256</v>
      </c>
      <c r="G1259" s="1">
        <v>15</v>
      </c>
      <c r="H1259" s="1">
        <v>0</v>
      </c>
      <c r="I1259" s="1" t="str">
        <f t="shared" si="82"/>
        <v/>
      </c>
      <c r="J1259" t="str">
        <f t="shared" si="83"/>
        <v>OK</v>
      </c>
      <c r="K1259" t="e">
        <f t="shared" si="80"/>
        <v>#DIV/0!</v>
      </c>
      <c r="M1259" s="3" t="s">
        <v>1256</v>
      </c>
      <c r="N1259" t="s">
        <v>2123</v>
      </c>
    </row>
    <row r="1260" spans="2:14" ht="17">
      <c r="B1260" s="1">
        <v>1257</v>
      </c>
      <c r="C1260" s="1">
        <v>1457</v>
      </c>
      <c r="D1260" s="1">
        <v>62530000</v>
      </c>
      <c r="E1260" s="1" t="str">
        <f t="shared" si="81"/>
        <v/>
      </c>
      <c r="F1260" s="1">
        <v>1257</v>
      </c>
      <c r="G1260" s="1">
        <v>1457</v>
      </c>
      <c r="H1260" s="1">
        <v>1252000000</v>
      </c>
      <c r="I1260" s="1" t="str">
        <f t="shared" si="82"/>
        <v/>
      </c>
      <c r="J1260" t="str">
        <f t="shared" si="83"/>
        <v>OK</v>
      </c>
      <c r="K1260">
        <f t="shared" si="80"/>
        <v>4.9944089456869012E-2</v>
      </c>
      <c r="M1260" s="3" t="s">
        <v>1257</v>
      </c>
      <c r="N1260" t="s">
        <v>2123</v>
      </c>
    </row>
    <row r="1261" spans="2:14" ht="17">
      <c r="B1261" s="1">
        <v>1258</v>
      </c>
      <c r="C1261" s="1">
        <v>143619</v>
      </c>
      <c r="D1261" s="1">
        <v>19878045000</v>
      </c>
      <c r="E1261" s="1" t="str">
        <f t="shared" si="81"/>
        <v/>
      </c>
      <c r="F1261" s="1">
        <v>1258</v>
      </c>
      <c r="G1261" s="1">
        <v>0</v>
      </c>
      <c r="H1261" s="1">
        <v>0</v>
      </c>
      <c r="I1261" s="1" t="str">
        <f t="shared" si="82"/>
        <v/>
      </c>
      <c r="J1261" t="str">
        <f t="shared" si="83"/>
        <v>DIF</v>
      </c>
      <c r="K1261" t="e">
        <f t="shared" si="80"/>
        <v>#DIV/0!</v>
      </c>
      <c r="M1261" s="3" t="s">
        <v>1258</v>
      </c>
      <c r="N1261" t="s">
        <v>2249</v>
      </c>
    </row>
    <row r="1262" spans="2:14" ht="17">
      <c r="B1262" s="1">
        <v>1259</v>
      </c>
      <c r="C1262" s="1">
        <v>4</v>
      </c>
      <c r="D1262" s="1">
        <v>608000</v>
      </c>
      <c r="E1262" s="1" t="str">
        <f t="shared" si="81"/>
        <v/>
      </c>
      <c r="F1262" s="1">
        <v>1259</v>
      </c>
      <c r="G1262" s="1">
        <v>4</v>
      </c>
      <c r="H1262" s="1">
        <v>4000000</v>
      </c>
      <c r="I1262" s="1" t="str">
        <f t="shared" si="82"/>
        <v/>
      </c>
      <c r="J1262" t="str">
        <f t="shared" si="83"/>
        <v>OK</v>
      </c>
      <c r="K1262">
        <f t="shared" si="80"/>
        <v>0.152</v>
      </c>
      <c r="M1262" s="3" t="s">
        <v>1259</v>
      </c>
      <c r="N1262" t="s">
        <v>2127</v>
      </c>
    </row>
    <row r="1263" spans="2:14" ht="17">
      <c r="B1263" s="1">
        <v>1260</v>
      </c>
      <c r="C1263" s="1">
        <v>102</v>
      </c>
      <c r="D1263" s="1">
        <v>15717000</v>
      </c>
      <c r="E1263" s="1" t="str">
        <f t="shared" si="81"/>
        <v/>
      </c>
      <c r="F1263" s="1">
        <v>1260</v>
      </c>
      <c r="G1263" s="1">
        <v>102</v>
      </c>
      <c r="H1263" s="1">
        <v>600000000</v>
      </c>
      <c r="I1263" s="1" t="str">
        <f t="shared" si="82"/>
        <v/>
      </c>
      <c r="J1263" t="str">
        <f t="shared" si="83"/>
        <v>OK</v>
      </c>
      <c r="K1263">
        <f t="shared" si="80"/>
        <v>2.6195E-2</v>
      </c>
      <c r="M1263" s="3" t="s">
        <v>1260</v>
      </c>
      <c r="N1263" t="s">
        <v>2123</v>
      </c>
    </row>
    <row r="1264" spans="2:14" ht="17">
      <c r="B1264" s="1">
        <v>1261</v>
      </c>
      <c r="C1264" s="1">
        <v>8</v>
      </c>
      <c r="D1264" s="1">
        <v>1107000</v>
      </c>
      <c r="E1264" s="1" t="str">
        <f t="shared" si="81"/>
        <v/>
      </c>
      <c r="F1264" s="1">
        <v>1261</v>
      </c>
      <c r="G1264" s="1">
        <v>8</v>
      </c>
      <c r="H1264" s="1">
        <v>12000000</v>
      </c>
      <c r="I1264" s="1" t="str">
        <f t="shared" si="82"/>
        <v/>
      </c>
      <c r="J1264" t="str">
        <f t="shared" si="83"/>
        <v>OK</v>
      </c>
      <c r="K1264">
        <f t="shared" si="80"/>
        <v>9.2249999999999999E-2</v>
      </c>
      <c r="M1264" s="3" t="s">
        <v>1261</v>
      </c>
      <c r="N1264" t="s">
        <v>2170</v>
      </c>
    </row>
    <row r="1265" spans="2:14" ht="17">
      <c r="B1265" s="1">
        <v>1262</v>
      </c>
      <c r="C1265" s="1">
        <v>446067</v>
      </c>
      <c r="D1265" s="1">
        <v>3998516000</v>
      </c>
      <c r="E1265" s="1" t="str">
        <f t="shared" si="81"/>
        <v/>
      </c>
      <c r="F1265" s="1">
        <v>1262</v>
      </c>
      <c r="G1265" s="1">
        <v>0</v>
      </c>
      <c r="H1265" s="1">
        <v>0</v>
      </c>
      <c r="I1265" s="1" t="str">
        <f t="shared" si="82"/>
        <v/>
      </c>
      <c r="J1265" t="str">
        <f t="shared" si="83"/>
        <v>DIF</v>
      </c>
      <c r="K1265" t="e">
        <f t="shared" si="80"/>
        <v>#DIV/0!</v>
      </c>
      <c r="M1265" s="3" t="s">
        <v>1262</v>
      </c>
      <c r="N1265" t="s">
        <v>2134</v>
      </c>
    </row>
    <row r="1266" spans="2:14" ht="17">
      <c r="B1266" s="1">
        <v>1263</v>
      </c>
      <c r="C1266" s="1">
        <v>6125914</v>
      </c>
      <c r="D1266" s="1">
        <v>22792275000</v>
      </c>
      <c r="E1266" s="1" t="str">
        <f t="shared" si="81"/>
        <v/>
      </c>
      <c r="F1266" s="1">
        <v>1263</v>
      </c>
      <c r="G1266" s="1">
        <v>0</v>
      </c>
      <c r="H1266" s="1">
        <v>60028000000</v>
      </c>
      <c r="I1266" s="1" t="str">
        <f t="shared" si="82"/>
        <v>T</v>
      </c>
      <c r="J1266" t="str">
        <f t="shared" si="83"/>
        <v>T</v>
      </c>
      <c r="K1266">
        <f t="shared" si="80"/>
        <v>0.37969405943892848</v>
      </c>
      <c r="M1266" s="3" t="s">
        <v>1263</v>
      </c>
      <c r="N1266" t="s">
        <v>2155</v>
      </c>
    </row>
    <row r="1267" spans="2:14" ht="17">
      <c r="B1267" s="1">
        <v>1264</v>
      </c>
      <c r="C1267" s="1">
        <v>19</v>
      </c>
      <c r="D1267" s="1">
        <v>2155000</v>
      </c>
      <c r="E1267" s="1" t="str">
        <f t="shared" si="81"/>
        <v/>
      </c>
      <c r="F1267" s="1">
        <v>1264</v>
      </c>
      <c r="G1267" s="1">
        <v>19</v>
      </c>
      <c r="H1267" s="1">
        <v>12000000</v>
      </c>
      <c r="I1267" s="1" t="str">
        <f t="shared" si="82"/>
        <v/>
      </c>
      <c r="J1267" t="str">
        <f t="shared" si="83"/>
        <v>OK</v>
      </c>
      <c r="K1267">
        <f t="shared" si="80"/>
        <v>0.17958333333333334</v>
      </c>
      <c r="M1267" s="3" t="s">
        <v>1264</v>
      </c>
      <c r="N1267" t="s">
        <v>2170</v>
      </c>
    </row>
    <row r="1268" spans="2:14" ht="17">
      <c r="B1268" s="1">
        <v>1265</v>
      </c>
      <c r="C1268" s="1">
        <v>55823</v>
      </c>
      <c r="D1268" s="1">
        <v>2016766000</v>
      </c>
      <c r="E1268" s="1" t="str">
        <f t="shared" si="81"/>
        <v/>
      </c>
      <c r="F1268" s="1">
        <v>1265</v>
      </c>
      <c r="G1268" s="1">
        <v>55823</v>
      </c>
      <c r="H1268" s="1">
        <v>11816000000</v>
      </c>
      <c r="I1268" s="1" t="str">
        <f t="shared" si="82"/>
        <v/>
      </c>
      <c r="J1268" t="str">
        <f t="shared" si="83"/>
        <v>OK</v>
      </c>
      <c r="K1268">
        <f t="shared" si="80"/>
        <v>0.17068094109681786</v>
      </c>
      <c r="M1268" s="3" t="s">
        <v>1265</v>
      </c>
      <c r="N1268" t="s">
        <v>2123</v>
      </c>
    </row>
    <row r="1269" spans="2:14" ht="17">
      <c r="B1269" s="1">
        <v>1266</v>
      </c>
      <c r="C1269" s="1">
        <v>96374</v>
      </c>
      <c r="D1269" s="1">
        <v>875628000</v>
      </c>
      <c r="E1269" s="1" t="str">
        <f t="shared" si="81"/>
        <v/>
      </c>
      <c r="F1269" s="1">
        <v>1266</v>
      </c>
      <c r="G1269" s="1">
        <v>96374</v>
      </c>
      <c r="H1269" s="1">
        <v>2128000000</v>
      </c>
      <c r="I1269" s="1" t="str">
        <f t="shared" si="82"/>
        <v/>
      </c>
      <c r="J1269" t="str">
        <f t="shared" si="83"/>
        <v>OK</v>
      </c>
      <c r="K1269">
        <f t="shared" si="80"/>
        <v>0.41147932330827069</v>
      </c>
      <c r="M1269" s="3" t="s">
        <v>1266</v>
      </c>
      <c r="N1269" t="s">
        <v>2123</v>
      </c>
    </row>
    <row r="1270" spans="2:14" ht="17">
      <c r="B1270" s="1">
        <v>1267</v>
      </c>
      <c r="C1270" s="1">
        <v>9</v>
      </c>
      <c r="D1270" s="1">
        <v>836000</v>
      </c>
      <c r="E1270" s="1" t="str">
        <f t="shared" si="81"/>
        <v/>
      </c>
      <c r="F1270" s="1">
        <v>1267</v>
      </c>
      <c r="G1270" s="1">
        <v>9</v>
      </c>
      <c r="H1270" s="1">
        <v>4000000</v>
      </c>
      <c r="I1270" s="1" t="str">
        <f t="shared" si="82"/>
        <v/>
      </c>
      <c r="J1270" t="str">
        <f t="shared" si="83"/>
        <v>OK</v>
      </c>
      <c r="K1270">
        <f t="shared" si="80"/>
        <v>0.20899999999999999</v>
      </c>
      <c r="M1270" s="3" t="s">
        <v>1267</v>
      </c>
      <c r="N1270" t="s">
        <v>2123</v>
      </c>
    </row>
    <row r="1271" spans="2:14" ht="17">
      <c r="B1271" s="1">
        <v>1268</v>
      </c>
      <c r="C1271" s="1">
        <v>0</v>
      </c>
      <c r="D1271" s="1">
        <v>0</v>
      </c>
      <c r="E1271" s="1" t="str">
        <f t="shared" si="81"/>
        <v/>
      </c>
      <c r="F1271" s="1">
        <v>1268</v>
      </c>
      <c r="G1271" s="1">
        <v>0</v>
      </c>
      <c r="H1271" s="1">
        <v>0</v>
      </c>
      <c r="I1271" s="1" t="str">
        <f t="shared" si="82"/>
        <v/>
      </c>
      <c r="J1271" t="str">
        <f t="shared" si="83"/>
        <v>OK</v>
      </c>
      <c r="K1271" t="e">
        <f t="shared" si="80"/>
        <v>#DIV/0!</v>
      </c>
      <c r="M1271" s="3" t="s">
        <v>1268</v>
      </c>
      <c r="N1271" t="s">
        <v>2148</v>
      </c>
    </row>
    <row r="1272" spans="2:14" ht="17">
      <c r="B1272" s="1">
        <v>1269</v>
      </c>
      <c r="C1272" s="1">
        <v>103</v>
      </c>
      <c r="D1272" s="1">
        <v>3766000</v>
      </c>
      <c r="E1272" s="1" t="str">
        <f t="shared" si="81"/>
        <v/>
      </c>
      <c r="F1272" s="1">
        <v>1269</v>
      </c>
      <c r="G1272" s="1">
        <v>103</v>
      </c>
      <c r="H1272" s="1">
        <v>64000000</v>
      </c>
      <c r="I1272" s="1" t="str">
        <f t="shared" si="82"/>
        <v/>
      </c>
      <c r="J1272" t="str">
        <f t="shared" si="83"/>
        <v>OK</v>
      </c>
      <c r="K1272">
        <f t="shared" si="80"/>
        <v>5.884375E-2</v>
      </c>
      <c r="M1272" s="3" t="s">
        <v>1269</v>
      </c>
      <c r="N1272" t="s">
        <v>2123</v>
      </c>
    </row>
    <row r="1273" spans="2:14" ht="17">
      <c r="B1273" s="1">
        <v>1270</v>
      </c>
      <c r="C1273" s="1">
        <v>3119</v>
      </c>
      <c r="D1273" s="1">
        <v>52691000</v>
      </c>
      <c r="E1273" s="1" t="str">
        <f t="shared" si="81"/>
        <v/>
      </c>
      <c r="F1273" s="1">
        <v>1270</v>
      </c>
      <c r="G1273" s="1">
        <v>3119</v>
      </c>
      <c r="H1273" s="1">
        <v>240000000</v>
      </c>
      <c r="I1273" s="1" t="str">
        <f t="shared" si="82"/>
        <v/>
      </c>
      <c r="J1273" t="str">
        <f t="shared" si="83"/>
        <v>OK</v>
      </c>
      <c r="K1273">
        <f t="shared" si="80"/>
        <v>0.21954583333333333</v>
      </c>
      <c r="M1273" s="3" t="s">
        <v>1270</v>
      </c>
      <c r="N1273" t="s">
        <v>2123</v>
      </c>
    </row>
    <row r="1274" spans="2:14" ht="17">
      <c r="B1274" s="1">
        <v>1271</v>
      </c>
      <c r="C1274" s="1">
        <v>0</v>
      </c>
      <c r="D1274" s="1">
        <v>0</v>
      </c>
      <c r="E1274" s="1" t="str">
        <f t="shared" si="81"/>
        <v/>
      </c>
      <c r="F1274" s="1">
        <v>1271</v>
      </c>
      <c r="G1274" s="1">
        <v>0</v>
      </c>
      <c r="H1274" s="1">
        <v>0</v>
      </c>
      <c r="I1274" s="1" t="str">
        <f t="shared" si="82"/>
        <v/>
      </c>
      <c r="J1274" t="str">
        <f t="shared" si="83"/>
        <v>OK</v>
      </c>
      <c r="K1274" t="e">
        <f t="shared" si="80"/>
        <v>#DIV/0!</v>
      </c>
      <c r="M1274" s="3" t="s">
        <v>1271</v>
      </c>
      <c r="N1274" t="s">
        <v>2134</v>
      </c>
    </row>
    <row r="1275" spans="2:14" ht="17">
      <c r="B1275" s="1">
        <v>1272</v>
      </c>
      <c r="C1275" s="1">
        <v>9</v>
      </c>
      <c r="D1275" s="1">
        <v>1229000</v>
      </c>
      <c r="E1275" s="1" t="str">
        <f t="shared" si="81"/>
        <v/>
      </c>
      <c r="F1275" s="1">
        <v>1272</v>
      </c>
      <c r="G1275" s="1">
        <v>9</v>
      </c>
      <c r="H1275" s="1">
        <v>4000000</v>
      </c>
      <c r="I1275" s="1" t="str">
        <f t="shared" si="82"/>
        <v/>
      </c>
      <c r="J1275" t="str">
        <f t="shared" si="83"/>
        <v>OK</v>
      </c>
      <c r="K1275">
        <f t="shared" si="80"/>
        <v>0.30725000000000002</v>
      </c>
      <c r="M1275" s="3" t="s">
        <v>1272</v>
      </c>
      <c r="N1275" t="s">
        <v>2170</v>
      </c>
    </row>
    <row r="1276" spans="2:14" ht="17">
      <c r="B1276" s="1">
        <v>1273</v>
      </c>
      <c r="C1276" s="1">
        <v>278487</v>
      </c>
      <c r="D1276" s="1">
        <v>11444257000</v>
      </c>
      <c r="E1276" s="1" t="str">
        <f t="shared" si="81"/>
        <v/>
      </c>
      <c r="F1276" s="1">
        <v>1273</v>
      </c>
      <c r="G1276" s="1">
        <v>536977227</v>
      </c>
      <c r="H1276" s="1">
        <v>85748000000</v>
      </c>
      <c r="I1276" s="1" t="str">
        <f t="shared" si="82"/>
        <v>T</v>
      </c>
      <c r="J1276" t="str">
        <f t="shared" si="83"/>
        <v>T</v>
      </c>
      <c r="K1276">
        <f t="shared" si="80"/>
        <v>0.13346383589121613</v>
      </c>
      <c r="M1276" s="3" t="s">
        <v>1273</v>
      </c>
      <c r="N1276" t="s">
        <v>2125</v>
      </c>
    </row>
    <row r="1277" spans="2:14" ht="17">
      <c r="B1277" s="1">
        <v>1274</v>
      </c>
      <c r="C1277" s="1">
        <v>381</v>
      </c>
      <c r="D1277" s="1">
        <v>21375000</v>
      </c>
      <c r="E1277" s="1" t="str">
        <f t="shared" si="81"/>
        <v/>
      </c>
      <c r="F1277" s="1">
        <v>1274</v>
      </c>
      <c r="G1277" s="1">
        <v>381</v>
      </c>
      <c r="H1277" s="1">
        <v>356000000</v>
      </c>
      <c r="I1277" s="1" t="str">
        <f t="shared" si="82"/>
        <v/>
      </c>
      <c r="J1277" t="str">
        <f t="shared" si="83"/>
        <v>OK</v>
      </c>
      <c r="K1277">
        <f t="shared" si="80"/>
        <v>6.0042134831460675E-2</v>
      </c>
      <c r="M1277" s="3" t="s">
        <v>1274</v>
      </c>
      <c r="N1277" t="s">
        <v>2123</v>
      </c>
    </row>
    <row r="1278" spans="2:14" ht="17">
      <c r="B1278" s="1">
        <v>1275</v>
      </c>
      <c r="C1278" s="1">
        <v>288</v>
      </c>
      <c r="D1278" s="1">
        <v>11686000</v>
      </c>
      <c r="E1278" s="1" t="str">
        <f t="shared" si="81"/>
        <v/>
      </c>
      <c r="F1278" s="1">
        <v>1275</v>
      </c>
      <c r="G1278" s="1">
        <v>288</v>
      </c>
      <c r="H1278" s="1">
        <v>32000000</v>
      </c>
      <c r="I1278" s="1" t="str">
        <f t="shared" si="82"/>
        <v/>
      </c>
      <c r="J1278" t="str">
        <f t="shared" si="83"/>
        <v>OK</v>
      </c>
      <c r="K1278">
        <f t="shared" si="80"/>
        <v>0.3651875</v>
      </c>
      <c r="M1278" s="3" t="s">
        <v>1275</v>
      </c>
      <c r="N1278" t="s">
        <v>2124</v>
      </c>
    </row>
    <row r="1279" spans="2:14" ht="17">
      <c r="B1279" s="1">
        <v>1276</v>
      </c>
      <c r="C1279" s="1">
        <v>0</v>
      </c>
      <c r="D1279" s="1">
        <v>0</v>
      </c>
      <c r="E1279" s="1" t="str">
        <f t="shared" si="81"/>
        <v/>
      </c>
      <c r="F1279" s="1">
        <v>1276</v>
      </c>
      <c r="G1279" s="1">
        <v>0</v>
      </c>
      <c r="H1279" s="1">
        <v>0</v>
      </c>
      <c r="I1279" s="1" t="str">
        <f t="shared" si="82"/>
        <v/>
      </c>
      <c r="J1279" t="str">
        <f t="shared" si="83"/>
        <v>OK</v>
      </c>
      <c r="K1279" t="e">
        <f t="shared" si="80"/>
        <v>#DIV/0!</v>
      </c>
      <c r="M1279" s="3" t="s">
        <v>1276</v>
      </c>
      <c r="N1279" t="s">
        <v>2124</v>
      </c>
    </row>
    <row r="1280" spans="2:14" ht="17">
      <c r="B1280" s="1">
        <v>1277</v>
      </c>
      <c r="C1280" s="1">
        <v>11380</v>
      </c>
      <c r="D1280" s="1">
        <v>154770000</v>
      </c>
      <c r="E1280" s="1" t="str">
        <f t="shared" si="81"/>
        <v/>
      </c>
      <c r="F1280" s="1">
        <v>1277</v>
      </c>
      <c r="G1280" s="1">
        <v>11380</v>
      </c>
      <c r="H1280" s="1">
        <v>632000000</v>
      </c>
      <c r="I1280" s="1" t="str">
        <f t="shared" si="82"/>
        <v/>
      </c>
      <c r="J1280" t="str">
        <f t="shared" si="83"/>
        <v>OK</v>
      </c>
      <c r="K1280">
        <f t="shared" si="80"/>
        <v>0.24488924050632913</v>
      </c>
      <c r="M1280" s="3" t="s">
        <v>1277</v>
      </c>
      <c r="N1280" t="s">
        <v>2124</v>
      </c>
    </row>
    <row r="1281" spans="2:14" ht="17">
      <c r="B1281" s="1">
        <v>1278</v>
      </c>
      <c r="C1281" s="1">
        <v>100</v>
      </c>
      <c r="D1281" s="1">
        <v>7630000</v>
      </c>
      <c r="E1281" s="1" t="str">
        <f t="shared" si="81"/>
        <v/>
      </c>
      <c r="F1281" s="1">
        <v>1278</v>
      </c>
      <c r="G1281" s="1">
        <v>100</v>
      </c>
      <c r="H1281" s="1">
        <v>156000000</v>
      </c>
      <c r="I1281" s="1" t="str">
        <f t="shared" si="82"/>
        <v/>
      </c>
      <c r="J1281" t="str">
        <f t="shared" si="83"/>
        <v>OK</v>
      </c>
      <c r="K1281">
        <f t="shared" si="80"/>
        <v>4.8910256410256411E-2</v>
      </c>
      <c r="M1281" s="3" t="s">
        <v>1278</v>
      </c>
      <c r="N1281" t="s">
        <v>2124</v>
      </c>
    </row>
    <row r="1282" spans="2:14" ht="17">
      <c r="B1282" s="1">
        <v>1279</v>
      </c>
      <c r="C1282" s="1">
        <v>7741</v>
      </c>
      <c r="D1282" s="1">
        <v>254382000</v>
      </c>
      <c r="E1282" s="1" t="str">
        <f t="shared" si="81"/>
        <v/>
      </c>
      <c r="F1282" s="1">
        <v>1279</v>
      </c>
      <c r="G1282" s="1">
        <v>7741</v>
      </c>
      <c r="H1282" s="1">
        <v>6936000000</v>
      </c>
      <c r="I1282" s="1" t="str">
        <f t="shared" si="82"/>
        <v/>
      </c>
      <c r="J1282" t="str">
        <f t="shared" si="83"/>
        <v>OK</v>
      </c>
      <c r="K1282">
        <f t="shared" si="80"/>
        <v>3.667560553633218E-2</v>
      </c>
      <c r="M1282" s="3" t="s">
        <v>1279</v>
      </c>
      <c r="N1282" t="s">
        <v>2123</v>
      </c>
    </row>
    <row r="1283" spans="2:14" ht="17">
      <c r="B1283" s="1">
        <v>1280</v>
      </c>
      <c r="C1283" s="1">
        <v>3530</v>
      </c>
      <c r="D1283" s="1">
        <v>79021000</v>
      </c>
      <c r="E1283" s="1" t="str">
        <f t="shared" si="81"/>
        <v/>
      </c>
      <c r="F1283" s="1">
        <v>1280</v>
      </c>
      <c r="G1283" s="1">
        <v>3530</v>
      </c>
      <c r="H1283" s="1">
        <v>196000000</v>
      </c>
      <c r="I1283" s="1" t="str">
        <f t="shared" si="82"/>
        <v/>
      </c>
      <c r="J1283" t="str">
        <f t="shared" si="83"/>
        <v>OK</v>
      </c>
      <c r="K1283">
        <f t="shared" ref="K1283:K1346" si="84">D1283/H1283</f>
        <v>0.40316836734693878</v>
      </c>
      <c r="M1283" s="3" t="s">
        <v>1280</v>
      </c>
      <c r="N1283" t="s">
        <v>2123</v>
      </c>
    </row>
    <row r="1284" spans="2:14" ht="17">
      <c r="B1284" s="1">
        <v>1281</v>
      </c>
      <c r="C1284" s="1">
        <v>3</v>
      </c>
      <c r="D1284" s="1">
        <v>658000</v>
      </c>
      <c r="E1284" s="1" t="str">
        <f t="shared" si="81"/>
        <v/>
      </c>
      <c r="F1284" s="1">
        <v>1281</v>
      </c>
      <c r="G1284" s="1">
        <v>3</v>
      </c>
      <c r="H1284" s="1">
        <v>12000000</v>
      </c>
      <c r="I1284" s="1" t="str">
        <f t="shared" si="82"/>
        <v/>
      </c>
      <c r="J1284" t="str">
        <f t="shared" si="83"/>
        <v>OK</v>
      </c>
      <c r="K1284">
        <f t="shared" si="84"/>
        <v>5.4833333333333331E-2</v>
      </c>
      <c r="M1284" s="3" t="s">
        <v>1281</v>
      </c>
      <c r="N1284" t="s">
        <v>2123</v>
      </c>
    </row>
    <row r="1285" spans="2:14" ht="17">
      <c r="B1285" s="1">
        <v>1282</v>
      </c>
      <c r="C1285" s="1">
        <v>6</v>
      </c>
      <c r="D1285" s="1">
        <v>799000</v>
      </c>
      <c r="E1285" s="1" t="str">
        <f t="shared" ref="E1285:E1348" si="85">IF(D1285&gt;$A$3, "T","")</f>
        <v/>
      </c>
      <c r="F1285" s="1">
        <v>1282</v>
      </c>
      <c r="G1285" s="1">
        <v>6</v>
      </c>
      <c r="H1285" s="1">
        <v>12000000</v>
      </c>
      <c r="I1285" s="1" t="str">
        <f t="shared" ref="I1285:I1348" si="86">IF(H1285&gt;$A$3, "T","")</f>
        <v/>
      </c>
      <c r="J1285" t="str">
        <f t="shared" ref="J1285:J1348" si="87">IF(OR(I1285="T",E1285="T"),"T",IF(C1285&lt;&gt;G1285,"DIF","OK"))</f>
        <v>OK</v>
      </c>
      <c r="K1285">
        <f t="shared" si="84"/>
        <v>6.6583333333333328E-2</v>
      </c>
      <c r="M1285" s="3" t="s">
        <v>1282</v>
      </c>
      <c r="N1285" t="s">
        <v>2170</v>
      </c>
    </row>
    <row r="1286" spans="2:14" ht="17">
      <c r="B1286" s="1">
        <v>1283</v>
      </c>
      <c r="C1286" s="1">
        <v>41583</v>
      </c>
      <c r="D1286" s="1">
        <v>268770000</v>
      </c>
      <c r="E1286" s="1" t="str">
        <f t="shared" si="85"/>
        <v/>
      </c>
      <c r="F1286" s="1">
        <v>1283</v>
      </c>
      <c r="G1286" s="1">
        <v>41583</v>
      </c>
      <c r="H1286" s="1">
        <v>432000000</v>
      </c>
      <c r="I1286" s="1" t="str">
        <f t="shared" si="86"/>
        <v/>
      </c>
      <c r="J1286" t="str">
        <f t="shared" si="87"/>
        <v>OK</v>
      </c>
      <c r="K1286">
        <f t="shared" si="84"/>
        <v>0.62215277777777778</v>
      </c>
      <c r="M1286" s="3" t="s">
        <v>1283</v>
      </c>
      <c r="N1286" t="s">
        <v>2123</v>
      </c>
    </row>
    <row r="1287" spans="2:14" ht="17">
      <c r="B1287" s="1">
        <v>1284</v>
      </c>
      <c r="C1287" s="1">
        <v>179</v>
      </c>
      <c r="D1287" s="1">
        <v>5584000</v>
      </c>
      <c r="E1287" s="1" t="str">
        <f t="shared" si="85"/>
        <v/>
      </c>
      <c r="F1287" s="1">
        <v>1284</v>
      </c>
      <c r="G1287" s="1">
        <v>179</v>
      </c>
      <c r="H1287" s="1">
        <v>28000000</v>
      </c>
      <c r="I1287" s="1" t="str">
        <f t="shared" si="86"/>
        <v/>
      </c>
      <c r="J1287" t="str">
        <f t="shared" si="87"/>
        <v>OK</v>
      </c>
      <c r="K1287">
        <f t="shared" si="84"/>
        <v>0.19942857142857143</v>
      </c>
      <c r="M1287" s="3" t="s">
        <v>1284</v>
      </c>
      <c r="N1287" t="s">
        <v>2124</v>
      </c>
    </row>
    <row r="1288" spans="2:14" ht="17">
      <c r="B1288" s="1">
        <v>1285</v>
      </c>
      <c r="C1288" s="1">
        <v>324130</v>
      </c>
      <c r="D1288" s="1">
        <v>2370223000</v>
      </c>
      <c r="E1288" s="1" t="str">
        <f t="shared" si="85"/>
        <v/>
      </c>
      <c r="F1288" s="1">
        <v>1285</v>
      </c>
      <c r="G1288" s="1">
        <v>324130</v>
      </c>
      <c r="H1288" s="1">
        <v>26344000000</v>
      </c>
      <c r="I1288" s="1" t="str">
        <f t="shared" si="86"/>
        <v/>
      </c>
      <c r="J1288" t="str">
        <f t="shared" si="87"/>
        <v>OK</v>
      </c>
      <c r="K1288">
        <f t="shared" si="84"/>
        <v>8.9972023990282424E-2</v>
      </c>
      <c r="M1288" s="3" t="s">
        <v>1285</v>
      </c>
      <c r="N1288" t="s">
        <v>2124</v>
      </c>
    </row>
    <row r="1289" spans="2:14" ht="17">
      <c r="B1289" s="1">
        <v>1286</v>
      </c>
      <c r="C1289" s="1">
        <v>21</v>
      </c>
      <c r="D1289" s="1">
        <v>2250000</v>
      </c>
      <c r="E1289" s="1" t="str">
        <f t="shared" si="85"/>
        <v/>
      </c>
      <c r="F1289" s="1">
        <v>1286</v>
      </c>
      <c r="G1289" s="1">
        <v>21</v>
      </c>
      <c r="H1289" s="1">
        <v>12000000</v>
      </c>
      <c r="I1289" s="1" t="str">
        <f t="shared" si="86"/>
        <v/>
      </c>
      <c r="J1289" t="str">
        <f t="shared" si="87"/>
        <v>OK</v>
      </c>
      <c r="K1289">
        <f t="shared" si="84"/>
        <v>0.1875</v>
      </c>
      <c r="M1289" s="3" t="s">
        <v>1286</v>
      </c>
      <c r="N1289" t="s">
        <v>2124</v>
      </c>
    </row>
    <row r="1290" spans="2:14" ht="17">
      <c r="B1290" s="1">
        <v>1287</v>
      </c>
      <c r="C1290" s="1">
        <v>6</v>
      </c>
      <c r="D1290" s="1">
        <v>666000</v>
      </c>
      <c r="E1290" s="1" t="str">
        <f t="shared" si="85"/>
        <v/>
      </c>
      <c r="F1290" s="1">
        <v>1287</v>
      </c>
      <c r="G1290" s="1">
        <v>6</v>
      </c>
      <c r="H1290" s="1">
        <v>8000000</v>
      </c>
      <c r="I1290" s="1" t="str">
        <f t="shared" si="86"/>
        <v/>
      </c>
      <c r="J1290" t="str">
        <f t="shared" si="87"/>
        <v>OK</v>
      </c>
      <c r="K1290">
        <f t="shared" si="84"/>
        <v>8.3250000000000005E-2</v>
      </c>
      <c r="M1290" s="3" t="s">
        <v>1287</v>
      </c>
      <c r="N1290" t="s">
        <v>2127</v>
      </c>
    </row>
    <row r="1291" spans="2:14" ht="17">
      <c r="B1291" s="1">
        <v>1288</v>
      </c>
      <c r="C1291" s="1">
        <v>4169196</v>
      </c>
      <c r="D1291" s="1">
        <v>6673242000</v>
      </c>
      <c r="E1291" s="1" t="str">
        <f t="shared" si="85"/>
        <v/>
      </c>
      <c r="F1291" s="1">
        <v>1288</v>
      </c>
      <c r="G1291" s="1">
        <v>4169196</v>
      </c>
      <c r="H1291" s="1">
        <v>17940000000</v>
      </c>
      <c r="I1291" s="1" t="str">
        <f t="shared" si="86"/>
        <v/>
      </c>
      <c r="J1291" t="str">
        <f t="shared" si="87"/>
        <v>OK</v>
      </c>
      <c r="K1291">
        <f t="shared" si="84"/>
        <v>0.37197558528428093</v>
      </c>
      <c r="M1291" s="3" t="s">
        <v>1288</v>
      </c>
      <c r="N1291" t="s">
        <v>2221</v>
      </c>
    </row>
    <row r="1292" spans="2:14" ht="17">
      <c r="B1292" s="1">
        <v>1289</v>
      </c>
      <c r="C1292" s="1">
        <v>1399</v>
      </c>
      <c r="D1292" s="1">
        <v>26073000</v>
      </c>
      <c r="E1292" s="1" t="str">
        <f t="shared" si="85"/>
        <v/>
      </c>
      <c r="F1292" s="1">
        <v>1289</v>
      </c>
      <c r="G1292" s="1">
        <v>1399</v>
      </c>
      <c r="H1292" s="1">
        <v>24000000</v>
      </c>
      <c r="I1292" s="1" t="str">
        <f t="shared" si="86"/>
        <v/>
      </c>
      <c r="J1292" t="str">
        <f t="shared" si="87"/>
        <v>OK</v>
      </c>
      <c r="K1292">
        <f t="shared" si="84"/>
        <v>1.0863750000000001</v>
      </c>
      <c r="M1292" s="3" t="s">
        <v>1289</v>
      </c>
      <c r="N1292" t="s">
        <v>2123</v>
      </c>
    </row>
    <row r="1293" spans="2:14" ht="17">
      <c r="B1293" s="1">
        <v>1290</v>
      </c>
      <c r="C1293" s="1">
        <v>426</v>
      </c>
      <c r="D1293" s="1">
        <v>11895000</v>
      </c>
      <c r="E1293" s="1" t="str">
        <f t="shared" si="85"/>
        <v/>
      </c>
      <c r="F1293" s="1">
        <v>1290</v>
      </c>
      <c r="G1293" s="1">
        <v>426</v>
      </c>
      <c r="H1293" s="1">
        <v>852000000</v>
      </c>
      <c r="I1293" s="1" t="str">
        <f t="shared" si="86"/>
        <v/>
      </c>
      <c r="J1293" t="str">
        <f t="shared" si="87"/>
        <v>OK</v>
      </c>
      <c r="K1293">
        <f t="shared" si="84"/>
        <v>1.3961267605633803E-2</v>
      </c>
      <c r="M1293" s="3" t="s">
        <v>1290</v>
      </c>
      <c r="N1293" t="s">
        <v>2123</v>
      </c>
    </row>
    <row r="1294" spans="2:14" ht="17">
      <c r="B1294" s="1">
        <v>1291</v>
      </c>
      <c r="C1294" s="1">
        <v>1043041</v>
      </c>
      <c r="D1294" s="1">
        <v>2709538000</v>
      </c>
      <c r="E1294" s="1" t="str">
        <f t="shared" si="85"/>
        <v/>
      </c>
      <c r="F1294" s="1">
        <v>1291</v>
      </c>
      <c r="G1294" s="1">
        <v>1043041</v>
      </c>
      <c r="H1294" s="1">
        <v>15044000000</v>
      </c>
      <c r="I1294" s="1" t="str">
        <f t="shared" si="86"/>
        <v/>
      </c>
      <c r="J1294" t="str">
        <f t="shared" si="87"/>
        <v>OK</v>
      </c>
      <c r="K1294">
        <f t="shared" si="84"/>
        <v>0.18010755118319596</v>
      </c>
      <c r="M1294" s="3" t="s">
        <v>1291</v>
      </c>
      <c r="N1294" t="s">
        <v>2153</v>
      </c>
    </row>
    <row r="1295" spans="2:14" ht="17">
      <c r="B1295" s="1">
        <v>1292</v>
      </c>
      <c r="C1295" s="1">
        <v>24256</v>
      </c>
      <c r="D1295" s="1">
        <v>141806000</v>
      </c>
      <c r="E1295" s="1" t="str">
        <f t="shared" si="85"/>
        <v/>
      </c>
      <c r="F1295" s="1">
        <v>1292</v>
      </c>
      <c r="G1295" s="1">
        <v>24256</v>
      </c>
      <c r="H1295" s="1">
        <v>1552000000</v>
      </c>
      <c r="I1295" s="1" t="str">
        <f t="shared" si="86"/>
        <v/>
      </c>
      <c r="J1295" t="str">
        <f t="shared" si="87"/>
        <v>OK</v>
      </c>
      <c r="K1295">
        <f t="shared" si="84"/>
        <v>9.1369845360824736E-2</v>
      </c>
      <c r="M1295" s="3" t="s">
        <v>1292</v>
      </c>
      <c r="N1295" t="s">
        <v>2123</v>
      </c>
    </row>
    <row r="1296" spans="2:14" ht="17">
      <c r="B1296" s="1">
        <v>1293</v>
      </c>
      <c r="C1296" s="1">
        <v>1718198</v>
      </c>
      <c r="D1296" s="1">
        <v>28257468000</v>
      </c>
      <c r="E1296" s="1" t="str">
        <f t="shared" si="85"/>
        <v/>
      </c>
      <c r="F1296" s="1">
        <v>1293</v>
      </c>
      <c r="G1296" s="1">
        <v>0</v>
      </c>
      <c r="H1296" s="1">
        <v>95080000000</v>
      </c>
      <c r="I1296" s="1" t="str">
        <f t="shared" si="86"/>
        <v>T</v>
      </c>
      <c r="J1296" t="str">
        <f t="shared" si="87"/>
        <v>T</v>
      </c>
      <c r="K1296">
        <f t="shared" si="84"/>
        <v>0.29719676062263356</v>
      </c>
      <c r="M1296" s="3" t="s">
        <v>1293</v>
      </c>
      <c r="N1296" t="s">
        <v>2133</v>
      </c>
    </row>
    <row r="1297" spans="2:14" ht="17">
      <c r="B1297" s="1">
        <v>1294</v>
      </c>
      <c r="C1297" s="1">
        <v>1539328</v>
      </c>
      <c r="D1297" s="1">
        <v>28618152000</v>
      </c>
      <c r="E1297" s="1" t="str">
        <f t="shared" si="85"/>
        <v/>
      </c>
      <c r="F1297" s="1">
        <v>1294</v>
      </c>
      <c r="G1297" s="1">
        <v>256494</v>
      </c>
      <c r="H1297" s="1">
        <v>60124000000</v>
      </c>
      <c r="I1297" s="1" t="str">
        <f t="shared" si="86"/>
        <v>T</v>
      </c>
      <c r="J1297" t="str">
        <f t="shared" si="87"/>
        <v>T</v>
      </c>
      <c r="K1297">
        <f t="shared" si="84"/>
        <v>0.47598549664027678</v>
      </c>
      <c r="M1297" s="3" t="s">
        <v>1294</v>
      </c>
      <c r="N1297" t="s">
        <v>2186</v>
      </c>
    </row>
    <row r="1298" spans="2:14" ht="17">
      <c r="B1298" s="1">
        <v>1295</v>
      </c>
      <c r="C1298" s="1">
        <v>0</v>
      </c>
      <c r="D1298" s="1">
        <v>0</v>
      </c>
      <c r="E1298" s="1" t="str">
        <f t="shared" si="85"/>
        <v/>
      </c>
      <c r="F1298" s="1">
        <v>1295</v>
      </c>
      <c r="G1298" s="1">
        <v>0</v>
      </c>
      <c r="H1298" s="1">
        <v>0</v>
      </c>
      <c r="I1298" s="1" t="str">
        <f t="shared" si="86"/>
        <v/>
      </c>
      <c r="J1298" t="str">
        <f t="shared" si="87"/>
        <v>OK</v>
      </c>
      <c r="K1298" t="e">
        <f t="shared" si="84"/>
        <v>#DIV/0!</v>
      </c>
      <c r="M1298" s="3" t="s">
        <v>1295</v>
      </c>
      <c r="N1298" t="s">
        <v>2160</v>
      </c>
    </row>
    <row r="1299" spans="2:14" ht="17">
      <c r="B1299" s="1">
        <v>1296</v>
      </c>
      <c r="C1299" s="1">
        <v>64</v>
      </c>
      <c r="D1299" s="1">
        <v>2820000</v>
      </c>
      <c r="E1299" s="1" t="str">
        <f t="shared" si="85"/>
        <v/>
      </c>
      <c r="F1299" s="1">
        <v>1296</v>
      </c>
      <c r="G1299" s="1">
        <v>64</v>
      </c>
      <c r="H1299" s="1">
        <v>520000000</v>
      </c>
      <c r="I1299" s="1" t="str">
        <f t="shared" si="86"/>
        <v/>
      </c>
      <c r="J1299" t="str">
        <f t="shared" si="87"/>
        <v>OK</v>
      </c>
      <c r="K1299">
        <f t="shared" si="84"/>
        <v>5.4230769230769228E-3</v>
      </c>
      <c r="M1299" s="3" t="s">
        <v>1296</v>
      </c>
      <c r="N1299" t="s">
        <v>2187</v>
      </c>
    </row>
    <row r="1300" spans="2:14" ht="17">
      <c r="B1300" s="1">
        <v>1297</v>
      </c>
      <c r="C1300" s="1">
        <v>684</v>
      </c>
      <c r="D1300" s="1">
        <v>9051000</v>
      </c>
      <c r="E1300" s="1" t="str">
        <f t="shared" si="85"/>
        <v/>
      </c>
      <c r="F1300" s="1">
        <v>1297</v>
      </c>
      <c r="G1300" s="1">
        <v>684</v>
      </c>
      <c r="H1300" s="1">
        <v>76000000</v>
      </c>
      <c r="I1300" s="1" t="str">
        <f t="shared" si="86"/>
        <v/>
      </c>
      <c r="J1300" t="str">
        <f t="shared" si="87"/>
        <v>OK</v>
      </c>
      <c r="K1300">
        <f t="shared" si="84"/>
        <v>0.11909210526315789</v>
      </c>
      <c r="M1300" s="3" t="s">
        <v>1297</v>
      </c>
      <c r="N1300" t="s">
        <v>2123</v>
      </c>
    </row>
    <row r="1301" spans="2:14" ht="17">
      <c r="B1301" s="1">
        <v>1298</v>
      </c>
      <c r="C1301" s="1">
        <v>200991169</v>
      </c>
      <c r="D1301" s="1">
        <v>12034699000</v>
      </c>
      <c r="E1301" s="1" t="str">
        <f t="shared" si="85"/>
        <v/>
      </c>
      <c r="F1301" s="1">
        <v>1298</v>
      </c>
      <c r="G1301" s="1">
        <v>52575974</v>
      </c>
      <c r="H1301" s="1">
        <v>74208000000</v>
      </c>
      <c r="I1301" s="1" t="str">
        <f t="shared" si="86"/>
        <v>T</v>
      </c>
      <c r="J1301" t="str">
        <f t="shared" si="87"/>
        <v>T</v>
      </c>
      <c r="K1301">
        <f t="shared" si="84"/>
        <v>0.16217522369555842</v>
      </c>
      <c r="M1301" s="3" t="s">
        <v>1298</v>
      </c>
      <c r="N1301" t="s">
        <v>2250</v>
      </c>
    </row>
    <row r="1302" spans="2:14" ht="17">
      <c r="B1302" s="1">
        <v>1299</v>
      </c>
      <c r="C1302" s="1">
        <v>51979765</v>
      </c>
      <c r="D1302" s="1">
        <v>6304703000</v>
      </c>
      <c r="E1302" s="1" t="str">
        <f t="shared" si="85"/>
        <v/>
      </c>
      <c r="F1302" s="1">
        <v>1299</v>
      </c>
      <c r="G1302" s="1">
        <v>51979765</v>
      </c>
      <c r="H1302" s="1">
        <v>13704000000</v>
      </c>
      <c r="I1302" s="1" t="str">
        <f t="shared" si="86"/>
        <v/>
      </c>
      <c r="J1302" t="str">
        <f t="shared" si="87"/>
        <v>OK</v>
      </c>
      <c r="K1302">
        <f t="shared" si="84"/>
        <v>0.4600629743140689</v>
      </c>
      <c r="M1302" s="3" t="s">
        <v>1299</v>
      </c>
      <c r="N1302" t="s">
        <v>2150</v>
      </c>
    </row>
    <row r="1303" spans="2:14" ht="17">
      <c r="B1303" s="1">
        <v>1300</v>
      </c>
      <c r="C1303" s="1">
        <v>10089284</v>
      </c>
      <c r="D1303" s="1">
        <v>5446844000</v>
      </c>
      <c r="E1303" s="1" t="str">
        <f t="shared" si="85"/>
        <v/>
      </c>
      <c r="F1303" s="1">
        <v>1300</v>
      </c>
      <c r="G1303" s="1">
        <v>0</v>
      </c>
      <c r="H1303" s="1">
        <v>0</v>
      </c>
      <c r="I1303" s="1" t="str">
        <f t="shared" si="86"/>
        <v/>
      </c>
      <c r="J1303" t="str">
        <f t="shared" si="87"/>
        <v>DIF</v>
      </c>
      <c r="K1303" t="e">
        <f t="shared" si="84"/>
        <v>#DIV/0!</v>
      </c>
      <c r="M1303" s="3" t="s">
        <v>1300</v>
      </c>
      <c r="N1303" t="s">
        <v>2134</v>
      </c>
    </row>
    <row r="1304" spans="2:14" ht="17">
      <c r="B1304" s="1">
        <v>1301</v>
      </c>
      <c r="C1304" s="1">
        <v>191742</v>
      </c>
      <c r="D1304" s="1">
        <v>469730000</v>
      </c>
      <c r="E1304" s="1" t="str">
        <f t="shared" si="85"/>
        <v/>
      </c>
      <c r="F1304" s="1">
        <v>1301</v>
      </c>
      <c r="G1304" s="1">
        <v>191742</v>
      </c>
      <c r="H1304" s="1">
        <v>588000000</v>
      </c>
      <c r="I1304" s="1" t="str">
        <f t="shared" si="86"/>
        <v/>
      </c>
      <c r="J1304" t="str">
        <f t="shared" si="87"/>
        <v>OK</v>
      </c>
      <c r="K1304">
        <f t="shared" si="84"/>
        <v>0.79886054421768704</v>
      </c>
      <c r="M1304" s="3" t="s">
        <v>1301</v>
      </c>
      <c r="N1304" t="s">
        <v>2123</v>
      </c>
    </row>
    <row r="1305" spans="2:14" ht="17">
      <c r="B1305" s="1">
        <v>1302</v>
      </c>
      <c r="C1305" s="1">
        <v>63316</v>
      </c>
      <c r="D1305" s="1">
        <v>888626000</v>
      </c>
      <c r="E1305" s="1" t="str">
        <f t="shared" si="85"/>
        <v/>
      </c>
      <c r="F1305" s="1">
        <v>1302</v>
      </c>
      <c r="G1305" s="1">
        <v>63316</v>
      </c>
      <c r="H1305" s="1">
        <v>5492000000</v>
      </c>
      <c r="I1305" s="1" t="str">
        <f t="shared" si="86"/>
        <v/>
      </c>
      <c r="J1305" t="str">
        <f t="shared" si="87"/>
        <v>OK</v>
      </c>
      <c r="K1305">
        <f t="shared" si="84"/>
        <v>0.16180371449380918</v>
      </c>
      <c r="M1305" s="3" t="s">
        <v>1302</v>
      </c>
      <c r="N1305" t="s">
        <v>2123</v>
      </c>
    </row>
    <row r="1306" spans="2:14" ht="17">
      <c r="B1306" s="1">
        <v>1303</v>
      </c>
      <c r="C1306" s="1">
        <v>680</v>
      </c>
      <c r="D1306" s="1">
        <v>28986000</v>
      </c>
      <c r="E1306" s="1" t="str">
        <f t="shared" si="85"/>
        <v/>
      </c>
      <c r="F1306" s="1">
        <v>1303</v>
      </c>
      <c r="G1306" s="1">
        <v>680</v>
      </c>
      <c r="H1306" s="1">
        <v>184000000</v>
      </c>
      <c r="I1306" s="1" t="str">
        <f t="shared" si="86"/>
        <v/>
      </c>
      <c r="J1306" t="str">
        <f t="shared" si="87"/>
        <v>OK</v>
      </c>
      <c r="K1306">
        <f t="shared" si="84"/>
        <v>0.15753260869565217</v>
      </c>
      <c r="M1306" s="3" t="s">
        <v>1303</v>
      </c>
      <c r="N1306" t="s">
        <v>2123</v>
      </c>
    </row>
    <row r="1307" spans="2:14" ht="17">
      <c r="B1307" s="1">
        <v>1304</v>
      </c>
      <c r="C1307" s="1">
        <v>39474961</v>
      </c>
      <c r="D1307" s="1">
        <v>3595333000</v>
      </c>
      <c r="E1307" s="1" t="str">
        <f t="shared" si="85"/>
        <v/>
      </c>
      <c r="F1307" s="1">
        <v>1304</v>
      </c>
      <c r="G1307" s="1">
        <v>0</v>
      </c>
      <c r="H1307" s="1">
        <v>60200000000</v>
      </c>
      <c r="I1307" s="1" t="str">
        <f t="shared" si="86"/>
        <v>T</v>
      </c>
      <c r="J1307" t="str">
        <f t="shared" si="87"/>
        <v>T</v>
      </c>
      <c r="K1307">
        <f t="shared" si="84"/>
        <v>5.9723139534883722E-2</v>
      </c>
      <c r="M1307" s="3" t="s">
        <v>1304</v>
      </c>
      <c r="N1307" t="s">
        <v>2123</v>
      </c>
    </row>
    <row r="1308" spans="2:14" ht="17">
      <c r="B1308" s="1">
        <v>1305</v>
      </c>
      <c r="C1308" s="1">
        <v>7259361</v>
      </c>
      <c r="D1308" s="1">
        <v>6238851000</v>
      </c>
      <c r="E1308" s="1" t="str">
        <f t="shared" si="85"/>
        <v/>
      </c>
      <c r="F1308" s="1">
        <v>1305</v>
      </c>
      <c r="G1308" s="1">
        <v>0</v>
      </c>
      <c r="H1308" s="1">
        <v>0</v>
      </c>
      <c r="I1308" s="1" t="str">
        <f t="shared" si="86"/>
        <v/>
      </c>
      <c r="J1308" t="str">
        <f t="shared" si="87"/>
        <v>DIF</v>
      </c>
      <c r="K1308" t="e">
        <f t="shared" si="84"/>
        <v>#DIV/0!</v>
      </c>
      <c r="M1308" s="3" t="s">
        <v>1305</v>
      </c>
      <c r="N1308" t="s">
        <v>2134</v>
      </c>
    </row>
    <row r="1309" spans="2:14" ht="17">
      <c r="B1309" s="1">
        <v>1306</v>
      </c>
      <c r="C1309" s="1">
        <v>27277282</v>
      </c>
      <c r="D1309" s="1">
        <v>91254272000</v>
      </c>
      <c r="E1309" s="1" t="str">
        <f t="shared" si="85"/>
        <v>T</v>
      </c>
      <c r="F1309" s="1">
        <v>1306</v>
      </c>
      <c r="G1309" s="1">
        <v>0</v>
      </c>
      <c r="H1309" s="1">
        <v>0</v>
      </c>
      <c r="I1309" s="1" t="str">
        <f t="shared" si="86"/>
        <v/>
      </c>
      <c r="J1309" t="str">
        <f t="shared" si="87"/>
        <v>T</v>
      </c>
      <c r="K1309" t="e">
        <f t="shared" si="84"/>
        <v>#DIV/0!</v>
      </c>
      <c r="M1309" s="3" t="s">
        <v>1306</v>
      </c>
      <c r="N1309" t="s">
        <v>2251</v>
      </c>
    </row>
    <row r="1310" spans="2:14" ht="17">
      <c r="B1310" s="1">
        <v>1307</v>
      </c>
      <c r="C1310" s="1">
        <v>134374832</v>
      </c>
      <c r="D1310" s="1">
        <v>96756291000</v>
      </c>
      <c r="E1310" s="1" t="str">
        <f t="shared" si="85"/>
        <v>T</v>
      </c>
      <c r="F1310" s="1">
        <v>1307</v>
      </c>
      <c r="G1310" s="1">
        <v>2122691</v>
      </c>
      <c r="H1310" s="1">
        <v>60032000000</v>
      </c>
      <c r="I1310" s="1" t="str">
        <f t="shared" si="86"/>
        <v>T</v>
      </c>
      <c r="J1310" t="str">
        <f t="shared" si="87"/>
        <v>T</v>
      </c>
      <c r="K1310">
        <f t="shared" si="84"/>
        <v>1.6117452525319829</v>
      </c>
      <c r="M1310" s="3" t="s">
        <v>1307</v>
      </c>
      <c r="N1310" t="s">
        <v>2186</v>
      </c>
    </row>
    <row r="1311" spans="2:14" ht="17">
      <c r="B1311" s="1">
        <v>1308</v>
      </c>
      <c r="C1311" s="1">
        <v>0</v>
      </c>
      <c r="D1311" s="1">
        <v>0</v>
      </c>
      <c r="E1311" s="1" t="str">
        <f t="shared" si="85"/>
        <v/>
      </c>
      <c r="F1311" s="1">
        <v>1308</v>
      </c>
      <c r="G1311" s="1">
        <v>0</v>
      </c>
      <c r="H1311" s="1">
        <v>0</v>
      </c>
      <c r="I1311" s="1" t="str">
        <f t="shared" si="86"/>
        <v/>
      </c>
      <c r="J1311" t="str">
        <f t="shared" si="87"/>
        <v>OK</v>
      </c>
      <c r="K1311" t="e">
        <f t="shared" si="84"/>
        <v>#DIV/0!</v>
      </c>
      <c r="M1311" s="3" t="s">
        <v>1308</v>
      </c>
      <c r="N1311" t="s">
        <v>2124</v>
      </c>
    </row>
    <row r="1312" spans="2:14" ht="17">
      <c r="B1312" s="1">
        <v>1309</v>
      </c>
      <c r="C1312" s="1">
        <v>15285</v>
      </c>
      <c r="D1312" s="1">
        <v>494075000</v>
      </c>
      <c r="E1312" s="1" t="str">
        <f t="shared" si="85"/>
        <v/>
      </c>
      <c r="F1312" s="1">
        <v>1309</v>
      </c>
      <c r="G1312" s="1">
        <v>15285</v>
      </c>
      <c r="H1312" s="1">
        <v>4508000000</v>
      </c>
      <c r="I1312" s="1" t="str">
        <f t="shared" si="86"/>
        <v/>
      </c>
      <c r="J1312" t="str">
        <f t="shared" si="87"/>
        <v>OK</v>
      </c>
      <c r="K1312">
        <f t="shared" si="84"/>
        <v>0.10959960070984916</v>
      </c>
      <c r="M1312" s="3" t="s">
        <v>1309</v>
      </c>
      <c r="N1312" t="s">
        <v>2124</v>
      </c>
    </row>
    <row r="1313" spans="2:14" ht="17">
      <c r="B1313" s="1">
        <v>1310</v>
      </c>
      <c r="C1313" s="1">
        <v>12544</v>
      </c>
      <c r="D1313" s="1">
        <v>416327000</v>
      </c>
      <c r="E1313" s="1" t="str">
        <f t="shared" si="85"/>
        <v/>
      </c>
      <c r="F1313" s="1">
        <v>1310</v>
      </c>
      <c r="G1313" s="1">
        <v>12544</v>
      </c>
      <c r="H1313" s="1">
        <v>360000000</v>
      </c>
      <c r="I1313" s="1" t="str">
        <f t="shared" si="86"/>
        <v/>
      </c>
      <c r="J1313" t="str">
        <f t="shared" si="87"/>
        <v>OK</v>
      </c>
      <c r="K1313">
        <f t="shared" si="84"/>
        <v>1.156463888888889</v>
      </c>
      <c r="M1313" s="3" t="s">
        <v>1310</v>
      </c>
      <c r="N1313" t="s">
        <v>2123</v>
      </c>
    </row>
    <row r="1314" spans="2:14" ht="17">
      <c r="B1314" s="1">
        <v>1311</v>
      </c>
      <c r="C1314" s="1">
        <v>7712</v>
      </c>
      <c r="D1314" s="1">
        <v>250518000</v>
      </c>
      <c r="E1314" s="1" t="str">
        <f t="shared" si="85"/>
        <v/>
      </c>
      <c r="F1314" s="1">
        <v>1311</v>
      </c>
      <c r="G1314" s="1">
        <v>7712</v>
      </c>
      <c r="H1314" s="1">
        <v>6136000000</v>
      </c>
      <c r="I1314" s="1" t="str">
        <f t="shared" si="86"/>
        <v/>
      </c>
      <c r="J1314" t="str">
        <f t="shared" si="87"/>
        <v>OK</v>
      </c>
      <c r="K1314">
        <f t="shared" si="84"/>
        <v>4.0827574967405474E-2</v>
      </c>
      <c r="M1314" s="3" t="s">
        <v>1311</v>
      </c>
      <c r="N1314" t="s">
        <v>2124</v>
      </c>
    </row>
    <row r="1315" spans="2:14" ht="17">
      <c r="B1315" s="1">
        <v>1312</v>
      </c>
      <c r="C1315" s="1">
        <v>44797</v>
      </c>
      <c r="D1315" s="1">
        <v>729014000</v>
      </c>
      <c r="E1315" s="1" t="str">
        <f t="shared" si="85"/>
        <v/>
      </c>
      <c r="F1315" s="1">
        <v>1312</v>
      </c>
      <c r="G1315" s="1">
        <v>44797</v>
      </c>
      <c r="H1315" s="1">
        <v>1564000000</v>
      </c>
      <c r="I1315" s="1" t="str">
        <f t="shared" si="86"/>
        <v/>
      </c>
      <c r="J1315" t="str">
        <f t="shared" si="87"/>
        <v>OK</v>
      </c>
      <c r="K1315">
        <f t="shared" si="84"/>
        <v>0.4661214833759591</v>
      </c>
      <c r="M1315" s="3" t="s">
        <v>1312</v>
      </c>
      <c r="N1315" t="s">
        <v>2198</v>
      </c>
    </row>
    <row r="1316" spans="2:14" ht="17">
      <c r="B1316" s="1">
        <v>1313</v>
      </c>
      <c r="C1316" s="1">
        <v>2395</v>
      </c>
      <c r="D1316" s="1">
        <v>123493000</v>
      </c>
      <c r="E1316" s="1" t="str">
        <f t="shared" si="85"/>
        <v/>
      </c>
      <c r="F1316" s="1">
        <v>1313</v>
      </c>
      <c r="G1316" s="1">
        <v>2395</v>
      </c>
      <c r="H1316" s="1">
        <v>3688000000</v>
      </c>
      <c r="I1316" s="1" t="str">
        <f t="shared" si="86"/>
        <v/>
      </c>
      <c r="J1316" t="str">
        <f t="shared" si="87"/>
        <v>OK</v>
      </c>
      <c r="K1316">
        <f t="shared" si="84"/>
        <v>3.3485086767895876E-2</v>
      </c>
      <c r="M1316" s="3" t="s">
        <v>1313</v>
      </c>
      <c r="N1316" t="s">
        <v>2153</v>
      </c>
    </row>
    <row r="1317" spans="2:14" ht="17">
      <c r="B1317" s="1">
        <v>1314</v>
      </c>
      <c r="C1317" s="1">
        <v>190</v>
      </c>
      <c r="D1317" s="1">
        <v>9952000</v>
      </c>
      <c r="E1317" s="1" t="str">
        <f t="shared" si="85"/>
        <v/>
      </c>
      <c r="F1317" s="1">
        <v>1314</v>
      </c>
      <c r="G1317" s="1">
        <v>190</v>
      </c>
      <c r="H1317" s="1">
        <v>1464000000</v>
      </c>
      <c r="I1317" s="1" t="str">
        <f t="shared" si="86"/>
        <v/>
      </c>
      <c r="J1317" t="str">
        <f t="shared" si="87"/>
        <v>OK</v>
      </c>
      <c r="K1317">
        <f t="shared" si="84"/>
        <v>6.797814207650273E-3</v>
      </c>
      <c r="M1317" s="3" t="s">
        <v>1314</v>
      </c>
      <c r="N1317" t="s">
        <v>2124</v>
      </c>
    </row>
    <row r="1318" spans="2:14" ht="17">
      <c r="B1318" s="1">
        <v>1315</v>
      </c>
      <c r="C1318" s="1">
        <v>10</v>
      </c>
      <c r="D1318" s="1">
        <v>1433000</v>
      </c>
      <c r="E1318" s="1" t="str">
        <f t="shared" si="85"/>
        <v/>
      </c>
      <c r="F1318" s="1">
        <v>1315</v>
      </c>
      <c r="G1318" s="1">
        <v>10</v>
      </c>
      <c r="H1318" s="1">
        <v>4000000</v>
      </c>
      <c r="I1318" s="1" t="str">
        <f t="shared" si="86"/>
        <v/>
      </c>
      <c r="J1318" t="str">
        <f t="shared" si="87"/>
        <v>OK</v>
      </c>
      <c r="K1318">
        <f t="shared" si="84"/>
        <v>0.35825000000000001</v>
      </c>
      <c r="M1318" s="3" t="s">
        <v>1315</v>
      </c>
      <c r="N1318" t="s">
        <v>2170</v>
      </c>
    </row>
    <row r="1319" spans="2:14" ht="17">
      <c r="B1319" s="1">
        <v>1316</v>
      </c>
      <c r="C1319" s="1">
        <v>1869</v>
      </c>
      <c r="D1319" s="1">
        <v>94280000</v>
      </c>
      <c r="E1319" s="1" t="str">
        <f t="shared" si="85"/>
        <v/>
      </c>
      <c r="F1319" s="1">
        <v>1316</v>
      </c>
      <c r="G1319" s="1">
        <v>1869</v>
      </c>
      <c r="H1319" s="1">
        <v>1936000000</v>
      </c>
      <c r="I1319" s="1" t="str">
        <f t="shared" si="86"/>
        <v/>
      </c>
      <c r="J1319" t="str">
        <f t="shared" si="87"/>
        <v>OK</v>
      </c>
      <c r="K1319">
        <f t="shared" si="84"/>
        <v>4.869834710743802E-2</v>
      </c>
      <c r="M1319" s="3" t="s">
        <v>1316</v>
      </c>
      <c r="N1319" t="s">
        <v>2124</v>
      </c>
    </row>
    <row r="1320" spans="2:14" ht="17">
      <c r="B1320" s="1">
        <v>1317</v>
      </c>
      <c r="C1320" s="1">
        <v>25</v>
      </c>
      <c r="D1320" s="1">
        <v>2516000</v>
      </c>
      <c r="E1320" s="1" t="str">
        <f t="shared" si="85"/>
        <v/>
      </c>
      <c r="F1320" s="1">
        <v>1317</v>
      </c>
      <c r="G1320" s="1">
        <v>25</v>
      </c>
      <c r="H1320" s="1">
        <v>56000000</v>
      </c>
      <c r="I1320" s="1" t="str">
        <f t="shared" si="86"/>
        <v/>
      </c>
      <c r="J1320" t="str">
        <f t="shared" si="87"/>
        <v>OK</v>
      </c>
      <c r="K1320">
        <f t="shared" si="84"/>
        <v>4.4928571428571429E-2</v>
      </c>
      <c r="M1320" s="3" t="s">
        <v>1317</v>
      </c>
      <c r="N1320" t="s">
        <v>2124</v>
      </c>
    </row>
    <row r="1321" spans="2:14" ht="17">
      <c r="B1321" s="1">
        <v>1318</v>
      </c>
      <c r="C1321" s="1">
        <v>8</v>
      </c>
      <c r="D1321" s="1">
        <v>853000</v>
      </c>
      <c r="E1321" s="1" t="str">
        <f t="shared" si="85"/>
        <v/>
      </c>
      <c r="F1321" s="1">
        <v>1318</v>
      </c>
      <c r="G1321" s="1">
        <v>8</v>
      </c>
      <c r="H1321" s="1">
        <v>28000000</v>
      </c>
      <c r="I1321" s="1" t="str">
        <f t="shared" si="86"/>
        <v/>
      </c>
      <c r="J1321" t="str">
        <f t="shared" si="87"/>
        <v>OK</v>
      </c>
      <c r="K1321">
        <f t="shared" si="84"/>
        <v>3.0464285714285715E-2</v>
      </c>
      <c r="M1321" s="3" t="s">
        <v>1318</v>
      </c>
      <c r="N1321" t="s">
        <v>2124</v>
      </c>
    </row>
    <row r="1322" spans="2:14" ht="17">
      <c r="B1322" s="1">
        <v>1319</v>
      </c>
      <c r="C1322" s="1">
        <v>28</v>
      </c>
      <c r="D1322" s="1">
        <v>2133000</v>
      </c>
      <c r="E1322" s="1" t="str">
        <f t="shared" si="85"/>
        <v/>
      </c>
      <c r="F1322" s="1">
        <v>1319</v>
      </c>
      <c r="G1322" s="1">
        <v>28</v>
      </c>
      <c r="H1322" s="1">
        <v>68000000</v>
      </c>
      <c r="I1322" s="1" t="str">
        <f t="shared" si="86"/>
        <v/>
      </c>
      <c r="J1322" t="str">
        <f t="shared" si="87"/>
        <v>OK</v>
      </c>
      <c r="K1322">
        <f t="shared" si="84"/>
        <v>3.1367647058823528E-2</v>
      </c>
      <c r="M1322" s="3" t="s">
        <v>1319</v>
      </c>
      <c r="N1322" t="s">
        <v>2124</v>
      </c>
    </row>
    <row r="1323" spans="2:14" ht="17">
      <c r="B1323" s="1">
        <v>1320</v>
      </c>
      <c r="C1323" s="1">
        <v>746</v>
      </c>
      <c r="D1323" s="1">
        <v>42685000</v>
      </c>
      <c r="E1323" s="1" t="str">
        <f t="shared" si="85"/>
        <v/>
      </c>
      <c r="F1323" s="1">
        <v>1320</v>
      </c>
      <c r="G1323" s="1">
        <v>746</v>
      </c>
      <c r="H1323" s="1">
        <v>1144000000</v>
      </c>
      <c r="I1323" s="1" t="str">
        <f t="shared" si="86"/>
        <v/>
      </c>
      <c r="J1323" t="str">
        <f t="shared" si="87"/>
        <v>OK</v>
      </c>
      <c r="K1323">
        <f t="shared" si="84"/>
        <v>3.7312062937062934E-2</v>
      </c>
      <c r="M1323" s="3" t="s">
        <v>1320</v>
      </c>
      <c r="N1323" t="s">
        <v>2124</v>
      </c>
    </row>
    <row r="1324" spans="2:14" ht="17">
      <c r="B1324" s="1">
        <v>1321</v>
      </c>
      <c r="C1324" s="1">
        <v>667740</v>
      </c>
      <c r="D1324" s="1">
        <v>3569744000</v>
      </c>
      <c r="E1324" s="1" t="str">
        <f t="shared" si="85"/>
        <v/>
      </c>
      <c r="F1324" s="1">
        <v>1321</v>
      </c>
      <c r="G1324" s="1">
        <v>667740</v>
      </c>
      <c r="H1324" s="1">
        <v>40100000000</v>
      </c>
      <c r="I1324" s="1" t="str">
        <f t="shared" si="86"/>
        <v/>
      </c>
      <c r="J1324" t="str">
        <f t="shared" si="87"/>
        <v>OK</v>
      </c>
      <c r="K1324">
        <f t="shared" si="84"/>
        <v>8.9021047381546134E-2</v>
      </c>
      <c r="M1324" s="3" t="s">
        <v>1321</v>
      </c>
      <c r="N1324" t="s">
        <v>2124</v>
      </c>
    </row>
    <row r="1325" spans="2:14" ht="17">
      <c r="B1325" s="1">
        <v>1322</v>
      </c>
      <c r="C1325" s="1">
        <v>41310</v>
      </c>
      <c r="D1325" s="1">
        <v>709928000</v>
      </c>
      <c r="E1325" s="1" t="str">
        <f t="shared" si="85"/>
        <v/>
      </c>
      <c r="F1325" s="1">
        <v>1322</v>
      </c>
      <c r="G1325" s="1">
        <v>41310</v>
      </c>
      <c r="H1325" s="1">
        <v>10252000000</v>
      </c>
      <c r="I1325" s="1" t="str">
        <f t="shared" si="86"/>
        <v/>
      </c>
      <c r="J1325" t="str">
        <f t="shared" si="87"/>
        <v>OK</v>
      </c>
      <c r="K1325">
        <f t="shared" si="84"/>
        <v>6.9247756535310179E-2</v>
      </c>
      <c r="M1325" s="3" t="s">
        <v>1322</v>
      </c>
      <c r="N1325" t="s">
        <v>2124</v>
      </c>
    </row>
    <row r="1326" spans="2:14" ht="17">
      <c r="B1326" s="1">
        <v>1323</v>
      </c>
      <c r="C1326" s="1">
        <v>3305</v>
      </c>
      <c r="D1326" s="1">
        <v>112844000</v>
      </c>
      <c r="E1326" s="1" t="str">
        <f t="shared" si="85"/>
        <v/>
      </c>
      <c r="F1326" s="1">
        <v>1323</v>
      </c>
      <c r="G1326" s="1">
        <v>3305</v>
      </c>
      <c r="H1326" s="1">
        <v>2408000000</v>
      </c>
      <c r="I1326" s="1" t="str">
        <f t="shared" si="86"/>
        <v/>
      </c>
      <c r="J1326" t="str">
        <f t="shared" si="87"/>
        <v>OK</v>
      </c>
      <c r="K1326">
        <f t="shared" si="84"/>
        <v>4.6862126245847173E-2</v>
      </c>
      <c r="M1326" s="3" t="s">
        <v>1323</v>
      </c>
      <c r="N1326" t="s">
        <v>2124</v>
      </c>
    </row>
    <row r="1327" spans="2:14" ht="17">
      <c r="B1327" s="1">
        <v>1324</v>
      </c>
      <c r="C1327" s="1">
        <v>2662</v>
      </c>
      <c r="D1327" s="1">
        <v>110844000</v>
      </c>
      <c r="E1327" s="1" t="str">
        <f t="shared" si="85"/>
        <v/>
      </c>
      <c r="F1327" s="1">
        <v>1324</v>
      </c>
      <c r="G1327" s="1">
        <v>2662</v>
      </c>
      <c r="H1327" s="1">
        <v>1596000000</v>
      </c>
      <c r="I1327" s="1" t="str">
        <f t="shared" si="86"/>
        <v/>
      </c>
      <c r="J1327" t="str">
        <f t="shared" si="87"/>
        <v>OK</v>
      </c>
      <c r="K1327">
        <f t="shared" si="84"/>
        <v>6.9451127819548875E-2</v>
      </c>
      <c r="M1327" s="3" t="s">
        <v>1324</v>
      </c>
      <c r="N1327" t="s">
        <v>2124</v>
      </c>
    </row>
    <row r="1328" spans="2:14" ht="17">
      <c r="B1328" s="1">
        <v>1325</v>
      </c>
      <c r="C1328" s="1">
        <v>6</v>
      </c>
      <c r="D1328" s="1">
        <v>931000</v>
      </c>
      <c r="E1328" s="1" t="str">
        <f t="shared" si="85"/>
        <v/>
      </c>
      <c r="F1328" s="1">
        <v>1325</v>
      </c>
      <c r="G1328" s="1">
        <v>6</v>
      </c>
      <c r="H1328" s="1">
        <v>8000000</v>
      </c>
      <c r="I1328" s="1" t="str">
        <f t="shared" si="86"/>
        <v/>
      </c>
      <c r="J1328" t="str">
        <f t="shared" si="87"/>
        <v>OK</v>
      </c>
      <c r="K1328">
        <f t="shared" si="84"/>
        <v>0.11637500000000001</v>
      </c>
      <c r="M1328" s="3" t="s">
        <v>1325</v>
      </c>
      <c r="N1328" t="s">
        <v>2170</v>
      </c>
    </row>
    <row r="1329" spans="2:14" ht="17">
      <c r="B1329" s="1">
        <v>1326</v>
      </c>
      <c r="C1329" s="1">
        <v>843</v>
      </c>
      <c r="D1329" s="1">
        <v>32786000</v>
      </c>
      <c r="E1329" s="1" t="str">
        <f t="shared" si="85"/>
        <v/>
      </c>
      <c r="F1329" s="1">
        <v>1326</v>
      </c>
      <c r="G1329" s="1">
        <v>843</v>
      </c>
      <c r="H1329" s="1">
        <v>28000000</v>
      </c>
      <c r="I1329" s="1" t="str">
        <f t="shared" si="86"/>
        <v/>
      </c>
      <c r="J1329" t="str">
        <f t="shared" si="87"/>
        <v>OK</v>
      </c>
      <c r="K1329">
        <f t="shared" si="84"/>
        <v>1.1709285714285713</v>
      </c>
      <c r="M1329" s="3" t="s">
        <v>1326</v>
      </c>
      <c r="N1329" t="s">
        <v>2123</v>
      </c>
    </row>
    <row r="1330" spans="2:14" ht="17">
      <c r="B1330" s="1">
        <v>1327</v>
      </c>
      <c r="C1330" s="1">
        <v>841</v>
      </c>
      <c r="D1330" s="1">
        <v>34788000</v>
      </c>
      <c r="E1330" s="1" t="str">
        <f t="shared" si="85"/>
        <v/>
      </c>
      <c r="F1330" s="1">
        <v>1327</v>
      </c>
      <c r="G1330" s="1">
        <v>841</v>
      </c>
      <c r="H1330" s="1">
        <v>340000000</v>
      </c>
      <c r="I1330" s="1" t="str">
        <f t="shared" si="86"/>
        <v/>
      </c>
      <c r="J1330" t="str">
        <f t="shared" si="87"/>
        <v>OK</v>
      </c>
      <c r="K1330">
        <f t="shared" si="84"/>
        <v>0.10231764705882353</v>
      </c>
      <c r="M1330" s="3" t="s">
        <v>1327</v>
      </c>
      <c r="N1330" t="s">
        <v>2123</v>
      </c>
    </row>
    <row r="1331" spans="2:14" ht="17">
      <c r="B1331" s="1">
        <v>1328</v>
      </c>
      <c r="C1331" s="1">
        <v>520</v>
      </c>
      <c r="D1331" s="1">
        <v>79207000</v>
      </c>
      <c r="E1331" s="1" t="str">
        <f t="shared" si="85"/>
        <v/>
      </c>
      <c r="F1331" s="1">
        <v>1328</v>
      </c>
      <c r="G1331" s="1">
        <v>520</v>
      </c>
      <c r="H1331" s="1">
        <v>480000000</v>
      </c>
      <c r="I1331" s="1" t="str">
        <f t="shared" si="86"/>
        <v/>
      </c>
      <c r="J1331" t="str">
        <f t="shared" si="87"/>
        <v>OK</v>
      </c>
      <c r="K1331">
        <f t="shared" si="84"/>
        <v>0.16501458333333333</v>
      </c>
      <c r="M1331" s="3" t="s">
        <v>1328</v>
      </c>
      <c r="N1331" t="s">
        <v>2197</v>
      </c>
    </row>
    <row r="1332" spans="2:14" ht="17">
      <c r="B1332" s="1">
        <v>1329</v>
      </c>
      <c r="C1332" s="1">
        <v>1290794</v>
      </c>
      <c r="D1332" s="1">
        <v>60011564000</v>
      </c>
      <c r="E1332" s="1" t="str">
        <f t="shared" si="85"/>
        <v>T</v>
      </c>
      <c r="F1332" s="1">
        <v>1329</v>
      </c>
      <c r="G1332" s="1">
        <v>0</v>
      </c>
      <c r="H1332" s="1">
        <v>84928000000</v>
      </c>
      <c r="I1332" s="1" t="str">
        <f t="shared" si="86"/>
        <v>T</v>
      </c>
      <c r="J1332" t="str">
        <f t="shared" si="87"/>
        <v>T</v>
      </c>
      <c r="K1332">
        <f t="shared" si="84"/>
        <v>0.70661694611906556</v>
      </c>
      <c r="M1332" s="3" t="s">
        <v>1329</v>
      </c>
      <c r="N1332" t="s">
        <v>2133</v>
      </c>
    </row>
    <row r="1333" spans="2:14" ht="17">
      <c r="B1333" s="1">
        <v>1330</v>
      </c>
      <c r="C1333" s="1">
        <v>446067</v>
      </c>
      <c r="D1333" s="1">
        <v>27877914000</v>
      </c>
      <c r="E1333" s="1" t="str">
        <f t="shared" si="85"/>
        <v/>
      </c>
      <c r="F1333" s="1">
        <v>1330</v>
      </c>
      <c r="G1333" s="1">
        <v>0</v>
      </c>
      <c r="H1333" s="1">
        <v>84456000000</v>
      </c>
      <c r="I1333" s="1" t="str">
        <f t="shared" si="86"/>
        <v>T</v>
      </c>
      <c r="J1333" t="str">
        <f t="shared" si="87"/>
        <v>T</v>
      </c>
      <c r="K1333">
        <f t="shared" si="84"/>
        <v>0.33008802216538791</v>
      </c>
      <c r="M1333" s="3" t="s">
        <v>1330</v>
      </c>
      <c r="N1333" t="s">
        <v>2133</v>
      </c>
    </row>
    <row r="1334" spans="2:14" ht="17">
      <c r="B1334" s="1">
        <v>1331</v>
      </c>
      <c r="C1334" s="1">
        <v>7592</v>
      </c>
      <c r="D1334" s="1">
        <v>220441000</v>
      </c>
      <c r="E1334" s="1" t="str">
        <f t="shared" si="85"/>
        <v/>
      </c>
      <c r="F1334" s="1">
        <v>1331</v>
      </c>
      <c r="G1334" s="1">
        <v>7592</v>
      </c>
      <c r="H1334" s="1">
        <v>152000000</v>
      </c>
      <c r="I1334" s="1" t="str">
        <f t="shared" si="86"/>
        <v/>
      </c>
      <c r="J1334" t="str">
        <f t="shared" si="87"/>
        <v>OK</v>
      </c>
      <c r="K1334">
        <f t="shared" si="84"/>
        <v>1.4502697368421054</v>
      </c>
      <c r="M1334" s="3" t="s">
        <v>1331</v>
      </c>
      <c r="N1334" t="s">
        <v>2123</v>
      </c>
    </row>
    <row r="1335" spans="2:14" ht="17">
      <c r="B1335" s="1">
        <v>1332</v>
      </c>
      <c r="C1335" s="1">
        <v>5337</v>
      </c>
      <c r="D1335" s="1">
        <v>107102000</v>
      </c>
      <c r="E1335" s="1" t="str">
        <f t="shared" si="85"/>
        <v/>
      </c>
      <c r="F1335" s="1">
        <v>1332</v>
      </c>
      <c r="G1335" s="1">
        <v>5337</v>
      </c>
      <c r="H1335" s="1">
        <v>188000000</v>
      </c>
      <c r="I1335" s="1" t="str">
        <f t="shared" si="86"/>
        <v/>
      </c>
      <c r="J1335" t="str">
        <f t="shared" si="87"/>
        <v>OK</v>
      </c>
      <c r="K1335">
        <f t="shared" si="84"/>
        <v>0.56969148936170211</v>
      </c>
      <c r="M1335" s="3" t="s">
        <v>1332</v>
      </c>
      <c r="N1335" t="s">
        <v>2123</v>
      </c>
    </row>
    <row r="1336" spans="2:14" ht="17">
      <c r="B1336" s="1">
        <v>1333</v>
      </c>
      <c r="C1336" s="1">
        <v>27950</v>
      </c>
      <c r="D1336" s="1">
        <v>417035000</v>
      </c>
      <c r="E1336" s="1" t="str">
        <f t="shared" si="85"/>
        <v/>
      </c>
      <c r="F1336" s="1">
        <v>1333</v>
      </c>
      <c r="G1336" s="1">
        <v>27950</v>
      </c>
      <c r="H1336" s="1">
        <v>1104000000</v>
      </c>
      <c r="I1336" s="1" t="str">
        <f t="shared" si="86"/>
        <v/>
      </c>
      <c r="J1336" t="str">
        <f t="shared" si="87"/>
        <v>OK</v>
      </c>
      <c r="K1336">
        <f t="shared" si="84"/>
        <v>0.37774909420289854</v>
      </c>
      <c r="M1336" s="3" t="s">
        <v>1333</v>
      </c>
      <c r="N1336" t="s">
        <v>2123</v>
      </c>
    </row>
    <row r="1337" spans="2:14" ht="17">
      <c r="B1337" s="1">
        <v>1334</v>
      </c>
      <c r="C1337" s="1">
        <v>11847</v>
      </c>
      <c r="D1337" s="1">
        <v>132995000</v>
      </c>
      <c r="E1337" s="1" t="str">
        <f t="shared" si="85"/>
        <v/>
      </c>
      <c r="F1337" s="1">
        <v>1334</v>
      </c>
      <c r="G1337" s="1">
        <v>11847</v>
      </c>
      <c r="H1337" s="1">
        <v>348000000</v>
      </c>
      <c r="I1337" s="1" t="str">
        <f t="shared" si="86"/>
        <v/>
      </c>
      <c r="J1337" t="str">
        <f t="shared" si="87"/>
        <v>OK</v>
      </c>
      <c r="K1337">
        <f t="shared" si="84"/>
        <v>0.38216954022988509</v>
      </c>
      <c r="M1337" s="3" t="s">
        <v>1334</v>
      </c>
      <c r="N1337" t="s">
        <v>2123</v>
      </c>
    </row>
    <row r="1338" spans="2:14" ht="17">
      <c r="B1338" s="1">
        <v>1335</v>
      </c>
      <c r="C1338" s="1">
        <v>834653</v>
      </c>
      <c r="D1338" s="1">
        <v>7110457000</v>
      </c>
      <c r="E1338" s="1" t="str">
        <f t="shared" si="85"/>
        <v/>
      </c>
      <c r="F1338" s="1">
        <v>1335</v>
      </c>
      <c r="G1338" s="1">
        <v>147700</v>
      </c>
      <c r="H1338" s="1">
        <v>60004000000</v>
      </c>
      <c r="I1338" s="1" t="str">
        <f t="shared" si="86"/>
        <v>T</v>
      </c>
      <c r="J1338" t="str">
        <f t="shared" si="87"/>
        <v>T</v>
      </c>
      <c r="K1338">
        <f t="shared" si="84"/>
        <v>0.1184997166855543</v>
      </c>
      <c r="M1338" s="3" t="s">
        <v>1335</v>
      </c>
      <c r="N1338" t="s">
        <v>2122</v>
      </c>
    </row>
    <row r="1339" spans="2:14" ht="17">
      <c r="B1339" s="1">
        <v>1336</v>
      </c>
      <c r="C1339" s="1">
        <v>1094869</v>
      </c>
      <c r="D1339" s="1">
        <v>2537857000</v>
      </c>
      <c r="E1339" s="1" t="str">
        <f t="shared" si="85"/>
        <v/>
      </c>
      <c r="F1339" s="1">
        <v>1336</v>
      </c>
      <c r="G1339" s="1">
        <v>1094869</v>
      </c>
      <c r="H1339" s="1">
        <v>53076000000</v>
      </c>
      <c r="I1339" s="1" t="str">
        <f t="shared" si="86"/>
        <v/>
      </c>
      <c r="J1339" t="str">
        <f t="shared" si="87"/>
        <v>OK</v>
      </c>
      <c r="K1339">
        <f t="shared" si="84"/>
        <v>4.781552867586103E-2</v>
      </c>
      <c r="M1339" s="3" t="s">
        <v>1336</v>
      </c>
      <c r="N1339" t="s">
        <v>2184</v>
      </c>
    </row>
    <row r="1340" spans="2:14" ht="17">
      <c r="B1340" s="1">
        <v>1337</v>
      </c>
      <c r="C1340" s="1">
        <v>60477</v>
      </c>
      <c r="D1340" s="1">
        <v>631579000</v>
      </c>
      <c r="E1340" s="1" t="str">
        <f t="shared" si="85"/>
        <v/>
      </c>
      <c r="F1340" s="1">
        <v>1337</v>
      </c>
      <c r="G1340" s="1">
        <v>60477</v>
      </c>
      <c r="H1340" s="1">
        <v>3944000000</v>
      </c>
      <c r="I1340" s="1" t="str">
        <f t="shared" si="86"/>
        <v/>
      </c>
      <c r="J1340" t="str">
        <f t="shared" si="87"/>
        <v>OK</v>
      </c>
      <c r="K1340">
        <f t="shared" si="84"/>
        <v>0.16013666328600407</v>
      </c>
      <c r="M1340" s="3" t="s">
        <v>1337</v>
      </c>
      <c r="N1340" t="s">
        <v>2123</v>
      </c>
    </row>
    <row r="1341" spans="2:14" ht="17">
      <c r="B1341" s="1">
        <v>1338</v>
      </c>
      <c r="C1341" s="1">
        <v>378</v>
      </c>
      <c r="D1341" s="1">
        <v>26504000</v>
      </c>
      <c r="E1341" s="1" t="str">
        <f t="shared" si="85"/>
        <v/>
      </c>
      <c r="F1341" s="1">
        <v>1338</v>
      </c>
      <c r="G1341" s="1">
        <v>378</v>
      </c>
      <c r="H1341" s="1">
        <v>84000000</v>
      </c>
      <c r="I1341" s="1" t="str">
        <f t="shared" si="86"/>
        <v/>
      </c>
      <c r="J1341" t="str">
        <f t="shared" si="87"/>
        <v>OK</v>
      </c>
      <c r="K1341">
        <f t="shared" si="84"/>
        <v>0.31552380952380954</v>
      </c>
      <c r="M1341" s="3" t="s">
        <v>1338</v>
      </c>
      <c r="N1341" t="s">
        <v>2123</v>
      </c>
    </row>
    <row r="1342" spans="2:14" ht="17">
      <c r="B1342" s="1">
        <v>1339</v>
      </c>
      <c r="C1342" s="1">
        <v>0</v>
      </c>
      <c r="D1342" s="1">
        <v>0</v>
      </c>
      <c r="E1342" s="1" t="str">
        <f t="shared" si="85"/>
        <v/>
      </c>
      <c r="F1342" s="1">
        <v>1339</v>
      </c>
      <c r="G1342" s="1">
        <v>0</v>
      </c>
      <c r="H1342" s="1">
        <v>0</v>
      </c>
      <c r="I1342" s="1" t="str">
        <f t="shared" si="86"/>
        <v/>
      </c>
      <c r="J1342" t="str">
        <f t="shared" si="87"/>
        <v>OK</v>
      </c>
      <c r="K1342" t="e">
        <f t="shared" si="84"/>
        <v>#DIV/0!</v>
      </c>
      <c r="M1342" s="3" t="s">
        <v>1339</v>
      </c>
      <c r="N1342" t="s">
        <v>2121</v>
      </c>
    </row>
    <row r="1343" spans="2:14" ht="17">
      <c r="B1343" s="1">
        <v>1340</v>
      </c>
      <c r="C1343" s="1">
        <v>879</v>
      </c>
      <c r="D1343" s="1">
        <v>37794000</v>
      </c>
      <c r="E1343" s="1" t="str">
        <f t="shared" si="85"/>
        <v/>
      </c>
      <c r="F1343" s="1">
        <v>1340</v>
      </c>
      <c r="G1343" s="1">
        <v>879</v>
      </c>
      <c r="H1343" s="1">
        <v>148000000</v>
      </c>
      <c r="I1343" s="1" t="str">
        <f t="shared" si="86"/>
        <v/>
      </c>
      <c r="J1343" t="str">
        <f t="shared" si="87"/>
        <v>OK</v>
      </c>
      <c r="K1343">
        <f t="shared" si="84"/>
        <v>0.25536486486486487</v>
      </c>
      <c r="M1343" s="3" t="s">
        <v>1340</v>
      </c>
      <c r="N1343" t="s">
        <v>2124</v>
      </c>
    </row>
    <row r="1344" spans="2:14" ht="17">
      <c r="B1344" s="1">
        <v>1341</v>
      </c>
      <c r="C1344" s="1">
        <v>91</v>
      </c>
      <c r="D1344" s="1">
        <v>6403000</v>
      </c>
      <c r="E1344" s="1" t="str">
        <f t="shared" si="85"/>
        <v/>
      </c>
      <c r="F1344" s="1">
        <v>1341</v>
      </c>
      <c r="G1344" s="1">
        <v>91</v>
      </c>
      <c r="H1344" s="1">
        <v>32000000</v>
      </c>
      <c r="I1344" s="1" t="str">
        <f t="shared" si="86"/>
        <v/>
      </c>
      <c r="J1344" t="str">
        <f t="shared" si="87"/>
        <v>OK</v>
      </c>
      <c r="K1344">
        <f t="shared" si="84"/>
        <v>0.20009374999999999</v>
      </c>
      <c r="M1344" s="3" t="s">
        <v>1341</v>
      </c>
      <c r="N1344" t="s">
        <v>2124</v>
      </c>
    </row>
    <row r="1345" spans="2:14" ht="17">
      <c r="B1345" s="1">
        <v>1342</v>
      </c>
      <c r="C1345" s="1">
        <v>353</v>
      </c>
      <c r="D1345" s="1">
        <v>15173000</v>
      </c>
      <c r="E1345" s="1" t="str">
        <f t="shared" si="85"/>
        <v/>
      </c>
      <c r="F1345" s="1">
        <v>1342</v>
      </c>
      <c r="G1345" s="1">
        <v>353</v>
      </c>
      <c r="H1345" s="1">
        <v>120000000</v>
      </c>
      <c r="I1345" s="1" t="str">
        <f t="shared" si="86"/>
        <v/>
      </c>
      <c r="J1345" t="str">
        <f t="shared" si="87"/>
        <v>OK</v>
      </c>
      <c r="K1345">
        <f t="shared" si="84"/>
        <v>0.12644166666666667</v>
      </c>
      <c r="M1345" s="3" t="s">
        <v>1342</v>
      </c>
      <c r="N1345" t="s">
        <v>2124</v>
      </c>
    </row>
    <row r="1346" spans="2:14" ht="17">
      <c r="B1346" s="1">
        <v>1343</v>
      </c>
      <c r="C1346" s="1">
        <v>233</v>
      </c>
      <c r="D1346" s="1">
        <v>14160000</v>
      </c>
      <c r="E1346" s="1" t="str">
        <f t="shared" si="85"/>
        <v/>
      </c>
      <c r="F1346" s="1">
        <v>1343</v>
      </c>
      <c r="G1346" s="1">
        <v>233</v>
      </c>
      <c r="H1346" s="1">
        <v>76000000</v>
      </c>
      <c r="I1346" s="1" t="str">
        <f t="shared" si="86"/>
        <v/>
      </c>
      <c r="J1346" t="str">
        <f t="shared" si="87"/>
        <v>OK</v>
      </c>
      <c r="K1346">
        <f t="shared" si="84"/>
        <v>0.18631578947368421</v>
      </c>
      <c r="M1346" s="3" t="s">
        <v>1343</v>
      </c>
      <c r="N1346" t="s">
        <v>2124</v>
      </c>
    </row>
    <row r="1347" spans="2:14" ht="17">
      <c r="B1347" s="1">
        <v>1344</v>
      </c>
      <c r="C1347" s="1">
        <v>554226</v>
      </c>
      <c r="D1347" s="1">
        <v>40049969000</v>
      </c>
      <c r="E1347" s="1" t="str">
        <f t="shared" si="85"/>
        <v/>
      </c>
      <c r="F1347" s="1">
        <v>1344</v>
      </c>
      <c r="G1347" s="1">
        <v>553436</v>
      </c>
      <c r="H1347" s="1">
        <v>7708000000</v>
      </c>
      <c r="I1347" s="1" t="str">
        <f t="shared" si="86"/>
        <v/>
      </c>
      <c r="J1347" t="str">
        <f t="shared" si="87"/>
        <v>DIF</v>
      </c>
      <c r="K1347">
        <f t="shared" ref="K1347:K1410" si="88">D1347/H1347</f>
        <v>5.1958963414634143</v>
      </c>
      <c r="M1347" s="3" t="s">
        <v>1344</v>
      </c>
      <c r="N1347" t="s">
        <v>2148</v>
      </c>
    </row>
    <row r="1348" spans="2:14" ht="17">
      <c r="B1348" s="1">
        <v>1345</v>
      </c>
      <c r="C1348" s="1">
        <v>61140127</v>
      </c>
      <c r="D1348" s="1">
        <v>27687125000</v>
      </c>
      <c r="E1348" s="1" t="str">
        <f t="shared" si="85"/>
        <v/>
      </c>
      <c r="F1348" s="1">
        <v>1345</v>
      </c>
      <c r="G1348" s="1">
        <v>1838225</v>
      </c>
      <c r="H1348" s="1">
        <v>60512000000</v>
      </c>
      <c r="I1348" s="1" t="str">
        <f t="shared" si="86"/>
        <v>T</v>
      </c>
      <c r="J1348" t="str">
        <f t="shared" si="87"/>
        <v>T</v>
      </c>
      <c r="K1348">
        <f t="shared" si="88"/>
        <v>0.45754767649391859</v>
      </c>
      <c r="M1348" s="3" t="s">
        <v>1345</v>
      </c>
      <c r="N1348" t="s">
        <v>2252</v>
      </c>
    </row>
    <row r="1349" spans="2:14" ht="17">
      <c r="B1349" s="1">
        <v>1346</v>
      </c>
      <c r="C1349" s="1">
        <v>1759441</v>
      </c>
      <c r="D1349" s="1">
        <v>6520984000</v>
      </c>
      <c r="E1349" s="1" t="str">
        <f t="shared" ref="E1349:E1412" si="89">IF(D1349&gt;$A$3, "T","")</f>
        <v/>
      </c>
      <c r="F1349" s="1">
        <v>1346</v>
      </c>
      <c r="G1349" s="1">
        <v>1759441</v>
      </c>
      <c r="H1349" s="1">
        <v>28764000000</v>
      </c>
      <c r="I1349" s="1" t="str">
        <f t="shared" ref="I1349:I1412" si="90">IF(H1349&gt;$A$3, "T","")</f>
        <v/>
      </c>
      <c r="J1349" t="str">
        <f t="shared" ref="J1349:J1412" si="91">IF(OR(I1349="T",E1349="T"),"T",IF(C1349&lt;&gt;G1349,"DIF","OK"))</f>
        <v>OK</v>
      </c>
      <c r="K1349">
        <f t="shared" si="88"/>
        <v>0.22670643860381032</v>
      </c>
      <c r="M1349" s="3" t="s">
        <v>1346</v>
      </c>
      <c r="N1349" t="s">
        <v>2123</v>
      </c>
    </row>
    <row r="1350" spans="2:14" ht="17">
      <c r="B1350" s="1">
        <v>1347</v>
      </c>
      <c r="C1350" s="1">
        <v>1999</v>
      </c>
      <c r="D1350" s="1">
        <v>91454000</v>
      </c>
      <c r="E1350" s="1" t="str">
        <f t="shared" si="89"/>
        <v/>
      </c>
      <c r="F1350" s="1">
        <v>1347</v>
      </c>
      <c r="G1350" s="1">
        <v>1999</v>
      </c>
      <c r="H1350" s="1">
        <v>3104000000</v>
      </c>
      <c r="I1350" s="1" t="str">
        <f t="shared" si="90"/>
        <v/>
      </c>
      <c r="J1350" t="str">
        <f t="shared" si="91"/>
        <v>OK</v>
      </c>
      <c r="K1350">
        <f t="shared" si="88"/>
        <v>2.9463273195876289E-2</v>
      </c>
      <c r="M1350" s="3" t="s">
        <v>1347</v>
      </c>
      <c r="N1350" t="s">
        <v>2124</v>
      </c>
    </row>
    <row r="1351" spans="2:14" ht="17">
      <c r="B1351" s="1">
        <v>1348</v>
      </c>
      <c r="C1351" s="1">
        <v>11</v>
      </c>
      <c r="D1351" s="1">
        <v>1599000</v>
      </c>
      <c r="E1351" s="1" t="str">
        <f t="shared" si="89"/>
        <v/>
      </c>
      <c r="F1351" s="1">
        <v>1348</v>
      </c>
      <c r="G1351" s="1">
        <v>11</v>
      </c>
      <c r="H1351" s="1">
        <v>8000000</v>
      </c>
      <c r="I1351" s="1" t="str">
        <f t="shared" si="90"/>
        <v/>
      </c>
      <c r="J1351" t="str">
        <f t="shared" si="91"/>
        <v>OK</v>
      </c>
      <c r="K1351">
        <f t="shared" si="88"/>
        <v>0.199875</v>
      </c>
      <c r="M1351" s="3" t="s">
        <v>1348</v>
      </c>
      <c r="N1351" t="s">
        <v>2123</v>
      </c>
    </row>
    <row r="1352" spans="2:14" ht="17">
      <c r="B1352" s="1">
        <v>1349</v>
      </c>
      <c r="C1352" s="1">
        <v>212</v>
      </c>
      <c r="D1352" s="1">
        <v>14273000</v>
      </c>
      <c r="E1352" s="1" t="str">
        <f t="shared" si="89"/>
        <v/>
      </c>
      <c r="F1352" s="1">
        <v>1349</v>
      </c>
      <c r="G1352" s="1">
        <v>212</v>
      </c>
      <c r="H1352" s="1">
        <v>60000000</v>
      </c>
      <c r="I1352" s="1" t="str">
        <f t="shared" si="90"/>
        <v/>
      </c>
      <c r="J1352" t="str">
        <f t="shared" si="91"/>
        <v>OK</v>
      </c>
      <c r="K1352">
        <f t="shared" si="88"/>
        <v>0.23788333333333334</v>
      </c>
      <c r="M1352" s="3" t="s">
        <v>1349</v>
      </c>
      <c r="N1352" t="s">
        <v>2197</v>
      </c>
    </row>
    <row r="1353" spans="2:14" ht="17">
      <c r="B1353" s="1">
        <v>1350</v>
      </c>
      <c r="C1353" s="1">
        <v>3389749</v>
      </c>
      <c r="D1353" s="1">
        <v>5855366000</v>
      </c>
      <c r="E1353" s="1" t="str">
        <f t="shared" si="89"/>
        <v/>
      </c>
      <c r="F1353" s="1">
        <v>1350</v>
      </c>
      <c r="G1353" s="1">
        <v>3389749</v>
      </c>
      <c r="H1353" s="1">
        <v>48136000000</v>
      </c>
      <c r="I1353" s="1" t="str">
        <f t="shared" si="90"/>
        <v/>
      </c>
      <c r="J1353" t="str">
        <f t="shared" si="91"/>
        <v>OK</v>
      </c>
      <c r="K1353">
        <f t="shared" si="88"/>
        <v>0.12164213893967094</v>
      </c>
      <c r="M1353" s="3" t="s">
        <v>1350</v>
      </c>
      <c r="N1353" t="s">
        <v>2123</v>
      </c>
    </row>
    <row r="1354" spans="2:14" ht="17">
      <c r="B1354" s="1">
        <v>1351</v>
      </c>
      <c r="C1354" s="1">
        <v>5</v>
      </c>
      <c r="D1354" s="1">
        <v>1076000</v>
      </c>
      <c r="E1354" s="1" t="str">
        <f t="shared" si="89"/>
        <v/>
      </c>
      <c r="F1354" s="1">
        <v>1351</v>
      </c>
      <c r="G1354" s="1">
        <v>5</v>
      </c>
      <c r="H1354" s="1">
        <v>8000000</v>
      </c>
      <c r="I1354" s="1" t="str">
        <f t="shared" si="90"/>
        <v/>
      </c>
      <c r="J1354" t="str">
        <f t="shared" si="91"/>
        <v>OK</v>
      </c>
      <c r="K1354">
        <f t="shared" si="88"/>
        <v>0.13450000000000001</v>
      </c>
      <c r="M1354" s="3" t="s">
        <v>1351</v>
      </c>
      <c r="N1354" t="s">
        <v>2170</v>
      </c>
    </row>
    <row r="1355" spans="2:14" ht="17">
      <c r="B1355" s="1">
        <v>1352</v>
      </c>
      <c r="C1355" s="1">
        <v>5</v>
      </c>
      <c r="D1355" s="1">
        <v>532000</v>
      </c>
      <c r="E1355" s="1" t="str">
        <f t="shared" si="89"/>
        <v/>
      </c>
      <c r="F1355" s="1">
        <v>1352</v>
      </c>
      <c r="G1355" s="1">
        <v>5</v>
      </c>
      <c r="H1355" s="1">
        <v>12000000</v>
      </c>
      <c r="I1355" s="1" t="str">
        <f t="shared" si="90"/>
        <v/>
      </c>
      <c r="J1355" t="str">
        <f t="shared" si="91"/>
        <v>OK</v>
      </c>
      <c r="K1355">
        <f t="shared" si="88"/>
        <v>4.4333333333333336E-2</v>
      </c>
      <c r="M1355" s="3" t="s">
        <v>1352</v>
      </c>
      <c r="N1355" t="s">
        <v>2127</v>
      </c>
    </row>
    <row r="1356" spans="2:14" ht="17">
      <c r="B1356" s="1">
        <v>1353</v>
      </c>
      <c r="C1356" s="1">
        <v>81</v>
      </c>
      <c r="D1356" s="1">
        <v>4618000</v>
      </c>
      <c r="E1356" s="1" t="str">
        <f t="shared" si="89"/>
        <v/>
      </c>
      <c r="F1356" s="1">
        <v>1353</v>
      </c>
      <c r="G1356" s="1">
        <v>81</v>
      </c>
      <c r="H1356" s="1">
        <v>24000000</v>
      </c>
      <c r="I1356" s="1" t="str">
        <f t="shared" si="90"/>
        <v/>
      </c>
      <c r="J1356" t="str">
        <f t="shared" si="91"/>
        <v>OK</v>
      </c>
      <c r="K1356">
        <f t="shared" si="88"/>
        <v>0.19241666666666668</v>
      </c>
      <c r="M1356" s="3" t="s">
        <v>1353</v>
      </c>
      <c r="N1356" t="s">
        <v>2124</v>
      </c>
    </row>
    <row r="1357" spans="2:14" ht="17">
      <c r="B1357" s="1">
        <v>1354</v>
      </c>
      <c r="C1357" s="1">
        <v>93</v>
      </c>
      <c r="D1357" s="1">
        <v>3929000</v>
      </c>
      <c r="E1357" s="1" t="str">
        <f t="shared" si="89"/>
        <v/>
      </c>
      <c r="F1357" s="1">
        <v>1354</v>
      </c>
      <c r="G1357" s="1">
        <v>93</v>
      </c>
      <c r="H1357" s="1">
        <v>20000000</v>
      </c>
      <c r="I1357" s="1" t="str">
        <f t="shared" si="90"/>
        <v/>
      </c>
      <c r="J1357" t="str">
        <f t="shared" si="91"/>
        <v>OK</v>
      </c>
      <c r="K1357">
        <f t="shared" si="88"/>
        <v>0.19645000000000001</v>
      </c>
      <c r="M1357" s="3" t="s">
        <v>1354</v>
      </c>
      <c r="N1357" t="s">
        <v>2124</v>
      </c>
    </row>
    <row r="1358" spans="2:14" ht="17">
      <c r="B1358" s="1">
        <v>1355</v>
      </c>
      <c r="C1358" s="1">
        <v>290</v>
      </c>
      <c r="D1358" s="1">
        <v>15226000</v>
      </c>
      <c r="E1358" s="1" t="str">
        <f t="shared" si="89"/>
        <v/>
      </c>
      <c r="F1358" s="1">
        <v>1355</v>
      </c>
      <c r="G1358" s="1">
        <v>290</v>
      </c>
      <c r="H1358" s="1">
        <v>100000000</v>
      </c>
      <c r="I1358" s="1" t="str">
        <f t="shared" si="90"/>
        <v/>
      </c>
      <c r="J1358" t="str">
        <f t="shared" si="91"/>
        <v>OK</v>
      </c>
      <c r="K1358">
        <f t="shared" si="88"/>
        <v>0.15226000000000001</v>
      </c>
      <c r="M1358" s="3" t="s">
        <v>1355</v>
      </c>
      <c r="N1358" t="s">
        <v>2124</v>
      </c>
    </row>
    <row r="1359" spans="2:14" ht="17">
      <c r="B1359" s="1">
        <v>1356</v>
      </c>
      <c r="C1359" s="1">
        <v>0</v>
      </c>
      <c r="D1359" s="1">
        <v>0</v>
      </c>
      <c r="E1359" s="1" t="str">
        <f t="shared" si="89"/>
        <v/>
      </c>
      <c r="F1359" s="1">
        <v>1356</v>
      </c>
      <c r="G1359" s="1">
        <v>0</v>
      </c>
      <c r="H1359" s="1">
        <v>0</v>
      </c>
      <c r="I1359" s="1" t="str">
        <f t="shared" si="90"/>
        <v/>
      </c>
      <c r="J1359" t="str">
        <f t="shared" si="91"/>
        <v>OK</v>
      </c>
      <c r="K1359" t="e">
        <f t="shared" si="88"/>
        <v>#DIV/0!</v>
      </c>
      <c r="M1359" s="3" t="s">
        <v>1356</v>
      </c>
      <c r="N1359" t="s">
        <v>2253</v>
      </c>
    </row>
    <row r="1360" spans="2:14" ht="17">
      <c r="B1360" s="1">
        <v>1357</v>
      </c>
      <c r="C1360" s="1">
        <v>0</v>
      </c>
      <c r="D1360" s="1">
        <v>0</v>
      </c>
      <c r="E1360" s="1" t="str">
        <f t="shared" si="89"/>
        <v/>
      </c>
      <c r="F1360" s="1">
        <v>1357</v>
      </c>
      <c r="G1360" s="1">
        <v>0</v>
      </c>
      <c r="H1360" s="1">
        <v>0</v>
      </c>
      <c r="I1360" s="1" t="str">
        <f t="shared" si="90"/>
        <v/>
      </c>
      <c r="J1360" t="str">
        <f t="shared" si="91"/>
        <v>OK</v>
      </c>
      <c r="K1360" t="e">
        <f t="shared" si="88"/>
        <v>#DIV/0!</v>
      </c>
      <c r="M1360" s="3" t="s">
        <v>1357</v>
      </c>
      <c r="N1360" t="s">
        <v>2254</v>
      </c>
    </row>
    <row r="1361" spans="2:14" ht="17">
      <c r="B1361" s="1">
        <v>1358</v>
      </c>
      <c r="C1361" s="1">
        <v>2530446</v>
      </c>
      <c r="D1361" s="1">
        <v>3142152000</v>
      </c>
      <c r="E1361" s="1" t="str">
        <f t="shared" si="89"/>
        <v/>
      </c>
      <c r="F1361" s="1">
        <v>1358</v>
      </c>
      <c r="G1361" s="1">
        <v>1268197</v>
      </c>
      <c r="H1361" s="1">
        <v>60016000000</v>
      </c>
      <c r="I1361" s="1" t="str">
        <f t="shared" si="90"/>
        <v>T</v>
      </c>
      <c r="J1361" t="str">
        <f t="shared" si="91"/>
        <v>T</v>
      </c>
      <c r="K1361">
        <f t="shared" si="88"/>
        <v>5.2355238603039186E-2</v>
      </c>
      <c r="M1361" s="3" t="s">
        <v>1358</v>
      </c>
      <c r="N1361" t="s">
        <v>2122</v>
      </c>
    </row>
    <row r="1362" spans="2:14" ht="17">
      <c r="B1362" s="1">
        <v>1359</v>
      </c>
      <c r="C1362" s="1">
        <v>60028</v>
      </c>
      <c r="D1362" s="1">
        <v>385595000</v>
      </c>
      <c r="E1362" s="1" t="str">
        <f t="shared" si="89"/>
        <v/>
      </c>
      <c r="F1362" s="1">
        <v>1359</v>
      </c>
      <c r="G1362" s="1">
        <v>60028</v>
      </c>
      <c r="H1362" s="1">
        <v>20200000000</v>
      </c>
      <c r="I1362" s="1" t="str">
        <f t="shared" si="90"/>
        <v/>
      </c>
      <c r="J1362" t="str">
        <f t="shared" si="91"/>
        <v>OK</v>
      </c>
      <c r="K1362">
        <f t="shared" si="88"/>
        <v>1.9088861386138613E-2</v>
      </c>
      <c r="M1362" s="3" t="s">
        <v>1359</v>
      </c>
      <c r="N1362" t="s">
        <v>2122</v>
      </c>
    </row>
    <row r="1363" spans="2:14" ht="17">
      <c r="B1363" s="1">
        <v>1360</v>
      </c>
      <c r="C1363" s="1">
        <v>108469420</v>
      </c>
      <c r="D1363" s="1">
        <v>50988147000</v>
      </c>
      <c r="E1363" s="1" t="str">
        <f t="shared" si="89"/>
        <v/>
      </c>
      <c r="F1363" s="1">
        <v>1360</v>
      </c>
      <c r="G1363" s="1">
        <v>0</v>
      </c>
      <c r="H1363" s="1">
        <v>60836000000</v>
      </c>
      <c r="I1363" s="1" t="str">
        <f t="shared" si="90"/>
        <v>T</v>
      </c>
      <c r="J1363" t="str">
        <f t="shared" si="91"/>
        <v>T</v>
      </c>
      <c r="K1363">
        <f t="shared" si="88"/>
        <v>0.83812458084029196</v>
      </c>
      <c r="M1363" s="3" t="s">
        <v>1360</v>
      </c>
      <c r="N1363" t="s">
        <v>2255</v>
      </c>
    </row>
    <row r="1364" spans="2:14" ht="17">
      <c r="B1364" s="1">
        <v>1361</v>
      </c>
      <c r="C1364" s="1">
        <v>108729474</v>
      </c>
      <c r="D1364" s="1">
        <v>96388131000</v>
      </c>
      <c r="E1364" s="1" t="str">
        <f t="shared" si="89"/>
        <v>T</v>
      </c>
      <c r="F1364" s="1">
        <v>1361</v>
      </c>
      <c r="G1364" s="1">
        <v>0</v>
      </c>
      <c r="H1364" s="1">
        <v>61128000000</v>
      </c>
      <c r="I1364" s="1" t="str">
        <f t="shared" si="90"/>
        <v>T</v>
      </c>
      <c r="J1364" t="str">
        <f t="shared" si="91"/>
        <v>T</v>
      </c>
      <c r="K1364">
        <f t="shared" si="88"/>
        <v>1.5768245484884178</v>
      </c>
      <c r="M1364" s="3" t="s">
        <v>1361</v>
      </c>
      <c r="N1364" t="s">
        <v>2256</v>
      </c>
    </row>
    <row r="1365" spans="2:14" ht="17">
      <c r="B1365" s="1">
        <v>1362</v>
      </c>
      <c r="C1365" s="1">
        <v>637</v>
      </c>
      <c r="D1365" s="1">
        <v>36283000</v>
      </c>
      <c r="E1365" s="1" t="str">
        <f t="shared" si="89"/>
        <v/>
      </c>
      <c r="F1365" s="1">
        <v>1362</v>
      </c>
      <c r="G1365" s="1">
        <v>501</v>
      </c>
      <c r="H1365" s="1">
        <v>84000000</v>
      </c>
      <c r="I1365" s="1" t="str">
        <f t="shared" si="90"/>
        <v/>
      </c>
      <c r="J1365" t="str">
        <f t="shared" si="91"/>
        <v>DIF</v>
      </c>
      <c r="K1365">
        <f t="shared" si="88"/>
        <v>0.43194047619047621</v>
      </c>
      <c r="M1365" s="3" t="s">
        <v>1362</v>
      </c>
      <c r="N1365" t="s">
        <v>2148</v>
      </c>
    </row>
    <row r="1366" spans="2:14" ht="17">
      <c r="B1366" s="1">
        <v>1363</v>
      </c>
      <c r="C1366" s="1">
        <v>46</v>
      </c>
      <c r="D1366" s="1">
        <v>6524000</v>
      </c>
      <c r="E1366" s="1" t="str">
        <f t="shared" si="89"/>
        <v/>
      </c>
      <c r="F1366" s="1">
        <v>1363</v>
      </c>
      <c r="G1366" s="1">
        <v>46</v>
      </c>
      <c r="H1366" s="1">
        <v>8000000</v>
      </c>
      <c r="I1366" s="1" t="str">
        <f t="shared" si="90"/>
        <v/>
      </c>
      <c r="J1366" t="str">
        <f t="shared" si="91"/>
        <v>OK</v>
      </c>
      <c r="K1366">
        <f t="shared" si="88"/>
        <v>0.8155</v>
      </c>
      <c r="M1366" s="3" t="s">
        <v>1363</v>
      </c>
      <c r="N1366" t="s">
        <v>2124</v>
      </c>
    </row>
    <row r="1367" spans="2:14" ht="17">
      <c r="B1367" s="1">
        <v>1364</v>
      </c>
      <c r="C1367" s="1">
        <v>1131899</v>
      </c>
      <c r="D1367" s="1">
        <v>8794625000</v>
      </c>
      <c r="E1367" s="1" t="str">
        <f t="shared" si="89"/>
        <v/>
      </c>
      <c r="F1367" s="1">
        <v>1364</v>
      </c>
      <c r="G1367" s="1">
        <v>935560</v>
      </c>
      <c r="H1367" s="1">
        <v>61144000000</v>
      </c>
      <c r="I1367" s="1" t="str">
        <f t="shared" si="90"/>
        <v>T</v>
      </c>
      <c r="J1367" t="str">
        <f t="shared" si="91"/>
        <v>T</v>
      </c>
      <c r="K1367">
        <f t="shared" si="88"/>
        <v>0.14383463626848098</v>
      </c>
      <c r="M1367" s="3" t="s">
        <v>1364</v>
      </c>
      <c r="N1367" t="s">
        <v>2153</v>
      </c>
    </row>
    <row r="1368" spans="2:14" ht="17">
      <c r="B1368" s="1">
        <v>1365</v>
      </c>
      <c r="C1368" s="1">
        <v>1119406</v>
      </c>
      <c r="D1368" s="1">
        <v>8140651000</v>
      </c>
      <c r="E1368" s="1" t="str">
        <f t="shared" si="89"/>
        <v/>
      </c>
      <c r="F1368" s="1">
        <v>1365</v>
      </c>
      <c r="G1368" s="1">
        <v>1038159</v>
      </c>
      <c r="H1368" s="1">
        <v>61244000000</v>
      </c>
      <c r="I1368" s="1" t="str">
        <f t="shared" si="90"/>
        <v>T</v>
      </c>
      <c r="J1368" t="str">
        <f t="shared" si="91"/>
        <v>T</v>
      </c>
      <c r="K1368">
        <f t="shared" si="88"/>
        <v>0.1329216086473777</v>
      </c>
      <c r="M1368" s="3" t="s">
        <v>1365</v>
      </c>
      <c r="N1368" t="s">
        <v>2153</v>
      </c>
    </row>
    <row r="1369" spans="2:14" ht="17">
      <c r="B1369" s="1">
        <v>1366</v>
      </c>
      <c r="C1369" s="1">
        <v>1043990</v>
      </c>
      <c r="D1369" s="1">
        <v>7725153000</v>
      </c>
      <c r="E1369" s="1" t="str">
        <f t="shared" si="89"/>
        <v/>
      </c>
      <c r="F1369" s="1">
        <v>1366</v>
      </c>
      <c r="G1369" s="1">
        <v>1042748</v>
      </c>
      <c r="H1369" s="1">
        <v>60232000000</v>
      </c>
      <c r="I1369" s="1" t="str">
        <f t="shared" si="90"/>
        <v>T</v>
      </c>
      <c r="J1369" t="str">
        <f t="shared" si="91"/>
        <v>T</v>
      </c>
      <c r="K1369">
        <f t="shared" si="88"/>
        <v>0.12825662438570859</v>
      </c>
      <c r="M1369" s="3" t="s">
        <v>1366</v>
      </c>
      <c r="N1369" t="s">
        <v>2153</v>
      </c>
    </row>
    <row r="1370" spans="2:14" ht="17">
      <c r="B1370" s="1">
        <v>1367</v>
      </c>
      <c r="C1370" s="1">
        <v>307933</v>
      </c>
      <c r="D1370" s="1">
        <v>2708044000</v>
      </c>
      <c r="E1370" s="1" t="str">
        <f t="shared" si="89"/>
        <v/>
      </c>
      <c r="F1370" s="1">
        <v>1367</v>
      </c>
      <c r="G1370" s="1">
        <v>307933</v>
      </c>
      <c r="H1370" s="1">
        <v>25292000000</v>
      </c>
      <c r="I1370" s="1" t="str">
        <f t="shared" si="90"/>
        <v/>
      </c>
      <c r="J1370" t="str">
        <f t="shared" si="91"/>
        <v>OK</v>
      </c>
      <c r="K1370">
        <f t="shared" si="88"/>
        <v>0.10707116874901154</v>
      </c>
      <c r="M1370" s="3" t="s">
        <v>1367</v>
      </c>
      <c r="N1370" t="s">
        <v>2153</v>
      </c>
    </row>
    <row r="1371" spans="2:14" ht="17">
      <c r="B1371" s="1">
        <v>1368</v>
      </c>
      <c r="C1371" s="1">
        <v>246620</v>
      </c>
      <c r="D1371" s="1">
        <v>2279967000</v>
      </c>
      <c r="E1371" s="1" t="str">
        <f t="shared" si="89"/>
        <v/>
      </c>
      <c r="F1371" s="1">
        <v>1368</v>
      </c>
      <c r="G1371" s="1">
        <v>246620</v>
      </c>
      <c r="H1371" s="1">
        <v>20220000000</v>
      </c>
      <c r="I1371" s="1" t="str">
        <f t="shared" si="90"/>
        <v/>
      </c>
      <c r="J1371" t="str">
        <f t="shared" si="91"/>
        <v>OK</v>
      </c>
      <c r="K1371">
        <f t="shared" si="88"/>
        <v>0.11275801186943619</v>
      </c>
      <c r="M1371" s="3" t="s">
        <v>1368</v>
      </c>
      <c r="N1371" t="s">
        <v>2153</v>
      </c>
    </row>
    <row r="1372" spans="2:14" ht="17">
      <c r="B1372" s="1">
        <v>1369</v>
      </c>
      <c r="C1372" s="1">
        <v>6447</v>
      </c>
      <c r="D1372" s="1">
        <v>212874000</v>
      </c>
      <c r="E1372" s="1" t="str">
        <f t="shared" si="89"/>
        <v/>
      </c>
      <c r="F1372" s="1">
        <v>1369</v>
      </c>
      <c r="G1372" s="1">
        <v>6447</v>
      </c>
      <c r="H1372" s="1">
        <v>4160000000</v>
      </c>
      <c r="I1372" s="1" t="str">
        <f t="shared" si="90"/>
        <v/>
      </c>
      <c r="J1372" t="str">
        <f t="shared" si="91"/>
        <v>OK</v>
      </c>
      <c r="K1372">
        <f t="shared" si="88"/>
        <v>5.1171634615384619E-2</v>
      </c>
      <c r="M1372" s="3" t="s">
        <v>1369</v>
      </c>
      <c r="N1372" t="s">
        <v>2123</v>
      </c>
    </row>
    <row r="1373" spans="2:14" ht="17">
      <c r="B1373" s="1">
        <v>1370</v>
      </c>
      <c r="C1373" s="1">
        <v>253381</v>
      </c>
      <c r="D1373" s="1">
        <v>14462651000</v>
      </c>
      <c r="E1373" s="1" t="str">
        <f t="shared" si="89"/>
        <v/>
      </c>
      <c r="F1373" s="1">
        <v>1370</v>
      </c>
      <c r="G1373" s="1">
        <v>237415</v>
      </c>
      <c r="H1373" s="1">
        <v>60176000000</v>
      </c>
      <c r="I1373" s="1" t="str">
        <f t="shared" si="90"/>
        <v>T</v>
      </c>
      <c r="J1373" t="str">
        <f t="shared" si="91"/>
        <v>T</v>
      </c>
      <c r="K1373">
        <f t="shared" si="88"/>
        <v>0.2403391883807498</v>
      </c>
      <c r="M1373" s="3" t="s">
        <v>1370</v>
      </c>
      <c r="N1373" t="s">
        <v>2129</v>
      </c>
    </row>
    <row r="1374" spans="2:14" ht="17">
      <c r="B1374" s="1">
        <v>1371</v>
      </c>
      <c r="C1374" s="1">
        <v>1</v>
      </c>
      <c r="D1374" s="1">
        <v>228000</v>
      </c>
      <c r="E1374" s="1" t="str">
        <f t="shared" si="89"/>
        <v/>
      </c>
      <c r="F1374" s="1">
        <v>1371</v>
      </c>
      <c r="G1374" s="1">
        <v>1</v>
      </c>
      <c r="H1374" s="1">
        <v>16000000</v>
      </c>
      <c r="I1374" s="1" t="str">
        <f t="shared" si="90"/>
        <v/>
      </c>
      <c r="J1374" t="str">
        <f t="shared" si="91"/>
        <v>OK</v>
      </c>
      <c r="K1374">
        <f t="shared" si="88"/>
        <v>1.4250000000000001E-2</v>
      </c>
      <c r="M1374" s="3" t="s">
        <v>1371</v>
      </c>
      <c r="N1374" t="s">
        <v>2124</v>
      </c>
    </row>
    <row r="1375" spans="2:14" ht="17">
      <c r="B1375" s="1">
        <v>1372</v>
      </c>
      <c r="C1375" s="1">
        <v>1</v>
      </c>
      <c r="D1375" s="1">
        <v>171000</v>
      </c>
      <c r="E1375" s="1" t="str">
        <f t="shared" si="89"/>
        <v/>
      </c>
      <c r="F1375" s="1">
        <v>1372</v>
      </c>
      <c r="G1375" s="1">
        <v>1</v>
      </c>
      <c r="H1375" s="1">
        <v>0</v>
      </c>
      <c r="I1375" s="1" t="str">
        <f t="shared" si="90"/>
        <v/>
      </c>
      <c r="J1375" t="str">
        <f t="shared" si="91"/>
        <v>OK</v>
      </c>
      <c r="K1375" t="e">
        <f t="shared" si="88"/>
        <v>#DIV/0!</v>
      </c>
      <c r="M1375" s="3" t="s">
        <v>1372</v>
      </c>
      <c r="N1375" t="s">
        <v>2124</v>
      </c>
    </row>
    <row r="1376" spans="2:14" ht="17">
      <c r="B1376" s="1">
        <v>1373</v>
      </c>
      <c r="C1376" s="1">
        <v>79</v>
      </c>
      <c r="D1376" s="1">
        <v>6738000</v>
      </c>
      <c r="E1376" s="1" t="str">
        <f t="shared" si="89"/>
        <v/>
      </c>
      <c r="F1376" s="1">
        <v>1373</v>
      </c>
      <c r="G1376" s="1">
        <v>79</v>
      </c>
      <c r="H1376" s="1">
        <v>80000000</v>
      </c>
      <c r="I1376" s="1" t="str">
        <f t="shared" si="90"/>
        <v/>
      </c>
      <c r="J1376" t="str">
        <f t="shared" si="91"/>
        <v>OK</v>
      </c>
      <c r="K1376">
        <f t="shared" si="88"/>
        <v>8.4224999999999994E-2</v>
      </c>
      <c r="M1376" s="3" t="s">
        <v>1373</v>
      </c>
      <c r="N1376" t="s">
        <v>2124</v>
      </c>
    </row>
    <row r="1377" spans="2:14" ht="17">
      <c r="B1377" s="1">
        <v>1374</v>
      </c>
      <c r="C1377" s="1">
        <v>195742</v>
      </c>
      <c r="D1377" s="1">
        <v>2015213000</v>
      </c>
      <c r="E1377" s="1" t="str">
        <f t="shared" si="89"/>
        <v/>
      </c>
      <c r="F1377" s="1">
        <v>1374</v>
      </c>
      <c r="G1377" s="1">
        <v>195742</v>
      </c>
      <c r="H1377" s="1">
        <v>16660000000</v>
      </c>
      <c r="I1377" s="1" t="str">
        <f t="shared" si="90"/>
        <v/>
      </c>
      <c r="J1377" t="str">
        <f t="shared" si="91"/>
        <v>OK</v>
      </c>
      <c r="K1377">
        <f t="shared" si="88"/>
        <v>0.12096116446578631</v>
      </c>
      <c r="M1377" s="3" t="s">
        <v>1374</v>
      </c>
      <c r="N1377" t="s">
        <v>2126</v>
      </c>
    </row>
    <row r="1378" spans="2:14" ht="17">
      <c r="B1378" s="1">
        <v>1375</v>
      </c>
      <c r="C1378" s="1">
        <v>6</v>
      </c>
      <c r="D1378" s="1">
        <v>1030000</v>
      </c>
      <c r="E1378" s="1" t="str">
        <f t="shared" si="89"/>
        <v/>
      </c>
      <c r="F1378" s="1">
        <v>1375</v>
      </c>
      <c r="G1378" s="1">
        <v>6</v>
      </c>
      <c r="H1378" s="1">
        <v>16000000</v>
      </c>
      <c r="I1378" s="1" t="str">
        <f t="shared" si="90"/>
        <v/>
      </c>
      <c r="J1378" t="str">
        <f t="shared" si="91"/>
        <v>OK</v>
      </c>
      <c r="K1378">
        <f t="shared" si="88"/>
        <v>6.4375000000000002E-2</v>
      </c>
      <c r="M1378" s="3" t="s">
        <v>1375</v>
      </c>
      <c r="N1378" t="s">
        <v>2127</v>
      </c>
    </row>
    <row r="1379" spans="2:14" ht="17">
      <c r="B1379" s="1">
        <v>1376</v>
      </c>
      <c r="C1379" s="1">
        <v>0</v>
      </c>
      <c r="D1379" s="1">
        <v>0</v>
      </c>
      <c r="E1379" s="1" t="str">
        <f t="shared" si="89"/>
        <v/>
      </c>
      <c r="F1379" s="1">
        <v>1376</v>
      </c>
      <c r="G1379" s="1">
        <v>0</v>
      </c>
      <c r="H1379" s="1">
        <v>0</v>
      </c>
      <c r="I1379" s="1" t="str">
        <f t="shared" si="90"/>
        <v/>
      </c>
      <c r="J1379" t="str">
        <f t="shared" si="91"/>
        <v>OK</v>
      </c>
      <c r="K1379" t="e">
        <f t="shared" si="88"/>
        <v>#DIV/0!</v>
      </c>
      <c r="M1379" s="3" t="s">
        <v>1376</v>
      </c>
      <c r="N1379" t="s">
        <v>2133</v>
      </c>
    </row>
    <row r="1380" spans="2:14" ht="17">
      <c r="B1380" s="1">
        <v>1377</v>
      </c>
      <c r="C1380" s="1">
        <v>574358</v>
      </c>
      <c r="D1380" s="1">
        <v>5885207000</v>
      </c>
      <c r="E1380" s="1" t="str">
        <f t="shared" si="89"/>
        <v/>
      </c>
      <c r="F1380" s="1">
        <v>1377</v>
      </c>
      <c r="G1380" s="1">
        <v>574358</v>
      </c>
      <c r="H1380" s="1">
        <v>344000000</v>
      </c>
      <c r="I1380" s="1" t="str">
        <f t="shared" si="90"/>
        <v/>
      </c>
      <c r="J1380" t="str">
        <f t="shared" si="91"/>
        <v>OK</v>
      </c>
      <c r="K1380">
        <f t="shared" si="88"/>
        <v>17.10815988372093</v>
      </c>
      <c r="M1380" s="3" t="s">
        <v>1377</v>
      </c>
      <c r="N1380" t="s">
        <v>2121</v>
      </c>
    </row>
    <row r="1381" spans="2:14" ht="17">
      <c r="B1381" s="1">
        <v>1378</v>
      </c>
      <c r="C1381" s="1">
        <v>208779</v>
      </c>
      <c r="D1381" s="1">
        <v>1440593000</v>
      </c>
      <c r="E1381" s="1" t="str">
        <f t="shared" si="89"/>
        <v/>
      </c>
      <c r="F1381" s="1">
        <v>1378</v>
      </c>
      <c r="G1381" s="1">
        <v>208779</v>
      </c>
      <c r="H1381" s="1">
        <v>8036000000</v>
      </c>
      <c r="I1381" s="1" t="str">
        <f t="shared" si="90"/>
        <v/>
      </c>
      <c r="J1381" t="str">
        <f t="shared" si="91"/>
        <v>OK</v>
      </c>
      <c r="K1381">
        <f t="shared" si="88"/>
        <v>0.17926742160278747</v>
      </c>
      <c r="M1381" s="3" t="s">
        <v>1378</v>
      </c>
      <c r="N1381" t="s">
        <v>2123</v>
      </c>
    </row>
    <row r="1382" spans="2:14" ht="17">
      <c r="B1382" s="1">
        <v>1379</v>
      </c>
      <c r="C1382" s="1">
        <v>109</v>
      </c>
      <c r="D1382" s="1">
        <v>12432000</v>
      </c>
      <c r="E1382" s="1" t="str">
        <f t="shared" si="89"/>
        <v/>
      </c>
      <c r="F1382" s="1">
        <v>1379</v>
      </c>
      <c r="G1382" s="1">
        <v>109</v>
      </c>
      <c r="H1382" s="1">
        <v>1220000000</v>
      </c>
      <c r="I1382" s="1" t="str">
        <f t="shared" si="90"/>
        <v/>
      </c>
      <c r="J1382" t="str">
        <f t="shared" si="91"/>
        <v>OK</v>
      </c>
      <c r="K1382">
        <f t="shared" si="88"/>
        <v>1.0190163934426229E-2</v>
      </c>
      <c r="M1382" s="3" t="s">
        <v>1379</v>
      </c>
      <c r="N1382" t="s">
        <v>2123</v>
      </c>
    </row>
    <row r="1383" spans="2:14" ht="17">
      <c r="B1383" s="1">
        <v>1380</v>
      </c>
      <c r="C1383" s="1">
        <v>7</v>
      </c>
      <c r="D1383" s="1">
        <v>8928000</v>
      </c>
      <c r="E1383" s="1" t="str">
        <f t="shared" si="89"/>
        <v/>
      </c>
      <c r="F1383" s="1">
        <v>1380</v>
      </c>
      <c r="G1383" s="1">
        <v>7</v>
      </c>
      <c r="H1383" s="1">
        <v>1384000000</v>
      </c>
      <c r="I1383" s="1" t="str">
        <f t="shared" si="90"/>
        <v/>
      </c>
      <c r="J1383" t="str">
        <f t="shared" si="91"/>
        <v>OK</v>
      </c>
      <c r="K1383">
        <f t="shared" si="88"/>
        <v>6.4508670520231218E-3</v>
      </c>
      <c r="M1383" s="3" t="s">
        <v>1380</v>
      </c>
      <c r="N1383" t="s">
        <v>2123</v>
      </c>
    </row>
    <row r="1384" spans="2:14" ht="17">
      <c r="B1384" s="1">
        <v>1381</v>
      </c>
      <c r="C1384" s="1">
        <v>35</v>
      </c>
      <c r="D1384" s="1">
        <v>20116000</v>
      </c>
      <c r="E1384" s="1" t="str">
        <f t="shared" si="89"/>
        <v/>
      </c>
      <c r="F1384" s="1">
        <v>1381</v>
      </c>
      <c r="G1384" s="1">
        <v>35</v>
      </c>
      <c r="H1384" s="1">
        <v>3656000000</v>
      </c>
      <c r="I1384" s="1" t="str">
        <f t="shared" si="90"/>
        <v/>
      </c>
      <c r="J1384" t="str">
        <f t="shared" si="91"/>
        <v>OK</v>
      </c>
      <c r="K1384">
        <f t="shared" si="88"/>
        <v>5.5021881838074396E-3</v>
      </c>
      <c r="M1384" s="3" t="s">
        <v>1381</v>
      </c>
      <c r="N1384" t="s">
        <v>2123</v>
      </c>
    </row>
    <row r="1385" spans="2:14" ht="17">
      <c r="B1385" s="1">
        <v>1382</v>
      </c>
      <c r="C1385" s="1">
        <v>5</v>
      </c>
      <c r="D1385" s="1">
        <v>3553000</v>
      </c>
      <c r="E1385" s="1" t="str">
        <f t="shared" si="89"/>
        <v/>
      </c>
      <c r="F1385" s="1">
        <v>1382</v>
      </c>
      <c r="G1385" s="1">
        <v>5</v>
      </c>
      <c r="H1385" s="1">
        <v>176000000</v>
      </c>
      <c r="I1385" s="1" t="str">
        <f t="shared" si="90"/>
        <v/>
      </c>
      <c r="J1385" t="str">
        <f t="shared" si="91"/>
        <v>OK</v>
      </c>
      <c r="K1385">
        <f t="shared" si="88"/>
        <v>2.0187500000000001E-2</v>
      </c>
      <c r="M1385" s="3" t="s">
        <v>1382</v>
      </c>
      <c r="N1385" t="s">
        <v>2123</v>
      </c>
    </row>
    <row r="1386" spans="2:14" ht="17">
      <c r="B1386" s="1">
        <v>1383</v>
      </c>
      <c r="C1386" s="1">
        <v>1</v>
      </c>
      <c r="D1386" s="1">
        <v>1078000</v>
      </c>
      <c r="E1386" s="1" t="str">
        <f t="shared" si="89"/>
        <v/>
      </c>
      <c r="F1386" s="1">
        <v>1383</v>
      </c>
      <c r="G1386" s="1">
        <v>1</v>
      </c>
      <c r="H1386" s="1">
        <v>160000000</v>
      </c>
      <c r="I1386" s="1" t="str">
        <f t="shared" si="90"/>
        <v/>
      </c>
      <c r="J1386" t="str">
        <f t="shared" si="91"/>
        <v>OK</v>
      </c>
      <c r="K1386">
        <f t="shared" si="88"/>
        <v>6.7375000000000004E-3</v>
      </c>
      <c r="M1386" s="3" t="s">
        <v>1383</v>
      </c>
      <c r="N1386" t="s">
        <v>2123</v>
      </c>
    </row>
    <row r="1387" spans="2:14" ht="17">
      <c r="B1387" s="1">
        <v>1384</v>
      </c>
      <c r="C1387" s="1">
        <v>2882264</v>
      </c>
      <c r="D1387" s="1">
        <v>3017616000</v>
      </c>
      <c r="E1387" s="1" t="str">
        <f t="shared" si="89"/>
        <v/>
      </c>
      <c r="F1387" s="1">
        <v>1384</v>
      </c>
      <c r="G1387" s="1">
        <v>2882264</v>
      </c>
      <c r="H1387" s="1">
        <v>37484000000</v>
      </c>
      <c r="I1387" s="1" t="str">
        <f t="shared" si="90"/>
        <v/>
      </c>
      <c r="J1387" t="str">
        <f t="shared" si="91"/>
        <v>OK</v>
      </c>
      <c r="K1387">
        <f t="shared" si="88"/>
        <v>8.0504108419592366E-2</v>
      </c>
      <c r="M1387" s="3" t="s">
        <v>1384</v>
      </c>
      <c r="N1387" t="s">
        <v>2123</v>
      </c>
    </row>
    <row r="1388" spans="2:14" ht="17">
      <c r="B1388" s="1">
        <v>1385</v>
      </c>
      <c r="C1388" s="1">
        <v>614</v>
      </c>
      <c r="D1388" s="1">
        <v>43077000</v>
      </c>
      <c r="E1388" s="1" t="str">
        <f t="shared" si="89"/>
        <v/>
      </c>
      <c r="F1388" s="1">
        <v>1385</v>
      </c>
      <c r="G1388" s="1">
        <v>614</v>
      </c>
      <c r="H1388" s="1">
        <v>824000000</v>
      </c>
      <c r="I1388" s="1" t="str">
        <f t="shared" si="90"/>
        <v/>
      </c>
      <c r="J1388" t="str">
        <f t="shared" si="91"/>
        <v>OK</v>
      </c>
      <c r="K1388">
        <f t="shared" si="88"/>
        <v>5.2277912621359224E-2</v>
      </c>
      <c r="M1388" s="3" t="s">
        <v>1385</v>
      </c>
      <c r="N1388" t="s">
        <v>2123</v>
      </c>
    </row>
    <row r="1389" spans="2:14" ht="17">
      <c r="B1389" s="1">
        <v>1386</v>
      </c>
      <c r="C1389" s="1">
        <v>121992</v>
      </c>
      <c r="D1389" s="1">
        <v>821321000</v>
      </c>
      <c r="E1389" s="1" t="str">
        <f t="shared" si="89"/>
        <v/>
      </c>
      <c r="F1389" s="1">
        <v>1386</v>
      </c>
      <c r="G1389" s="1">
        <v>121992</v>
      </c>
      <c r="H1389" s="1">
        <v>8144000000</v>
      </c>
      <c r="I1389" s="1" t="str">
        <f t="shared" si="90"/>
        <v/>
      </c>
      <c r="J1389" t="str">
        <f t="shared" si="91"/>
        <v>OK</v>
      </c>
      <c r="K1389">
        <f t="shared" si="88"/>
        <v>0.10084982809430255</v>
      </c>
      <c r="M1389" s="3" t="s">
        <v>1386</v>
      </c>
      <c r="N1389" t="s">
        <v>2123</v>
      </c>
    </row>
    <row r="1390" spans="2:14" ht="17">
      <c r="B1390" s="1">
        <v>1387</v>
      </c>
      <c r="C1390" s="1">
        <v>433384</v>
      </c>
      <c r="D1390" s="1">
        <v>2197516000</v>
      </c>
      <c r="E1390" s="1" t="str">
        <f t="shared" si="89"/>
        <v/>
      </c>
      <c r="F1390" s="1">
        <v>1387</v>
      </c>
      <c r="G1390" s="1">
        <v>433384</v>
      </c>
      <c r="H1390" s="1">
        <v>8400000000</v>
      </c>
      <c r="I1390" s="1" t="str">
        <f t="shared" si="90"/>
        <v/>
      </c>
      <c r="J1390" t="str">
        <f t="shared" si="91"/>
        <v>OK</v>
      </c>
      <c r="K1390">
        <f t="shared" si="88"/>
        <v>0.26160904761904763</v>
      </c>
      <c r="M1390" s="3" t="s">
        <v>1387</v>
      </c>
      <c r="N1390" t="s">
        <v>2123</v>
      </c>
    </row>
    <row r="1391" spans="2:14" ht="17">
      <c r="B1391" s="1">
        <v>1388</v>
      </c>
      <c r="C1391" s="1">
        <v>1574</v>
      </c>
      <c r="D1391" s="1">
        <v>27539000</v>
      </c>
      <c r="E1391" s="1" t="str">
        <f t="shared" si="89"/>
        <v/>
      </c>
      <c r="F1391" s="1">
        <v>1388</v>
      </c>
      <c r="G1391" s="1">
        <v>1574</v>
      </c>
      <c r="H1391" s="1">
        <v>240000000</v>
      </c>
      <c r="I1391" s="1" t="str">
        <f t="shared" si="90"/>
        <v/>
      </c>
      <c r="J1391" t="str">
        <f t="shared" si="91"/>
        <v>OK</v>
      </c>
      <c r="K1391">
        <f t="shared" si="88"/>
        <v>0.11474583333333334</v>
      </c>
      <c r="M1391" s="3" t="s">
        <v>1388</v>
      </c>
      <c r="N1391" t="s">
        <v>2123</v>
      </c>
    </row>
    <row r="1392" spans="2:14" ht="17">
      <c r="B1392" s="1">
        <v>1389</v>
      </c>
      <c r="C1392" s="1">
        <v>4924</v>
      </c>
      <c r="D1392" s="1">
        <v>20038000</v>
      </c>
      <c r="E1392" s="1" t="str">
        <f t="shared" si="89"/>
        <v/>
      </c>
      <c r="F1392" s="1">
        <v>1389</v>
      </c>
      <c r="G1392" s="1">
        <v>4924</v>
      </c>
      <c r="H1392" s="1">
        <v>132000000</v>
      </c>
      <c r="I1392" s="1" t="str">
        <f t="shared" si="90"/>
        <v/>
      </c>
      <c r="J1392" t="str">
        <f t="shared" si="91"/>
        <v>OK</v>
      </c>
      <c r="K1392">
        <f t="shared" si="88"/>
        <v>0.1518030303030303</v>
      </c>
      <c r="M1392" s="3" t="s">
        <v>1389</v>
      </c>
      <c r="N1392" t="s">
        <v>2123</v>
      </c>
    </row>
    <row r="1393" spans="2:14" ht="17">
      <c r="B1393" s="1">
        <v>1390</v>
      </c>
      <c r="C1393" s="1">
        <v>81</v>
      </c>
      <c r="D1393" s="1">
        <v>6337000</v>
      </c>
      <c r="E1393" s="1" t="str">
        <f t="shared" si="89"/>
        <v/>
      </c>
      <c r="F1393" s="1">
        <v>1390</v>
      </c>
      <c r="G1393" s="1">
        <v>81</v>
      </c>
      <c r="H1393" s="1">
        <v>236000000</v>
      </c>
      <c r="I1393" s="1" t="str">
        <f t="shared" si="90"/>
        <v/>
      </c>
      <c r="J1393" t="str">
        <f t="shared" si="91"/>
        <v>OK</v>
      </c>
      <c r="K1393">
        <f t="shared" si="88"/>
        <v>2.6851694915254236E-2</v>
      </c>
      <c r="M1393" s="3" t="s">
        <v>1390</v>
      </c>
      <c r="N1393" t="s">
        <v>2124</v>
      </c>
    </row>
    <row r="1394" spans="2:14" ht="17">
      <c r="B1394" s="1">
        <v>1391</v>
      </c>
      <c r="C1394" s="1">
        <v>4</v>
      </c>
      <c r="D1394" s="1">
        <v>616000</v>
      </c>
      <c r="E1394" s="1" t="str">
        <f t="shared" si="89"/>
        <v/>
      </c>
      <c r="F1394" s="1">
        <v>1391</v>
      </c>
      <c r="G1394" s="1">
        <v>4</v>
      </c>
      <c r="H1394" s="1">
        <v>4000000</v>
      </c>
      <c r="I1394" s="1" t="str">
        <f t="shared" si="90"/>
        <v/>
      </c>
      <c r="J1394" t="str">
        <f t="shared" si="91"/>
        <v>OK</v>
      </c>
      <c r="K1394">
        <f t="shared" si="88"/>
        <v>0.154</v>
      </c>
      <c r="M1394" s="3" t="s">
        <v>1391</v>
      </c>
      <c r="N1394" t="s">
        <v>2170</v>
      </c>
    </row>
    <row r="1395" spans="2:14" ht="17">
      <c r="B1395" s="1">
        <v>1392</v>
      </c>
      <c r="C1395" s="1">
        <v>31430851</v>
      </c>
      <c r="D1395" s="1">
        <v>4351832000</v>
      </c>
      <c r="E1395" s="1" t="str">
        <f t="shared" si="89"/>
        <v/>
      </c>
      <c r="F1395" s="1">
        <v>1392</v>
      </c>
      <c r="G1395" s="1">
        <v>7386136</v>
      </c>
      <c r="H1395" s="1">
        <v>60068000000</v>
      </c>
      <c r="I1395" s="1" t="str">
        <f t="shared" si="90"/>
        <v>T</v>
      </c>
      <c r="J1395" t="str">
        <f t="shared" si="91"/>
        <v>T</v>
      </c>
      <c r="K1395">
        <f t="shared" si="88"/>
        <v>7.2448425118199378E-2</v>
      </c>
      <c r="M1395" s="3" t="s">
        <v>1392</v>
      </c>
      <c r="N1395" t="s">
        <v>2123</v>
      </c>
    </row>
    <row r="1396" spans="2:14" ht="17">
      <c r="B1396" s="1">
        <v>1393</v>
      </c>
      <c r="C1396" s="1">
        <v>2865683</v>
      </c>
      <c r="D1396" s="1">
        <v>3027497000</v>
      </c>
      <c r="E1396" s="1" t="str">
        <f t="shared" si="89"/>
        <v/>
      </c>
      <c r="F1396" s="1">
        <v>1393</v>
      </c>
      <c r="G1396" s="1">
        <v>2865683</v>
      </c>
      <c r="H1396" s="1">
        <v>37324000000</v>
      </c>
      <c r="I1396" s="1" t="str">
        <f t="shared" si="90"/>
        <v/>
      </c>
      <c r="J1396" t="str">
        <f t="shared" si="91"/>
        <v>OK</v>
      </c>
      <c r="K1396">
        <f t="shared" si="88"/>
        <v>8.1113948129889618E-2</v>
      </c>
      <c r="M1396" s="3" t="s">
        <v>1393</v>
      </c>
      <c r="N1396" t="s">
        <v>2123</v>
      </c>
    </row>
    <row r="1397" spans="2:14" ht="17">
      <c r="B1397" s="1">
        <v>1394</v>
      </c>
      <c r="C1397" s="1">
        <v>31370</v>
      </c>
      <c r="D1397" s="1">
        <v>81332000</v>
      </c>
      <c r="E1397" s="1" t="str">
        <f t="shared" si="89"/>
        <v/>
      </c>
      <c r="F1397" s="1">
        <v>1394</v>
      </c>
      <c r="G1397" s="1">
        <v>31370</v>
      </c>
      <c r="H1397" s="1">
        <v>944000000</v>
      </c>
      <c r="I1397" s="1" t="str">
        <f t="shared" si="90"/>
        <v/>
      </c>
      <c r="J1397" t="str">
        <f t="shared" si="91"/>
        <v>OK</v>
      </c>
      <c r="K1397">
        <f t="shared" si="88"/>
        <v>8.6156779661016952E-2</v>
      </c>
      <c r="M1397" s="3" t="s">
        <v>1394</v>
      </c>
      <c r="N1397" t="s">
        <v>2123</v>
      </c>
    </row>
    <row r="1398" spans="2:14" ht="17">
      <c r="B1398" s="1">
        <v>1395</v>
      </c>
      <c r="C1398" s="1">
        <v>258332</v>
      </c>
      <c r="D1398" s="1">
        <v>1323867000</v>
      </c>
      <c r="E1398" s="1" t="str">
        <f t="shared" si="89"/>
        <v/>
      </c>
      <c r="F1398" s="1">
        <v>1395</v>
      </c>
      <c r="G1398" s="1">
        <v>258332</v>
      </c>
      <c r="H1398" s="1">
        <v>2240000000</v>
      </c>
      <c r="I1398" s="1" t="str">
        <f t="shared" si="90"/>
        <v/>
      </c>
      <c r="J1398" t="str">
        <f t="shared" si="91"/>
        <v>OK</v>
      </c>
      <c r="K1398">
        <f t="shared" si="88"/>
        <v>0.59101205357142861</v>
      </c>
      <c r="M1398" s="3" t="s">
        <v>1395</v>
      </c>
      <c r="N1398" t="s">
        <v>2123</v>
      </c>
    </row>
    <row r="1399" spans="2:14" ht="17">
      <c r="B1399" s="1">
        <v>1396</v>
      </c>
      <c r="C1399" s="1">
        <v>4791009</v>
      </c>
      <c r="D1399" s="1">
        <v>26001401000</v>
      </c>
      <c r="E1399" s="1" t="str">
        <f t="shared" si="89"/>
        <v/>
      </c>
      <c r="F1399" s="1">
        <v>1396</v>
      </c>
      <c r="G1399" s="1">
        <v>111429</v>
      </c>
      <c r="H1399" s="1">
        <v>60052000000</v>
      </c>
      <c r="I1399" s="1" t="str">
        <f t="shared" si="90"/>
        <v>T</v>
      </c>
      <c r="J1399" t="str">
        <f t="shared" si="91"/>
        <v>T</v>
      </c>
      <c r="K1399">
        <f t="shared" si="88"/>
        <v>0.43298143275827616</v>
      </c>
      <c r="M1399" s="3" t="s">
        <v>1396</v>
      </c>
      <c r="N1399" t="s">
        <v>2124</v>
      </c>
    </row>
    <row r="1400" spans="2:14" ht="17">
      <c r="B1400" s="1">
        <v>1397</v>
      </c>
      <c r="C1400" s="1">
        <v>2109464</v>
      </c>
      <c r="D1400" s="1">
        <v>3926510000</v>
      </c>
      <c r="E1400" s="1" t="str">
        <f t="shared" si="89"/>
        <v/>
      </c>
      <c r="F1400" s="1">
        <v>1397</v>
      </c>
      <c r="G1400" s="1">
        <v>2109464</v>
      </c>
      <c r="H1400" s="1">
        <v>8728000000</v>
      </c>
      <c r="I1400" s="1" t="str">
        <f t="shared" si="90"/>
        <v/>
      </c>
      <c r="J1400" t="str">
        <f t="shared" si="91"/>
        <v>OK</v>
      </c>
      <c r="K1400">
        <f t="shared" si="88"/>
        <v>0.44987511457378554</v>
      </c>
      <c r="M1400" s="3" t="s">
        <v>1397</v>
      </c>
      <c r="N1400" t="s">
        <v>2124</v>
      </c>
    </row>
    <row r="1401" spans="2:14" ht="17">
      <c r="B1401" s="1">
        <v>1398</v>
      </c>
      <c r="C1401" s="1">
        <v>12</v>
      </c>
      <c r="D1401" s="1">
        <v>1928000</v>
      </c>
      <c r="E1401" s="1" t="str">
        <f t="shared" si="89"/>
        <v/>
      </c>
      <c r="F1401" s="1">
        <v>1398</v>
      </c>
      <c r="G1401" s="1">
        <v>12</v>
      </c>
      <c r="H1401" s="1">
        <v>16000000</v>
      </c>
      <c r="I1401" s="1" t="str">
        <f t="shared" si="90"/>
        <v/>
      </c>
      <c r="J1401" t="str">
        <f t="shared" si="91"/>
        <v>OK</v>
      </c>
      <c r="K1401">
        <f t="shared" si="88"/>
        <v>0.1205</v>
      </c>
      <c r="M1401" s="3" t="s">
        <v>1398</v>
      </c>
      <c r="N1401" t="s">
        <v>2124</v>
      </c>
    </row>
    <row r="1402" spans="2:14" ht="17">
      <c r="B1402" s="1">
        <v>1399</v>
      </c>
      <c r="C1402" s="1">
        <v>2861</v>
      </c>
      <c r="D1402" s="1">
        <v>31829000</v>
      </c>
      <c r="E1402" s="1" t="str">
        <f t="shared" si="89"/>
        <v/>
      </c>
      <c r="F1402" s="1">
        <v>1399</v>
      </c>
      <c r="G1402" s="1">
        <v>2861</v>
      </c>
      <c r="H1402" s="1">
        <v>40000000</v>
      </c>
      <c r="I1402" s="1" t="str">
        <f t="shared" si="90"/>
        <v/>
      </c>
      <c r="J1402" t="str">
        <f t="shared" si="91"/>
        <v>OK</v>
      </c>
      <c r="K1402">
        <f t="shared" si="88"/>
        <v>0.79572500000000002</v>
      </c>
      <c r="M1402" s="3" t="s">
        <v>1399</v>
      </c>
      <c r="N1402" t="s">
        <v>2123</v>
      </c>
    </row>
    <row r="1403" spans="2:14" ht="17">
      <c r="B1403" s="1">
        <v>1400</v>
      </c>
      <c r="C1403" s="1">
        <v>731</v>
      </c>
      <c r="D1403" s="1">
        <v>25431000</v>
      </c>
      <c r="E1403" s="1" t="str">
        <f t="shared" si="89"/>
        <v/>
      </c>
      <c r="F1403" s="1">
        <v>1400</v>
      </c>
      <c r="G1403" s="1">
        <v>731</v>
      </c>
      <c r="H1403" s="1">
        <v>36000000</v>
      </c>
      <c r="I1403" s="1" t="str">
        <f t="shared" si="90"/>
        <v/>
      </c>
      <c r="J1403" t="str">
        <f t="shared" si="91"/>
        <v>OK</v>
      </c>
      <c r="K1403">
        <f t="shared" si="88"/>
        <v>0.70641666666666669</v>
      </c>
      <c r="M1403" s="3" t="s">
        <v>1400</v>
      </c>
      <c r="N1403" t="s">
        <v>2123</v>
      </c>
    </row>
    <row r="1404" spans="2:14" ht="17">
      <c r="B1404" s="1">
        <v>1401</v>
      </c>
      <c r="C1404" s="1">
        <v>115</v>
      </c>
      <c r="D1404" s="1">
        <v>9834000</v>
      </c>
      <c r="E1404" s="1" t="str">
        <f t="shared" si="89"/>
        <v/>
      </c>
      <c r="F1404" s="1">
        <v>1401</v>
      </c>
      <c r="G1404" s="1">
        <v>115</v>
      </c>
      <c r="H1404" s="1">
        <v>8000000</v>
      </c>
      <c r="I1404" s="1" t="str">
        <f t="shared" si="90"/>
        <v/>
      </c>
      <c r="J1404" t="str">
        <f t="shared" si="91"/>
        <v>OK</v>
      </c>
      <c r="K1404">
        <f t="shared" si="88"/>
        <v>1.22925</v>
      </c>
      <c r="M1404" s="3" t="s">
        <v>1401</v>
      </c>
      <c r="N1404" t="s">
        <v>2208</v>
      </c>
    </row>
    <row r="1405" spans="2:14" ht="17">
      <c r="B1405" s="1">
        <v>1402</v>
      </c>
      <c r="C1405" s="1">
        <v>4938341</v>
      </c>
      <c r="D1405" s="1">
        <v>3496336000</v>
      </c>
      <c r="E1405" s="1" t="str">
        <f t="shared" si="89"/>
        <v/>
      </c>
      <c r="F1405" s="1">
        <v>1402</v>
      </c>
      <c r="G1405" s="1">
        <v>4938341</v>
      </c>
      <c r="H1405" s="1">
        <v>49396000000</v>
      </c>
      <c r="I1405" s="1" t="str">
        <f t="shared" si="90"/>
        <v/>
      </c>
      <c r="J1405" t="str">
        <f t="shared" si="91"/>
        <v>OK</v>
      </c>
      <c r="K1405">
        <f t="shared" si="88"/>
        <v>7.0781763705563203E-2</v>
      </c>
      <c r="M1405" s="3" t="s">
        <v>1402</v>
      </c>
      <c r="N1405" t="s">
        <v>2198</v>
      </c>
    </row>
    <row r="1406" spans="2:14" ht="17">
      <c r="B1406" s="1">
        <v>1403</v>
      </c>
      <c r="C1406" s="1">
        <v>1863</v>
      </c>
      <c r="D1406" s="1">
        <v>28111000</v>
      </c>
      <c r="E1406" s="1" t="str">
        <f t="shared" si="89"/>
        <v/>
      </c>
      <c r="F1406" s="1">
        <v>1403</v>
      </c>
      <c r="G1406" s="1">
        <v>1863</v>
      </c>
      <c r="H1406" s="1">
        <v>348000000</v>
      </c>
      <c r="I1406" s="1" t="str">
        <f t="shared" si="90"/>
        <v/>
      </c>
      <c r="J1406" t="str">
        <f t="shared" si="91"/>
        <v>OK</v>
      </c>
      <c r="K1406">
        <f t="shared" si="88"/>
        <v>8.0778735632183907E-2</v>
      </c>
      <c r="M1406" s="3" t="s">
        <v>1403</v>
      </c>
      <c r="N1406" t="s">
        <v>2124</v>
      </c>
    </row>
    <row r="1407" spans="2:14" ht="17">
      <c r="B1407" s="1">
        <v>1404</v>
      </c>
      <c r="C1407" s="1">
        <v>6</v>
      </c>
      <c r="D1407" s="1">
        <v>889000</v>
      </c>
      <c r="E1407" s="1" t="str">
        <f t="shared" si="89"/>
        <v/>
      </c>
      <c r="F1407" s="1">
        <v>1404</v>
      </c>
      <c r="G1407" s="1">
        <v>6</v>
      </c>
      <c r="H1407" s="1">
        <v>4000000</v>
      </c>
      <c r="I1407" s="1" t="str">
        <f t="shared" si="90"/>
        <v/>
      </c>
      <c r="J1407" t="str">
        <f t="shared" si="91"/>
        <v>OK</v>
      </c>
      <c r="K1407">
        <f t="shared" si="88"/>
        <v>0.22225</v>
      </c>
      <c r="M1407" s="3" t="s">
        <v>1404</v>
      </c>
      <c r="N1407" t="s">
        <v>2127</v>
      </c>
    </row>
    <row r="1408" spans="2:14" ht="17">
      <c r="B1408" s="1">
        <v>1405</v>
      </c>
      <c r="C1408" s="1">
        <v>1</v>
      </c>
      <c r="D1408" s="1">
        <v>147000</v>
      </c>
      <c r="E1408" s="1" t="str">
        <f t="shared" si="89"/>
        <v/>
      </c>
      <c r="F1408" s="1">
        <v>1405</v>
      </c>
      <c r="G1408" s="1">
        <v>1</v>
      </c>
      <c r="H1408" s="1">
        <v>4000000</v>
      </c>
      <c r="I1408" s="1" t="str">
        <f t="shared" si="90"/>
        <v/>
      </c>
      <c r="J1408" t="str">
        <f t="shared" si="91"/>
        <v>OK</v>
      </c>
      <c r="K1408">
        <f t="shared" si="88"/>
        <v>3.6749999999999998E-2</v>
      </c>
      <c r="M1408" s="3" t="s">
        <v>1405</v>
      </c>
      <c r="N1408" t="s">
        <v>2127</v>
      </c>
    </row>
    <row r="1409" spans="2:14" ht="17">
      <c r="B1409" s="1">
        <v>1406</v>
      </c>
      <c r="C1409" s="1">
        <v>438811</v>
      </c>
      <c r="D1409" s="1">
        <v>4058571000</v>
      </c>
      <c r="E1409" s="1" t="str">
        <f t="shared" si="89"/>
        <v/>
      </c>
      <c r="F1409" s="1">
        <v>1406</v>
      </c>
      <c r="G1409" s="1">
        <v>438811</v>
      </c>
      <c r="H1409" s="1">
        <v>55796000000</v>
      </c>
      <c r="I1409" s="1" t="str">
        <f t="shared" si="90"/>
        <v/>
      </c>
      <c r="J1409" t="str">
        <f t="shared" si="91"/>
        <v>OK</v>
      </c>
      <c r="K1409">
        <f t="shared" si="88"/>
        <v>7.2739461610151268E-2</v>
      </c>
      <c r="M1409" s="3" t="s">
        <v>1406</v>
      </c>
      <c r="N1409" t="s">
        <v>2126</v>
      </c>
    </row>
    <row r="1410" spans="2:14" ht="17">
      <c r="B1410" s="1">
        <v>1407</v>
      </c>
      <c r="C1410" s="1">
        <v>129650</v>
      </c>
      <c r="D1410" s="1">
        <v>1018075000</v>
      </c>
      <c r="E1410" s="1" t="str">
        <f t="shared" si="89"/>
        <v/>
      </c>
      <c r="F1410" s="1">
        <v>1407</v>
      </c>
      <c r="G1410" s="1">
        <v>129650</v>
      </c>
      <c r="H1410" s="1">
        <v>7512000000</v>
      </c>
      <c r="I1410" s="1" t="str">
        <f t="shared" si="90"/>
        <v/>
      </c>
      <c r="J1410" t="str">
        <f t="shared" si="91"/>
        <v>OK</v>
      </c>
      <c r="K1410">
        <f t="shared" si="88"/>
        <v>0.13552649094781682</v>
      </c>
      <c r="M1410" s="3" t="s">
        <v>1407</v>
      </c>
      <c r="N1410" t="s">
        <v>2128</v>
      </c>
    </row>
    <row r="1411" spans="2:14" ht="17">
      <c r="B1411" s="1">
        <v>1408</v>
      </c>
      <c r="C1411" s="1">
        <v>51808774</v>
      </c>
      <c r="D1411" s="1">
        <v>98216122000</v>
      </c>
      <c r="E1411" s="1" t="str">
        <f t="shared" si="89"/>
        <v>T</v>
      </c>
      <c r="F1411" s="1">
        <v>1408</v>
      </c>
      <c r="G1411" s="1">
        <v>0</v>
      </c>
      <c r="H1411" s="1">
        <v>60016000000</v>
      </c>
      <c r="I1411" s="1" t="str">
        <f t="shared" si="90"/>
        <v>T</v>
      </c>
      <c r="J1411" t="str">
        <f t="shared" si="91"/>
        <v>T</v>
      </c>
      <c r="K1411">
        <f t="shared" ref="K1411:K1474" si="92">D1411/H1411</f>
        <v>1.6364989669421488</v>
      </c>
      <c r="M1411" s="3" t="s">
        <v>1408</v>
      </c>
      <c r="N1411" t="s">
        <v>2156</v>
      </c>
    </row>
    <row r="1412" spans="2:14" ht="17">
      <c r="B1412" s="1">
        <v>1409</v>
      </c>
      <c r="C1412" s="1">
        <v>740977</v>
      </c>
      <c r="D1412" s="1">
        <v>5271440000</v>
      </c>
      <c r="E1412" s="1" t="str">
        <f t="shared" si="89"/>
        <v/>
      </c>
      <c r="F1412" s="1">
        <v>1409</v>
      </c>
      <c r="G1412" s="1">
        <v>740977</v>
      </c>
      <c r="H1412" s="1">
        <v>49888000000</v>
      </c>
      <c r="I1412" s="1" t="str">
        <f t="shared" si="90"/>
        <v/>
      </c>
      <c r="J1412" t="str">
        <f t="shared" si="91"/>
        <v>OK</v>
      </c>
      <c r="K1412">
        <f t="shared" si="92"/>
        <v>0.10566549069916613</v>
      </c>
      <c r="M1412" s="3" t="s">
        <v>1409</v>
      </c>
      <c r="N1412" t="s">
        <v>2128</v>
      </c>
    </row>
    <row r="1413" spans="2:14" ht="17">
      <c r="B1413" s="1">
        <v>1410</v>
      </c>
      <c r="C1413" s="1">
        <v>59509</v>
      </c>
      <c r="D1413" s="1">
        <v>749118000</v>
      </c>
      <c r="E1413" s="1" t="str">
        <f t="shared" ref="E1413:E1476" si="93">IF(D1413&gt;$A$3, "T","")</f>
        <v/>
      </c>
      <c r="F1413" s="1">
        <v>1410</v>
      </c>
      <c r="G1413" s="1">
        <v>13951</v>
      </c>
      <c r="H1413" s="1">
        <v>60084000000</v>
      </c>
      <c r="I1413" s="1" t="str">
        <f t="shared" ref="I1413:I1476" si="94">IF(H1413&gt;$A$3, "T","")</f>
        <v>T</v>
      </c>
      <c r="J1413" t="str">
        <f t="shared" ref="J1413:J1476" si="95">IF(OR(I1413="T",E1413="T"),"T",IF(C1413&lt;&gt;G1413,"DIF","OK"))</f>
        <v>T</v>
      </c>
      <c r="K1413">
        <f t="shared" si="92"/>
        <v>1.2467845016976233E-2</v>
      </c>
      <c r="M1413" s="3" t="s">
        <v>1410</v>
      </c>
      <c r="N1413" t="s">
        <v>2123</v>
      </c>
    </row>
    <row r="1414" spans="2:14" ht="17">
      <c r="B1414" s="1">
        <v>1411</v>
      </c>
      <c r="C1414" s="1">
        <v>180281</v>
      </c>
      <c r="D1414" s="1">
        <v>5458585000</v>
      </c>
      <c r="E1414" s="1" t="str">
        <f t="shared" si="93"/>
        <v/>
      </c>
      <c r="F1414" s="1">
        <v>1411</v>
      </c>
      <c r="G1414" s="1">
        <v>180281</v>
      </c>
      <c r="H1414" s="1">
        <v>108000000</v>
      </c>
      <c r="I1414" s="1" t="str">
        <f t="shared" si="94"/>
        <v/>
      </c>
      <c r="J1414" t="str">
        <f t="shared" si="95"/>
        <v>OK</v>
      </c>
      <c r="K1414">
        <f t="shared" si="92"/>
        <v>50.542453703703707</v>
      </c>
      <c r="M1414" s="3" t="s">
        <v>1411</v>
      </c>
      <c r="N1414" t="s">
        <v>2121</v>
      </c>
    </row>
    <row r="1415" spans="2:14" ht="17">
      <c r="B1415" s="1">
        <v>1412</v>
      </c>
      <c r="C1415" s="1">
        <v>6</v>
      </c>
      <c r="D1415" s="1">
        <v>986000</v>
      </c>
      <c r="E1415" s="1" t="str">
        <f t="shared" si="93"/>
        <v/>
      </c>
      <c r="F1415" s="1">
        <v>1412</v>
      </c>
      <c r="G1415" s="1">
        <v>6</v>
      </c>
      <c r="H1415" s="1">
        <v>12000000</v>
      </c>
      <c r="I1415" s="1" t="str">
        <f t="shared" si="94"/>
        <v/>
      </c>
      <c r="J1415" t="str">
        <f t="shared" si="95"/>
        <v>OK</v>
      </c>
      <c r="K1415">
        <f t="shared" si="92"/>
        <v>8.2166666666666666E-2</v>
      </c>
      <c r="M1415" s="3" t="s">
        <v>1412</v>
      </c>
      <c r="N1415" t="s">
        <v>2127</v>
      </c>
    </row>
    <row r="1416" spans="2:14" ht="17">
      <c r="B1416" s="1">
        <v>1413</v>
      </c>
      <c r="C1416" s="1">
        <v>6</v>
      </c>
      <c r="D1416" s="1">
        <v>490000</v>
      </c>
      <c r="E1416" s="1" t="str">
        <f t="shared" si="93"/>
        <v/>
      </c>
      <c r="F1416" s="1">
        <v>1413</v>
      </c>
      <c r="G1416" s="1">
        <v>6</v>
      </c>
      <c r="H1416" s="1">
        <v>8000000</v>
      </c>
      <c r="I1416" s="1" t="str">
        <f t="shared" si="94"/>
        <v/>
      </c>
      <c r="J1416" t="str">
        <f t="shared" si="95"/>
        <v>OK</v>
      </c>
      <c r="K1416">
        <f t="shared" si="92"/>
        <v>6.1249999999999999E-2</v>
      </c>
      <c r="M1416" s="3" t="s">
        <v>1413</v>
      </c>
      <c r="N1416" t="s">
        <v>2127</v>
      </c>
    </row>
    <row r="1417" spans="2:14" ht="17">
      <c r="B1417" s="1">
        <v>1414</v>
      </c>
      <c r="C1417" s="1">
        <v>6204</v>
      </c>
      <c r="D1417" s="1">
        <v>478135000</v>
      </c>
      <c r="E1417" s="1" t="str">
        <f t="shared" si="93"/>
        <v/>
      </c>
      <c r="F1417" s="1">
        <v>1414</v>
      </c>
      <c r="G1417" s="1">
        <v>6204</v>
      </c>
      <c r="H1417" s="1">
        <v>7628000000</v>
      </c>
      <c r="I1417" s="1" t="str">
        <f t="shared" si="94"/>
        <v/>
      </c>
      <c r="J1417" t="str">
        <f t="shared" si="95"/>
        <v>OK</v>
      </c>
      <c r="K1417">
        <f t="shared" si="92"/>
        <v>6.2681567907708444E-2</v>
      </c>
      <c r="M1417" s="3" t="s">
        <v>1414</v>
      </c>
      <c r="N1417" t="s">
        <v>2198</v>
      </c>
    </row>
    <row r="1418" spans="2:14" ht="17">
      <c r="B1418" s="1">
        <v>1415</v>
      </c>
      <c r="C1418" s="1">
        <v>582496</v>
      </c>
      <c r="D1418" s="1">
        <v>2081192000</v>
      </c>
      <c r="E1418" s="1" t="str">
        <f t="shared" si="93"/>
        <v/>
      </c>
      <c r="F1418" s="1">
        <v>1415</v>
      </c>
      <c r="G1418" s="1">
        <v>582496</v>
      </c>
      <c r="H1418" s="1">
        <v>18516000000</v>
      </c>
      <c r="I1418" s="1" t="str">
        <f t="shared" si="94"/>
        <v/>
      </c>
      <c r="J1418" t="str">
        <f t="shared" si="95"/>
        <v>OK</v>
      </c>
      <c r="K1418">
        <f t="shared" si="92"/>
        <v>0.11239965435299201</v>
      </c>
      <c r="M1418" s="3" t="s">
        <v>1415</v>
      </c>
      <c r="N1418" t="s">
        <v>2124</v>
      </c>
    </row>
    <row r="1419" spans="2:14" ht="17">
      <c r="B1419" s="1">
        <v>1416</v>
      </c>
      <c r="C1419" s="1">
        <v>570836</v>
      </c>
      <c r="D1419" s="1">
        <v>1882996000</v>
      </c>
      <c r="E1419" s="1" t="str">
        <f t="shared" si="93"/>
        <v/>
      </c>
      <c r="F1419" s="1">
        <v>1416</v>
      </c>
      <c r="G1419" s="1">
        <v>570836</v>
      </c>
      <c r="H1419" s="1">
        <v>22024000000</v>
      </c>
      <c r="I1419" s="1" t="str">
        <f t="shared" si="94"/>
        <v/>
      </c>
      <c r="J1419" t="str">
        <f t="shared" si="95"/>
        <v>OK</v>
      </c>
      <c r="K1419">
        <f t="shared" si="92"/>
        <v>8.5497457319288053E-2</v>
      </c>
      <c r="M1419" s="3" t="s">
        <v>1416</v>
      </c>
      <c r="N1419" t="s">
        <v>2124</v>
      </c>
    </row>
    <row r="1420" spans="2:14" ht="17">
      <c r="B1420" s="1">
        <v>1417</v>
      </c>
      <c r="C1420" s="1">
        <v>582398</v>
      </c>
      <c r="D1420" s="1">
        <v>2059016000</v>
      </c>
      <c r="E1420" s="1" t="str">
        <f t="shared" si="93"/>
        <v/>
      </c>
      <c r="F1420" s="1">
        <v>1417</v>
      </c>
      <c r="G1420" s="1">
        <v>582398</v>
      </c>
      <c r="H1420" s="1">
        <v>34756000000</v>
      </c>
      <c r="I1420" s="1" t="str">
        <f t="shared" si="94"/>
        <v/>
      </c>
      <c r="J1420" t="str">
        <f t="shared" si="95"/>
        <v>OK</v>
      </c>
      <c r="K1420">
        <f t="shared" si="92"/>
        <v>5.9242030153067095E-2</v>
      </c>
      <c r="M1420" s="3" t="s">
        <v>1417</v>
      </c>
      <c r="N1420" t="s">
        <v>2124</v>
      </c>
    </row>
    <row r="1421" spans="2:14" ht="17">
      <c r="B1421" s="1">
        <v>1418</v>
      </c>
      <c r="C1421" s="1">
        <v>23053</v>
      </c>
      <c r="D1421" s="1">
        <v>345330000</v>
      </c>
      <c r="E1421" s="1" t="str">
        <f t="shared" si="93"/>
        <v/>
      </c>
      <c r="F1421" s="1">
        <v>1418</v>
      </c>
      <c r="G1421" s="1">
        <v>23053</v>
      </c>
      <c r="H1421" s="1">
        <v>7276000000</v>
      </c>
      <c r="I1421" s="1" t="str">
        <f t="shared" si="94"/>
        <v/>
      </c>
      <c r="J1421" t="str">
        <f t="shared" si="95"/>
        <v>OK</v>
      </c>
      <c r="K1421">
        <f t="shared" si="92"/>
        <v>4.7461517317207255E-2</v>
      </c>
      <c r="M1421" s="3" t="s">
        <v>1418</v>
      </c>
      <c r="N1421" t="s">
        <v>2189</v>
      </c>
    </row>
    <row r="1422" spans="2:14" ht="17">
      <c r="B1422" s="1">
        <v>1419</v>
      </c>
      <c r="C1422" s="1">
        <v>0</v>
      </c>
      <c r="D1422" s="1">
        <v>0</v>
      </c>
      <c r="E1422" s="1" t="str">
        <f t="shared" si="93"/>
        <v/>
      </c>
      <c r="F1422" s="1">
        <v>1419</v>
      </c>
      <c r="G1422" s="1">
        <v>0</v>
      </c>
      <c r="H1422" s="1">
        <v>0</v>
      </c>
      <c r="I1422" s="1" t="str">
        <f t="shared" si="94"/>
        <v/>
      </c>
      <c r="J1422" t="str">
        <f t="shared" si="95"/>
        <v>OK</v>
      </c>
      <c r="K1422" t="e">
        <f t="shared" si="92"/>
        <v>#DIV/0!</v>
      </c>
      <c r="M1422" s="3" t="s">
        <v>1419</v>
      </c>
      <c r="N1422" t="s">
        <v>2125</v>
      </c>
    </row>
    <row r="1423" spans="2:14" ht="17">
      <c r="B1423" s="1">
        <v>1420</v>
      </c>
      <c r="C1423" s="1">
        <v>3220</v>
      </c>
      <c r="D1423" s="1">
        <v>67276000</v>
      </c>
      <c r="E1423" s="1" t="str">
        <f t="shared" si="93"/>
        <v/>
      </c>
      <c r="F1423" s="1">
        <v>1420</v>
      </c>
      <c r="G1423" s="1">
        <v>0</v>
      </c>
      <c r="H1423" s="1">
        <v>0</v>
      </c>
      <c r="I1423" s="1" t="str">
        <f t="shared" si="94"/>
        <v/>
      </c>
      <c r="J1423" t="str">
        <f t="shared" si="95"/>
        <v>DIF</v>
      </c>
      <c r="K1423" t="e">
        <f t="shared" si="92"/>
        <v>#DIV/0!</v>
      </c>
      <c r="M1423" s="3" t="s">
        <v>1420</v>
      </c>
      <c r="N1423" t="s">
        <v>2257</v>
      </c>
    </row>
    <row r="1424" spans="2:14" ht="17">
      <c r="B1424" s="1">
        <v>1421</v>
      </c>
      <c r="C1424" s="1">
        <v>305</v>
      </c>
      <c r="D1424" s="1">
        <v>18693000</v>
      </c>
      <c r="E1424" s="1" t="str">
        <f t="shared" si="93"/>
        <v/>
      </c>
      <c r="F1424" s="1">
        <v>1421</v>
      </c>
      <c r="G1424" s="1">
        <v>0</v>
      </c>
      <c r="H1424" s="1">
        <v>0</v>
      </c>
      <c r="I1424" s="1" t="str">
        <f t="shared" si="94"/>
        <v/>
      </c>
      <c r="J1424" t="str">
        <f t="shared" si="95"/>
        <v>DIF</v>
      </c>
      <c r="K1424" t="e">
        <f t="shared" si="92"/>
        <v>#DIV/0!</v>
      </c>
      <c r="M1424" s="3" t="s">
        <v>1421</v>
      </c>
      <c r="N1424" t="s">
        <v>2258</v>
      </c>
    </row>
    <row r="1425" spans="2:14" ht="17">
      <c r="B1425" s="1">
        <v>1422</v>
      </c>
      <c r="C1425" s="1">
        <v>144264</v>
      </c>
      <c r="D1425" s="1">
        <v>290563000</v>
      </c>
      <c r="E1425" s="1" t="str">
        <f t="shared" si="93"/>
        <v/>
      </c>
      <c r="F1425" s="1">
        <v>1422</v>
      </c>
      <c r="G1425" s="1">
        <v>0</v>
      </c>
      <c r="H1425" s="1">
        <v>0</v>
      </c>
      <c r="I1425" s="1" t="str">
        <f t="shared" si="94"/>
        <v/>
      </c>
      <c r="J1425" t="str">
        <f t="shared" si="95"/>
        <v>DIF</v>
      </c>
      <c r="K1425" t="e">
        <f t="shared" si="92"/>
        <v>#DIV/0!</v>
      </c>
      <c r="M1425" s="3" t="s">
        <v>1422</v>
      </c>
      <c r="N1425" t="s">
        <v>2224</v>
      </c>
    </row>
    <row r="1426" spans="2:14" ht="17">
      <c r="B1426" s="1">
        <v>1423</v>
      </c>
      <c r="C1426" s="1">
        <v>134</v>
      </c>
      <c r="D1426" s="1">
        <v>8594000</v>
      </c>
      <c r="E1426" s="1" t="str">
        <f t="shared" si="93"/>
        <v/>
      </c>
      <c r="F1426" s="1">
        <v>1423</v>
      </c>
      <c r="G1426" s="1">
        <v>134</v>
      </c>
      <c r="H1426" s="1">
        <v>4956000000</v>
      </c>
      <c r="I1426" s="1" t="str">
        <f t="shared" si="94"/>
        <v/>
      </c>
      <c r="J1426" t="str">
        <f t="shared" si="95"/>
        <v>OK</v>
      </c>
      <c r="K1426">
        <f t="shared" si="92"/>
        <v>1.7340597255851493E-3</v>
      </c>
      <c r="M1426" s="3" t="s">
        <v>1423</v>
      </c>
      <c r="N1426" t="s">
        <v>2126</v>
      </c>
    </row>
    <row r="1427" spans="2:14" ht="17">
      <c r="B1427" s="1">
        <v>1424</v>
      </c>
      <c r="C1427" s="1">
        <v>71</v>
      </c>
      <c r="D1427" s="1">
        <v>2780000</v>
      </c>
      <c r="E1427" s="1" t="str">
        <f t="shared" si="93"/>
        <v/>
      </c>
      <c r="F1427" s="1">
        <v>1424</v>
      </c>
      <c r="G1427" s="1">
        <v>0</v>
      </c>
      <c r="H1427" s="1">
        <v>0</v>
      </c>
      <c r="I1427" s="1" t="str">
        <f t="shared" si="94"/>
        <v/>
      </c>
      <c r="J1427" t="str">
        <f t="shared" si="95"/>
        <v>DIF</v>
      </c>
      <c r="K1427" t="e">
        <f t="shared" si="92"/>
        <v>#DIV/0!</v>
      </c>
      <c r="M1427" s="3" t="s">
        <v>1424</v>
      </c>
      <c r="N1427" t="s">
        <v>2257</v>
      </c>
    </row>
    <row r="1428" spans="2:14" ht="17">
      <c r="B1428" s="1">
        <v>1425</v>
      </c>
      <c r="C1428" s="1">
        <v>1893498</v>
      </c>
      <c r="D1428" s="1">
        <v>4702119000</v>
      </c>
      <c r="E1428" s="1" t="str">
        <f t="shared" si="93"/>
        <v/>
      </c>
      <c r="F1428" s="1">
        <v>1425</v>
      </c>
      <c r="G1428" s="1">
        <v>0</v>
      </c>
      <c r="H1428" s="1">
        <v>0</v>
      </c>
      <c r="I1428" s="1" t="str">
        <f t="shared" si="94"/>
        <v/>
      </c>
      <c r="J1428" t="str">
        <f t="shared" si="95"/>
        <v>DIF</v>
      </c>
      <c r="K1428" t="e">
        <f t="shared" si="92"/>
        <v>#DIV/0!</v>
      </c>
      <c r="M1428" s="3" t="s">
        <v>1425</v>
      </c>
      <c r="N1428" t="s">
        <v>2239</v>
      </c>
    </row>
    <row r="1429" spans="2:14" ht="17">
      <c r="B1429" s="1">
        <v>1426</v>
      </c>
      <c r="C1429" s="1">
        <v>126</v>
      </c>
      <c r="D1429" s="1">
        <v>12134000</v>
      </c>
      <c r="E1429" s="1" t="str">
        <f t="shared" si="93"/>
        <v/>
      </c>
      <c r="F1429" s="1">
        <v>1426</v>
      </c>
      <c r="G1429" s="1">
        <v>126</v>
      </c>
      <c r="H1429" s="1">
        <v>48000000</v>
      </c>
      <c r="I1429" s="1" t="str">
        <f t="shared" si="94"/>
        <v/>
      </c>
      <c r="J1429" t="str">
        <f t="shared" si="95"/>
        <v>OK</v>
      </c>
      <c r="K1429">
        <f t="shared" si="92"/>
        <v>0.25279166666666669</v>
      </c>
      <c r="M1429" s="3" t="s">
        <v>1426</v>
      </c>
      <c r="N1429" t="s">
        <v>2123</v>
      </c>
    </row>
    <row r="1430" spans="2:14" ht="17">
      <c r="B1430" s="1">
        <v>1427</v>
      </c>
      <c r="C1430" s="1">
        <v>306</v>
      </c>
      <c r="D1430" s="1">
        <v>21114000</v>
      </c>
      <c r="E1430" s="1" t="str">
        <f t="shared" si="93"/>
        <v/>
      </c>
      <c r="F1430" s="1">
        <v>1427</v>
      </c>
      <c r="G1430" s="1">
        <v>306</v>
      </c>
      <c r="H1430" s="1">
        <v>224000000</v>
      </c>
      <c r="I1430" s="1" t="str">
        <f t="shared" si="94"/>
        <v/>
      </c>
      <c r="J1430" t="str">
        <f t="shared" si="95"/>
        <v>OK</v>
      </c>
      <c r="K1430">
        <f t="shared" si="92"/>
        <v>9.4258928571428577E-2</v>
      </c>
      <c r="M1430" s="3" t="s">
        <v>1427</v>
      </c>
      <c r="N1430" t="s">
        <v>2123</v>
      </c>
    </row>
    <row r="1431" spans="2:14" ht="17">
      <c r="B1431" s="1">
        <v>1428</v>
      </c>
      <c r="C1431" s="1">
        <v>12</v>
      </c>
      <c r="D1431" s="1">
        <v>1420000</v>
      </c>
      <c r="E1431" s="1" t="str">
        <f t="shared" si="93"/>
        <v/>
      </c>
      <c r="F1431" s="1">
        <v>1428</v>
      </c>
      <c r="G1431" s="1">
        <v>12</v>
      </c>
      <c r="H1431" s="1">
        <v>8000000</v>
      </c>
      <c r="I1431" s="1" t="str">
        <f t="shared" si="94"/>
        <v/>
      </c>
      <c r="J1431" t="str">
        <f t="shared" si="95"/>
        <v>OK</v>
      </c>
      <c r="K1431">
        <f t="shared" si="92"/>
        <v>0.17749999999999999</v>
      </c>
      <c r="M1431" s="3" t="s">
        <v>1428</v>
      </c>
      <c r="N1431" t="s">
        <v>2170</v>
      </c>
    </row>
    <row r="1432" spans="2:14" ht="17">
      <c r="B1432" s="1">
        <v>1429</v>
      </c>
      <c r="C1432" s="1">
        <v>1378</v>
      </c>
      <c r="D1432" s="1">
        <v>66331000</v>
      </c>
      <c r="E1432" s="1" t="str">
        <f t="shared" si="93"/>
        <v/>
      </c>
      <c r="F1432" s="1">
        <v>1429</v>
      </c>
      <c r="G1432" s="1">
        <v>1378</v>
      </c>
      <c r="H1432" s="1">
        <v>2084000000</v>
      </c>
      <c r="I1432" s="1" t="str">
        <f t="shared" si="94"/>
        <v/>
      </c>
      <c r="J1432" t="str">
        <f t="shared" si="95"/>
        <v>OK</v>
      </c>
      <c r="K1432">
        <f t="shared" si="92"/>
        <v>3.1828694817658348E-2</v>
      </c>
      <c r="M1432" s="3" t="s">
        <v>1429</v>
      </c>
      <c r="N1432" t="s">
        <v>2124</v>
      </c>
    </row>
    <row r="1433" spans="2:14" ht="17">
      <c r="B1433" s="1">
        <v>1430</v>
      </c>
      <c r="C1433" s="1">
        <v>57</v>
      </c>
      <c r="D1433" s="1">
        <v>4018000</v>
      </c>
      <c r="E1433" s="1" t="str">
        <f t="shared" si="93"/>
        <v/>
      </c>
      <c r="F1433" s="1">
        <v>1430</v>
      </c>
      <c r="G1433" s="1">
        <v>57</v>
      </c>
      <c r="H1433" s="1">
        <v>56000000</v>
      </c>
      <c r="I1433" s="1" t="str">
        <f t="shared" si="94"/>
        <v/>
      </c>
      <c r="J1433" t="str">
        <f t="shared" si="95"/>
        <v>OK</v>
      </c>
      <c r="K1433">
        <f t="shared" si="92"/>
        <v>7.1749999999999994E-2</v>
      </c>
      <c r="M1433" s="3" t="s">
        <v>1430</v>
      </c>
      <c r="N1433" t="s">
        <v>2170</v>
      </c>
    </row>
    <row r="1434" spans="2:14" ht="17">
      <c r="B1434" s="1">
        <v>1431</v>
      </c>
      <c r="C1434" s="1">
        <v>82092</v>
      </c>
      <c r="D1434" s="1">
        <v>885329000</v>
      </c>
      <c r="E1434" s="1" t="str">
        <f t="shared" si="93"/>
        <v/>
      </c>
      <c r="F1434" s="1">
        <v>1431</v>
      </c>
      <c r="G1434" s="1">
        <v>82092</v>
      </c>
      <c r="H1434" s="1">
        <v>7980000000</v>
      </c>
      <c r="I1434" s="1" t="str">
        <f t="shared" si="94"/>
        <v/>
      </c>
      <c r="J1434" t="str">
        <f t="shared" si="95"/>
        <v>OK</v>
      </c>
      <c r="K1434">
        <f t="shared" si="92"/>
        <v>0.11094348370927318</v>
      </c>
      <c r="M1434" s="3" t="s">
        <v>1431</v>
      </c>
      <c r="N1434" t="s">
        <v>2124</v>
      </c>
    </row>
    <row r="1435" spans="2:14" ht="17">
      <c r="B1435" s="1">
        <v>1432</v>
      </c>
      <c r="C1435" s="1">
        <v>18964</v>
      </c>
      <c r="D1435" s="1">
        <v>260009000</v>
      </c>
      <c r="E1435" s="1" t="str">
        <f t="shared" si="93"/>
        <v/>
      </c>
      <c r="F1435" s="1">
        <v>1432</v>
      </c>
      <c r="G1435" s="1">
        <v>18964</v>
      </c>
      <c r="H1435" s="1">
        <v>2228000000</v>
      </c>
      <c r="I1435" s="1" t="str">
        <f t="shared" si="94"/>
        <v/>
      </c>
      <c r="J1435" t="str">
        <f t="shared" si="95"/>
        <v>OK</v>
      </c>
      <c r="K1435">
        <f t="shared" si="92"/>
        <v>0.11670062836624776</v>
      </c>
      <c r="M1435" s="3" t="s">
        <v>1432</v>
      </c>
      <c r="N1435" t="s">
        <v>2124</v>
      </c>
    </row>
    <row r="1436" spans="2:14" ht="17">
      <c r="B1436" s="1">
        <v>1433</v>
      </c>
      <c r="C1436" s="1">
        <v>13496</v>
      </c>
      <c r="D1436" s="1">
        <v>255735000</v>
      </c>
      <c r="E1436" s="1" t="str">
        <f t="shared" si="93"/>
        <v/>
      </c>
      <c r="F1436" s="1">
        <v>1433</v>
      </c>
      <c r="G1436" s="1">
        <v>13496</v>
      </c>
      <c r="H1436" s="1">
        <v>14628000000</v>
      </c>
      <c r="I1436" s="1" t="str">
        <f t="shared" si="94"/>
        <v/>
      </c>
      <c r="J1436" t="str">
        <f t="shared" si="95"/>
        <v>OK</v>
      </c>
      <c r="K1436">
        <f t="shared" si="92"/>
        <v>1.7482567678424939E-2</v>
      </c>
      <c r="M1436" s="3" t="s">
        <v>1433</v>
      </c>
      <c r="N1436" t="s">
        <v>2124</v>
      </c>
    </row>
    <row r="1437" spans="2:14" ht="17">
      <c r="B1437" s="1">
        <v>1434</v>
      </c>
      <c r="C1437" s="1">
        <v>6</v>
      </c>
      <c r="D1437" s="1">
        <v>950000</v>
      </c>
      <c r="E1437" s="1" t="str">
        <f t="shared" si="93"/>
        <v/>
      </c>
      <c r="F1437" s="1">
        <v>1434</v>
      </c>
      <c r="G1437" s="1">
        <v>6</v>
      </c>
      <c r="H1437" s="1">
        <v>8000000</v>
      </c>
      <c r="I1437" s="1" t="str">
        <f t="shared" si="94"/>
        <v/>
      </c>
      <c r="J1437" t="str">
        <f t="shared" si="95"/>
        <v>OK</v>
      </c>
      <c r="K1437">
        <f t="shared" si="92"/>
        <v>0.11874999999999999</v>
      </c>
      <c r="M1437" s="3" t="s">
        <v>1434</v>
      </c>
      <c r="N1437" t="s">
        <v>2170</v>
      </c>
    </row>
    <row r="1438" spans="2:14" ht="17">
      <c r="B1438" s="1">
        <v>1435</v>
      </c>
      <c r="C1438" s="1">
        <v>204</v>
      </c>
      <c r="D1438" s="1">
        <v>13035000</v>
      </c>
      <c r="E1438" s="1" t="str">
        <f t="shared" si="93"/>
        <v/>
      </c>
      <c r="F1438" s="1">
        <v>1435</v>
      </c>
      <c r="G1438" s="1">
        <v>204</v>
      </c>
      <c r="H1438" s="1">
        <v>380000000</v>
      </c>
      <c r="I1438" s="1" t="str">
        <f t="shared" si="94"/>
        <v/>
      </c>
      <c r="J1438" t="str">
        <f t="shared" si="95"/>
        <v>OK</v>
      </c>
      <c r="K1438">
        <f t="shared" si="92"/>
        <v>3.4302631578947369E-2</v>
      </c>
      <c r="M1438" s="3" t="s">
        <v>1435</v>
      </c>
      <c r="N1438" t="s">
        <v>2124</v>
      </c>
    </row>
    <row r="1439" spans="2:14" ht="17">
      <c r="B1439" s="1">
        <v>1436</v>
      </c>
      <c r="C1439" s="1">
        <v>244</v>
      </c>
      <c r="D1439" s="1">
        <v>15847000</v>
      </c>
      <c r="E1439" s="1" t="str">
        <f t="shared" si="93"/>
        <v/>
      </c>
      <c r="F1439" s="1">
        <v>1436</v>
      </c>
      <c r="G1439" s="1">
        <v>244</v>
      </c>
      <c r="H1439" s="1">
        <v>16000000</v>
      </c>
      <c r="I1439" s="1" t="str">
        <f t="shared" si="94"/>
        <v/>
      </c>
      <c r="J1439" t="str">
        <f t="shared" si="95"/>
        <v>OK</v>
      </c>
      <c r="K1439">
        <f t="shared" si="92"/>
        <v>0.99043749999999997</v>
      </c>
      <c r="M1439" s="3" t="s">
        <v>1436</v>
      </c>
      <c r="N1439" t="s">
        <v>2123</v>
      </c>
    </row>
    <row r="1440" spans="2:14" ht="17">
      <c r="B1440" s="1">
        <v>1437</v>
      </c>
      <c r="C1440" s="1">
        <v>13</v>
      </c>
      <c r="D1440" s="1">
        <v>1778000</v>
      </c>
      <c r="E1440" s="1" t="str">
        <f t="shared" si="93"/>
        <v/>
      </c>
      <c r="F1440" s="1">
        <v>1437</v>
      </c>
      <c r="G1440" s="1">
        <v>13</v>
      </c>
      <c r="H1440" s="1">
        <v>4000000</v>
      </c>
      <c r="I1440" s="1" t="str">
        <f t="shared" si="94"/>
        <v/>
      </c>
      <c r="J1440" t="str">
        <f t="shared" si="95"/>
        <v>OK</v>
      </c>
      <c r="K1440">
        <f t="shared" si="92"/>
        <v>0.44450000000000001</v>
      </c>
      <c r="M1440" s="3" t="s">
        <v>1437</v>
      </c>
      <c r="N1440" t="s">
        <v>2123</v>
      </c>
    </row>
    <row r="1441" spans="2:14" ht="17">
      <c r="B1441" s="1">
        <v>1438</v>
      </c>
      <c r="C1441" s="1">
        <v>5953</v>
      </c>
      <c r="D1441" s="1">
        <v>36923000</v>
      </c>
      <c r="E1441" s="1" t="str">
        <f t="shared" si="93"/>
        <v/>
      </c>
      <c r="F1441" s="1">
        <v>1438</v>
      </c>
      <c r="G1441" s="1">
        <v>5953</v>
      </c>
      <c r="H1441" s="1">
        <v>184000000</v>
      </c>
      <c r="I1441" s="1" t="str">
        <f t="shared" si="94"/>
        <v/>
      </c>
      <c r="J1441" t="str">
        <f t="shared" si="95"/>
        <v>OK</v>
      </c>
      <c r="K1441">
        <f t="shared" si="92"/>
        <v>0.20066847826086956</v>
      </c>
      <c r="M1441" s="3" t="s">
        <v>1438</v>
      </c>
      <c r="N1441" t="s">
        <v>2122</v>
      </c>
    </row>
    <row r="1442" spans="2:14" ht="17">
      <c r="B1442" s="1">
        <v>1439</v>
      </c>
      <c r="C1442" s="1">
        <v>222294</v>
      </c>
      <c r="D1442" s="1">
        <v>1610247000</v>
      </c>
      <c r="E1442" s="1" t="str">
        <f t="shared" si="93"/>
        <v/>
      </c>
      <c r="F1442" s="1">
        <v>1439</v>
      </c>
      <c r="G1442" s="1">
        <v>222294</v>
      </c>
      <c r="H1442" s="1">
        <v>6948000000</v>
      </c>
      <c r="I1442" s="1" t="str">
        <f t="shared" si="94"/>
        <v/>
      </c>
      <c r="J1442" t="str">
        <f t="shared" si="95"/>
        <v>OK</v>
      </c>
      <c r="K1442">
        <f t="shared" si="92"/>
        <v>0.23175690846286701</v>
      </c>
      <c r="M1442" s="3" t="s">
        <v>1439</v>
      </c>
      <c r="N1442" t="s">
        <v>2128</v>
      </c>
    </row>
    <row r="1443" spans="2:14" ht="17">
      <c r="B1443" s="1">
        <v>1440</v>
      </c>
      <c r="C1443" s="1">
        <v>28281</v>
      </c>
      <c r="D1443" s="1">
        <v>434973000</v>
      </c>
      <c r="E1443" s="1" t="str">
        <f t="shared" si="93"/>
        <v/>
      </c>
      <c r="F1443" s="1">
        <v>1440</v>
      </c>
      <c r="G1443" s="1">
        <v>28281</v>
      </c>
      <c r="H1443" s="1">
        <v>1528000000</v>
      </c>
      <c r="I1443" s="1" t="str">
        <f t="shared" si="94"/>
        <v/>
      </c>
      <c r="J1443" t="str">
        <f t="shared" si="95"/>
        <v>OK</v>
      </c>
      <c r="K1443">
        <f t="shared" si="92"/>
        <v>0.28466819371727747</v>
      </c>
      <c r="M1443" s="3" t="s">
        <v>1440</v>
      </c>
      <c r="N1443" t="s">
        <v>2123</v>
      </c>
    </row>
    <row r="1444" spans="2:14" ht="17">
      <c r="B1444" s="1">
        <v>1441</v>
      </c>
      <c r="C1444" s="1">
        <v>73418361</v>
      </c>
      <c r="D1444" s="1">
        <v>5495557000</v>
      </c>
      <c r="E1444" s="1" t="str">
        <f t="shared" si="93"/>
        <v/>
      </c>
      <c r="F1444" s="1">
        <v>1441</v>
      </c>
      <c r="G1444" s="1">
        <v>0</v>
      </c>
      <c r="H1444" s="1">
        <v>84852000000</v>
      </c>
      <c r="I1444" s="1" t="str">
        <f t="shared" si="94"/>
        <v>T</v>
      </c>
      <c r="J1444" t="str">
        <f t="shared" si="95"/>
        <v>T</v>
      </c>
      <c r="K1444">
        <f t="shared" si="92"/>
        <v>6.4766381464196485E-2</v>
      </c>
      <c r="M1444" s="3" t="s">
        <v>1441</v>
      </c>
      <c r="N1444" t="s">
        <v>2132</v>
      </c>
    </row>
    <row r="1445" spans="2:14" ht="17">
      <c r="B1445" s="1">
        <v>1442</v>
      </c>
      <c r="C1445" s="1">
        <v>9969989</v>
      </c>
      <c r="D1445" s="1">
        <v>1078390000</v>
      </c>
      <c r="E1445" s="1" t="str">
        <f t="shared" si="93"/>
        <v/>
      </c>
      <c r="F1445" s="1">
        <v>1442</v>
      </c>
      <c r="G1445" s="1">
        <v>2100447</v>
      </c>
      <c r="H1445" s="1">
        <v>60016000000</v>
      </c>
      <c r="I1445" s="1" t="str">
        <f t="shared" si="94"/>
        <v>T</v>
      </c>
      <c r="J1445" t="str">
        <f t="shared" si="95"/>
        <v>T</v>
      </c>
      <c r="K1445">
        <f t="shared" si="92"/>
        <v>1.796837509997334E-2</v>
      </c>
      <c r="M1445" s="3" t="s">
        <v>1442</v>
      </c>
      <c r="N1445" t="s">
        <v>2122</v>
      </c>
    </row>
    <row r="1446" spans="2:14" ht="17">
      <c r="B1446" s="1">
        <v>1443</v>
      </c>
      <c r="C1446" s="1">
        <v>15127</v>
      </c>
      <c r="D1446" s="1">
        <v>71069000</v>
      </c>
      <c r="E1446" s="1" t="str">
        <f t="shared" si="93"/>
        <v/>
      </c>
      <c r="F1446" s="1">
        <v>1443</v>
      </c>
      <c r="G1446" s="1">
        <v>15127</v>
      </c>
      <c r="H1446" s="1">
        <v>4796000000</v>
      </c>
      <c r="I1446" s="1" t="str">
        <f t="shared" si="94"/>
        <v/>
      </c>
      <c r="J1446" t="str">
        <f t="shared" si="95"/>
        <v>OK</v>
      </c>
      <c r="K1446">
        <f t="shared" si="92"/>
        <v>1.4818390325271059E-2</v>
      </c>
      <c r="M1446" s="3" t="s">
        <v>1443</v>
      </c>
      <c r="N1446" t="s">
        <v>2122</v>
      </c>
    </row>
    <row r="1447" spans="2:14" ht="17">
      <c r="B1447" s="1">
        <v>1444</v>
      </c>
      <c r="C1447" s="1">
        <v>7</v>
      </c>
      <c r="D1447" s="1">
        <v>1399000</v>
      </c>
      <c r="E1447" s="1" t="str">
        <f t="shared" si="93"/>
        <v/>
      </c>
      <c r="F1447" s="1">
        <v>1444</v>
      </c>
      <c r="G1447" s="1">
        <v>0</v>
      </c>
      <c r="H1447" s="1">
        <v>0</v>
      </c>
      <c r="I1447" s="1" t="str">
        <f t="shared" si="94"/>
        <v/>
      </c>
      <c r="J1447" t="str">
        <f t="shared" si="95"/>
        <v>DIF</v>
      </c>
      <c r="K1447" t="e">
        <f t="shared" si="92"/>
        <v>#DIV/0!</v>
      </c>
      <c r="M1447" s="3" t="s">
        <v>1444</v>
      </c>
      <c r="N1447" t="s">
        <v>2257</v>
      </c>
    </row>
    <row r="1448" spans="2:14" ht="17">
      <c r="B1448" s="1">
        <v>1445</v>
      </c>
      <c r="C1448" s="1">
        <v>1893499</v>
      </c>
      <c r="D1448" s="1">
        <v>4618731000</v>
      </c>
      <c r="E1448" s="1" t="str">
        <f t="shared" si="93"/>
        <v/>
      </c>
      <c r="F1448" s="1">
        <v>1445</v>
      </c>
      <c r="G1448" s="1">
        <v>0</v>
      </c>
      <c r="H1448" s="1">
        <v>0</v>
      </c>
      <c r="I1448" s="1" t="str">
        <f t="shared" si="94"/>
        <v/>
      </c>
      <c r="J1448" t="str">
        <f t="shared" si="95"/>
        <v>DIF</v>
      </c>
      <c r="K1448" t="e">
        <f t="shared" si="92"/>
        <v>#DIV/0!</v>
      </c>
      <c r="M1448" s="3" t="s">
        <v>1445</v>
      </c>
      <c r="N1448" t="s">
        <v>2259</v>
      </c>
    </row>
    <row r="1449" spans="2:14" ht="17">
      <c r="B1449" s="1">
        <v>1446</v>
      </c>
      <c r="C1449" s="1">
        <v>203075</v>
      </c>
      <c r="D1449" s="1">
        <v>1643724000</v>
      </c>
      <c r="E1449" s="1" t="str">
        <f t="shared" si="93"/>
        <v/>
      </c>
      <c r="F1449" s="1">
        <v>1446</v>
      </c>
      <c r="G1449" s="1">
        <v>0</v>
      </c>
      <c r="H1449" s="1">
        <v>0</v>
      </c>
      <c r="I1449" s="1" t="str">
        <f t="shared" si="94"/>
        <v/>
      </c>
      <c r="J1449" t="str">
        <f t="shared" si="95"/>
        <v>DIF</v>
      </c>
      <c r="K1449" t="e">
        <f t="shared" si="92"/>
        <v>#DIV/0!</v>
      </c>
      <c r="M1449" s="3" t="s">
        <v>1446</v>
      </c>
      <c r="N1449" t="s">
        <v>2260</v>
      </c>
    </row>
    <row r="1450" spans="2:14" ht="17">
      <c r="B1450" s="1">
        <v>1447</v>
      </c>
      <c r="C1450" s="1">
        <v>838216</v>
      </c>
      <c r="D1450" s="1">
        <v>2140934000</v>
      </c>
      <c r="E1450" s="1" t="str">
        <f t="shared" si="93"/>
        <v/>
      </c>
      <c r="F1450" s="1">
        <v>1447</v>
      </c>
      <c r="G1450" s="1">
        <v>0</v>
      </c>
      <c r="H1450" s="1">
        <v>0</v>
      </c>
      <c r="I1450" s="1" t="str">
        <f t="shared" si="94"/>
        <v/>
      </c>
      <c r="J1450" t="str">
        <f t="shared" si="95"/>
        <v>DIF</v>
      </c>
      <c r="K1450" t="e">
        <f t="shared" si="92"/>
        <v>#DIV/0!</v>
      </c>
      <c r="M1450" s="3" t="s">
        <v>1447</v>
      </c>
      <c r="N1450" t="s">
        <v>2241</v>
      </c>
    </row>
    <row r="1451" spans="2:14" ht="17">
      <c r="B1451" s="1">
        <v>1448</v>
      </c>
      <c r="C1451" s="1">
        <v>195703</v>
      </c>
      <c r="D1451" s="1">
        <v>1426042000</v>
      </c>
      <c r="E1451" s="1" t="str">
        <f t="shared" si="93"/>
        <v/>
      </c>
      <c r="F1451" s="1">
        <v>1448</v>
      </c>
      <c r="G1451" s="1">
        <v>0</v>
      </c>
      <c r="H1451" s="1">
        <v>0</v>
      </c>
      <c r="I1451" s="1" t="str">
        <f t="shared" si="94"/>
        <v/>
      </c>
      <c r="J1451" t="str">
        <f t="shared" si="95"/>
        <v>DIF</v>
      </c>
      <c r="K1451" t="e">
        <f t="shared" si="92"/>
        <v>#DIV/0!</v>
      </c>
      <c r="M1451" s="3" t="s">
        <v>1448</v>
      </c>
      <c r="N1451" t="s">
        <v>2261</v>
      </c>
    </row>
    <row r="1452" spans="2:14" ht="17">
      <c r="B1452" s="1">
        <v>1449</v>
      </c>
      <c r="C1452" s="1">
        <v>247163</v>
      </c>
      <c r="D1452" s="1">
        <v>1592133000</v>
      </c>
      <c r="E1452" s="1" t="str">
        <f t="shared" si="93"/>
        <v/>
      </c>
      <c r="F1452" s="1">
        <v>1449</v>
      </c>
      <c r="G1452" s="1">
        <v>247163</v>
      </c>
      <c r="H1452" s="1">
        <v>8604000000</v>
      </c>
      <c r="I1452" s="1" t="str">
        <f t="shared" si="94"/>
        <v/>
      </c>
      <c r="J1452" t="str">
        <f t="shared" si="95"/>
        <v>OK</v>
      </c>
      <c r="K1452">
        <f t="shared" si="92"/>
        <v>0.18504567642956765</v>
      </c>
      <c r="M1452" s="3" t="s">
        <v>1449</v>
      </c>
      <c r="N1452" t="s">
        <v>2153</v>
      </c>
    </row>
    <row r="1453" spans="2:14" ht="17">
      <c r="B1453" s="1">
        <v>1450</v>
      </c>
      <c r="C1453" s="1">
        <v>195693</v>
      </c>
      <c r="D1453" s="1">
        <v>395461000</v>
      </c>
      <c r="E1453" s="1" t="str">
        <f t="shared" si="93"/>
        <v/>
      </c>
      <c r="F1453" s="1">
        <v>1450</v>
      </c>
      <c r="G1453" s="1">
        <v>0</v>
      </c>
      <c r="H1453" s="1">
        <v>0</v>
      </c>
      <c r="I1453" s="1" t="str">
        <f t="shared" si="94"/>
        <v/>
      </c>
      <c r="J1453" t="str">
        <f t="shared" si="95"/>
        <v>DIF</v>
      </c>
      <c r="K1453" t="e">
        <f t="shared" si="92"/>
        <v>#DIV/0!</v>
      </c>
      <c r="M1453" s="3" t="s">
        <v>1450</v>
      </c>
      <c r="N1453" t="s">
        <v>2224</v>
      </c>
    </row>
    <row r="1454" spans="2:14" ht="17">
      <c r="B1454" s="1">
        <v>1451</v>
      </c>
      <c r="C1454" s="1">
        <v>114299</v>
      </c>
      <c r="D1454" s="1">
        <v>455554000</v>
      </c>
      <c r="E1454" s="1" t="str">
        <f t="shared" si="93"/>
        <v/>
      </c>
      <c r="F1454" s="1">
        <v>1451</v>
      </c>
      <c r="G1454" s="1">
        <v>0</v>
      </c>
      <c r="H1454" s="1">
        <v>0</v>
      </c>
      <c r="I1454" s="1" t="str">
        <f t="shared" si="94"/>
        <v/>
      </c>
      <c r="J1454" t="str">
        <f t="shared" si="95"/>
        <v>DIF</v>
      </c>
      <c r="K1454" t="e">
        <f t="shared" si="92"/>
        <v>#DIV/0!</v>
      </c>
      <c r="M1454" s="3" t="s">
        <v>1451</v>
      </c>
      <c r="N1454" t="s">
        <v>2232</v>
      </c>
    </row>
    <row r="1455" spans="2:14" ht="17">
      <c r="B1455" s="1">
        <v>1452</v>
      </c>
      <c r="C1455" s="1">
        <v>3134</v>
      </c>
      <c r="D1455" s="1">
        <v>89921000</v>
      </c>
      <c r="E1455" s="1" t="str">
        <f t="shared" si="93"/>
        <v/>
      </c>
      <c r="F1455" s="1">
        <v>1452</v>
      </c>
      <c r="G1455" s="1">
        <v>0</v>
      </c>
      <c r="H1455" s="1">
        <v>0</v>
      </c>
      <c r="I1455" s="1" t="str">
        <f t="shared" si="94"/>
        <v/>
      </c>
      <c r="J1455" t="str">
        <f t="shared" si="95"/>
        <v>DIF</v>
      </c>
      <c r="K1455" t="e">
        <f t="shared" si="92"/>
        <v>#DIV/0!</v>
      </c>
      <c r="M1455" s="3" t="s">
        <v>1452</v>
      </c>
      <c r="N1455" t="s">
        <v>2257</v>
      </c>
    </row>
    <row r="1456" spans="2:14" ht="17">
      <c r="B1456" s="1">
        <v>1453</v>
      </c>
      <c r="C1456" s="1">
        <v>1893289</v>
      </c>
      <c r="D1456" s="1">
        <v>4639026000</v>
      </c>
      <c r="E1456" s="1" t="str">
        <f t="shared" si="93"/>
        <v/>
      </c>
      <c r="F1456" s="1">
        <v>1453</v>
      </c>
      <c r="G1456" s="1">
        <v>0</v>
      </c>
      <c r="H1456" s="1">
        <v>0</v>
      </c>
      <c r="I1456" s="1" t="str">
        <f t="shared" si="94"/>
        <v/>
      </c>
      <c r="J1456" t="str">
        <f t="shared" si="95"/>
        <v>DIF</v>
      </c>
      <c r="K1456" t="e">
        <f t="shared" si="92"/>
        <v>#DIV/0!</v>
      </c>
      <c r="M1456" s="3" t="s">
        <v>1453</v>
      </c>
      <c r="N1456" t="s">
        <v>2262</v>
      </c>
    </row>
    <row r="1457" spans="2:14" ht="17">
      <c r="B1457" s="1">
        <v>1454</v>
      </c>
      <c r="C1457" s="1">
        <v>6965921</v>
      </c>
      <c r="D1457" s="1">
        <v>4013784000</v>
      </c>
      <c r="E1457" s="1" t="str">
        <f t="shared" si="93"/>
        <v/>
      </c>
      <c r="F1457" s="1">
        <v>1454</v>
      </c>
      <c r="G1457" s="1">
        <v>6965921</v>
      </c>
      <c r="H1457" s="1">
        <v>37700000000</v>
      </c>
      <c r="I1457" s="1" t="str">
        <f t="shared" si="94"/>
        <v/>
      </c>
      <c r="J1457" t="str">
        <f t="shared" si="95"/>
        <v>OK</v>
      </c>
      <c r="K1457">
        <f t="shared" si="92"/>
        <v>0.10646641909814324</v>
      </c>
      <c r="M1457" s="3" t="s">
        <v>1454</v>
      </c>
      <c r="N1457" t="s">
        <v>2123</v>
      </c>
    </row>
    <row r="1458" spans="2:14" ht="17">
      <c r="B1458" s="1">
        <v>1455</v>
      </c>
      <c r="C1458" s="1">
        <v>838408</v>
      </c>
      <c r="D1458" s="1">
        <v>3488978000</v>
      </c>
      <c r="E1458" s="1" t="str">
        <f t="shared" si="93"/>
        <v/>
      </c>
      <c r="F1458" s="1">
        <v>1455</v>
      </c>
      <c r="G1458" s="1">
        <v>838408</v>
      </c>
      <c r="H1458" s="1">
        <v>15252000000</v>
      </c>
      <c r="I1458" s="1" t="str">
        <f t="shared" si="94"/>
        <v/>
      </c>
      <c r="J1458" t="str">
        <f t="shared" si="95"/>
        <v>OK</v>
      </c>
      <c r="K1458">
        <f t="shared" si="92"/>
        <v>0.22875544190925781</v>
      </c>
      <c r="M1458" s="3" t="s">
        <v>1455</v>
      </c>
      <c r="N1458" t="s">
        <v>2153</v>
      </c>
    </row>
    <row r="1459" spans="2:14" ht="17">
      <c r="B1459" s="1">
        <v>1456</v>
      </c>
      <c r="C1459" s="1">
        <v>592</v>
      </c>
      <c r="D1459" s="1">
        <v>7874000</v>
      </c>
      <c r="E1459" s="1" t="str">
        <f t="shared" si="93"/>
        <v/>
      </c>
      <c r="F1459" s="1">
        <v>1456</v>
      </c>
      <c r="G1459" s="1">
        <v>592</v>
      </c>
      <c r="H1459" s="1">
        <v>32000000</v>
      </c>
      <c r="I1459" s="1" t="str">
        <f t="shared" si="94"/>
        <v/>
      </c>
      <c r="J1459" t="str">
        <f t="shared" si="95"/>
        <v>OK</v>
      </c>
      <c r="K1459">
        <f t="shared" si="92"/>
        <v>0.24606249999999999</v>
      </c>
      <c r="M1459" s="3" t="s">
        <v>1456</v>
      </c>
      <c r="N1459" t="s">
        <v>2123</v>
      </c>
    </row>
    <row r="1460" spans="2:14" ht="17">
      <c r="B1460" s="1">
        <v>1457</v>
      </c>
      <c r="C1460" s="1">
        <v>925</v>
      </c>
      <c r="D1460" s="1">
        <v>123466000</v>
      </c>
      <c r="E1460" s="1" t="str">
        <f t="shared" si="93"/>
        <v/>
      </c>
      <c r="F1460" s="1">
        <v>1457</v>
      </c>
      <c r="G1460" s="1">
        <v>925</v>
      </c>
      <c r="H1460" s="1">
        <v>4916000000</v>
      </c>
      <c r="I1460" s="1" t="str">
        <f t="shared" si="94"/>
        <v/>
      </c>
      <c r="J1460" t="str">
        <f t="shared" si="95"/>
        <v>OK</v>
      </c>
      <c r="K1460">
        <f t="shared" si="92"/>
        <v>2.511513425549227E-2</v>
      </c>
      <c r="M1460" s="3" t="s">
        <v>1457</v>
      </c>
      <c r="N1460" t="s">
        <v>2123</v>
      </c>
    </row>
    <row r="1461" spans="2:14" ht="17">
      <c r="B1461" s="1">
        <v>1458</v>
      </c>
      <c r="C1461" s="1">
        <v>207207</v>
      </c>
      <c r="D1461" s="1">
        <v>1598734000</v>
      </c>
      <c r="E1461" s="1" t="str">
        <f t="shared" si="93"/>
        <v/>
      </c>
      <c r="F1461" s="1">
        <v>1458</v>
      </c>
      <c r="G1461" s="1">
        <v>0</v>
      </c>
      <c r="H1461" s="1">
        <v>0</v>
      </c>
      <c r="I1461" s="1" t="str">
        <f t="shared" si="94"/>
        <v/>
      </c>
      <c r="J1461" t="str">
        <f t="shared" si="95"/>
        <v>DIF</v>
      </c>
      <c r="K1461" t="e">
        <f t="shared" si="92"/>
        <v>#DIV/0!</v>
      </c>
      <c r="M1461" s="3" t="s">
        <v>1458</v>
      </c>
      <c r="N1461" t="s">
        <v>2260</v>
      </c>
    </row>
    <row r="1462" spans="2:14" ht="17">
      <c r="B1462" s="1">
        <v>1459</v>
      </c>
      <c r="C1462" s="1">
        <v>19972</v>
      </c>
      <c r="D1462" s="1">
        <v>307784000</v>
      </c>
      <c r="E1462" s="1" t="str">
        <f t="shared" si="93"/>
        <v/>
      </c>
      <c r="F1462" s="1">
        <v>1459</v>
      </c>
      <c r="G1462" s="1">
        <v>19972</v>
      </c>
      <c r="H1462" s="1">
        <v>112000000</v>
      </c>
      <c r="I1462" s="1" t="str">
        <f t="shared" si="94"/>
        <v/>
      </c>
      <c r="J1462" t="str">
        <f t="shared" si="95"/>
        <v>OK</v>
      </c>
      <c r="K1462">
        <f t="shared" si="92"/>
        <v>2.7480714285714285</v>
      </c>
      <c r="M1462" s="3" t="s">
        <v>1459</v>
      </c>
      <c r="N1462" t="s">
        <v>2226</v>
      </c>
    </row>
    <row r="1463" spans="2:14" ht="17">
      <c r="B1463" s="1">
        <v>1460</v>
      </c>
      <c r="C1463" s="1">
        <v>43307</v>
      </c>
      <c r="D1463" s="1">
        <v>517887000</v>
      </c>
      <c r="E1463" s="1" t="str">
        <f t="shared" si="93"/>
        <v/>
      </c>
      <c r="F1463" s="1">
        <v>1460</v>
      </c>
      <c r="G1463" s="1">
        <v>43307</v>
      </c>
      <c r="H1463" s="1">
        <v>220000000</v>
      </c>
      <c r="I1463" s="1" t="str">
        <f t="shared" si="94"/>
        <v/>
      </c>
      <c r="J1463" t="str">
        <f t="shared" si="95"/>
        <v>OK</v>
      </c>
      <c r="K1463">
        <f t="shared" si="92"/>
        <v>2.3540318181818183</v>
      </c>
      <c r="M1463" s="3" t="s">
        <v>1460</v>
      </c>
      <c r="N1463" t="s">
        <v>2226</v>
      </c>
    </row>
    <row r="1464" spans="2:14" ht="17">
      <c r="B1464" s="1">
        <v>1461</v>
      </c>
      <c r="C1464" s="1">
        <v>10</v>
      </c>
      <c r="D1464" s="1">
        <v>1522000</v>
      </c>
      <c r="E1464" s="1" t="str">
        <f t="shared" si="93"/>
        <v/>
      </c>
      <c r="F1464" s="1">
        <v>1461</v>
      </c>
      <c r="G1464" s="1">
        <v>10</v>
      </c>
      <c r="H1464" s="1">
        <v>12000000</v>
      </c>
      <c r="I1464" s="1" t="str">
        <f t="shared" si="94"/>
        <v/>
      </c>
      <c r="J1464" t="str">
        <f t="shared" si="95"/>
        <v>OK</v>
      </c>
      <c r="K1464">
        <f t="shared" si="92"/>
        <v>0.12683333333333333</v>
      </c>
      <c r="M1464" s="3" t="s">
        <v>1461</v>
      </c>
      <c r="N1464" t="s">
        <v>2170</v>
      </c>
    </row>
    <row r="1465" spans="2:14" ht="17">
      <c r="B1465" s="1">
        <v>1462</v>
      </c>
      <c r="C1465" s="1">
        <v>26215</v>
      </c>
      <c r="D1465" s="1">
        <v>584151000</v>
      </c>
      <c r="E1465" s="1" t="str">
        <f t="shared" si="93"/>
        <v/>
      </c>
      <c r="F1465" s="1">
        <v>1462</v>
      </c>
      <c r="G1465" s="1">
        <v>26215</v>
      </c>
      <c r="H1465" s="1">
        <v>8500000000</v>
      </c>
      <c r="I1465" s="1" t="str">
        <f t="shared" si="94"/>
        <v/>
      </c>
      <c r="J1465" t="str">
        <f t="shared" si="95"/>
        <v>OK</v>
      </c>
      <c r="K1465">
        <f t="shared" si="92"/>
        <v>6.8723647058823528E-2</v>
      </c>
      <c r="M1465" s="3" t="s">
        <v>1462</v>
      </c>
      <c r="N1465" t="s">
        <v>2123</v>
      </c>
    </row>
    <row r="1466" spans="2:14" ht="17">
      <c r="B1466" s="1">
        <v>1463</v>
      </c>
      <c r="C1466" s="1">
        <v>33540</v>
      </c>
      <c r="D1466" s="1">
        <v>276025000</v>
      </c>
      <c r="E1466" s="1" t="str">
        <f t="shared" si="93"/>
        <v/>
      </c>
      <c r="F1466" s="1">
        <v>1463</v>
      </c>
      <c r="G1466" s="1">
        <v>23937</v>
      </c>
      <c r="H1466" s="1">
        <v>1200000000</v>
      </c>
      <c r="I1466" s="1" t="str">
        <f t="shared" si="94"/>
        <v/>
      </c>
      <c r="J1466" t="str">
        <f t="shared" si="95"/>
        <v>DIF</v>
      </c>
      <c r="K1466">
        <f t="shared" si="92"/>
        <v>0.23002083333333334</v>
      </c>
      <c r="M1466" s="3" t="s">
        <v>1463</v>
      </c>
      <c r="N1466" t="s">
        <v>2148</v>
      </c>
    </row>
    <row r="1467" spans="2:14" ht="17">
      <c r="B1467" s="1">
        <v>1464</v>
      </c>
      <c r="C1467" s="1">
        <v>24</v>
      </c>
      <c r="D1467" s="1">
        <v>1410000</v>
      </c>
      <c r="E1467" s="1" t="str">
        <f t="shared" si="93"/>
        <v/>
      </c>
      <c r="F1467" s="1">
        <v>1464</v>
      </c>
      <c r="G1467" s="1">
        <v>18</v>
      </c>
      <c r="H1467" s="1">
        <v>616000000</v>
      </c>
      <c r="I1467" s="1" t="str">
        <f t="shared" si="94"/>
        <v/>
      </c>
      <c r="J1467" t="str">
        <f t="shared" si="95"/>
        <v>DIF</v>
      </c>
      <c r="K1467">
        <f t="shared" si="92"/>
        <v>2.2889610389610388E-3</v>
      </c>
      <c r="M1467" s="3" t="s">
        <v>1464</v>
      </c>
      <c r="N1467" t="s">
        <v>2148</v>
      </c>
    </row>
    <row r="1468" spans="2:14" ht="17">
      <c r="B1468" s="1">
        <v>1465</v>
      </c>
      <c r="C1468" s="1">
        <v>1474</v>
      </c>
      <c r="D1468" s="1">
        <v>5680000</v>
      </c>
      <c r="E1468" s="1" t="str">
        <f t="shared" si="93"/>
        <v/>
      </c>
      <c r="F1468" s="1">
        <v>1465</v>
      </c>
      <c r="G1468" s="1">
        <v>682</v>
      </c>
      <c r="H1468" s="1">
        <v>504000000</v>
      </c>
      <c r="I1468" s="1" t="str">
        <f t="shared" si="94"/>
        <v/>
      </c>
      <c r="J1468" t="str">
        <f t="shared" si="95"/>
        <v>DIF</v>
      </c>
      <c r="K1468">
        <f t="shared" si="92"/>
        <v>1.126984126984127E-2</v>
      </c>
      <c r="M1468" s="3" t="s">
        <v>1465</v>
      </c>
      <c r="N1468" t="s">
        <v>2148</v>
      </c>
    </row>
    <row r="1469" spans="2:14" ht="17">
      <c r="B1469" s="1">
        <v>1466</v>
      </c>
      <c r="C1469" s="1">
        <v>2740</v>
      </c>
      <c r="D1469" s="1">
        <v>9531000</v>
      </c>
      <c r="E1469" s="1" t="str">
        <f t="shared" si="93"/>
        <v/>
      </c>
      <c r="F1469" s="1">
        <v>1466</v>
      </c>
      <c r="G1469" s="1">
        <v>1965</v>
      </c>
      <c r="H1469" s="1">
        <v>404000000</v>
      </c>
      <c r="I1469" s="1" t="str">
        <f t="shared" si="94"/>
        <v/>
      </c>
      <c r="J1469" t="str">
        <f t="shared" si="95"/>
        <v>DIF</v>
      </c>
      <c r="K1469">
        <f t="shared" si="92"/>
        <v>2.3591584158415842E-2</v>
      </c>
      <c r="M1469" s="3" t="s">
        <v>1466</v>
      </c>
      <c r="N1469" t="s">
        <v>2148</v>
      </c>
    </row>
    <row r="1470" spans="2:14" ht="17">
      <c r="B1470" s="1">
        <v>1467</v>
      </c>
      <c r="C1470" s="1">
        <v>2162</v>
      </c>
      <c r="D1470" s="1">
        <v>59384000</v>
      </c>
      <c r="E1470" s="1" t="str">
        <f t="shared" si="93"/>
        <v/>
      </c>
      <c r="F1470" s="1">
        <v>1467</v>
      </c>
      <c r="G1470" s="1">
        <v>2162</v>
      </c>
      <c r="H1470" s="1">
        <v>608000000</v>
      </c>
      <c r="I1470" s="1" t="str">
        <f t="shared" si="94"/>
        <v/>
      </c>
      <c r="J1470" t="str">
        <f t="shared" si="95"/>
        <v>OK</v>
      </c>
      <c r="K1470">
        <f t="shared" si="92"/>
        <v>9.767105263157895E-2</v>
      </c>
      <c r="M1470" s="3" t="s">
        <v>1467</v>
      </c>
      <c r="N1470" t="s">
        <v>2123</v>
      </c>
    </row>
    <row r="1471" spans="2:14" ht="17">
      <c r="B1471" s="1">
        <v>1468</v>
      </c>
      <c r="C1471" s="1">
        <v>0</v>
      </c>
      <c r="D1471" s="1">
        <v>221000</v>
      </c>
      <c r="E1471" s="1" t="str">
        <f t="shared" si="93"/>
        <v/>
      </c>
      <c r="F1471" s="1">
        <v>1468</v>
      </c>
      <c r="G1471" s="1">
        <v>0</v>
      </c>
      <c r="H1471" s="1">
        <v>4000000</v>
      </c>
      <c r="I1471" s="1" t="str">
        <f t="shared" si="94"/>
        <v/>
      </c>
      <c r="J1471" t="str">
        <f t="shared" si="95"/>
        <v>OK</v>
      </c>
      <c r="K1471">
        <f t="shared" si="92"/>
        <v>5.525E-2</v>
      </c>
      <c r="M1471" s="3" t="s">
        <v>1468</v>
      </c>
      <c r="N1471" t="s">
        <v>2123</v>
      </c>
    </row>
    <row r="1472" spans="2:14" ht="17">
      <c r="B1472" s="1">
        <v>1469</v>
      </c>
      <c r="C1472" s="1">
        <v>16</v>
      </c>
      <c r="D1472" s="1">
        <v>4177000</v>
      </c>
      <c r="E1472" s="1" t="str">
        <f t="shared" si="93"/>
        <v/>
      </c>
      <c r="F1472" s="1">
        <v>1469</v>
      </c>
      <c r="G1472" s="1">
        <v>16</v>
      </c>
      <c r="H1472" s="1">
        <v>280000000</v>
      </c>
      <c r="I1472" s="1" t="str">
        <f t="shared" si="94"/>
        <v/>
      </c>
      <c r="J1472" t="str">
        <f t="shared" si="95"/>
        <v>OK</v>
      </c>
      <c r="K1472">
        <f t="shared" si="92"/>
        <v>1.4917857142857142E-2</v>
      </c>
      <c r="M1472" s="3" t="s">
        <v>1469</v>
      </c>
      <c r="N1472" t="s">
        <v>2123</v>
      </c>
    </row>
    <row r="1473" spans="2:14" ht="17">
      <c r="B1473" s="1">
        <v>1470</v>
      </c>
      <c r="C1473" s="1">
        <v>1</v>
      </c>
      <c r="D1473" s="1">
        <v>1112000</v>
      </c>
      <c r="E1473" s="1" t="str">
        <f t="shared" si="93"/>
        <v/>
      </c>
      <c r="F1473" s="1">
        <v>1470</v>
      </c>
      <c r="G1473" s="1">
        <v>1</v>
      </c>
      <c r="H1473" s="1">
        <v>28000000</v>
      </c>
      <c r="I1473" s="1" t="str">
        <f t="shared" si="94"/>
        <v/>
      </c>
      <c r="J1473" t="str">
        <f t="shared" si="95"/>
        <v>OK</v>
      </c>
      <c r="K1473">
        <f t="shared" si="92"/>
        <v>3.9714285714285716E-2</v>
      </c>
      <c r="M1473" s="3" t="s">
        <v>1470</v>
      </c>
      <c r="N1473" t="s">
        <v>2123</v>
      </c>
    </row>
    <row r="1474" spans="2:14" ht="17">
      <c r="B1474" s="1">
        <v>1471</v>
      </c>
      <c r="C1474" s="1">
        <v>1</v>
      </c>
      <c r="D1474" s="1">
        <v>676000</v>
      </c>
      <c r="E1474" s="1" t="str">
        <f t="shared" si="93"/>
        <v/>
      </c>
      <c r="F1474" s="1">
        <v>1471</v>
      </c>
      <c r="G1474" s="1">
        <v>1</v>
      </c>
      <c r="H1474" s="1">
        <v>8000000</v>
      </c>
      <c r="I1474" s="1" t="str">
        <f t="shared" si="94"/>
        <v/>
      </c>
      <c r="J1474" t="str">
        <f t="shared" si="95"/>
        <v>OK</v>
      </c>
      <c r="K1474">
        <f t="shared" si="92"/>
        <v>8.4500000000000006E-2</v>
      </c>
      <c r="M1474" s="3" t="s">
        <v>1471</v>
      </c>
      <c r="N1474" t="s">
        <v>2123</v>
      </c>
    </row>
    <row r="1475" spans="2:14" ht="17">
      <c r="B1475" s="1">
        <v>1472</v>
      </c>
      <c r="C1475" s="1">
        <v>2525960</v>
      </c>
      <c r="D1475" s="1">
        <v>6730341000</v>
      </c>
      <c r="E1475" s="1" t="str">
        <f t="shared" si="93"/>
        <v/>
      </c>
      <c r="F1475" s="1">
        <v>1472</v>
      </c>
      <c r="G1475" s="1">
        <v>475985</v>
      </c>
      <c r="H1475" s="1">
        <v>60012000000</v>
      </c>
      <c r="I1475" s="1" t="str">
        <f t="shared" si="94"/>
        <v>T</v>
      </c>
      <c r="J1475" t="str">
        <f t="shared" si="95"/>
        <v>T</v>
      </c>
      <c r="K1475">
        <f t="shared" ref="K1475:K1538" si="96">D1475/H1475</f>
        <v>0.1121499200159968</v>
      </c>
      <c r="M1475" s="3" t="s">
        <v>1472</v>
      </c>
      <c r="N1475" t="s">
        <v>2122</v>
      </c>
    </row>
    <row r="1476" spans="2:14" ht="17">
      <c r="B1476" s="1">
        <v>1473</v>
      </c>
      <c r="C1476" s="1">
        <v>10140973</v>
      </c>
      <c r="D1476" s="1">
        <v>8412251000</v>
      </c>
      <c r="E1476" s="1" t="str">
        <f t="shared" si="93"/>
        <v/>
      </c>
      <c r="F1476" s="1">
        <v>1473</v>
      </c>
      <c r="G1476" s="1">
        <v>0</v>
      </c>
      <c r="H1476" s="1">
        <v>0</v>
      </c>
      <c r="I1476" s="1" t="str">
        <f t="shared" si="94"/>
        <v/>
      </c>
      <c r="J1476" t="str">
        <f t="shared" si="95"/>
        <v>DIF</v>
      </c>
      <c r="K1476" t="e">
        <f t="shared" si="96"/>
        <v>#DIV/0!</v>
      </c>
      <c r="M1476" s="3" t="s">
        <v>1473</v>
      </c>
      <c r="N1476" t="s">
        <v>2263</v>
      </c>
    </row>
    <row r="1477" spans="2:14" ht="17">
      <c r="B1477" s="1">
        <v>1474</v>
      </c>
      <c r="C1477" s="1">
        <v>2279</v>
      </c>
      <c r="D1477" s="1">
        <v>66720000</v>
      </c>
      <c r="E1477" s="1" t="str">
        <f t="shared" ref="E1477:E1540" si="97">IF(D1477&gt;$A$3, "T","")</f>
        <v/>
      </c>
      <c r="F1477" s="1">
        <v>1474</v>
      </c>
      <c r="G1477" s="1">
        <v>2279</v>
      </c>
      <c r="H1477" s="1">
        <v>1060000000</v>
      </c>
      <c r="I1477" s="1" t="str">
        <f t="shared" ref="I1477:I1540" si="98">IF(H1477&gt;$A$3, "T","")</f>
        <v/>
      </c>
      <c r="J1477" t="str">
        <f t="shared" ref="J1477:J1540" si="99">IF(OR(I1477="T",E1477="T"),"T",IF(C1477&lt;&gt;G1477,"DIF","OK"))</f>
        <v>OK</v>
      </c>
      <c r="K1477">
        <f t="shared" si="96"/>
        <v>6.2943396226415094E-2</v>
      </c>
      <c r="M1477" s="3" t="s">
        <v>1474</v>
      </c>
      <c r="N1477" t="s">
        <v>2123</v>
      </c>
    </row>
    <row r="1478" spans="2:14" ht="17">
      <c r="B1478" s="1">
        <v>1475</v>
      </c>
      <c r="C1478" s="1">
        <v>0</v>
      </c>
      <c r="D1478" s="1">
        <v>0</v>
      </c>
      <c r="E1478" s="1" t="str">
        <f t="shared" si="97"/>
        <v/>
      </c>
      <c r="F1478" s="1">
        <v>1475</v>
      </c>
      <c r="G1478" s="1">
        <v>0</v>
      </c>
      <c r="H1478" s="1">
        <v>0</v>
      </c>
      <c r="I1478" s="1" t="str">
        <f t="shared" si="98"/>
        <v/>
      </c>
      <c r="J1478" t="str">
        <f t="shared" si="99"/>
        <v>OK</v>
      </c>
      <c r="K1478" t="e">
        <f t="shared" si="96"/>
        <v>#DIV/0!</v>
      </c>
      <c r="M1478" s="3" t="s">
        <v>1475</v>
      </c>
      <c r="N1478" t="s">
        <v>2160</v>
      </c>
    </row>
    <row r="1479" spans="2:14" ht="17">
      <c r="B1479" s="1">
        <v>1476</v>
      </c>
      <c r="C1479" s="1">
        <v>0</v>
      </c>
      <c r="D1479" s="1">
        <v>0</v>
      </c>
      <c r="E1479" s="1" t="str">
        <f t="shared" si="97"/>
        <v/>
      </c>
      <c r="F1479" s="1">
        <v>1476</v>
      </c>
      <c r="G1479" s="1">
        <v>0</v>
      </c>
      <c r="H1479" s="1">
        <v>0</v>
      </c>
      <c r="I1479" s="1" t="str">
        <f t="shared" si="98"/>
        <v/>
      </c>
      <c r="J1479" t="str">
        <f t="shared" si="99"/>
        <v>OK</v>
      </c>
      <c r="K1479" t="e">
        <f t="shared" si="96"/>
        <v>#DIV/0!</v>
      </c>
      <c r="M1479" s="3" t="s">
        <v>1476</v>
      </c>
      <c r="N1479" t="s">
        <v>2160</v>
      </c>
    </row>
    <row r="1480" spans="2:14" ht="17">
      <c r="B1480" s="1">
        <v>1477</v>
      </c>
      <c r="C1480" s="1">
        <v>540118</v>
      </c>
      <c r="D1480" s="1">
        <v>7247919000</v>
      </c>
      <c r="E1480" s="1" t="str">
        <f t="shared" si="97"/>
        <v/>
      </c>
      <c r="F1480" s="1">
        <v>1477</v>
      </c>
      <c r="G1480" s="1">
        <v>0</v>
      </c>
      <c r="H1480" s="1">
        <v>0</v>
      </c>
      <c r="I1480" s="1" t="str">
        <f t="shared" si="98"/>
        <v/>
      </c>
      <c r="J1480" t="str">
        <f t="shared" si="99"/>
        <v>DIF</v>
      </c>
      <c r="K1480" t="e">
        <f t="shared" si="96"/>
        <v>#DIV/0!</v>
      </c>
      <c r="M1480" s="3" t="s">
        <v>1477</v>
      </c>
      <c r="N1480" t="s">
        <v>2263</v>
      </c>
    </row>
    <row r="1481" spans="2:14" ht="17">
      <c r="B1481" s="1">
        <v>1478</v>
      </c>
      <c r="C1481" s="1">
        <v>6</v>
      </c>
      <c r="D1481" s="1">
        <v>512000</v>
      </c>
      <c r="E1481" s="1" t="str">
        <f t="shared" si="97"/>
        <v/>
      </c>
      <c r="F1481" s="1">
        <v>1478</v>
      </c>
      <c r="G1481" s="1">
        <v>6</v>
      </c>
      <c r="H1481" s="1">
        <v>8000000</v>
      </c>
      <c r="I1481" s="1" t="str">
        <f t="shared" si="98"/>
        <v/>
      </c>
      <c r="J1481" t="str">
        <f t="shared" si="99"/>
        <v>OK</v>
      </c>
      <c r="K1481">
        <f t="shared" si="96"/>
        <v>6.4000000000000001E-2</v>
      </c>
      <c r="M1481" s="3" t="s">
        <v>1478</v>
      </c>
      <c r="N1481" t="s">
        <v>2127</v>
      </c>
    </row>
    <row r="1482" spans="2:14" ht="17">
      <c r="B1482" s="1">
        <v>1479</v>
      </c>
      <c r="C1482" s="1">
        <v>0</v>
      </c>
      <c r="D1482" s="1">
        <v>0</v>
      </c>
      <c r="E1482" s="1" t="str">
        <f t="shared" si="97"/>
        <v/>
      </c>
      <c r="F1482" s="1">
        <v>1479</v>
      </c>
      <c r="G1482" s="1">
        <v>0</v>
      </c>
      <c r="H1482" s="1">
        <v>0</v>
      </c>
      <c r="I1482" s="1" t="str">
        <f t="shared" si="98"/>
        <v/>
      </c>
      <c r="J1482" t="str">
        <f t="shared" si="99"/>
        <v>OK</v>
      </c>
      <c r="K1482" t="e">
        <f t="shared" si="96"/>
        <v>#DIV/0!</v>
      </c>
      <c r="M1482" s="3" t="s">
        <v>1479</v>
      </c>
      <c r="N1482" t="s">
        <v>2122</v>
      </c>
    </row>
    <row r="1483" spans="2:14" ht="17">
      <c r="B1483" s="1">
        <v>1480</v>
      </c>
      <c r="C1483" s="1">
        <v>319881</v>
      </c>
      <c r="D1483" s="1">
        <v>2377222000</v>
      </c>
      <c r="E1483" s="1" t="str">
        <f t="shared" si="97"/>
        <v/>
      </c>
      <c r="F1483" s="1">
        <v>1480</v>
      </c>
      <c r="G1483" s="1">
        <v>319881</v>
      </c>
      <c r="H1483" s="1">
        <v>9064000000</v>
      </c>
      <c r="I1483" s="1" t="str">
        <f t="shared" si="98"/>
        <v/>
      </c>
      <c r="J1483" t="str">
        <f t="shared" si="99"/>
        <v>OK</v>
      </c>
      <c r="K1483">
        <f t="shared" si="96"/>
        <v>0.26227074139452783</v>
      </c>
      <c r="M1483" s="3" t="s">
        <v>1480</v>
      </c>
      <c r="N1483" t="s">
        <v>2123</v>
      </c>
    </row>
    <row r="1484" spans="2:14" ht="17">
      <c r="B1484" s="1">
        <v>1481</v>
      </c>
      <c r="C1484" s="1">
        <v>4</v>
      </c>
      <c r="D1484" s="1">
        <v>699000</v>
      </c>
      <c r="E1484" s="1" t="str">
        <f t="shared" si="97"/>
        <v/>
      </c>
      <c r="F1484" s="1">
        <v>1481</v>
      </c>
      <c r="G1484" s="1">
        <v>4</v>
      </c>
      <c r="H1484" s="1">
        <v>4000000</v>
      </c>
      <c r="I1484" s="1" t="str">
        <f t="shared" si="98"/>
        <v/>
      </c>
      <c r="J1484" t="str">
        <f t="shared" si="99"/>
        <v>OK</v>
      </c>
      <c r="K1484">
        <f t="shared" si="96"/>
        <v>0.17474999999999999</v>
      </c>
      <c r="M1484" s="3" t="s">
        <v>1481</v>
      </c>
      <c r="N1484" t="s">
        <v>2128</v>
      </c>
    </row>
    <row r="1485" spans="2:14" ht="17">
      <c r="B1485" s="1">
        <v>1482</v>
      </c>
      <c r="C1485" s="1">
        <v>1084</v>
      </c>
      <c r="D1485" s="1">
        <v>48574000</v>
      </c>
      <c r="E1485" s="1" t="str">
        <f t="shared" si="97"/>
        <v/>
      </c>
      <c r="F1485" s="1">
        <v>1482</v>
      </c>
      <c r="G1485" s="1">
        <v>1084</v>
      </c>
      <c r="H1485" s="1">
        <v>1472000000</v>
      </c>
      <c r="I1485" s="1" t="str">
        <f t="shared" si="98"/>
        <v/>
      </c>
      <c r="J1485" t="str">
        <f t="shared" si="99"/>
        <v>OK</v>
      </c>
      <c r="K1485">
        <f t="shared" si="96"/>
        <v>3.2998641304347827E-2</v>
      </c>
      <c r="M1485" s="3" t="s">
        <v>1482</v>
      </c>
      <c r="N1485" t="s">
        <v>2124</v>
      </c>
    </row>
    <row r="1486" spans="2:14" ht="17">
      <c r="B1486" s="1">
        <v>1483</v>
      </c>
      <c r="C1486" s="1">
        <v>1380014</v>
      </c>
      <c r="D1486" s="1">
        <v>5936907000</v>
      </c>
      <c r="E1486" s="1" t="str">
        <f t="shared" si="97"/>
        <v/>
      </c>
      <c r="F1486" s="1">
        <v>1483</v>
      </c>
      <c r="G1486" s="1">
        <v>0</v>
      </c>
      <c r="H1486" s="1">
        <v>0</v>
      </c>
      <c r="I1486" s="1" t="str">
        <f t="shared" si="98"/>
        <v/>
      </c>
      <c r="J1486" t="str">
        <f t="shared" si="99"/>
        <v>DIF</v>
      </c>
      <c r="K1486" t="e">
        <f t="shared" si="96"/>
        <v>#DIV/0!</v>
      </c>
      <c r="M1486" s="3" t="s">
        <v>1483</v>
      </c>
      <c r="N1486" t="s">
        <v>2241</v>
      </c>
    </row>
    <row r="1487" spans="2:14" ht="17">
      <c r="B1487" s="1">
        <v>1484</v>
      </c>
      <c r="C1487" s="1">
        <v>13795</v>
      </c>
      <c r="D1487" s="1">
        <v>248465000</v>
      </c>
      <c r="E1487" s="1" t="str">
        <f t="shared" si="97"/>
        <v/>
      </c>
      <c r="F1487" s="1">
        <v>1484</v>
      </c>
      <c r="G1487" s="1">
        <v>13795</v>
      </c>
      <c r="H1487" s="1">
        <v>14816000000</v>
      </c>
      <c r="I1487" s="1" t="str">
        <f t="shared" si="98"/>
        <v/>
      </c>
      <c r="J1487" t="str">
        <f t="shared" si="99"/>
        <v>OK</v>
      </c>
      <c r="K1487">
        <f t="shared" si="96"/>
        <v>1.6770045896328294E-2</v>
      </c>
      <c r="M1487" s="3" t="s">
        <v>1484</v>
      </c>
      <c r="N1487" t="s">
        <v>2124</v>
      </c>
    </row>
    <row r="1488" spans="2:14" ht="17">
      <c r="B1488" s="1">
        <v>1485</v>
      </c>
      <c r="C1488" s="1">
        <v>10072</v>
      </c>
      <c r="D1488" s="1">
        <v>94361000</v>
      </c>
      <c r="E1488" s="1" t="str">
        <f t="shared" si="97"/>
        <v/>
      </c>
      <c r="F1488" s="1">
        <v>1485</v>
      </c>
      <c r="G1488" s="1">
        <v>10072</v>
      </c>
      <c r="H1488" s="1">
        <v>2928000000</v>
      </c>
      <c r="I1488" s="1" t="str">
        <f t="shared" si="98"/>
        <v/>
      </c>
      <c r="J1488" t="str">
        <f t="shared" si="99"/>
        <v>OK</v>
      </c>
      <c r="K1488">
        <f t="shared" si="96"/>
        <v>3.2227117486338795E-2</v>
      </c>
      <c r="M1488" s="3" t="s">
        <v>1485</v>
      </c>
      <c r="N1488" t="s">
        <v>2124</v>
      </c>
    </row>
    <row r="1489" spans="2:14" ht="17">
      <c r="B1489" s="1">
        <v>1486</v>
      </c>
      <c r="C1489" s="1">
        <v>369</v>
      </c>
      <c r="D1489" s="1">
        <v>2609000</v>
      </c>
      <c r="E1489" s="1" t="str">
        <f t="shared" si="97"/>
        <v/>
      </c>
      <c r="F1489" s="1">
        <v>1486</v>
      </c>
      <c r="G1489" s="1">
        <v>369</v>
      </c>
      <c r="H1489" s="1">
        <v>764000000</v>
      </c>
      <c r="I1489" s="1" t="str">
        <f t="shared" si="98"/>
        <v/>
      </c>
      <c r="J1489" t="str">
        <f t="shared" si="99"/>
        <v>OK</v>
      </c>
      <c r="K1489">
        <f t="shared" si="96"/>
        <v>3.4149214659685862E-3</v>
      </c>
      <c r="M1489" s="3" t="s">
        <v>1486</v>
      </c>
      <c r="N1489" t="s">
        <v>2148</v>
      </c>
    </row>
    <row r="1490" spans="2:14" ht="17">
      <c r="B1490" s="1">
        <v>1487</v>
      </c>
      <c r="C1490" s="1">
        <v>85488</v>
      </c>
      <c r="D1490" s="1">
        <v>749644000</v>
      </c>
      <c r="E1490" s="1" t="str">
        <f t="shared" si="97"/>
        <v/>
      </c>
      <c r="F1490" s="1">
        <v>1487</v>
      </c>
      <c r="G1490" s="1">
        <v>85488</v>
      </c>
      <c r="H1490" s="1">
        <v>2304000000</v>
      </c>
      <c r="I1490" s="1" t="str">
        <f t="shared" si="98"/>
        <v/>
      </c>
      <c r="J1490" t="str">
        <f t="shared" si="99"/>
        <v>OK</v>
      </c>
      <c r="K1490">
        <f t="shared" si="96"/>
        <v>0.32536631944444444</v>
      </c>
      <c r="M1490" s="3" t="s">
        <v>1487</v>
      </c>
      <c r="N1490" t="s">
        <v>2123</v>
      </c>
    </row>
    <row r="1491" spans="2:14" ht="17">
      <c r="B1491" s="1">
        <v>1488</v>
      </c>
      <c r="C1491" s="1">
        <v>6</v>
      </c>
      <c r="D1491" s="1">
        <v>809000</v>
      </c>
      <c r="E1491" s="1" t="str">
        <f t="shared" si="97"/>
        <v/>
      </c>
      <c r="F1491" s="1">
        <v>1488</v>
      </c>
      <c r="G1491" s="1">
        <v>6</v>
      </c>
      <c r="H1491" s="1">
        <v>16000000</v>
      </c>
      <c r="I1491" s="1" t="str">
        <f t="shared" si="98"/>
        <v/>
      </c>
      <c r="J1491" t="str">
        <f t="shared" si="99"/>
        <v>OK</v>
      </c>
      <c r="K1491">
        <f t="shared" si="96"/>
        <v>5.0562500000000003E-2</v>
      </c>
      <c r="M1491" s="3" t="s">
        <v>1488</v>
      </c>
      <c r="N1491" t="s">
        <v>2127</v>
      </c>
    </row>
    <row r="1492" spans="2:14" ht="17">
      <c r="B1492" s="1">
        <v>1489</v>
      </c>
      <c r="C1492" s="1">
        <v>4</v>
      </c>
      <c r="D1492" s="1">
        <v>464000</v>
      </c>
      <c r="E1492" s="1" t="str">
        <f t="shared" si="97"/>
        <v/>
      </c>
      <c r="F1492" s="1">
        <v>1489</v>
      </c>
      <c r="G1492" s="1">
        <v>4</v>
      </c>
      <c r="H1492" s="1">
        <v>8000000</v>
      </c>
      <c r="I1492" s="1" t="str">
        <f t="shared" si="98"/>
        <v/>
      </c>
      <c r="J1492" t="str">
        <f t="shared" si="99"/>
        <v>OK</v>
      </c>
      <c r="K1492">
        <f t="shared" si="96"/>
        <v>5.8000000000000003E-2</v>
      </c>
      <c r="M1492" s="3" t="s">
        <v>1489</v>
      </c>
      <c r="N1492" t="s">
        <v>2127</v>
      </c>
    </row>
    <row r="1493" spans="2:14" ht="17">
      <c r="B1493" s="1">
        <v>1490</v>
      </c>
      <c r="C1493" s="1">
        <v>800</v>
      </c>
      <c r="D1493" s="1">
        <v>32989000</v>
      </c>
      <c r="E1493" s="1" t="str">
        <f t="shared" si="97"/>
        <v/>
      </c>
      <c r="F1493" s="1">
        <v>1490</v>
      </c>
      <c r="G1493" s="1">
        <v>800</v>
      </c>
      <c r="H1493" s="1">
        <v>1592000000</v>
      </c>
      <c r="I1493" s="1" t="str">
        <f t="shared" si="98"/>
        <v/>
      </c>
      <c r="J1493" t="str">
        <f t="shared" si="99"/>
        <v>OK</v>
      </c>
      <c r="K1493">
        <f t="shared" si="96"/>
        <v>2.0721733668341707E-2</v>
      </c>
      <c r="M1493" s="3" t="s">
        <v>1490</v>
      </c>
      <c r="N1493" t="s">
        <v>2124</v>
      </c>
    </row>
    <row r="1494" spans="2:14" ht="17">
      <c r="B1494" s="1">
        <v>1491</v>
      </c>
      <c r="C1494" s="1">
        <v>1474661</v>
      </c>
      <c r="D1494" s="1">
        <v>3155156000</v>
      </c>
      <c r="E1494" s="1" t="str">
        <f t="shared" si="97"/>
        <v/>
      </c>
      <c r="F1494" s="1">
        <v>1491</v>
      </c>
      <c r="G1494" s="1">
        <v>1293101</v>
      </c>
      <c r="H1494" s="1">
        <v>60320000000</v>
      </c>
      <c r="I1494" s="1" t="str">
        <f t="shared" si="98"/>
        <v>T</v>
      </c>
      <c r="J1494" t="str">
        <f t="shared" si="99"/>
        <v>T</v>
      </c>
      <c r="K1494">
        <f t="shared" si="96"/>
        <v>5.2306962864721487E-2</v>
      </c>
      <c r="M1494" s="3" t="s">
        <v>1491</v>
      </c>
      <c r="N1494" t="s">
        <v>2126</v>
      </c>
    </row>
    <row r="1495" spans="2:14" ht="17">
      <c r="B1495" s="1">
        <v>1492</v>
      </c>
      <c r="C1495" s="1">
        <v>1</v>
      </c>
      <c r="D1495" s="1">
        <v>247000</v>
      </c>
      <c r="E1495" s="1" t="str">
        <f t="shared" si="97"/>
        <v/>
      </c>
      <c r="F1495" s="1">
        <v>1492</v>
      </c>
      <c r="G1495" s="1">
        <v>1</v>
      </c>
      <c r="H1495" s="1">
        <v>3856000000</v>
      </c>
      <c r="I1495" s="1" t="str">
        <f t="shared" si="98"/>
        <v/>
      </c>
      <c r="J1495" t="str">
        <f t="shared" si="99"/>
        <v>OK</v>
      </c>
      <c r="K1495">
        <f t="shared" si="96"/>
        <v>6.4056016597510378E-5</v>
      </c>
      <c r="M1495" s="3" t="s">
        <v>1492</v>
      </c>
      <c r="N1495" t="s">
        <v>2126</v>
      </c>
    </row>
    <row r="1496" spans="2:14" ht="17">
      <c r="B1496" s="1">
        <v>1493</v>
      </c>
      <c r="C1496" s="1">
        <v>15979</v>
      </c>
      <c r="D1496" s="1">
        <v>580004000</v>
      </c>
      <c r="E1496" s="1" t="str">
        <f t="shared" si="97"/>
        <v/>
      </c>
      <c r="F1496" s="1">
        <v>1493</v>
      </c>
      <c r="G1496" s="1">
        <v>15979</v>
      </c>
      <c r="H1496" s="1">
        <v>15316000000</v>
      </c>
      <c r="I1496" s="1" t="str">
        <f t="shared" si="98"/>
        <v/>
      </c>
      <c r="J1496" t="str">
        <f t="shared" si="99"/>
        <v>OK</v>
      </c>
      <c r="K1496">
        <f t="shared" si="96"/>
        <v>3.7869156437712194E-2</v>
      </c>
      <c r="M1496" s="3" t="s">
        <v>1493</v>
      </c>
      <c r="N1496" t="s">
        <v>2123</v>
      </c>
    </row>
    <row r="1497" spans="2:14" ht="17">
      <c r="B1497" s="1">
        <v>1494</v>
      </c>
      <c r="C1497" s="1">
        <v>10425</v>
      </c>
      <c r="D1497" s="1">
        <v>97321000</v>
      </c>
      <c r="E1497" s="1" t="str">
        <f t="shared" si="97"/>
        <v/>
      </c>
      <c r="F1497" s="1">
        <v>1494</v>
      </c>
      <c r="G1497" s="1">
        <v>10425</v>
      </c>
      <c r="H1497" s="1">
        <v>2164000000</v>
      </c>
      <c r="I1497" s="1" t="str">
        <f t="shared" si="98"/>
        <v/>
      </c>
      <c r="J1497" t="str">
        <f t="shared" si="99"/>
        <v>OK</v>
      </c>
      <c r="K1497">
        <f t="shared" si="96"/>
        <v>4.4972735674676523E-2</v>
      </c>
      <c r="M1497" s="3" t="s">
        <v>1494</v>
      </c>
      <c r="N1497" t="s">
        <v>2123</v>
      </c>
    </row>
    <row r="1498" spans="2:14" ht="17">
      <c r="B1498" s="1">
        <v>1495</v>
      </c>
      <c r="C1498" s="1">
        <v>7727642</v>
      </c>
      <c r="D1498" s="1">
        <v>5943829000</v>
      </c>
      <c r="E1498" s="1" t="str">
        <f t="shared" si="97"/>
        <v/>
      </c>
      <c r="F1498" s="1">
        <v>1495</v>
      </c>
      <c r="G1498" s="1">
        <v>0</v>
      </c>
      <c r="H1498" s="1">
        <v>60016000000</v>
      </c>
      <c r="I1498" s="1" t="str">
        <f t="shared" si="98"/>
        <v>T</v>
      </c>
      <c r="J1498" t="str">
        <f t="shared" si="99"/>
        <v>T</v>
      </c>
      <c r="K1498">
        <f t="shared" si="96"/>
        <v>9.9037406691548924E-2</v>
      </c>
      <c r="M1498" s="3" t="s">
        <v>1495</v>
      </c>
      <c r="N1498" t="s">
        <v>2156</v>
      </c>
    </row>
    <row r="1499" spans="2:14" ht="17">
      <c r="B1499" s="1">
        <v>1496</v>
      </c>
      <c r="C1499" s="1">
        <v>792</v>
      </c>
      <c r="D1499" s="1">
        <v>39410000</v>
      </c>
      <c r="E1499" s="1" t="str">
        <f t="shared" si="97"/>
        <v/>
      </c>
      <c r="F1499" s="1">
        <v>1496</v>
      </c>
      <c r="G1499" s="1">
        <v>792</v>
      </c>
      <c r="H1499" s="1">
        <v>1172000000</v>
      </c>
      <c r="I1499" s="1" t="str">
        <f t="shared" si="98"/>
        <v/>
      </c>
      <c r="J1499" t="str">
        <f t="shared" si="99"/>
        <v>OK</v>
      </c>
      <c r="K1499">
        <f t="shared" si="96"/>
        <v>3.3626279863481226E-2</v>
      </c>
      <c r="M1499" s="3" t="s">
        <v>1496</v>
      </c>
      <c r="N1499" t="s">
        <v>2124</v>
      </c>
    </row>
    <row r="1500" spans="2:14" ht="17">
      <c r="B1500" s="1">
        <v>1497</v>
      </c>
      <c r="C1500" s="1">
        <v>0</v>
      </c>
      <c r="D1500" s="1">
        <v>22006000</v>
      </c>
      <c r="E1500" s="1" t="str">
        <f t="shared" si="97"/>
        <v/>
      </c>
      <c r="F1500" s="1">
        <v>1497</v>
      </c>
      <c r="G1500" s="1">
        <v>536870912</v>
      </c>
      <c r="H1500" s="1">
        <v>85984000000</v>
      </c>
      <c r="I1500" s="1" t="str">
        <f t="shared" si="98"/>
        <v>T</v>
      </c>
      <c r="J1500" t="str">
        <f t="shared" si="99"/>
        <v>T</v>
      </c>
      <c r="K1500">
        <f t="shared" si="96"/>
        <v>2.5593133606252328E-4</v>
      </c>
      <c r="M1500" s="3" t="s">
        <v>1497</v>
      </c>
      <c r="N1500" t="s">
        <v>2133</v>
      </c>
    </row>
    <row r="1501" spans="2:14" ht="17">
      <c r="B1501" s="1">
        <v>1498</v>
      </c>
      <c r="C1501" s="1">
        <v>3635</v>
      </c>
      <c r="D1501" s="1">
        <v>69511000</v>
      </c>
      <c r="E1501" s="1" t="str">
        <f t="shared" si="97"/>
        <v/>
      </c>
      <c r="F1501" s="1">
        <v>1498</v>
      </c>
      <c r="G1501" s="1">
        <v>3635</v>
      </c>
      <c r="H1501" s="1">
        <v>88000000</v>
      </c>
      <c r="I1501" s="1" t="str">
        <f t="shared" si="98"/>
        <v/>
      </c>
      <c r="J1501" t="str">
        <f t="shared" si="99"/>
        <v>OK</v>
      </c>
      <c r="K1501">
        <f t="shared" si="96"/>
        <v>0.78989772727272722</v>
      </c>
      <c r="M1501" s="3" t="s">
        <v>1498</v>
      </c>
      <c r="N1501" t="s">
        <v>2123</v>
      </c>
    </row>
    <row r="1502" spans="2:14" ht="17">
      <c r="B1502" s="1">
        <v>1499</v>
      </c>
      <c r="C1502" s="1">
        <v>2788</v>
      </c>
      <c r="D1502" s="1">
        <v>104820000</v>
      </c>
      <c r="E1502" s="1" t="str">
        <f t="shared" si="97"/>
        <v/>
      </c>
      <c r="F1502" s="1">
        <v>1499</v>
      </c>
      <c r="G1502" s="1">
        <v>345</v>
      </c>
      <c r="H1502" s="1">
        <v>60664000000</v>
      </c>
      <c r="I1502" s="1" t="str">
        <f t="shared" si="98"/>
        <v>T</v>
      </c>
      <c r="J1502" t="str">
        <f t="shared" si="99"/>
        <v>T</v>
      </c>
      <c r="K1502">
        <f t="shared" si="96"/>
        <v>1.7278781484900436E-3</v>
      </c>
      <c r="M1502" s="3" t="s">
        <v>1499</v>
      </c>
      <c r="N1502" t="s">
        <v>2123</v>
      </c>
    </row>
    <row r="1503" spans="2:14" ht="17">
      <c r="B1503" s="1">
        <v>1500</v>
      </c>
      <c r="C1503" s="1">
        <v>14</v>
      </c>
      <c r="D1503" s="1">
        <v>1519000</v>
      </c>
      <c r="E1503" s="1" t="str">
        <f t="shared" si="97"/>
        <v/>
      </c>
      <c r="F1503" s="1">
        <v>1500</v>
      </c>
      <c r="G1503" s="1">
        <v>14</v>
      </c>
      <c r="H1503" s="1">
        <v>16000000</v>
      </c>
      <c r="I1503" s="1" t="str">
        <f t="shared" si="98"/>
        <v/>
      </c>
      <c r="J1503" t="str">
        <f t="shared" si="99"/>
        <v>OK</v>
      </c>
      <c r="K1503">
        <f t="shared" si="96"/>
        <v>9.4937499999999994E-2</v>
      </c>
      <c r="M1503" s="3" t="s">
        <v>1500</v>
      </c>
      <c r="N1503" t="s">
        <v>2124</v>
      </c>
    </row>
    <row r="1504" spans="2:14" ht="17">
      <c r="B1504" s="1">
        <v>1501</v>
      </c>
      <c r="C1504" s="1">
        <v>5744339</v>
      </c>
      <c r="D1504" s="1">
        <v>12925207000</v>
      </c>
      <c r="E1504" s="1" t="str">
        <f t="shared" si="97"/>
        <v/>
      </c>
      <c r="F1504" s="1">
        <v>1501</v>
      </c>
      <c r="G1504" s="1">
        <v>3704097</v>
      </c>
      <c r="H1504" s="1">
        <v>61152000000</v>
      </c>
      <c r="I1504" s="1" t="str">
        <f t="shared" si="98"/>
        <v>T</v>
      </c>
      <c r="J1504" t="str">
        <f t="shared" si="99"/>
        <v>T</v>
      </c>
      <c r="K1504">
        <f t="shared" si="96"/>
        <v>0.21136196690214548</v>
      </c>
      <c r="M1504" s="3" t="s">
        <v>1501</v>
      </c>
      <c r="N1504" t="s">
        <v>2264</v>
      </c>
    </row>
    <row r="1505" spans="2:14" ht="17">
      <c r="B1505" s="1">
        <v>1502</v>
      </c>
      <c r="C1505" s="1">
        <v>0</v>
      </c>
      <c r="D1505" s="1">
        <v>0</v>
      </c>
      <c r="E1505" s="1" t="str">
        <f t="shared" si="97"/>
        <v/>
      </c>
      <c r="F1505" s="1">
        <v>1502</v>
      </c>
      <c r="G1505" s="1">
        <v>0</v>
      </c>
      <c r="H1505" s="1">
        <v>0</v>
      </c>
      <c r="I1505" s="1" t="str">
        <f t="shared" si="98"/>
        <v/>
      </c>
      <c r="J1505" t="str">
        <f t="shared" si="99"/>
        <v>OK</v>
      </c>
      <c r="K1505" t="e">
        <f t="shared" si="96"/>
        <v>#DIV/0!</v>
      </c>
      <c r="M1505" s="3" t="s">
        <v>1502</v>
      </c>
      <c r="N1505" t="s">
        <v>2123</v>
      </c>
    </row>
    <row r="1506" spans="2:14" ht="17">
      <c r="B1506" s="1">
        <v>1503</v>
      </c>
      <c r="C1506" s="1">
        <v>417472</v>
      </c>
      <c r="D1506" s="1">
        <v>4203474000</v>
      </c>
      <c r="E1506" s="1" t="str">
        <f t="shared" si="97"/>
        <v/>
      </c>
      <c r="F1506" s="1">
        <v>1503</v>
      </c>
      <c r="G1506" s="1">
        <v>365436</v>
      </c>
      <c r="H1506" s="1">
        <v>60092000000</v>
      </c>
      <c r="I1506" s="1" t="str">
        <f t="shared" si="98"/>
        <v>T</v>
      </c>
      <c r="J1506" t="str">
        <f t="shared" si="99"/>
        <v>T</v>
      </c>
      <c r="K1506">
        <f t="shared" si="96"/>
        <v>6.9950642348399122E-2</v>
      </c>
      <c r="M1506" s="3" t="s">
        <v>1503</v>
      </c>
      <c r="N1506" t="s">
        <v>2145</v>
      </c>
    </row>
    <row r="1507" spans="2:14" ht="17">
      <c r="B1507" s="1">
        <v>1504</v>
      </c>
      <c r="C1507" s="1">
        <v>39186</v>
      </c>
      <c r="D1507" s="1">
        <v>496542000</v>
      </c>
      <c r="E1507" s="1" t="str">
        <f t="shared" si="97"/>
        <v/>
      </c>
      <c r="F1507" s="1">
        <v>1504</v>
      </c>
      <c r="G1507" s="1">
        <v>39186</v>
      </c>
      <c r="H1507" s="1">
        <v>3584000000</v>
      </c>
      <c r="I1507" s="1" t="str">
        <f t="shared" si="98"/>
        <v/>
      </c>
      <c r="J1507" t="str">
        <f t="shared" si="99"/>
        <v>OK</v>
      </c>
      <c r="K1507">
        <f t="shared" si="96"/>
        <v>0.13854408482142858</v>
      </c>
      <c r="M1507" s="3" t="s">
        <v>1504</v>
      </c>
      <c r="N1507" t="s">
        <v>2123</v>
      </c>
    </row>
    <row r="1508" spans="2:14" ht="17">
      <c r="B1508" s="1">
        <v>1505</v>
      </c>
      <c r="C1508" s="1">
        <v>211</v>
      </c>
      <c r="D1508" s="1">
        <v>12385000</v>
      </c>
      <c r="E1508" s="1" t="str">
        <f t="shared" si="97"/>
        <v/>
      </c>
      <c r="F1508" s="1">
        <v>1505</v>
      </c>
      <c r="G1508" s="1">
        <v>211</v>
      </c>
      <c r="H1508" s="1">
        <v>76000000</v>
      </c>
      <c r="I1508" s="1" t="str">
        <f t="shared" si="98"/>
        <v/>
      </c>
      <c r="J1508" t="str">
        <f t="shared" si="99"/>
        <v>OK</v>
      </c>
      <c r="K1508">
        <f t="shared" si="96"/>
        <v>0.16296052631578947</v>
      </c>
      <c r="M1508" s="3" t="s">
        <v>1505</v>
      </c>
      <c r="N1508" t="s">
        <v>2123</v>
      </c>
    </row>
    <row r="1509" spans="2:14" ht="17">
      <c r="B1509" s="1">
        <v>1506</v>
      </c>
      <c r="C1509" s="1">
        <v>20591</v>
      </c>
      <c r="D1509" s="1">
        <v>255620000</v>
      </c>
      <c r="E1509" s="1" t="str">
        <f t="shared" si="97"/>
        <v/>
      </c>
      <c r="F1509" s="1">
        <v>1506</v>
      </c>
      <c r="G1509" s="1">
        <v>20591</v>
      </c>
      <c r="H1509" s="1">
        <v>1352000000</v>
      </c>
      <c r="I1509" s="1" t="str">
        <f t="shared" si="98"/>
        <v/>
      </c>
      <c r="J1509" t="str">
        <f t="shared" si="99"/>
        <v>OK</v>
      </c>
      <c r="K1509">
        <f t="shared" si="96"/>
        <v>0.18906804733727811</v>
      </c>
      <c r="M1509" s="3" t="s">
        <v>1506</v>
      </c>
      <c r="N1509" t="s">
        <v>2123</v>
      </c>
    </row>
    <row r="1510" spans="2:14" ht="17">
      <c r="B1510" s="1">
        <v>1507</v>
      </c>
      <c r="C1510" s="1">
        <v>484414</v>
      </c>
      <c r="D1510" s="1">
        <v>3137569000</v>
      </c>
      <c r="E1510" s="1" t="str">
        <f t="shared" si="97"/>
        <v/>
      </c>
      <c r="F1510" s="1">
        <v>1507</v>
      </c>
      <c r="G1510" s="1">
        <v>475200</v>
      </c>
      <c r="H1510" s="1">
        <v>10292000000</v>
      </c>
      <c r="I1510" s="1" t="str">
        <f t="shared" si="98"/>
        <v/>
      </c>
      <c r="J1510" t="str">
        <f t="shared" si="99"/>
        <v>DIF</v>
      </c>
      <c r="K1510">
        <f t="shared" si="96"/>
        <v>0.3048551301982122</v>
      </c>
      <c r="M1510" s="3" t="s">
        <v>1507</v>
      </c>
      <c r="N1510" t="s">
        <v>2148</v>
      </c>
    </row>
    <row r="1511" spans="2:14" ht="17">
      <c r="B1511" s="1">
        <v>1508</v>
      </c>
      <c r="C1511" s="1">
        <v>6</v>
      </c>
      <c r="D1511" s="1">
        <v>1137000</v>
      </c>
      <c r="E1511" s="1" t="str">
        <f t="shared" si="97"/>
        <v/>
      </c>
      <c r="F1511" s="1">
        <v>1508</v>
      </c>
      <c r="G1511" s="1">
        <v>6</v>
      </c>
      <c r="H1511" s="1">
        <v>4000000</v>
      </c>
      <c r="I1511" s="1" t="str">
        <f t="shared" si="98"/>
        <v/>
      </c>
      <c r="J1511" t="str">
        <f t="shared" si="99"/>
        <v>OK</v>
      </c>
      <c r="K1511">
        <f t="shared" si="96"/>
        <v>0.28425</v>
      </c>
      <c r="M1511" s="3" t="s">
        <v>1508</v>
      </c>
      <c r="N1511" t="s">
        <v>2170</v>
      </c>
    </row>
    <row r="1512" spans="2:14" ht="17">
      <c r="B1512" s="1">
        <v>1509</v>
      </c>
      <c r="C1512" s="1">
        <v>3</v>
      </c>
      <c r="D1512" s="1">
        <v>438000</v>
      </c>
      <c r="E1512" s="1" t="str">
        <f t="shared" si="97"/>
        <v/>
      </c>
      <c r="F1512" s="1">
        <v>1509</v>
      </c>
      <c r="G1512" s="1">
        <v>3</v>
      </c>
      <c r="H1512" s="1">
        <v>4000000</v>
      </c>
      <c r="I1512" s="1" t="str">
        <f t="shared" si="98"/>
        <v/>
      </c>
      <c r="J1512" t="str">
        <f t="shared" si="99"/>
        <v>OK</v>
      </c>
      <c r="K1512">
        <f t="shared" si="96"/>
        <v>0.1095</v>
      </c>
      <c r="M1512" s="3" t="s">
        <v>1509</v>
      </c>
      <c r="N1512" t="s">
        <v>2124</v>
      </c>
    </row>
    <row r="1513" spans="2:14" ht="17">
      <c r="B1513" s="1">
        <v>1510</v>
      </c>
      <c r="C1513" s="1">
        <v>4</v>
      </c>
      <c r="D1513" s="1">
        <v>424000</v>
      </c>
      <c r="E1513" s="1" t="str">
        <f t="shared" si="97"/>
        <v/>
      </c>
      <c r="F1513" s="1">
        <v>1510</v>
      </c>
      <c r="G1513" s="1">
        <v>4</v>
      </c>
      <c r="H1513" s="1">
        <v>8000000</v>
      </c>
      <c r="I1513" s="1" t="str">
        <f t="shared" si="98"/>
        <v/>
      </c>
      <c r="J1513" t="str">
        <f t="shared" si="99"/>
        <v>OK</v>
      </c>
      <c r="K1513">
        <f t="shared" si="96"/>
        <v>5.2999999999999999E-2</v>
      </c>
      <c r="M1513" s="3" t="s">
        <v>1510</v>
      </c>
      <c r="N1513" t="s">
        <v>2124</v>
      </c>
    </row>
    <row r="1514" spans="2:14" ht="17">
      <c r="B1514" s="1">
        <v>1511</v>
      </c>
      <c r="C1514" s="1">
        <v>267</v>
      </c>
      <c r="D1514" s="1">
        <v>18741000</v>
      </c>
      <c r="E1514" s="1" t="str">
        <f t="shared" si="97"/>
        <v/>
      </c>
      <c r="F1514" s="1">
        <v>1511</v>
      </c>
      <c r="G1514" s="1">
        <v>267</v>
      </c>
      <c r="H1514" s="1">
        <v>352000000</v>
      </c>
      <c r="I1514" s="1" t="str">
        <f t="shared" si="98"/>
        <v/>
      </c>
      <c r="J1514" t="str">
        <f t="shared" si="99"/>
        <v>OK</v>
      </c>
      <c r="K1514">
        <f t="shared" si="96"/>
        <v>5.3241477272727274E-2</v>
      </c>
      <c r="M1514" s="3" t="s">
        <v>1511</v>
      </c>
      <c r="N1514" t="s">
        <v>2124</v>
      </c>
    </row>
    <row r="1515" spans="2:14" ht="17">
      <c r="B1515" s="1">
        <v>1512</v>
      </c>
      <c r="C1515" s="1">
        <v>34</v>
      </c>
      <c r="D1515" s="1">
        <v>1553000</v>
      </c>
      <c r="E1515" s="1" t="str">
        <f t="shared" si="97"/>
        <v/>
      </c>
      <c r="F1515" s="1">
        <v>1512</v>
      </c>
      <c r="G1515" s="1">
        <v>34</v>
      </c>
      <c r="H1515" s="1">
        <v>32000000</v>
      </c>
      <c r="I1515" s="1" t="str">
        <f t="shared" si="98"/>
        <v/>
      </c>
      <c r="J1515" t="str">
        <f t="shared" si="99"/>
        <v>OK</v>
      </c>
      <c r="K1515">
        <f t="shared" si="96"/>
        <v>4.8531249999999998E-2</v>
      </c>
      <c r="M1515" s="3" t="s">
        <v>1512</v>
      </c>
      <c r="N1515" t="s">
        <v>2123</v>
      </c>
    </row>
    <row r="1516" spans="2:14" ht="17">
      <c r="B1516" s="1">
        <v>1513</v>
      </c>
      <c r="C1516" s="1">
        <v>21324526</v>
      </c>
      <c r="D1516" s="1">
        <v>7312426000</v>
      </c>
      <c r="E1516" s="1" t="str">
        <f t="shared" si="97"/>
        <v/>
      </c>
      <c r="F1516" s="1">
        <v>1513</v>
      </c>
      <c r="G1516" s="1">
        <v>21324526</v>
      </c>
      <c r="H1516" s="1">
        <v>12984000000</v>
      </c>
      <c r="I1516" s="1" t="str">
        <f t="shared" si="98"/>
        <v/>
      </c>
      <c r="J1516" t="str">
        <f t="shared" si="99"/>
        <v>OK</v>
      </c>
      <c r="K1516">
        <f t="shared" si="96"/>
        <v>0.56318746149106591</v>
      </c>
      <c r="M1516" s="3" t="s">
        <v>1513</v>
      </c>
      <c r="N1516" t="s">
        <v>2229</v>
      </c>
    </row>
    <row r="1517" spans="2:14" ht="17">
      <c r="B1517" s="1">
        <v>1514</v>
      </c>
      <c r="C1517" s="1">
        <v>49523780</v>
      </c>
      <c r="D1517" s="1">
        <v>9770933000</v>
      </c>
      <c r="E1517" s="1" t="str">
        <f t="shared" si="97"/>
        <v/>
      </c>
      <c r="F1517" s="1">
        <v>1514</v>
      </c>
      <c r="G1517" s="1">
        <v>0</v>
      </c>
      <c r="H1517" s="1">
        <v>85280000000</v>
      </c>
      <c r="I1517" s="1" t="str">
        <f t="shared" si="98"/>
        <v>T</v>
      </c>
      <c r="J1517" t="str">
        <f t="shared" si="99"/>
        <v>T</v>
      </c>
      <c r="K1517">
        <f t="shared" si="96"/>
        <v>0.11457473030018761</v>
      </c>
      <c r="M1517" s="3" t="s">
        <v>1514</v>
      </c>
      <c r="N1517" t="s">
        <v>2133</v>
      </c>
    </row>
    <row r="1518" spans="2:14" ht="17">
      <c r="B1518" s="1">
        <v>1515</v>
      </c>
      <c r="C1518" s="1">
        <v>11356630</v>
      </c>
      <c r="D1518" s="1">
        <v>6003756000</v>
      </c>
      <c r="E1518" s="1" t="str">
        <f t="shared" si="97"/>
        <v/>
      </c>
      <c r="F1518" s="1">
        <v>1515</v>
      </c>
      <c r="G1518" s="1">
        <v>18090704</v>
      </c>
      <c r="H1518" s="1">
        <v>14836000000</v>
      </c>
      <c r="I1518" s="1" t="str">
        <f t="shared" si="98"/>
        <v/>
      </c>
      <c r="J1518" t="str">
        <f t="shared" si="99"/>
        <v>DIF</v>
      </c>
      <c r="K1518">
        <f t="shared" si="96"/>
        <v>0.40467484497169048</v>
      </c>
      <c r="M1518" s="3" t="s">
        <v>1515</v>
      </c>
      <c r="N1518" t="s">
        <v>2265</v>
      </c>
    </row>
    <row r="1519" spans="2:14" ht="17">
      <c r="B1519" s="1">
        <v>1516</v>
      </c>
      <c r="C1519" s="1">
        <v>323</v>
      </c>
      <c r="D1519" s="1">
        <v>1034000</v>
      </c>
      <c r="E1519" s="1" t="str">
        <f t="shared" si="97"/>
        <v/>
      </c>
      <c r="F1519" s="1">
        <v>1516</v>
      </c>
      <c r="G1519" s="1">
        <v>323</v>
      </c>
      <c r="H1519" s="1">
        <v>4712000000</v>
      </c>
      <c r="I1519" s="1" t="str">
        <f t="shared" si="98"/>
        <v/>
      </c>
      <c r="J1519" t="str">
        <f t="shared" si="99"/>
        <v>OK</v>
      </c>
      <c r="K1519">
        <f t="shared" si="96"/>
        <v>2.1943972835314091E-4</v>
      </c>
      <c r="M1519" s="3" t="s">
        <v>1516</v>
      </c>
      <c r="N1519" t="s">
        <v>2148</v>
      </c>
    </row>
    <row r="1520" spans="2:14" ht="17">
      <c r="B1520" s="1">
        <v>1517</v>
      </c>
      <c r="C1520" s="1">
        <v>242842</v>
      </c>
      <c r="D1520" s="1">
        <v>2280287000</v>
      </c>
      <c r="E1520" s="1" t="str">
        <f t="shared" si="97"/>
        <v/>
      </c>
      <c r="F1520" s="1">
        <v>1517</v>
      </c>
      <c r="G1520" s="1">
        <v>166434</v>
      </c>
      <c r="H1520" s="1">
        <v>60004000000</v>
      </c>
      <c r="I1520" s="1" t="str">
        <f t="shared" si="98"/>
        <v>T</v>
      </c>
      <c r="J1520" t="str">
        <f t="shared" si="99"/>
        <v>T</v>
      </c>
      <c r="K1520">
        <f t="shared" si="96"/>
        <v>3.8002249850010002E-2</v>
      </c>
      <c r="M1520" s="3" t="s">
        <v>1517</v>
      </c>
      <c r="N1520" t="s">
        <v>2122</v>
      </c>
    </row>
    <row r="1521" spans="2:14" ht="17">
      <c r="B1521" s="1">
        <v>1518</v>
      </c>
      <c r="C1521" s="1">
        <v>6</v>
      </c>
      <c r="D1521" s="1">
        <v>1245000</v>
      </c>
      <c r="E1521" s="1" t="str">
        <f t="shared" si="97"/>
        <v/>
      </c>
      <c r="F1521" s="1">
        <v>1518</v>
      </c>
      <c r="G1521" s="1">
        <v>6</v>
      </c>
      <c r="H1521" s="1">
        <v>4000000</v>
      </c>
      <c r="I1521" s="1" t="str">
        <f t="shared" si="98"/>
        <v/>
      </c>
      <c r="J1521" t="str">
        <f t="shared" si="99"/>
        <v>OK</v>
      </c>
      <c r="K1521">
        <f t="shared" si="96"/>
        <v>0.31125000000000003</v>
      </c>
      <c r="M1521" s="3" t="s">
        <v>1518</v>
      </c>
      <c r="N1521" t="s">
        <v>2170</v>
      </c>
    </row>
    <row r="1522" spans="2:14" ht="17">
      <c r="B1522" s="1">
        <v>1519</v>
      </c>
      <c r="C1522" s="1">
        <v>2957</v>
      </c>
      <c r="D1522" s="1">
        <v>84821000</v>
      </c>
      <c r="E1522" s="1" t="str">
        <f t="shared" si="97"/>
        <v/>
      </c>
      <c r="F1522" s="1">
        <v>1519</v>
      </c>
      <c r="G1522" s="1">
        <v>2957</v>
      </c>
      <c r="H1522" s="1">
        <v>364000000</v>
      </c>
      <c r="I1522" s="1" t="str">
        <f t="shared" si="98"/>
        <v/>
      </c>
      <c r="J1522" t="str">
        <f t="shared" si="99"/>
        <v>OK</v>
      </c>
      <c r="K1522">
        <f t="shared" si="96"/>
        <v>0.23302472527472529</v>
      </c>
      <c r="M1522" s="3" t="s">
        <v>1519</v>
      </c>
      <c r="N1522" t="s">
        <v>2128</v>
      </c>
    </row>
    <row r="1523" spans="2:14" ht="17">
      <c r="B1523" s="1">
        <v>1520</v>
      </c>
      <c r="C1523" s="1">
        <v>1</v>
      </c>
      <c r="D1523" s="1">
        <v>220000</v>
      </c>
      <c r="E1523" s="1" t="str">
        <f t="shared" si="97"/>
        <v/>
      </c>
      <c r="F1523" s="1">
        <v>1520</v>
      </c>
      <c r="G1523" s="1">
        <v>1</v>
      </c>
      <c r="H1523" s="1">
        <v>0</v>
      </c>
      <c r="I1523" s="1" t="str">
        <f t="shared" si="98"/>
        <v/>
      </c>
      <c r="J1523" t="str">
        <f t="shared" si="99"/>
        <v>OK</v>
      </c>
      <c r="K1523" t="e">
        <f t="shared" si="96"/>
        <v>#DIV/0!</v>
      </c>
      <c r="M1523" s="3" t="s">
        <v>1520</v>
      </c>
      <c r="N1523" t="s">
        <v>2127</v>
      </c>
    </row>
    <row r="1524" spans="2:14" ht="17">
      <c r="B1524" s="1">
        <v>1521</v>
      </c>
      <c r="C1524" s="1">
        <v>22961</v>
      </c>
      <c r="D1524" s="1">
        <v>415457000</v>
      </c>
      <c r="E1524" s="1" t="str">
        <f t="shared" si="97"/>
        <v/>
      </c>
      <c r="F1524" s="1">
        <v>1521</v>
      </c>
      <c r="G1524" s="1">
        <v>22961</v>
      </c>
      <c r="H1524" s="1">
        <v>8404000000</v>
      </c>
      <c r="I1524" s="1" t="str">
        <f t="shared" si="98"/>
        <v/>
      </c>
      <c r="J1524" t="str">
        <f t="shared" si="99"/>
        <v>OK</v>
      </c>
      <c r="K1524">
        <f t="shared" si="96"/>
        <v>4.9435625892432174E-2</v>
      </c>
      <c r="M1524" s="3" t="s">
        <v>1521</v>
      </c>
      <c r="N1524" t="s">
        <v>2128</v>
      </c>
    </row>
    <row r="1525" spans="2:14" ht="17">
      <c r="B1525" s="1">
        <v>1522</v>
      </c>
      <c r="C1525" s="1">
        <v>1513</v>
      </c>
      <c r="D1525" s="1">
        <v>63724000</v>
      </c>
      <c r="E1525" s="1" t="str">
        <f t="shared" si="97"/>
        <v/>
      </c>
      <c r="F1525" s="1">
        <v>1522</v>
      </c>
      <c r="G1525" s="1">
        <v>1513</v>
      </c>
      <c r="H1525" s="1">
        <v>1060000000</v>
      </c>
      <c r="I1525" s="1" t="str">
        <f t="shared" si="98"/>
        <v/>
      </c>
      <c r="J1525" t="str">
        <f t="shared" si="99"/>
        <v>OK</v>
      </c>
      <c r="K1525">
        <f t="shared" si="96"/>
        <v>6.0116981132075469E-2</v>
      </c>
      <c r="M1525" s="3" t="s">
        <v>1522</v>
      </c>
      <c r="N1525" t="s">
        <v>2123</v>
      </c>
    </row>
    <row r="1526" spans="2:14" ht="17">
      <c r="B1526" s="1">
        <v>1523</v>
      </c>
      <c r="C1526" s="1">
        <v>1750</v>
      </c>
      <c r="D1526" s="1">
        <v>47362000</v>
      </c>
      <c r="E1526" s="1" t="str">
        <f t="shared" si="97"/>
        <v/>
      </c>
      <c r="F1526" s="1">
        <v>1523</v>
      </c>
      <c r="G1526" s="1">
        <v>1750</v>
      </c>
      <c r="H1526" s="1">
        <v>2292000000</v>
      </c>
      <c r="I1526" s="1" t="str">
        <f t="shared" si="98"/>
        <v/>
      </c>
      <c r="J1526" t="str">
        <f t="shared" si="99"/>
        <v>OK</v>
      </c>
      <c r="K1526">
        <f t="shared" si="96"/>
        <v>2.0664048865619546E-2</v>
      </c>
      <c r="M1526" s="3" t="s">
        <v>1523</v>
      </c>
      <c r="N1526" t="s">
        <v>2128</v>
      </c>
    </row>
    <row r="1527" spans="2:14" ht="17">
      <c r="B1527" s="1">
        <v>1524</v>
      </c>
      <c r="C1527" s="1">
        <v>559996</v>
      </c>
      <c r="D1527" s="1">
        <v>1723852000</v>
      </c>
      <c r="E1527" s="1" t="str">
        <f t="shared" si="97"/>
        <v/>
      </c>
      <c r="F1527" s="1">
        <v>1524</v>
      </c>
      <c r="G1527" s="1">
        <v>559996</v>
      </c>
      <c r="H1527" s="1">
        <v>15024000000</v>
      </c>
      <c r="I1527" s="1" t="str">
        <f t="shared" si="98"/>
        <v/>
      </c>
      <c r="J1527" t="str">
        <f t="shared" si="99"/>
        <v>OK</v>
      </c>
      <c r="K1527">
        <f t="shared" si="96"/>
        <v>0.11473988285410011</v>
      </c>
      <c r="M1527" s="3" t="s">
        <v>1524</v>
      </c>
      <c r="N1527" t="s">
        <v>2123</v>
      </c>
    </row>
    <row r="1528" spans="2:14" ht="17">
      <c r="B1528" s="1">
        <v>1525</v>
      </c>
      <c r="C1528" s="1">
        <v>34282</v>
      </c>
      <c r="D1528" s="1">
        <v>420896000</v>
      </c>
      <c r="E1528" s="1" t="str">
        <f t="shared" si="97"/>
        <v/>
      </c>
      <c r="F1528" s="1">
        <v>1525</v>
      </c>
      <c r="G1528" s="1">
        <v>34282</v>
      </c>
      <c r="H1528" s="1">
        <v>14624000000</v>
      </c>
      <c r="I1528" s="1" t="str">
        <f t="shared" si="98"/>
        <v/>
      </c>
      <c r="J1528" t="str">
        <f t="shared" si="99"/>
        <v>OK</v>
      </c>
      <c r="K1528">
        <f t="shared" si="96"/>
        <v>2.8781181619256017E-2</v>
      </c>
      <c r="M1528" s="3" t="s">
        <v>1525</v>
      </c>
      <c r="N1528" t="s">
        <v>2124</v>
      </c>
    </row>
    <row r="1529" spans="2:14" ht="17">
      <c r="B1529" s="1">
        <v>1526</v>
      </c>
      <c r="C1529" s="1">
        <v>2369</v>
      </c>
      <c r="D1529" s="1">
        <v>73186000</v>
      </c>
      <c r="E1529" s="1" t="str">
        <f t="shared" si="97"/>
        <v/>
      </c>
      <c r="F1529" s="1">
        <v>1526</v>
      </c>
      <c r="G1529" s="1">
        <v>2369</v>
      </c>
      <c r="H1529" s="1">
        <v>208000000</v>
      </c>
      <c r="I1529" s="1" t="str">
        <f t="shared" si="98"/>
        <v/>
      </c>
      <c r="J1529" t="str">
        <f t="shared" si="99"/>
        <v>OK</v>
      </c>
      <c r="K1529">
        <f t="shared" si="96"/>
        <v>0.35185576923076922</v>
      </c>
      <c r="M1529" s="3" t="s">
        <v>1526</v>
      </c>
      <c r="N1529" t="s">
        <v>2153</v>
      </c>
    </row>
    <row r="1530" spans="2:14" ht="17">
      <c r="B1530" s="1">
        <v>1527</v>
      </c>
      <c r="C1530" s="1">
        <v>4</v>
      </c>
      <c r="D1530" s="1">
        <v>915000</v>
      </c>
      <c r="E1530" s="1" t="str">
        <f t="shared" si="97"/>
        <v/>
      </c>
      <c r="F1530" s="1">
        <v>1527</v>
      </c>
      <c r="G1530" s="1">
        <v>4</v>
      </c>
      <c r="H1530" s="1">
        <v>4000000</v>
      </c>
      <c r="I1530" s="1" t="str">
        <f t="shared" si="98"/>
        <v/>
      </c>
      <c r="J1530" t="str">
        <f t="shared" si="99"/>
        <v>OK</v>
      </c>
      <c r="K1530">
        <f t="shared" si="96"/>
        <v>0.22875000000000001</v>
      </c>
      <c r="M1530" s="3" t="s">
        <v>1527</v>
      </c>
      <c r="N1530" t="s">
        <v>2170</v>
      </c>
    </row>
    <row r="1531" spans="2:14" ht="17">
      <c r="B1531" s="1">
        <v>1528</v>
      </c>
      <c r="C1531" s="1">
        <v>2</v>
      </c>
      <c r="D1531" s="1">
        <v>444000</v>
      </c>
      <c r="E1531" s="1" t="str">
        <f t="shared" si="97"/>
        <v/>
      </c>
      <c r="F1531" s="1">
        <v>1528</v>
      </c>
      <c r="G1531" s="1">
        <v>2</v>
      </c>
      <c r="H1531" s="1">
        <v>0</v>
      </c>
      <c r="I1531" s="1" t="str">
        <f t="shared" si="98"/>
        <v/>
      </c>
      <c r="J1531" t="str">
        <f t="shared" si="99"/>
        <v>OK</v>
      </c>
      <c r="K1531" t="e">
        <f t="shared" si="96"/>
        <v>#DIV/0!</v>
      </c>
      <c r="M1531" s="3" t="s">
        <v>1528</v>
      </c>
      <c r="N1531" t="s">
        <v>2123</v>
      </c>
    </row>
    <row r="1532" spans="2:14" ht="17">
      <c r="B1532" s="1">
        <v>1529</v>
      </c>
      <c r="C1532" s="1">
        <v>589</v>
      </c>
      <c r="D1532" s="1">
        <v>24316000</v>
      </c>
      <c r="E1532" s="1" t="str">
        <f t="shared" si="97"/>
        <v/>
      </c>
      <c r="F1532" s="1">
        <v>1529</v>
      </c>
      <c r="G1532" s="1">
        <v>589</v>
      </c>
      <c r="H1532" s="1">
        <v>652000000</v>
      </c>
      <c r="I1532" s="1" t="str">
        <f t="shared" si="98"/>
        <v/>
      </c>
      <c r="J1532" t="str">
        <f t="shared" si="99"/>
        <v>OK</v>
      </c>
      <c r="K1532">
        <f t="shared" si="96"/>
        <v>3.729447852760736E-2</v>
      </c>
      <c r="M1532" s="3" t="s">
        <v>1529</v>
      </c>
      <c r="N1532" t="s">
        <v>2124</v>
      </c>
    </row>
    <row r="1533" spans="2:14" ht="17">
      <c r="B1533" s="1">
        <v>1530</v>
      </c>
      <c r="C1533" s="1">
        <v>256728</v>
      </c>
      <c r="D1533" s="1">
        <v>1960847000</v>
      </c>
      <c r="E1533" s="1" t="str">
        <f t="shared" si="97"/>
        <v/>
      </c>
      <c r="F1533" s="1">
        <v>1530</v>
      </c>
      <c r="G1533" s="1">
        <v>256728</v>
      </c>
      <c r="H1533" s="1">
        <v>24416000000</v>
      </c>
      <c r="I1533" s="1" t="str">
        <f t="shared" si="98"/>
        <v/>
      </c>
      <c r="J1533" t="str">
        <f t="shared" si="99"/>
        <v>OK</v>
      </c>
      <c r="K1533">
        <f t="shared" si="96"/>
        <v>8.030991972477064E-2</v>
      </c>
      <c r="M1533" s="3" t="s">
        <v>1530</v>
      </c>
      <c r="N1533" t="s">
        <v>2124</v>
      </c>
    </row>
    <row r="1534" spans="2:14" ht="17">
      <c r="B1534" s="1">
        <v>1531</v>
      </c>
      <c r="C1534" s="1">
        <v>220</v>
      </c>
      <c r="D1534" s="1">
        <v>8843000</v>
      </c>
      <c r="E1534" s="1" t="str">
        <f t="shared" si="97"/>
        <v/>
      </c>
      <c r="F1534" s="1">
        <v>1531</v>
      </c>
      <c r="G1534" s="1">
        <v>220</v>
      </c>
      <c r="H1534" s="1">
        <v>472000000</v>
      </c>
      <c r="I1534" s="1" t="str">
        <f t="shared" si="98"/>
        <v/>
      </c>
      <c r="J1534" t="str">
        <f t="shared" si="99"/>
        <v>OK</v>
      </c>
      <c r="K1534">
        <f t="shared" si="96"/>
        <v>1.8735169491525424E-2</v>
      </c>
      <c r="M1534" s="3" t="s">
        <v>1531</v>
      </c>
      <c r="N1534" t="s">
        <v>2189</v>
      </c>
    </row>
    <row r="1535" spans="2:14" ht="17">
      <c r="B1535" s="1">
        <v>1532</v>
      </c>
      <c r="C1535" s="1">
        <v>47834</v>
      </c>
      <c r="D1535" s="1">
        <v>510499000</v>
      </c>
      <c r="E1535" s="1" t="str">
        <f t="shared" si="97"/>
        <v/>
      </c>
      <c r="F1535" s="1">
        <v>1532</v>
      </c>
      <c r="G1535" s="1">
        <v>47834</v>
      </c>
      <c r="H1535" s="1">
        <v>1724000000</v>
      </c>
      <c r="I1535" s="1" t="str">
        <f t="shared" si="98"/>
        <v/>
      </c>
      <c r="J1535" t="str">
        <f t="shared" si="99"/>
        <v>OK</v>
      </c>
      <c r="K1535">
        <f t="shared" si="96"/>
        <v>0.2961131090487239</v>
      </c>
      <c r="M1535" s="3" t="s">
        <v>1532</v>
      </c>
      <c r="N1535" t="s">
        <v>2151</v>
      </c>
    </row>
    <row r="1536" spans="2:14" ht="17">
      <c r="B1536" s="1">
        <v>1533</v>
      </c>
      <c r="C1536" s="1">
        <v>369</v>
      </c>
      <c r="D1536" s="1">
        <v>24734000</v>
      </c>
      <c r="E1536" s="1" t="str">
        <f t="shared" si="97"/>
        <v/>
      </c>
      <c r="F1536" s="1">
        <v>1533</v>
      </c>
      <c r="G1536" s="1">
        <v>369</v>
      </c>
      <c r="H1536" s="1">
        <v>504000000</v>
      </c>
      <c r="I1536" s="1" t="str">
        <f t="shared" si="98"/>
        <v/>
      </c>
      <c r="J1536" t="str">
        <f t="shared" si="99"/>
        <v>OK</v>
      </c>
      <c r="K1536">
        <f t="shared" si="96"/>
        <v>4.9075396825396828E-2</v>
      </c>
      <c r="M1536" s="3" t="s">
        <v>1533</v>
      </c>
      <c r="N1536" t="s">
        <v>2151</v>
      </c>
    </row>
    <row r="1537" spans="2:14" ht="17">
      <c r="B1537" s="1">
        <v>1534</v>
      </c>
      <c r="C1537" s="1">
        <v>68013</v>
      </c>
      <c r="D1537" s="1">
        <v>609368000</v>
      </c>
      <c r="E1537" s="1" t="str">
        <f t="shared" si="97"/>
        <v/>
      </c>
      <c r="F1537" s="1">
        <v>1534</v>
      </c>
      <c r="G1537" s="1">
        <v>68013</v>
      </c>
      <c r="H1537" s="1">
        <v>1340000000</v>
      </c>
      <c r="I1537" s="1" t="str">
        <f t="shared" si="98"/>
        <v/>
      </c>
      <c r="J1537" t="str">
        <f t="shared" si="99"/>
        <v>OK</v>
      </c>
      <c r="K1537">
        <f t="shared" si="96"/>
        <v>0.45475223880597015</v>
      </c>
      <c r="M1537" s="3" t="s">
        <v>1534</v>
      </c>
      <c r="N1537" t="s">
        <v>2151</v>
      </c>
    </row>
    <row r="1538" spans="2:14" ht="17">
      <c r="B1538" s="1">
        <v>1535</v>
      </c>
      <c r="C1538" s="1">
        <v>933</v>
      </c>
      <c r="D1538" s="1">
        <v>29511000</v>
      </c>
      <c r="E1538" s="1" t="str">
        <f t="shared" si="97"/>
        <v/>
      </c>
      <c r="F1538" s="1">
        <v>1535</v>
      </c>
      <c r="G1538" s="1">
        <v>933</v>
      </c>
      <c r="H1538" s="1">
        <v>704000000</v>
      </c>
      <c r="I1538" s="1" t="str">
        <f t="shared" si="98"/>
        <v/>
      </c>
      <c r="J1538" t="str">
        <f t="shared" si="99"/>
        <v>OK</v>
      </c>
      <c r="K1538">
        <f t="shared" si="96"/>
        <v>4.1919034090909094E-2</v>
      </c>
      <c r="M1538" s="3" t="s">
        <v>1535</v>
      </c>
      <c r="N1538" t="s">
        <v>2151</v>
      </c>
    </row>
    <row r="1539" spans="2:14" ht="17">
      <c r="B1539" s="1">
        <v>1536</v>
      </c>
      <c r="C1539" s="1">
        <v>199974</v>
      </c>
      <c r="D1539" s="1">
        <v>1019208000</v>
      </c>
      <c r="E1539" s="1" t="str">
        <f t="shared" si="97"/>
        <v/>
      </c>
      <c r="F1539" s="1">
        <v>1536</v>
      </c>
      <c r="G1539" s="1">
        <v>199974</v>
      </c>
      <c r="H1539" s="1">
        <v>1960000000</v>
      </c>
      <c r="I1539" s="1" t="str">
        <f t="shared" si="98"/>
        <v/>
      </c>
      <c r="J1539" t="str">
        <f t="shared" si="99"/>
        <v>OK</v>
      </c>
      <c r="K1539">
        <f t="shared" ref="K1539:K1602" si="100">D1539/H1539</f>
        <v>0.5200040816326531</v>
      </c>
      <c r="M1539" s="3" t="s">
        <v>1536</v>
      </c>
      <c r="N1539" t="s">
        <v>2151</v>
      </c>
    </row>
    <row r="1540" spans="2:14" ht="17">
      <c r="B1540" s="1">
        <v>1537</v>
      </c>
      <c r="C1540" s="1">
        <v>3254</v>
      </c>
      <c r="D1540" s="1">
        <v>88026000</v>
      </c>
      <c r="E1540" s="1" t="str">
        <f t="shared" si="97"/>
        <v/>
      </c>
      <c r="F1540" s="1">
        <v>1537</v>
      </c>
      <c r="G1540" s="1">
        <v>3254</v>
      </c>
      <c r="H1540" s="1">
        <v>824000000</v>
      </c>
      <c r="I1540" s="1" t="str">
        <f t="shared" si="98"/>
        <v/>
      </c>
      <c r="J1540" t="str">
        <f t="shared" si="99"/>
        <v>OK</v>
      </c>
      <c r="K1540">
        <f t="shared" si="100"/>
        <v>0.10682766990291262</v>
      </c>
      <c r="M1540" s="3" t="s">
        <v>1537</v>
      </c>
      <c r="N1540" t="s">
        <v>2151</v>
      </c>
    </row>
    <row r="1541" spans="2:14" ht="17">
      <c r="B1541" s="1">
        <v>1538</v>
      </c>
      <c r="C1541" s="1">
        <v>6</v>
      </c>
      <c r="D1541" s="1">
        <v>839000</v>
      </c>
      <c r="E1541" s="1" t="str">
        <f t="shared" ref="E1541:E1604" si="101">IF(D1541&gt;$A$3, "T","")</f>
        <v/>
      </c>
      <c r="F1541" s="1">
        <v>1538</v>
      </c>
      <c r="G1541" s="1">
        <v>6</v>
      </c>
      <c r="H1541" s="1">
        <v>12000000</v>
      </c>
      <c r="I1541" s="1" t="str">
        <f t="shared" ref="I1541:I1604" si="102">IF(H1541&gt;$A$3, "T","")</f>
        <v/>
      </c>
      <c r="J1541" t="str">
        <f t="shared" ref="J1541:J1604" si="103">IF(OR(I1541="T",E1541="T"),"T",IF(C1541&lt;&gt;G1541,"DIF","OK"))</f>
        <v>OK</v>
      </c>
      <c r="K1541">
        <f t="shared" si="100"/>
        <v>6.9916666666666669E-2</v>
      </c>
      <c r="M1541" s="3" t="s">
        <v>1538</v>
      </c>
      <c r="N1541" t="s">
        <v>2127</v>
      </c>
    </row>
    <row r="1542" spans="2:14" ht="17">
      <c r="B1542" s="1">
        <v>1539</v>
      </c>
      <c r="C1542" s="1">
        <v>13</v>
      </c>
      <c r="D1542" s="1">
        <v>2861000</v>
      </c>
      <c r="E1542" s="1" t="str">
        <f t="shared" si="101"/>
        <v/>
      </c>
      <c r="F1542" s="1">
        <v>1539</v>
      </c>
      <c r="G1542" s="1">
        <v>13</v>
      </c>
      <c r="H1542" s="1">
        <v>24000000</v>
      </c>
      <c r="I1542" s="1" t="str">
        <f t="shared" si="102"/>
        <v/>
      </c>
      <c r="J1542" t="str">
        <f t="shared" si="103"/>
        <v>OK</v>
      </c>
      <c r="K1542">
        <f t="shared" si="100"/>
        <v>0.11920833333333333</v>
      </c>
      <c r="M1542" s="3" t="s">
        <v>1539</v>
      </c>
      <c r="N1542" t="s">
        <v>2123</v>
      </c>
    </row>
    <row r="1543" spans="2:14" ht="17">
      <c r="B1543" s="1">
        <v>1540</v>
      </c>
      <c r="C1543" s="1">
        <v>49</v>
      </c>
      <c r="D1543" s="1">
        <v>4675000</v>
      </c>
      <c r="E1543" s="1" t="str">
        <f t="shared" si="101"/>
        <v/>
      </c>
      <c r="F1543" s="1">
        <v>1540</v>
      </c>
      <c r="G1543" s="1">
        <v>49</v>
      </c>
      <c r="H1543" s="1">
        <v>4060000000</v>
      </c>
      <c r="I1543" s="1" t="str">
        <f t="shared" si="102"/>
        <v/>
      </c>
      <c r="J1543" t="str">
        <f t="shared" si="103"/>
        <v>OK</v>
      </c>
      <c r="K1543">
        <f t="shared" si="100"/>
        <v>1.1514778325123153E-3</v>
      </c>
      <c r="M1543" s="3" t="s">
        <v>1540</v>
      </c>
      <c r="N1543" t="s">
        <v>2126</v>
      </c>
    </row>
    <row r="1544" spans="2:14" ht="17">
      <c r="B1544" s="1">
        <v>1541</v>
      </c>
      <c r="C1544" s="1">
        <v>357296</v>
      </c>
      <c r="D1544" s="1">
        <v>3052995000</v>
      </c>
      <c r="E1544" s="1" t="str">
        <f t="shared" si="101"/>
        <v/>
      </c>
      <c r="F1544" s="1">
        <v>1541</v>
      </c>
      <c r="G1544" s="1">
        <v>357296</v>
      </c>
      <c r="H1544" s="1">
        <v>55012000000</v>
      </c>
      <c r="I1544" s="1" t="str">
        <f t="shared" si="102"/>
        <v/>
      </c>
      <c r="J1544" t="str">
        <f t="shared" si="103"/>
        <v>OK</v>
      </c>
      <c r="K1544">
        <f t="shared" si="100"/>
        <v>5.5496891587290043E-2</v>
      </c>
      <c r="M1544" s="3" t="s">
        <v>1541</v>
      </c>
      <c r="N1544" t="s">
        <v>2126</v>
      </c>
    </row>
    <row r="1545" spans="2:14" ht="17">
      <c r="B1545" s="1">
        <v>1542</v>
      </c>
      <c r="C1545" s="1">
        <v>72109</v>
      </c>
      <c r="D1545" s="1">
        <v>693309000</v>
      </c>
      <c r="E1545" s="1" t="str">
        <f t="shared" si="101"/>
        <v/>
      </c>
      <c r="F1545" s="1">
        <v>1542</v>
      </c>
      <c r="G1545" s="1">
        <v>0</v>
      </c>
      <c r="H1545" s="1">
        <v>0</v>
      </c>
      <c r="I1545" s="1" t="str">
        <f t="shared" si="102"/>
        <v/>
      </c>
      <c r="J1545" t="str">
        <f t="shared" si="103"/>
        <v>DIF</v>
      </c>
      <c r="K1545" t="e">
        <f t="shared" si="100"/>
        <v>#DIV/0!</v>
      </c>
      <c r="M1545" s="3" t="s">
        <v>1542</v>
      </c>
      <c r="N1545" t="s">
        <v>2266</v>
      </c>
    </row>
    <row r="1546" spans="2:14" ht="17">
      <c r="B1546" s="1">
        <v>1543</v>
      </c>
      <c r="C1546" s="1">
        <v>18</v>
      </c>
      <c r="D1546" s="1">
        <v>16144000</v>
      </c>
      <c r="E1546" s="1" t="str">
        <f t="shared" si="101"/>
        <v/>
      </c>
      <c r="F1546" s="1">
        <v>1543</v>
      </c>
      <c r="G1546" s="1">
        <v>0</v>
      </c>
      <c r="H1546" s="1">
        <v>0</v>
      </c>
      <c r="I1546" s="1" t="str">
        <f t="shared" si="102"/>
        <v/>
      </c>
      <c r="J1546" t="str">
        <f t="shared" si="103"/>
        <v>DIF</v>
      </c>
      <c r="K1546" t="e">
        <f t="shared" si="100"/>
        <v>#DIV/0!</v>
      </c>
      <c r="M1546" s="3" t="s">
        <v>1543</v>
      </c>
      <c r="N1546" t="s">
        <v>2267</v>
      </c>
    </row>
    <row r="1547" spans="2:14" ht="17">
      <c r="B1547" s="1">
        <v>1544</v>
      </c>
      <c r="C1547" s="1">
        <v>86720105</v>
      </c>
      <c r="D1547" s="1">
        <v>97117582000</v>
      </c>
      <c r="E1547" s="1" t="str">
        <f t="shared" si="101"/>
        <v>T</v>
      </c>
      <c r="F1547" s="1">
        <v>1544</v>
      </c>
      <c r="G1547" s="1">
        <v>0</v>
      </c>
      <c r="H1547" s="1">
        <v>71280000000</v>
      </c>
      <c r="I1547" s="1" t="str">
        <f t="shared" si="102"/>
        <v>T</v>
      </c>
      <c r="J1547" t="str">
        <f t="shared" si="103"/>
        <v>T</v>
      </c>
      <c r="K1547">
        <f t="shared" si="100"/>
        <v>1.3624801066217733</v>
      </c>
      <c r="M1547" s="3" t="s">
        <v>1544</v>
      </c>
      <c r="N1547" t="s">
        <v>2268</v>
      </c>
    </row>
    <row r="1548" spans="2:14" ht="17">
      <c r="B1548" s="1">
        <v>1545</v>
      </c>
      <c r="C1548" s="1">
        <v>37</v>
      </c>
      <c r="D1548" s="1">
        <v>5612000</v>
      </c>
      <c r="E1548" s="1" t="str">
        <f t="shared" si="101"/>
        <v/>
      </c>
      <c r="F1548" s="1">
        <v>1545</v>
      </c>
      <c r="G1548" s="1">
        <v>0</v>
      </c>
      <c r="H1548" s="1">
        <v>0</v>
      </c>
      <c r="I1548" s="1" t="str">
        <f t="shared" si="102"/>
        <v/>
      </c>
      <c r="J1548" t="str">
        <f t="shared" si="103"/>
        <v>DIF</v>
      </c>
      <c r="K1548" t="e">
        <f t="shared" si="100"/>
        <v>#DIV/0!</v>
      </c>
      <c r="M1548" s="3" t="s">
        <v>1545</v>
      </c>
      <c r="N1548" t="s">
        <v>2269</v>
      </c>
    </row>
    <row r="1549" spans="2:14" ht="17">
      <c r="B1549" s="1">
        <v>1546</v>
      </c>
      <c r="C1549" s="1">
        <v>37</v>
      </c>
      <c r="D1549" s="1">
        <v>3137000</v>
      </c>
      <c r="E1549" s="1" t="str">
        <f t="shared" si="101"/>
        <v/>
      </c>
      <c r="F1549" s="1">
        <v>1546</v>
      </c>
      <c r="G1549" s="1">
        <v>0</v>
      </c>
      <c r="H1549" s="1">
        <v>0</v>
      </c>
      <c r="I1549" s="1" t="str">
        <f t="shared" si="102"/>
        <v/>
      </c>
      <c r="J1549" t="str">
        <f t="shared" si="103"/>
        <v>DIF</v>
      </c>
      <c r="K1549" t="e">
        <f t="shared" si="100"/>
        <v>#DIV/0!</v>
      </c>
      <c r="M1549" s="3" t="s">
        <v>1546</v>
      </c>
      <c r="N1549" t="s">
        <v>2269</v>
      </c>
    </row>
    <row r="1550" spans="2:14" ht="17">
      <c r="B1550" s="1">
        <v>1547</v>
      </c>
      <c r="C1550" s="1">
        <v>37</v>
      </c>
      <c r="D1550" s="1">
        <v>1888000</v>
      </c>
      <c r="E1550" s="1" t="str">
        <f t="shared" si="101"/>
        <v/>
      </c>
      <c r="F1550" s="1">
        <v>1547</v>
      </c>
      <c r="G1550" s="1">
        <v>0</v>
      </c>
      <c r="H1550" s="1">
        <v>0</v>
      </c>
      <c r="I1550" s="1" t="str">
        <f t="shared" si="102"/>
        <v/>
      </c>
      <c r="J1550" t="str">
        <f t="shared" si="103"/>
        <v>DIF</v>
      </c>
      <c r="K1550" t="e">
        <f t="shared" si="100"/>
        <v>#DIV/0!</v>
      </c>
      <c r="M1550" s="3" t="s">
        <v>1547</v>
      </c>
      <c r="N1550" t="s">
        <v>2269</v>
      </c>
    </row>
    <row r="1551" spans="2:14" ht="17">
      <c r="B1551" s="1">
        <v>1548</v>
      </c>
      <c r="C1551" s="1">
        <v>34</v>
      </c>
      <c r="D1551" s="1">
        <v>2012000</v>
      </c>
      <c r="E1551" s="1" t="str">
        <f t="shared" si="101"/>
        <v/>
      </c>
      <c r="F1551" s="1">
        <v>1548</v>
      </c>
      <c r="G1551" s="1">
        <v>0</v>
      </c>
      <c r="H1551" s="1">
        <v>0</v>
      </c>
      <c r="I1551" s="1" t="str">
        <f t="shared" si="102"/>
        <v/>
      </c>
      <c r="J1551" t="str">
        <f t="shared" si="103"/>
        <v>DIF</v>
      </c>
      <c r="K1551" t="e">
        <f t="shared" si="100"/>
        <v>#DIV/0!</v>
      </c>
      <c r="M1551" s="3" t="s">
        <v>1548</v>
      </c>
      <c r="N1551" t="s">
        <v>2269</v>
      </c>
    </row>
    <row r="1552" spans="2:14" ht="17">
      <c r="B1552" s="1">
        <v>1549</v>
      </c>
      <c r="C1552" s="1">
        <v>129967508</v>
      </c>
      <c r="D1552" s="1">
        <v>85558711000</v>
      </c>
      <c r="E1552" s="1" t="str">
        <f t="shared" si="101"/>
        <v>T</v>
      </c>
      <c r="F1552" s="1">
        <v>1549</v>
      </c>
      <c r="G1552" s="1">
        <v>0</v>
      </c>
      <c r="H1552" s="1">
        <v>0</v>
      </c>
      <c r="I1552" s="1" t="str">
        <f t="shared" si="102"/>
        <v/>
      </c>
      <c r="J1552" t="str">
        <f t="shared" si="103"/>
        <v>T</v>
      </c>
      <c r="K1552" t="e">
        <f t="shared" si="100"/>
        <v>#DIV/0!</v>
      </c>
      <c r="M1552" s="3" t="s">
        <v>1549</v>
      </c>
      <c r="N1552" t="s">
        <v>2270</v>
      </c>
    </row>
    <row r="1553" spans="2:14" ht="17">
      <c r="B1553" s="1">
        <v>1550</v>
      </c>
      <c r="C1553" s="1">
        <v>39001816</v>
      </c>
      <c r="D1553" s="1">
        <v>100259890000</v>
      </c>
      <c r="E1553" s="1" t="str">
        <f t="shared" si="101"/>
        <v>T</v>
      </c>
      <c r="F1553" s="1">
        <v>1550</v>
      </c>
      <c r="G1553" s="1">
        <v>0</v>
      </c>
      <c r="H1553" s="1">
        <v>0</v>
      </c>
      <c r="I1553" s="1" t="str">
        <f t="shared" si="102"/>
        <v/>
      </c>
      <c r="J1553" t="str">
        <f t="shared" si="103"/>
        <v>T</v>
      </c>
      <c r="K1553" t="e">
        <f t="shared" si="100"/>
        <v>#DIV/0!</v>
      </c>
      <c r="M1553" s="3" t="s">
        <v>1550</v>
      </c>
      <c r="N1553" t="s">
        <v>2271</v>
      </c>
    </row>
    <row r="1554" spans="2:14" ht="17">
      <c r="B1554" s="1">
        <v>1551</v>
      </c>
      <c r="C1554" s="1">
        <v>1</v>
      </c>
      <c r="D1554" s="1">
        <v>223000</v>
      </c>
      <c r="E1554" s="1" t="str">
        <f t="shared" si="101"/>
        <v/>
      </c>
      <c r="F1554" s="1">
        <v>1551</v>
      </c>
      <c r="G1554" s="1">
        <v>1</v>
      </c>
      <c r="H1554" s="1">
        <v>0</v>
      </c>
      <c r="I1554" s="1" t="str">
        <f t="shared" si="102"/>
        <v/>
      </c>
      <c r="J1554" t="str">
        <f t="shared" si="103"/>
        <v>OK</v>
      </c>
      <c r="K1554" t="e">
        <f t="shared" si="100"/>
        <v>#DIV/0!</v>
      </c>
      <c r="M1554" s="3" t="s">
        <v>1551</v>
      </c>
      <c r="N1554" t="s">
        <v>2124</v>
      </c>
    </row>
    <row r="1555" spans="2:14" ht="17">
      <c r="B1555" s="1">
        <v>1552</v>
      </c>
      <c r="C1555" s="1">
        <v>53774038</v>
      </c>
      <c r="D1555" s="1">
        <v>60186323000</v>
      </c>
      <c r="E1555" s="1" t="str">
        <f t="shared" si="101"/>
        <v>T</v>
      </c>
      <c r="F1555" s="1">
        <v>1552</v>
      </c>
      <c r="G1555" s="1">
        <v>0</v>
      </c>
      <c r="H1555" s="1">
        <v>83516000000</v>
      </c>
      <c r="I1555" s="1" t="str">
        <f t="shared" si="102"/>
        <v>T</v>
      </c>
      <c r="J1555" t="str">
        <f t="shared" si="103"/>
        <v>T</v>
      </c>
      <c r="K1555">
        <f t="shared" si="100"/>
        <v>0.72065619761482824</v>
      </c>
      <c r="M1555" s="3" t="s">
        <v>1552</v>
      </c>
      <c r="N1555" t="s">
        <v>2272</v>
      </c>
    </row>
    <row r="1556" spans="2:14" ht="17">
      <c r="B1556" s="1">
        <v>1553</v>
      </c>
      <c r="C1556" s="1">
        <v>4</v>
      </c>
      <c r="D1556" s="1">
        <v>947000</v>
      </c>
      <c r="E1556" s="1" t="str">
        <f t="shared" si="101"/>
        <v/>
      </c>
      <c r="F1556" s="1">
        <v>1553</v>
      </c>
      <c r="G1556" s="1">
        <v>4</v>
      </c>
      <c r="H1556" s="1">
        <v>4000000</v>
      </c>
      <c r="I1556" s="1" t="str">
        <f t="shared" si="102"/>
        <v/>
      </c>
      <c r="J1556" t="str">
        <f t="shared" si="103"/>
        <v>OK</v>
      </c>
      <c r="K1556">
        <f t="shared" si="100"/>
        <v>0.23674999999999999</v>
      </c>
      <c r="M1556" s="3" t="s">
        <v>1553</v>
      </c>
      <c r="N1556" t="s">
        <v>2170</v>
      </c>
    </row>
    <row r="1557" spans="2:14" ht="17">
      <c r="B1557" s="1">
        <v>1554</v>
      </c>
      <c r="C1557" s="1">
        <v>34281</v>
      </c>
      <c r="D1557" s="1">
        <v>471844000</v>
      </c>
      <c r="E1557" s="1" t="str">
        <f t="shared" si="101"/>
        <v/>
      </c>
      <c r="F1557" s="1">
        <v>1554</v>
      </c>
      <c r="G1557" s="1">
        <v>34281</v>
      </c>
      <c r="H1557" s="1">
        <v>9772000000</v>
      </c>
      <c r="I1557" s="1" t="str">
        <f t="shared" si="102"/>
        <v/>
      </c>
      <c r="J1557" t="str">
        <f t="shared" si="103"/>
        <v>OK</v>
      </c>
      <c r="K1557">
        <f t="shared" si="100"/>
        <v>4.8285304952926732E-2</v>
      </c>
      <c r="M1557" s="3" t="s">
        <v>1554</v>
      </c>
      <c r="N1557" t="s">
        <v>2128</v>
      </c>
    </row>
    <row r="1558" spans="2:14" ht="17">
      <c r="B1558" s="1">
        <v>1555</v>
      </c>
      <c r="C1558" s="1">
        <v>7776</v>
      </c>
      <c r="D1558" s="1">
        <v>160114000</v>
      </c>
      <c r="E1558" s="1" t="str">
        <f t="shared" si="101"/>
        <v/>
      </c>
      <c r="F1558" s="1">
        <v>1555</v>
      </c>
      <c r="G1558" s="1">
        <v>7776</v>
      </c>
      <c r="H1558" s="1">
        <v>152000000</v>
      </c>
      <c r="I1558" s="1" t="str">
        <f t="shared" si="102"/>
        <v/>
      </c>
      <c r="J1558" t="str">
        <f t="shared" si="103"/>
        <v>OK</v>
      </c>
      <c r="K1558">
        <f t="shared" si="100"/>
        <v>1.0533815789473684</v>
      </c>
      <c r="M1558" s="3" t="s">
        <v>1555</v>
      </c>
      <c r="N1558" t="s">
        <v>2123</v>
      </c>
    </row>
    <row r="1559" spans="2:14" ht="17">
      <c r="B1559" s="1">
        <v>1556</v>
      </c>
      <c r="C1559" s="1">
        <v>5</v>
      </c>
      <c r="D1559" s="1">
        <v>823000</v>
      </c>
      <c r="E1559" s="1" t="str">
        <f t="shared" si="101"/>
        <v/>
      </c>
      <c r="F1559" s="1">
        <v>1556</v>
      </c>
      <c r="G1559" s="1">
        <v>5</v>
      </c>
      <c r="H1559" s="1">
        <v>12000000</v>
      </c>
      <c r="I1559" s="1" t="str">
        <f t="shared" si="102"/>
        <v/>
      </c>
      <c r="J1559" t="str">
        <f t="shared" si="103"/>
        <v>OK</v>
      </c>
      <c r="K1559">
        <f t="shared" si="100"/>
        <v>6.8583333333333329E-2</v>
      </c>
      <c r="M1559" s="3" t="s">
        <v>1556</v>
      </c>
      <c r="N1559" t="s">
        <v>2127</v>
      </c>
    </row>
    <row r="1560" spans="2:14" ht="17">
      <c r="B1560" s="1">
        <v>1557</v>
      </c>
      <c r="C1560" s="1">
        <v>5</v>
      </c>
      <c r="D1560" s="1">
        <v>662000</v>
      </c>
      <c r="E1560" s="1" t="str">
        <f t="shared" si="101"/>
        <v/>
      </c>
      <c r="F1560" s="1">
        <v>1557</v>
      </c>
      <c r="G1560" s="1">
        <v>5</v>
      </c>
      <c r="H1560" s="1">
        <v>8000000</v>
      </c>
      <c r="I1560" s="1" t="str">
        <f t="shared" si="102"/>
        <v/>
      </c>
      <c r="J1560" t="str">
        <f t="shared" si="103"/>
        <v>OK</v>
      </c>
      <c r="K1560">
        <f t="shared" si="100"/>
        <v>8.2750000000000004E-2</v>
      </c>
      <c r="M1560" s="3" t="s">
        <v>1557</v>
      </c>
      <c r="N1560" t="s">
        <v>2127</v>
      </c>
    </row>
    <row r="1561" spans="2:14" ht="17">
      <c r="B1561" s="1">
        <v>1558</v>
      </c>
      <c r="C1561" s="1">
        <v>5</v>
      </c>
      <c r="D1561" s="1">
        <v>620000</v>
      </c>
      <c r="E1561" s="1" t="str">
        <f t="shared" si="101"/>
        <v/>
      </c>
      <c r="F1561" s="1">
        <v>1558</v>
      </c>
      <c r="G1561" s="1">
        <v>5</v>
      </c>
      <c r="H1561" s="1">
        <v>8000000</v>
      </c>
      <c r="I1561" s="1" t="str">
        <f t="shared" si="102"/>
        <v/>
      </c>
      <c r="J1561" t="str">
        <f t="shared" si="103"/>
        <v>OK</v>
      </c>
      <c r="K1561">
        <f t="shared" si="100"/>
        <v>7.7499999999999999E-2</v>
      </c>
      <c r="M1561" s="3" t="s">
        <v>1558</v>
      </c>
      <c r="N1561" t="s">
        <v>2170</v>
      </c>
    </row>
    <row r="1562" spans="2:14" ht="17">
      <c r="B1562" s="1">
        <v>1559</v>
      </c>
      <c r="C1562" s="1">
        <v>0</v>
      </c>
      <c r="D1562" s="1">
        <v>14773000</v>
      </c>
      <c r="E1562" s="1" t="str">
        <f t="shared" si="101"/>
        <v/>
      </c>
      <c r="F1562" s="1">
        <v>1559</v>
      </c>
      <c r="G1562" s="1">
        <v>0</v>
      </c>
      <c r="H1562" s="1">
        <v>868000000</v>
      </c>
      <c r="I1562" s="1" t="str">
        <f t="shared" si="102"/>
        <v/>
      </c>
      <c r="J1562" t="str">
        <f t="shared" si="103"/>
        <v>OK</v>
      </c>
      <c r="K1562">
        <f t="shared" si="100"/>
        <v>1.7019585253456222E-2</v>
      </c>
      <c r="M1562" s="3" t="s">
        <v>1559</v>
      </c>
      <c r="N1562" t="s">
        <v>2148</v>
      </c>
    </row>
    <row r="1563" spans="2:14" ht="17">
      <c r="B1563" s="1">
        <v>1560</v>
      </c>
      <c r="C1563" s="1">
        <v>33451</v>
      </c>
      <c r="D1563" s="1">
        <v>382691000</v>
      </c>
      <c r="E1563" s="1" t="str">
        <f t="shared" si="101"/>
        <v/>
      </c>
      <c r="F1563" s="1">
        <v>1560</v>
      </c>
      <c r="G1563" s="1">
        <v>33451</v>
      </c>
      <c r="H1563" s="1">
        <v>23076000000</v>
      </c>
      <c r="I1563" s="1" t="str">
        <f t="shared" si="102"/>
        <v/>
      </c>
      <c r="J1563" t="str">
        <f t="shared" si="103"/>
        <v>OK</v>
      </c>
      <c r="K1563">
        <f t="shared" si="100"/>
        <v>1.6583940024267638E-2</v>
      </c>
      <c r="M1563" s="3" t="s">
        <v>1560</v>
      </c>
      <c r="N1563" t="s">
        <v>2273</v>
      </c>
    </row>
    <row r="1564" spans="2:14" ht="17">
      <c r="B1564" s="1">
        <v>1561</v>
      </c>
      <c r="C1564" s="1">
        <v>12277</v>
      </c>
      <c r="D1564" s="1">
        <v>126246000</v>
      </c>
      <c r="E1564" s="1" t="str">
        <f t="shared" si="101"/>
        <v/>
      </c>
      <c r="F1564" s="1">
        <v>1561</v>
      </c>
      <c r="G1564" s="1">
        <v>12277</v>
      </c>
      <c r="H1564" s="1">
        <v>1364000000</v>
      </c>
      <c r="I1564" s="1" t="str">
        <f t="shared" si="102"/>
        <v/>
      </c>
      <c r="J1564" t="str">
        <f t="shared" si="103"/>
        <v>OK</v>
      </c>
      <c r="K1564">
        <f t="shared" si="100"/>
        <v>9.2555718475073309E-2</v>
      </c>
      <c r="M1564" s="3" t="s">
        <v>1561</v>
      </c>
      <c r="N1564" t="s">
        <v>2123</v>
      </c>
    </row>
    <row r="1565" spans="2:14" ht="17">
      <c r="B1565" s="1">
        <v>1562</v>
      </c>
      <c r="C1565" s="1">
        <v>7045297</v>
      </c>
      <c r="D1565" s="1">
        <v>43123882000</v>
      </c>
      <c r="E1565" s="1" t="str">
        <f t="shared" si="101"/>
        <v/>
      </c>
      <c r="F1565" s="1">
        <v>1562</v>
      </c>
      <c r="G1565" s="1">
        <v>0</v>
      </c>
      <c r="H1565" s="1">
        <v>63340000000</v>
      </c>
      <c r="I1565" s="1" t="str">
        <f t="shared" si="102"/>
        <v>T</v>
      </c>
      <c r="J1565" t="str">
        <f t="shared" si="103"/>
        <v>T</v>
      </c>
      <c r="K1565">
        <f t="shared" si="100"/>
        <v>0.68083173350173665</v>
      </c>
      <c r="M1565" s="3" t="s">
        <v>1562</v>
      </c>
      <c r="N1565" t="s">
        <v>2274</v>
      </c>
    </row>
    <row r="1566" spans="2:14" ht="17">
      <c r="B1566" s="1">
        <v>1563</v>
      </c>
      <c r="C1566" s="1">
        <v>70819</v>
      </c>
      <c r="D1566" s="1">
        <v>1787889000</v>
      </c>
      <c r="E1566" s="1" t="str">
        <f t="shared" si="101"/>
        <v/>
      </c>
      <c r="F1566" s="1">
        <v>1563</v>
      </c>
      <c r="G1566" s="1">
        <v>45055</v>
      </c>
      <c r="H1566" s="1">
        <v>60016000000</v>
      </c>
      <c r="I1566" s="1" t="str">
        <f t="shared" si="102"/>
        <v>T</v>
      </c>
      <c r="J1566" t="str">
        <f t="shared" si="103"/>
        <v>T</v>
      </c>
      <c r="K1566">
        <f t="shared" si="100"/>
        <v>2.9790205945081312E-2</v>
      </c>
      <c r="M1566" s="3" t="s">
        <v>1563</v>
      </c>
      <c r="N1566" t="s">
        <v>2127</v>
      </c>
    </row>
    <row r="1567" spans="2:14" ht="17">
      <c r="B1567" s="1">
        <v>1564</v>
      </c>
      <c r="C1567" s="1">
        <v>1669</v>
      </c>
      <c r="D1567" s="1">
        <v>59474000</v>
      </c>
      <c r="E1567" s="1" t="str">
        <f t="shared" si="101"/>
        <v/>
      </c>
      <c r="F1567" s="1">
        <v>1564</v>
      </c>
      <c r="G1567" s="1">
        <v>1669</v>
      </c>
      <c r="H1567" s="1">
        <v>2812000000</v>
      </c>
      <c r="I1567" s="1" t="str">
        <f t="shared" si="102"/>
        <v/>
      </c>
      <c r="J1567" t="str">
        <f t="shared" si="103"/>
        <v>OK</v>
      </c>
      <c r="K1567">
        <f t="shared" si="100"/>
        <v>2.1150071123755335E-2</v>
      </c>
      <c r="M1567" s="3" t="s">
        <v>1564</v>
      </c>
      <c r="N1567" t="s">
        <v>2124</v>
      </c>
    </row>
    <row r="1568" spans="2:14" ht="17">
      <c r="B1568" s="1">
        <v>1565</v>
      </c>
      <c r="C1568" s="1">
        <v>37824</v>
      </c>
      <c r="D1568" s="1">
        <v>408220000</v>
      </c>
      <c r="E1568" s="1" t="str">
        <f t="shared" si="101"/>
        <v/>
      </c>
      <c r="F1568" s="1">
        <v>1565</v>
      </c>
      <c r="G1568" s="1">
        <v>37824</v>
      </c>
      <c r="H1568" s="1">
        <v>460000000</v>
      </c>
      <c r="I1568" s="1" t="str">
        <f t="shared" si="102"/>
        <v/>
      </c>
      <c r="J1568" t="str">
        <f t="shared" si="103"/>
        <v>OK</v>
      </c>
      <c r="K1568">
        <f t="shared" si="100"/>
        <v>0.88743478260869568</v>
      </c>
      <c r="M1568" s="3" t="s">
        <v>1565</v>
      </c>
      <c r="N1568" t="s">
        <v>2123</v>
      </c>
    </row>
    <row r="1569" spans="2:14" ht="17">
      <c r="B1569" s="1">
        <v>1566</v>
      </c>
      <c r="C1569" s="1">
        <v>16474</v>
      </c>
      <c r="D1569" s="1">
        <v>270208000</v>
      </c>
      <c r="E1569" s="1" t="str">
        <f t="shared" si="101"/>
        <v/>
      </c>
      <c r="F1569" s="1">
        <v>1566</v>
      </c>
      <c r="G1569" s="1">
        <v>16474</v>
      </c>
      <c r="H1569" s="1">
        <v>6556000000</v>
      </c>
      <c r="I1569" s="1" t="str">
        <f t="shared" si="102"/>
        <v/>
      </c>
      <c r="J1569" t="str">
        <f t="shared" si="103"/>
        <v>OK</v>
      </c>
      <c r="K1569">
        <f t="shared" si="100"/>
        <v>4.1215375228798048E-2</v>
      </c>
      <c r="M1569" s="3" t="s">
        <v>1566</v>
      </c>
      <c r="N1569" t="s">
        <v>2127</v>
      </c>
    </row>
    <row r="1570" spans="2:14" ht="17">
      <c r="B1570" s="1">
        <v>1567</v>
      </c>
      <c r="C1570" s="1">
        <v>347</v>
      </c>
      <c r="D1570" s="1">
        <v>13324000</v>
      </c>
      <c r="E1570" s="1" t="str">
        <f t="shared" si="101"/>
        <v/>
      </c>
      <c r="F1570" s="1">
        <v>1567</v>
      </c>
      <c r="G1570" s="1">
        <v>347</v>
      </c>
      <c r="H1570" s="1">
        <v>240000000</v>
      </c>
      <c r="I1570" s="1" t="str">
        <f t="shared" si="102"/>
        <v/>
      </c>
      <c r="J1570" t="str">
        <f t="shared" si="103"/>
        <v>OK</v>
      </c>
      <c r="K1570">
        <f t="shared" si="100"/>
        <v>5.5516666666666666E-2</v>
      </c>
      <c r="M1570" s="3" t="s">
        <v>1567</v>
      </c>
      <c r="N1570" t="s">
        <v>2124</v>
      </c>
    </row>
    <row r="1571" spans="2:14" ht="17">
      <c r="B1571" s="1">
        <v>1568</v>
      </c>
      <c r="C1571" s="1">
        <v>0</v>
      </c>
      <c r="D1571" s="1">
        <v>0</v>
      </c>
      <c r="E1571" s="1" t="str">
        <f t="shared" si="101"/>
        <v/>
      </c>
      <c r="F1571" s="1">
        <v>1568</v>
      </c>
      <c r="G1571" s="1">
        <v>0</v>
      </c>
      <c r="H1571" s="1">
        <v>0</v>
      </c>
      <c r="I1571" s="1" t="str">
        <f t="shared" si="102"/>
        <v/>
      </c>
      <c r="J1571" t="str">
        <f t="shared" si="103"/>
        <v>OK</v>
      </c>
      <c r="K1571" t="e">
        <f t="shared" si="100"/>
        <v>#DIV/0!</v>
      </c>
      <c r="M1571" s="3" t="s">
        <v>1568</v>
      </c>
      <c r="N1571" t="s">
        <v>2122</v>
      </c>
    </row>
    <row r="1572" spans="2:14" ht="17">
      <c r="B1572" s="1">
        <v>1569</v>
      </c>
      <c r="C1572" s="1">
        <v>0</v>
      </c>
      <c r="D1572" s="1">
        <v>0</v>
      </c>
      <c r="E1572" s="1" t="str">
        <f t="shared" si="101"/>
        <v/>
      </c>
      <c r="F1572" s="1">
        <v>1569</v>
      </c>
      <c r="G1572" s="1">
        <v>0</v>
      </c>
      <c r="H1572" s="1">
        <v>0</v>
      </c>
      <c r="I1572" s="1" t="str">
        <f t="shared" si="102"/>
        <v/>
      </c>
      <c r="J1572" t="str">
        <f t="shared" si="103"/>
        <v>OK</v>
      </c>
      <c r="K1572" t="e">
        <f t="shared" si="100"/>
        <v>#DIV/0!</v>
      </c>
      <c r="M1572" s="3" t="s">
        <v>1569</v>
      </c>
      <c r="N1572" t="s">
        <v>2231</v>
      </c>
    </row>
    <row r="1573" spans="2:14" ht="17">
      <c r="B1573" s="1">
        <v>1570</v>
      </c>
      <c r="C1573" s="1">
        <v>38492945</v>
      </c>
      <c r="D1573" s="1">
        <v>25587919000</v>
      </c>
      <c r="E1573" s="1" t="str">
        <f t="shared" si="101"/>
        <v/>
      </c>
      <c r="F1573" s="1">
        <v>1570</v>
      </c>
      <c r="G1573" s="1">
        <v>1337634</v>
      </c>
      <c r="H1573" s="1">
        <v>60352000000</v>
      </c>
      <c r="I1573" s="1" t="str">
        <f t="shared" si="102"/>
        <v>T</v>
      </c>
      <c r="J1573" t="str">
        <f t="shared" si="103"/>
        <v>T</v>
      </c>
      <c r="K1573">
        <f t="shared" si="100"/>
        <v>0.42397797918875929</v>
      </c>
      <c r="M1573" s="3" t="s">
        <v>1570</v>
      </c>
      <c r="N1573" t="s">
        <v>2129</v>
      </c>
    </row>
    <row r="1574" spans="2:14" ht="17">
      <c r="B1574" s="1">
        <v>1571</v>
      </c>
      <c r="C1574" s="1">
        <v>524968</v>
      </c>
      <c r="D1574" s="1">
        <v>1862592000</v>
      </c>
      <c r="E1574" s="1" t="str">
        <f t="shared" si="101"/>
        <v/>
      </c>
      <c r="F1574" s="1">
        <v>1571</v>
      </c>
      <c r="G1574" s="1">
        <v>524968</v>
      </c>
      <c r="H1574" s="1">
        <v>1820000000</v>
      </c>
      <c r="I1574" s="1" t="str">
        <f t="shared" si="102"/>
        <v/>
      </c>
      <c r="J1574" t="str">
        <f t="shared" si="103"/>
        <v>OK</v>
      </c>
      <c r="K1574">
        <f t="shared" si="100"/>
        <v>1.0234021978021979</v>
      </c>
      <c r="M1574" s="3" t="s">
        <v>1571</v>
      </c>
      <c r="N1574" t="s">
        <v>2123</v>
      </c>
    </row>
    <row r="1575" spans="2:14" ht="17">
      <c r="B1575" s="1">
        <v>1572</v>
      </c>
      <c r="C1575" s="1">
        <v>2415</v>
      </c>
      <c r="D1575" s="1">
        <v>65852000</v>
      </c>
      <c r="E1575" s="1" t="str">
        <f t="shared" si="101"/>
        <v/>
      </c>
      <c r="F1575" s="1">
        <v>1572</v>
      </c>
      <c r="G1575" s="1">
        <v>2415</v>
      </c>
      <c r="H1575" s="1">
        <v>2296000000</v>
      </c>
      <c r="I1575" s="1" t="str">
        <f t="shared" si="102"/>
        <v/>
      </c>
      <c r="J1575" t="str">
        <f t="shared" si="103"/>
        <v>OK</v>
      </c>
      <c r="K1575">
        <f t="shared" si="100"/>
        <v>2.8681184668989546E-2</v>
      </c>
      <c r="M1575" s="3" t="s">
        <v>1572</v>
      </c>
      <c r="N1575" t="s">
        <v>2124</v>
      </c>
    </row>
    <row r="1576" spans="2:14" ht="17">
      <c r="B1576" s="1">
        <v>1573</v>
      </c>
      <c r="C1576" s="1">
        <v>36</v>
      </c>
      <c r="D1576" s="1">
        <v>3072000</v>
      </c>
      <c r="E1576" s="1" t="str">
        <f t="shared" si="101"/>
        <v/>
      </c>
      <c r="F1576" s="1">
        <v>1573</v>
      </c>
      <c r="G1576" s="1">
        <v>36</v>
      </c>
      <c r="H1576" s="1">
        <v>28000000</v>
      </c>
      <c r="I1576" s="1" t="str">
        <f t="shared" si="102"/>
        <v/>
      </c>
      <c r="J1576" t="str">
        <f t="shared" si="103"/>
        <v>OK</v>
      </c>
      <c r="K1576">
        <f t="shared" si="100"/>
        <v>0.10971428571428571</v>
      </c>
      <c r="M1576" s="3" t="s">
        <v>1573</v>
      </c>
      <c r="N1576" t="s">
        <v>2128</v>
      </c>
    </row>
    <row r="1577" spans="2:14" ht="17">
      <c r="B1577" s="1">
        <v>1574</v>
      </c>
      <c r="C1577" s="1">
        <v>1648020</v>
      </c>
      <c r="D1577" s="1">
        <v>14144814000</v>
      </c>
      <c r="E1577" s="1" t="str">
        <f t="shared" si="101"/>
        <v/>
      </c>
      <c r="F1577" s="1">
        <v>1574</v>
      </c>
      <c r="G1577" s="1">
        <v>1648020</v>
      </c>
      <c r="H1577" s="1">
        <v>848000000</v>
      </c>
      <c r="I1577" s="1" t="str">
        <f t="shared" si="102"/>
        <v/>
      </c>
      <c r="J1577" t="str">
        <f t="shared" si="103"/>
        <v>OK</v>
      </c>
      <c r="K1577">
        <f t="shared" si="100"/>
        <v>16.680205188679246</v>
      </c>
      <c r="M1577" s="3" t="s">
        <v>1574</v>
      </c>
      <c r="N1577" t="s">
        <v>2121</v>
      </c>
    </row>
    <row r="1578" spans="2:14" ht="17">
      <c r="B1578" s="1">
        <v>1575</v>
      </c>
      <c r="C1578" s="1">
        <v>23</v>
      </c>
      <c r="D1578" s="1">
        <v>3259000</v>
      </c>
      <c r="E1578" s="1" t="str">
        <f t="shared" si="101"/>
        <v/>
      </c>
      <c r="F1578" s="1">
        <v>1575</v>
      </c>
      <c r="G1578" s="1">
        <v>23</v>
      </c>
      <c r="H1578" s="1">
        <v>0</v>
      </c>
      <c r="I1578" s="1" t="str">
        <f t="shared" si="102"/>
        <v/>
      </c>
      <c r="J1578" t="str">
        <f t="shared" si="103"/>
        <v>OK</v>
      </c>
      <c r="K1578" t="e">
        <f t="shared" si="100"/>
        <v>#DIV/0!</v>
      </c>
      <c r="M1578" s="3" t="s">
        <v>1575</v>
      </c>
      <c r="N1578" t="s">
        <v>2123</v>
      </c>
    </row>
    <row r="1579" spans="2:14" ht="17">
      <c r="B1579" s="1">
        <v>1576</v>
      </c>
      <c r="C1579" s="1">
        <v>65</v>
      </c>
      <c r="D1579" s="1">
        <v>9151000</v>
      </c>
      <c r="E1579" s="1" t="str">
        <f t="shared" si="101"/>
        <v/>
      </c>
      <c r="F1579" s="1">
        <v>1576</v>
      </c>
      <c r="G1579" s="1">
        <v>65</v>
      </c>
      <c r="H1579" s="1">
        <v>76000000</v>
      </c>
      <c r="I1579" s="1" t="str">
        <f t="shared" si="102"/>
        <v/>
      </c>
      <c r="J1579" t="str">
        <f t="shared" si="103"/>
        <v>OK</v>
      </c>
      <c r="K1579">
        <f t="shared" si="100"/>
        <v>0.1204078947368421</v>
      </c>
      <c r="M1579" s="3" t="s">
        <v>1576</v>
      </c>
      <c r="N1579" t="s">
        <v>2123</v>
      </c>
    </row>
    <row r="1580" spans="2:14" ht="17">
      <c r="B1580" s="1">
        <v>1577</v>
      </c>
      <c r="C1580" s="1">
        <v>0</v>
      </c>
      <c r="D1580" s="1">
        <v>0</v>
      </c>
      <c r="E1580" s="1" t="str">
        <f t="shared" si="101"/>
        <v/>
      </c>
      <c r="F1580" s="1">
        <v>1577</v>
      </c>
      <c r="G1580" s="1">
        <v>0</v>
      </c>
      <c r="H1580" s="1">
        <v>0</v>
      </c>
      <c r="I1580" s="1" t="str">
        <f t="shared" si="102"/>
        <v/>
      </c>
      <c r="J1580" t="str">
        <f t="shared" si="103"/>
        <v>OK</v>
      </c>
      <c r="K1580" t="e">
        <f t="shared" si="100"/>
        <v>#DIV/0!</v>
      </c>
      <c r="M1580" s="3" t="s">
        <v>1577</v>
      </c>
      <c r="N1580" t="s">
        <v>2122</v>
      </c>
    </row>
    <row r="1581" spans="2:14" ht="17">
      <c r="B1581" s="1">
        <v>1578</v>
      </c>
      <c r="C1581" s="1">
        <v>220</v>
      </c>
      <c r="D1581" s="1">
        <v>18838000</v>
      </c>
      <c r="E1581" s="1" t="str">
        <f t="shared" si="101"/>
        <v/>
      </c>
      <c r="F1581" s="1">
        <v>1578</v>
      </c>
      <c r="G1581" s="1">
        <v>220</v>
      </c>
      <c r="H1581" s="1">
        <v>352000000</v>
      </c>
      <c r="I1581" s="1" t="str">
        <f t="shared" si="102"/>
        <v/>
      </c>
      <c r="J1581" t="str">
        <f t="shared" si="103"/>
        <v>OK</v>
      </c>
      <c r="K1581">
        <f t="shared" si="100"/>
        <v>5.3517045454545456E-2</v>
      </c>
      <c r="M1581" s="3" t="s">
        <v>1578</v>
      </c>
      <c r="N1581" t="s">
        <v>2124</v>
      </c>
    </row>
    <row r="1582" spans="2:14" ht="17">
      <c r="B1582" s="1">
        <v>1579</v>
      </c>
      <c r="C1582" s="1">
        <v>0</v>
      </c>
      <c r="D1582" s="1">
        <v>0</v>
      </c>
      <c r="E1582" s="1" t="str">
        <f t="shared" si="101"/>
        <v/>
      </c>
      <c r="F1582" s="1">
        <v>1579</v>
      </c>
      <c r="G1582" s="1">
        <v>0</v>
      </c>
      <c r="H1582" s="1">
        <v>0</v>
      </c>
      <c r="I1582" s="1" t="str">
        <f t="shared" si="102"/>
        <v/>
      </c>
      <c r="J1582" t="str">
        <f t="shared" si="103"/>
        <v>OK</v>
      </c>
      <c r="K1582" t="e">
        <f t="shared" si="100"/>
        <v>#DIV/0!</v>
      </c>
      <c r="M1582" s="3" t="s">
        <v>1579</v>
      </c>
      <c r="N1582" t="s">
        <v>2275</v>
      </c>
    </row>
    <row r="1583" spans="2:14" ht="17">
      <c r="B1583" s="1">
        <v>1580</v>
      </c>
      <c r="C1583" s="1">
        <v>12465</v>
      </c>
      <c r="D1583" s="1">
        <v>169434000</v>
      </c>
      <c r="E1583" s="1" t="str">
        <f t="shared" si="101"/>
        <v/>
      </c>
      <c r="F1583" s="1">
        <v>1580</v>
      </c>
      <c r="G1583" s="1">
        <v>12465</v>
      </c>
      <c r="H1583" s="1">
        <v>168000000</v>
      </c>
      <c r="I1583" s="1" t="str">
        <f t="shared" si="102"/>
        <v/>
      </c>
      <c r="J1583" t="str">
        <f t="shared" si="103"/>
        <v>OK</v>
      </c>
      <c r="K1583">
        <f t="shared" si="100"/>
        <v>1.0085357142857143</v>
      </c>
      <c r="M1583" s="3" t="s">
        <v>1580</v>
      </c>
      <c r="N1583" t="s">
        <v>2123</v>
      </c>
    </row>
    <row r="1584" spans="2:14" ht="17">
      <c r="B1584" s="1">
        <v>1581</v>
      </c>
      <c r="C1584" s="1">
        <v>19048438</v>
      </c>
      <c r="D1584" s="1">
        <v>42529287000</v>
      </c>
      <c r="E1584" s="1" t="str">
        <f t="shared" si="101"/>
        <v/>
      </c>
      <c r="F1584" s="1">
        <v>1581</v>
      </c>
      <c r="G1584" s="1">
        <v>0</v>
      </c>
      <c r="H1584" s="1">
        <v>71308000000</v>
      </c>
      <c r="I1584" s="1" t="str">
        <f t="shared" si="102"/>
        <v>T</v>
      </c>
      <c r="J1584" t="str">
        <f t="shared" si="103"/>
        <v>T</v>
      </c>
      <c r="K1584">
        <f t="shared" si="100"/>
        <v>0.59641676950692768</v>
      </c>
      <c r="M1584" s="3" t="s">
        <v>1581</v>
      </c>
      <c r="N1584" t="s">
        <v>2276</v>
      </c>
    </row>
    <row r="1585" spans="2:14" ht="17">
      <c r="B1585" s="1">
        <v>1582</v>
      </c>
      <c r="C1585" s="1">
        <v>19048438</v>
      </c>
      <c r="D1585" s="1">
        <v>42434725000</v>
      </c>
      <c r="E1585" s="1" t="str">
        <f t="shared" si="101"/>
        <v/>
      </c>
      <c r="F1585" s="1">
        <v>1582</v>
      </c>
      <c r="G1585" s="1">
        <v>0</v>
      </c>
      <c r="H1585" s="1">
        <v>71320000000</v>
      </c>
      <c r="I1585" s="1" t="str">
        <f t="shared" si="102"/>
        <v>T</v>
      </c>
      <c r="J1585" t="str">
        <f t="shared" si="103"/>
        <v>T</v>
      </c>
      <c r="K1585">
        <f t="shared" si="100"/>
        <v>0.59499053561413351</v>
      </c>
      <c r="M1585" s="3" t="s">
        <v>1582</v>
      </c>
      <c r="N1585" t="s">
        <v>2276</v>
      </c>
    </row>
    <row r="1586" spans="2:14" ht="17">
      <c r="B1586" s="1">
        <v>1583</v>
      </c>
      <c r="C1586" s="1">
        <v>3731307</v>
      </c>
      <c r="D1586" s="1">
        <v>35803900000</v>
      </c>
      <c r="E1586" s="1" t="str">
        <f t="shared" si="101"/>
        <v/>
      </c>
      <c r="F1586" s="1">
        <v>1583</v>
      </c>
      <c r="G1586" s="1">
        <v>0</v>
      </c>
      <c r="H1586" s="1">
        <v>60008000000</v>
      </c>
      <c r="I1586" s="1" t="str">
        <f t="shared" si="102"/>
        <v>T</v>
      </c>
      <c r="J1586" t="str">
        <f t="shared" si="103"/>
        <v>T</v>
      </c>
      <c r="K1586">
        <f t="shared" si="100"/>
        <v>0.59665211305159316</v>
      </c>
      <c r="M1586" s="3" t="s">
        <v>1583</v>
      </c>
      <c r="N1586" t="s">
        <v>2155</v>
      </c>
    </row>
    <row r="1587" spans="2:14" ht="17">
      <c r="B1587" s="1">
        <v>1584</v>
      </c>
      <c r="C1587" s="1">
        <v>22810</v>
      </c>
      <c r="D1587" s="1">
        <v>364809000</v>
      </c>
      <c r="E1587" s="1" t="str">
        <f t="shared" si="101"/>
        <v/>
      </c>
      <c r="F1587" s="1">
        <v>1584</v>
      </c>
      <c r="G1587" s="1">
        <v>22810</v>
      </c>
      <c r="H1587" s="1">
        <v>12320000000</v>
      </c>
      <c r="I1587" s="1" t="str">
        <f t="shared" si="102"/>
        <v/>
      </c>
      <c r="J1587" t="str">
        <f t="shared" si="103"/>
        <v>OK</v>
      </c>
      <c r="K1587">
        <f t="shared" si="100"/>
        <v>2.961112012987013E-2</v>
      </c>
      <c r="M1587" s="3" t="s">
        <v>1584</v>
      </c>
      <c r="N1587" t="s">
        <v>2124</v>
      </c>
    </row>
    <row r="1588" spans="2:14" ht="17">
      <c r="B1588" s="1">
        <v>1585</v>
      </c>
      <c r="C1588" s="1">
        <v>10279</v>
      </c>
      <c r="D1588" s="1">
        <v>298515000</v>
      </c>
      <c r="E1588" s="1" t="str">
        <f t="shared" si="101"/>
        <v/>
      </c>
      <c r="F1588" s="1">
        <v>1585</v>
      </c>
      <c r="G1588" s="1">
        <v>10279</v>
      </c>
      <c r="H1588" s="1">
        <v>4492000000</v>
      </c>
      <c r="I1588" s="1" t="str">
        <f t="shared" si="102"/>
        <v/>
      </c>
      <c r="J1588" t="str">
        <f t="shared" si="103"/>
        <v>OK</v>
      </c>
      <c r="K1588">
        <f t="shared" si="100"/>
        <v>6.6454808548530725E-2</v>
      </c>
      <c r="M1588" s="3" t="s">
        <v>1585</v>
      </c>
      <c r="N1588" t="s">
        <v>2128</v>
      </c>
    </row>
    <row r="1589" spans="2:14" ht="17">
      <c r="B1589" s="1">
        <v>1586</v>
      </c>
      <c r="C1589" s="1">
        <v>0</v>
      </c>
      <c r="D1589" s="1">
        <v>0</v>
      </c>
      <c r="E1589" s="1" t="str">
        <f t="shared" si="101"/>
        <v/>
      </c>
      <c r="F1589" s="1">
        <v>1586</v>
      </c>
      <c r="G1589" s="1">
        <v>0</v>
      </c>
      <c r="H1589" s="1">
        <v>0</v>
      </c>
      <c r="I1589" s="1" t="str">
        <f t="shared" si="102"/>
        <v/>
      </c>
      <c r="J1589" t="str">
        <f t="shared" si="103"/>
        <v>OK</v>
      </c>
      <c r="K1589" t="e">
        <f t="shared" si="100"/>
        <v>#DIV/0!</v>
      </c>
      <c r="M1589" s="3" t="s">
        <v>1586</v>
      </c>
      <c r="N1589" t="s">
        <v>2143</v>
      </c>
    </row>
    <row r="1590" spans="2:14" ht="17">
      <c r="B1590" s="1">
        <v>1587</v>
      </c>
      <c r="C1590" s="1">
        <v>11847</v>
      </c>
      <c r="D1590" s="1">
        <v>183360000</v>
      </c>
      <c r="E1590" s="1" t="str">
        <f t="shared" si="101"/>
        <v/>
      </c>
      <c r="F1590" s="1">
        <v>1587</v>
      </c>
      <c r="G1590" s="1">
        <v>11847</v>
      </c>
      <c r="H1590" s="1">
        <v>176000000</v>
      </c>
      <c r="I1590" s="1" t="str">
        <f t="shared" si="102"/>
        <v/>
      </c>
      <c r="J1590" t="str">
        <f t="shared" si="103"/>
        <v>OK</v>
      </c>
      <c r="K1590">
        <f t="shared" si="100"/>
        <v>1.0418181818181818</v>
      </c>
      <c r="M1590" s="3" t="s">
        <v>1587</v>
      </c>
      <c r="N1590" t="s">
        <v>2123</v>
      </c>
    </row>
    <row r="1591" spans="2:14" ht="17">
      <c r="B1591" s="1">
        <v>1588</v>
      </c>
      <c r="C1591" s="1">
        <v>2034862</v>
      </c>
      <c r="D1591" s="1">
        <v>4719575000</v>
      </c>
      <c r="E1591" s="1" t="str">
        <f t="shared" si="101"/>
        <v/>
      </c>
      <c r="F1591" s="1">
        <v>1588</v>
      </c>
      <c r="G1591" s="1">
        <v>2034862</v>
      </c>
      <c r="H1591" s="1">
        <v>27924000000</v>
      </c>
      <c r="I1591" s="1" t="str">
        <f t="shared" si="102"/>
        <v/>
      </c>
      <c r="J1591" t="str">
        <f t="shared" si="103"/>
        <v>OK</v>
      </c>
      <c r="K1591">
        <f t="shared" si="100"/>
        <v>0.16901500501360836</v>
      </c>
      <c r="M1591" s="3" t="s">
        <v>1588</v>
      </c>
      <c r="N1591" t="s">
        <v>2123</v>
      </c>
    </row>
    <row r="1592" spans="2:14" ht="17">
      <c r="B1592" s="1">
        <v>1589</v>
      </c>
      <c r="C1592" s="1">
        <v>110136</v>
      </c>
      <c r="D1592" s="1">
        <v>580995000</v>
      </c>
      <c r="E1592" s="1" t="str">
        <f t="shared" si="101"/>
        <v/>
      </c>
      <c r="F1592" s="1">
        <v>1589</v>
      </c>
      <c r="G1592" s="1">
        <v>110136</v>
      </c>
      <c r="H1592" s="1">
        <v>1228000000</v>
      </c>
      <c r="I1592" s="1" t="str">
        <f t="shared" si="102"/>
        <v/>
      </c>
      <c r="J1592" t="str">
        <f t="shared" si="103"/>
        <v>OK</v>
      </c>
      <c r="K1592">
        <f t="shared" si="100"/>
        <v>0.4731229641693811</v>
      </c>
      <c r="M1592" s="3" t="s">
        <v>1589</v>
      </c>
      <c r="N1592" t="s">
        <v>2123</v>
      </c>
    </row>
    <row r="1593" spans="2:14" ht="17">
      <c r="B1593" s="1">
        <v>1590</v>
      </c>
      <c r="C1593" s="1">
        <v>1659373</v>
      </c>
      <c r="D1593" s="1">
        <v>4717267000</v>
      </c>
      <c r="E1593" s="1" t="str">
        <f t="shared" si="101"/>
        <v/>
      </c>
      <c r="F1593" s="1">
        <v>1590</v>
      </c>
      <c r="G1593" s="1">
        <v>1659373</v>
      </c>
      <c r="H1593" s="1">
        <v>18852000000</v>
      </c>
      <c r="I1593" s="1" t="str">
        <f t="shared" si="102"/>
        <v/>
      </c>
      <c r="J1593" t="str">
        <f t="shared" si="103"/>
        <v>OK</v>
      </c>
      <c r="K1593">
        <f t="shared" si="100"/>
        <v>0.25022634203267557</v>
      </c>
      <c r="M1593" s="3" t="s">
        <v>1590</v>
      </c>
      <c r="N1593" t="s">
        <v>2198</v>
      </c>
    </row>
    <row r="1594" spans="2:14" ht="17">
      <c r="B1594" s="1">
        <v>1591</v>
      </c>
      <c r="C1594" s="1">
        <v>346760</v>
      </c>
      <c r="D1594" s="1">
        <v>1315620000</v>
      </c>
      <c r="E1594" s="1" t="str">
        <f t="shared" si="101"/>
        <v/>
      </c>
      <c r="F1594" s="1">
        <v>1591</v>
      </c>
      <c r="G1594" s="1">
        <v>346760</v>
      </c>
      <c r="H1594" s="1">
        <v>10324000000</v>
      </c>
      <c r="I1594" s="1" t="str">
        <f t="shared" si="102"/>
        <v/>
      </c>
      <c r="J1594" t="str">
        <f t="shared" si="103"/>
        <v>OK</v>
      </c>
      <c r="K1594">
        <f t="shared" si="100"/>
        <v>0.12743316543975203</v>
      </c>
      <c r="M1594" s="3" t="s">
        <v>1591</v>
      </c>
      <c r="N1594" t="s">
        <v>2221</v>
      </c>
    </row>
    <row r="1595" spans="2:14" ht="17">
      <c r="B1595" s="1">
        <v>1592</v>
      </c>
      <c r="C1595" s="1">
        <v>19081280</v>
      </c>
      <c r="D1595" s="1">
        <v>19159919000</v>
      </c>
      <c r="E1595" s="1" t="str">
        <f t="shared" si="101"/>
        <v/>
      </c>
      <c r="F1595" s="1">
        <v>1592</v>
      </c>
      <c r="G1595" s="1">
        <v>19081280</v>
      </c>
      <c r="H1595" s="1">
        <v>13612000000</v>
      </c>
      <c r="I1595" s="1" t="str">
        <f t="shared" si="102"/>
        <v/>
      </c>
      <c r="J1595" t="str">
        <f t="shared" si="103"/>
        <v>OK</v>
      </c>
      <c r="K1595">
        <f t="shared" si="100"/>
        <v>1.4075755950631796</v>
      </c>
      <c r="M1595" s="3" t="s">
        <v>1592</v>
      </c>
      <c r="N1595" t="s">
        <v>2205</v>
      </c>
    </row>
    <row r="1596" spans="2:14" ht="17">
      <c r="B1596" s="1">
        <v>1593</v>
      </c>
      <c r="C1596" s="1">
        <v>38588</v>
      </c>
      <c r="D1596" s="1">
        <v>230367000</v>
      </c>
      <c r="E1596" s="1" t="str">
        <f t="shared" si="101"/>
        <v/>
      </c>
      <c r="F1596" s="1">
        <v>1593</v>
      </c>
      <c r="G1596" s="1">
        <v>38588</v>
      </c>
      <c r="H1596" s="1">
        <v>20172000000</v>
      </c>
      <c r="I1596" s="1" t="str">
        <f t="shared" si="102"/>
        <v/>
      </c>
      <c r="J1596" t="str">
        <f t="shared" si="103"/>
        <v>OK</v>
      </c>
      <c r="K1596">
        <f t="shared" si="100"/>
        <v>1.1420136823319453E-2</v>
      </c>
      <c r="M1596" s="3" t="s">
        <v>1593</v>
      </c>
      <c r="N1596" t="s">
        <v>2124</v>
      </c>
    </row>
    <row r="1597" spans="2:14" ht="17">
      <c r="B1597" s="1">
        <v>1594</v>
      </c>
      <c r="C1597" s="1">
        <v>51104971</v>
      </c>
      <c r="D1597" s="1">
        <v>25423324000</v>
      </c>
      <c r="E1597" s="1" t="str">
        <f t="shared" si="101"/>
        <v/>
      </c>
      <c r="F1597" s="1">
        <v>1594</v>
      </c>
      <c r="G1597" s="1">
        <v>1790938</v>
      </c>
      <c r="H1597" s="1">
        <v>60364000000</v>
      </c>
      <c r="I1597" s="1" t="str">
        <f t="shared" si="102"/>
        <v>T</v>
      </c>
      <c r="J1597" t="str">
        <f t="shared" si="103"/>
        <v>T</v>
      </c>
      <c r="K1597">
        <f t="shared" si="100"/>
        <v>0.4211669869458618</v>
      </c>
      <c r="M1597" s="3" t="s">
        <v>1594</v>
      </c>
      <c r="N1597" t="s">
        <v>2129</v>
      </c>
    </row>
    <row r="1598" spans="2:14" ht="17">
      <c r="B1598" s="1">
        <v>1595</v>
      </c>
      <c r="C1598" s="1">
        <v>44543930</v>
      </c>
      <c r="D1598" s="1">
        <v>28770308000</v>
      </c>
      <c r="E1598" s="1" t="str">
        <f t="shared" si="101"/>
        <v/>
      </c>
      <c r="F1598" s="1">
        <v>1595</v>
      </c>
      <c r="G1598" s="1">
        <v>1532575</v>
      </c>
      <c r="H1598" s="1">
        <v>60580000000</v>
      </c>
      <c r="I1598" s="1" t="str">
        <f t="shared" si="102"/>
        <v>T</v>
      </c>
      <c r="J1598" t="str">
        <f t="shared" si="103"/>
        <v>T</v>
      </c>
      <c r="K1598">
        <f t="shared" si="100"/>
        <v>0.47491429514691319</v>
      </c>
      <c r="M1598" s="3" t="s">
        <v>1595</v>
      </c>
      <c r="N1598" t="s">
        <v>2129</v>
      </c>
    </row>
    <row r="1599" spans="2:14" ht="17">
      <c r="B1599" s="1">
        <v>1596</v>
      </c>
      <c r="C1599" s="1">
        <v>541</v>
      </c>
      <c r="D1599" s="1">
        <v>26227000</v>
      </c>
      <c r="E1599" s="1" t="str">
        <f t="shared" si="101"/>
        <v/>
      </c>
      <c r="F1599" s="1">
        <v>1596</v>
      </c>
      <c r="G1599" s="1">
        <v>541</v>
      </c>
      <c r="H1599" s="1">
        <v>468000000</v>
      </c>
      <c r="I1599" s="1" t="str">
        <f t="shared" si="102"/>
        <v/>
      </c>
      <c r="J1599" t="str">
        <f t="shared" si="103"/>
        <v>OK</v>
      </c>
      <c r="K1599">
        <f t="shared" si="100"/>
        <v>5.6040598290598292E-2</v>
      </c>
      <c r="M1599" s="3" t="s">
        <v>1596</v>
      </c>
      <c r="N1599" t="s">
        <v>2124</v>
      </c>
    </row>
    <row r="1600" spans="2:14" ht="17">
      <c r="B1600" s="1">
        <v>1597</v>
      </c>
      <c r="C1600" s="1">
        <v>1248464</v>
      </c>
      <c r="D1600" s="1">
        <v>8907628000</v>
      </c>
      <c r="E1600" s="1" t="str">
        <f t="shared" si="101"/>
        <v/>
      </c>
      <c r="F1600" s="1">
        <v>1597</v>
      </c>
      <c r="G1600" s="1">
        <v>1248464</v>
      </c>
      <c r="H1600" s="1">
        <v>744000000</v>
      </c>
      <c r="I1600" s="1" t="str">
        <f t="shared" si="102"/>
        <v/>
      </c>
      <c r="J1600" t="str">
        <f t="shared" si="103"/>
        <v>OK</v>
      </c>
      <c r="K1600">
        <f t="shared" si="100"/>
        <v>11.972618279569893</v>
      </c>
      <c r="M1600" s="3" t="s">
        <v>1597</v>
      </c>
      <c r="N1600" t="s">
        <v>2121</v>
      </c>
    </row>
    <row r="1601" spans="2:14" ht="17">
      <c r="B1601" s="1">
        <v>1598</v>
      </c>
      <c r="C1601" s="1">
        <v>44667</v>
      </c>
      <c r="D1601" s="1">
        <v>192067000</v>
      </c>
      <c r="E1601" s="1" t="str">
        <f t="shared" si="101"/>
        <v/>
      </c>
      <c r="F1601" s="1">
        <v>1598</v>
      </c>
      <c r="G1601" s="1">
        <v>44667</v>
      </c>
      <c r="H1601" s="1">
        <v>508000000</v>
      </c>
      <c r="I1601" s="1" t="str">
        <f t="shared" si="102"/>
        <v/>
      </c>
      <c r="J1601" t="str">
        <f t="shared" si="103"/>
        <v>OK</v>
      </c>
      <c r="K1601">
        <f t="shared" si="100"/>
        <v>0.37808464566929134</v>
      </c>
      <c r="M1601" s="3" t="s">
        <v>1598</v>
      </c>
      <c r="N1601" t="s">
        <v>2123</v>
      </c>
    </row>
    <row r="1602" spans="2:14" ht="17">
      <c r="B1602" s="1">
        <v>1599</v>
      </c>
      <c r="C1602" s="1">
        <v>5530</v>
      </c>
      <c r="D1602" s="1">
        <v>129871000</v>
      </c>
      <c r="E1602" s="1" t="str">
        <f t="shared" si="101"/>
        <v/>
      </c>
      <c r="F1602" s="1">
        <v>1599</v>
      </c>
      <c r="G1602" s="1">
        <v>5530</v>
      </c>
      <c r="H1602" s="1">
        <v>2676000000</v>
      </c>
      <c r="I1602" s="1" t="str">
        <f t="shared" si="102"/>
        <v/>
      </c>
      <c r="J1602" t="str">
        <f t="shared" si="103"/>
        <v>OK</v>
      </c>
      <c r="K1602">
        <f t="shared" si="100"/>
        <v>4.8531763826606879E-2</v>
      </c>
      <c r="M1602" s="3" t="s">
        <v>1599</v>
      </c>
      <c r="N1602" t="s">
        <v>2128</v>
      </c>
    </row>
    <row r="1603" spans="2:14" ht="17">
      <c r="B1603" s="1">
        <v>1600</v>
      </c>
      <c r="C1603" s="1">
        <v>5184</v>
      </c>
      <c r="D1603" s="1">
        <v>139891000</v>
      </c>
      <c r="E1603" s="1" t="str">
        <f t="shared" si="101"/>
        <v/>
      </c>
      <c r="F1603" s="1">
        <v>1600</v>
      </c>
      <c r="G1603" s="1">
        <v>5184</v>
      </c>
      <c r="H1603" s="1">
        <v>4112000000</v>
      </c>
      <c r="I1603" s="1" t="str">
        <f t="shared" si="102"/>
        <v/>
      </c>
      <c r="J1603" t="str">
        <f t="shared" si="103"/>
        <v>OK</v>
      </c>
      <c r="K1603">
        <f t="shared" ref="K1603:K1666" si="104">D1603/H1603</f>
        <v>3.4020184824902724E-2</v>
      </c>
      <c r="M1603" s="3" t="s">
        <v>1600</v>
      </c>
      <c r="N1603" t="s">
        <v>2162</v>
      </c>
    </row>
    <row r="1604" spans="2:14" ht="17">
      <c r="B1604" s="1">
        <v>1601</v>
      </c>
      <c r="C1604" s="1">
        <v>2132</v>
      </c>
      <c r="D1604" s="1">
        <v>60897000</v>
      </c>
      <c r="E1604" s="1" t="str">
        <f t="shared" si="101"/>
        <v/>
      </c>
      <c r="F1604" s="1">
        <v>1601</v>
      </c>
      <c r="G1604" s="1">
        <v>2132</v>
      </c>
      <c r="H1604" s="1">
        <v>1480000000</v>
      </c>
      <c r="I1604" s="1" t="str">
        <f t="shared" si="102"/>
        <v/>
      </c>
      <c r="J1604" t="str">
        <f t="shared" si="103"/>
        <v>OK</v>
      </c>
      <c r="K1604">
        <f t="shared" si="104"/>
        <v>4.1146621621621624E-2</v>
      </c>
      <c r="M1604" s="3" t="s">
        <v>1601</v>
      </c>
      <c r="N1604" t="s">
        <v>2162</v>
      </c>
    </row>
    <row r="1605" spans="2:14" ht="17">
      <c r="B1605" s="1">
        <v>1602</v>
      </c>
      <c r="C1605" s="1">
        <v>5408</v>
      </c>
      <c r="D1605" s="1">
        <v>127853000</v>
      </c>
      <c r="E1605" s="1" t="str">
        <f t="shared" ref="E1605:E1668" si="105">IF(D1605&gt;$A$3, "T","")</f>
        <v/>
      </c>
      <c r="F1605" s="1">
        <v>1602</v>
      </c>
      <c r="G1605" s="1">
        <v>0</v>
      </c>
      <c r="H1605" s="1">
        <v>0</v>
      </c>
      <c r="I1605" s="1" t="str">
        <f t="shared" ref="I1605:I1668" si="106">IF(H1605&gt;$A$3, "T","")</f>
        <v/>
      </c>
      <c r="J1605" t="str">
        <f t="shared" ref="J1605:J1668" si="107">IF(OR(I1605="T",E1605="T"),"T",IF(C1605&lt;&gt;G1605,"DIF","OK"))</f>
        <v>DIF</v>
      </c>
      <c r="K1605" t="e">
        <f t="shared" si="104"/>
        <v>#DIV/0!</v>
      </c>
      <c r="M1605" s="3" t="s">
        <v>1602</v>
      </c>
      <c r="N1605" t="s">
        <v>2277</v>
      </c>
    </row>
    <row r="1606" spans="2:14" ht="17">
      <c r="B1606" s="1">
        <v>1603</v>
      </c>
      <c r="C1606" s="1">
        <v>2172</v>
      </c>
      <c r="D1606" s="1">
        <v>58232000</v>
      </c>
      <c r="E1606" s="1" t="str">
        <f t="shared" si="105"/>
        <v/>
      </c>
      <c r="F1606" s="1">
        <v>1603</v>
      </c>
      <c r="G1606" s="1">
        <v>0</v>
      </c>
      <c r="H1606" s="1">
        <v>0</v>
      </c>
      <c r="I1606" s="1" t="str">
        <f t="shared" si="106"/>
        <v/>
      </c>
      <c r="J1606" t="str">
        <f t="shared" si="107"/>
        <v>DIF</v>
      </c>
      <c r="K1606" t="e">
        <f t="shared" si="104"/>
        <v>#DIV/0!</v>
      </c>
      <c r="M1606" s="3" t="s">
        <v>1603</v>
      </c>
      <c r="N1606" t="s">
        <v>2277</v>
      </c>
    </row>
    <row r="1607" spans="2:14" ht="17">
      <c r="B1607" s="1">
        <v>1604</v>
      </c>
      <c r="C1607" s="1">
        <v>5408</v>
      </c>
      <c r="D1607" s="1">
        <v>119191000</v>
      </c>
      <c r="E1607" s="1" t="str">
        <f t="shared" si="105"/>
        <v/>
      </c>
      <c r="F1607" s="1">
        <v>1604</v>
      </c>
      <c r="G1607" s="1">
        <v>5408</v>
      </c>
      <c r="H1607" s="1">
        <v>4860000000</v>
      </c>
      <c r="I1607" s="1" t="str">
        <f t="shared" si="106"/>
        <v/>
      </c>
      <c r="J1607" t="str">
        <f t="shared" si="107"/>
        <v>OK</v>
      </c>
      <c r="K1607">
        <f t="shared" si="104"/>
        <v>2.4524897119341565E-2</v>
      </c>
      <c r="M1607" s="3" t="s">
        <v>1604</v>
      </c>
      <c r="N1607" t="s">
        <v>2124</v>
      </c>
    </row>
    <row r="1608" spans="2:14" ht="17">
      <c r="B1608" s="1">
        <v>1605</v>
      </c>
      <c r="C1608" s="1">
        <v>2172</v>
      </c>
      <c r="D1608" s="1">
        <v>58657000</v>
      </c>
      <c r="E1608" s="1" t="str">
        <f t="shared" si="105"/>
        <v/>
      </c>
      <c r="F1608" s="1">
        <v>1605</v>
      </c>
      <c r="G1608" s="1">
        <v>2172</v>
      </c>
      <c r="H1608" s="1">
        <v>1556000000</v>
      </c>
      <c r="I1608" s="1" t="str">
        <f t="shared" si="106"/>
        <v/>
      </c>
      <c r="J1608" t="str">
        <f t="shared" si="107"/>
        <v>OK</v>
      </c>
      <c r="K1608">
        <f t="shared" si="104"/>
        <v>3.7697300771208225E-2</v>
      </c>
      <c r="M1608" s="3" t="s">
        <v>1605</v>
      </c>
      <c r="N1608" t="s">
        <v>2124</v>
      </c>
    </row>
    <row r="1609" spans="2:14" ht="17">
      <c r="B1609" s="1">
        <v>1606</v>
      </c>
      <c r="C1609" s="1">
        <v>5531</v>
      </c>
      <c r="D1609" s="1">
        <v>110723000</v>
      </c>
      <c r="E1609" s="1" t="str">
        <f t="shared" si="105"/>
        <v/>
      </c>
      <c r="F1609" s="1">
        <v>1606</v>
      </c>
      <c r="G1609" s="1">
        <v>5531</v>
      </c>
      <c r="H1609" s="1">
        <v>4200000000</v>
      </c>
      <c r="I1609" s="1" t="str">
        <f t="shared" si="106"/>
        <v/>
      </c>
      <c r="J1609" t="str">
        <f t="shared" si="107"/>
        <v>OK</v>
      </c>
      <c r="K1609">
        <f t="shared" si="104"/>
        <v>2.6362619047619048E-2</v>
      </c>
      <c r="M1609" s="3" t="s">
        <v>1606</v>
      </c>
      <c r="N1609" t="s">
        <v>2124</v>
      </c>
    </row>
    <row r="1610" spans="2:14" ht="17">
      <c r="B1610" s="1">
        <v>1607</v>
      </c>
      <c r="C1610" s="1">
        <v>18</v>
      </c>
      <c r="D1610" s="1">
        <v>2237000</v>
      </c>
      <c r="E1610" s="1" t="str">
        <f t="shared" si="105"/>
        <v/>
      </c>
      <c r="F1610" s="1">
        <v>1607</v>
      </c>
      <c r="G1610" s="1">
        <v>0</v>
      </c>
      <c r="H1610" s="1">
        <v>263024000000</v>
      </c>
      <c r="I1610" s="1" t="str">
        <f t="shared" si="106"/>
        <v>T</v>
      </c>
      <c r="J1610" t="str">
        <f t="shared" si="107"/>
        <v>T</v>
      </c>
      <c r="K1610">
        <f t="shared" si="104"/>
        <v>8.5049273070138081E-6</v>
      </c>
      <c r="M1610" s="3" t="s">
        <v>1607</v>
      </c>
      <c r="N1610" t="s">
        <v>2278</v>
      </c>
    </row>
    <row r="1611" spans="2:14" ht="17">
      <c r="B1611" s="1">
        <v>1608</v>
      </c>
      <c r="C1611" s="1">
        <v>18</v>
      </c>
      <c r="D1611" s="1">
        <v>1280000</v>
      </c>
      <c r="E1611" s="1" t="str">
        <f t="shared" si="105"/>
        <v/>
      </c>
      <c r="F1611" s="1">
        <v>1608</v>
      </c>
      <c r="G1611" s="1">
        <v>0</v>
      </c>
      <c r="H1611" s="1">
        <v>161304000000</v>
      </c>
      <c r="I1611" s="1" t="str">
        <f t="shared" si="106"/>
        <v>T</v>
      </c>
      <c r="J1611" t="str">
        <f t="shared" si="107"/>
        <v>T</v>
      </c>
      <c r="K1611">
        <f t="shared" si="104"/>
        <v>7.9353270842632549E-6</v>
      </c>
      <c r="M1611" s="3" t="s">
        <v>1608</v>
      </c>
      <c r="N1611" t="s">
        <v>2279</v>
      </c>
    </row>
    <row r="1612" spans="2:14" ht="17">
      <c r="B1612" s="1">
        <v>1609</v>
      </c>
      <c r="C1612" s="1">
        <v>5407</v>
      </c>
      <c r="D1612" s="1">
        <v>117322000</v>
      </c>
      <c r="E1612" s="1" t="str">
        <f t="shared" si="105"/>
        <v/>
      </c>
      <c r="F1612" s="1">
        <v>1609</v>
      </c>
      <c r="G1612" s="1">
        <v>5407</v>
      </c>
      <c r="H1612" s="1">
        <v>4596000000</v>
      </c>
      <c r="I1612" s="1" t="str">
        <f t="shared" si="106"/>
        <v/>
      </c>
      <c r="J1612" t="str">
        <f t="shared" si="107"/>
        <v>OK</v>
      </c>
      <c r="K1612">
        <f t="shared" si="104"/>
        <v>2.552697998259356E-2</v>
      </c>
      <c r="M1612" s="3" t="s">
        <v>1609</v>
      </c>
      <c r="N1612" t="s">
        <v>2128</v>
      </c>
    </row>
    <row r="1613" spans="2:14" ht="17">
      <c r="B1613" s="1">
        <v>1610</v>
      </c>
      <c r="C1613" s="1">
        <v>2171</v>
      </c>
      <c r="D1613" s="1">
        <v>57782000</v>
      </c>
      <c r="E1613" s="1" t="str">
        <f t="shared" si="105"/>
        <v/>
      </c>
      <c r="F1613" s="1">
        <v>1610</v>
      </c>
      <c r="G1613" s="1">
        <v>2171</v>
      </c>
      <c r="H1613" s="1">
        <v>1260000000</v>
      </c>
      <c r="I1613" s="1" t="str">
        <f t="shared" si="106"/>
        <v/>
      </c>
      <c r="J1613" t="str">
        <f t="shared" si="107"/>
        <v>OK</v>
      </c>
      <c r="K1613">
        <f t="shared" si="104"/>
        <v>4.5858730158730161E-2</v>
      </c>
      <c r="M1613" s="3" t="s">
        <v>1610</v>
      </c>
      <c r="N1613" t="s">
        <v>2128</v>
      </c>
    </row>
    <row r="1614" spans="2:14" ht="17">
      <c r="B1614" s="1">
        <v>1611</v>
      </c>
      <c r="C1614" s="1">
        <v>2365</v>
      </c>
      <c r="D1614" s="1">
        <v>66073000</v>
      </c>
      <c r="E1614" s="1" t="str">
        <f t="shared" si="105"/>
        <v/>
      </c>
      <c r="F1614" s="1">
        <v>1611</v>
      </c>
      <c r="G1614" s="1">
        <v>2365</v>
      </c>
      <c r="H1614" s="1">
        <v>1768000000</v>
      </c>
      <c r="I1614" s="1" t="str">
        <f t="shared" si="106"/>
        <v/>
      </c>
      <c r="J1614" t="str">
        <f t="shared" si="107"/>
        <v>OK</v>
      </c>
      <c r="K1614">
        <f t="shared" si="104"/>
        <v>3.7371606334841628E-2</v>
      </c>
      <c r="M1614" s="3" t="s">
        <v>1611</v>
      </c>
      <c r="N1614" t="s">
        <v>2162</v>
      </c>
    </row>
    <row r="1615" spans="2:14" ht="17">
      <c r="B1615" s="1">
        <v>1612</v>
      </c>
      <c r="C1615" s="1">
        <v>2904</v>
      </c>
      <c r="D1615" s="1">
        <v>76354000</v>
      </c>
      <c r="E1615" s="1" t="str">
        <f t="shared" si="105"/>
        <v/>
      </c>
      <c r="F1615" s="1">
        <v>1612</v>
      </c>
      <c r="G1615" s="1">
        <v>2904</v>
      </c>
      <c r="H1615" s="1">
        <v>2016000000</v>
      </c>
      <c r="I1615" s="1" t="str">
        <f t="shared" si="106"/>
        <v/>
      </c>
      <c r="J1615" t="str">
        <f t="shared" si="107"/>
        <v>OK</v>
      </c>
      <c r="K1615">
        <f t="shared" si="104"/>
        <v>3.7874007936507935E-2</v>
      </c>
      <c r="M1615" s="3" t="s">
        <v>1612</v>
      </c>
      <c r="N1615" t="s">
        <v>2162</v>
      </c>
    </row>
    <row r="1616" spans="2:14" ht="17">
      <c r="B1616" s="1">
        <v>1613</v>
      </c>
      <c r="C1616" s="1">
        <v>14</v>
      </c>
      <c r="D1616" s="1">
        <v>1161000</v>
      </c>
      <c r="E1616" s="1" t="str">
        <f t="shared" si="105"/>
        <v/>
      </c>
      <c r="F1616" s="1">
        <v>1613</v>
      </c>
      <c r="G1616" s="1">
        <v>14</v>
      </c>
      <c r="H1616" s="1">
        <v>112000000</v>
      </c>
      <c r="I1616" s="1" t="str">
        <f t="shared" si="106"/>
        <v/>
      </c>
      <c r="J1616" t="str">
        <f t="shared" si="107"/>
        <v>OK</v>
      </c>
      <c r="K1616">
        <f t="shared" si="104"/>
        <v>1.0366071428571429E-2</v>
      </c>
      <c r="M1616" s="3" t="s">
        <v>1613</v>
      </c>
      <c r="N1616" t="s">
        <v>2162</v>
      </c>
    </row>
    <row r="1617" spans="2:14" ht="17">
      <c r="B1617" s="1">
        <v>1614</v>
      </c>
      <c r="C1617" s="1">
        <v>13</v>
      </c>
      <c r="D1617" s="1">
        <v>856000</v>
      </c>
      <c r="E1617" s="1" t="str">
        <f t="shared" si="105"/>
        <v/>
      </c>
      <c r="F1617" s="1">
        <v>1614</v>
      </c>
      <c r="G1617" s="1">
        <v>13</v>
      </c>
      <c r="H1617" s="1">
        <v>124000000</v>
      </c>
      <c r="I1617" s="1" t="str">
        <f t="shared" si="106"/>
        <v/>
      </c>
      <c r="J1617" t="str">
        <f t="shared" si="107"/>
        <v>OK</v>
      </c>
      <c r="K1617">
        <f t="shared" si="104"/>
        <v>6.9032258064516128E-3</v>
      </c>
      <c r="M1617" s="3" t="s">
        <v>1614</v>
      </c>
      <c r="N1617" t="s">
        <v>2162</v>
      </c>
    </row>
    <row r="1618" spans="2:14" ht="17">
      <c r="B1618" s="1">
        <v>1615</v>
      </c>
      <c r="C1618" s="1">
        <v>5183</v>
      </c>
      <c r="D1618" s="1">
        <v>123798000</v>
      </c>
      <c r="E1618" s="1" t="str">
        <f t="shared" si="105"/>
        <v/>
      </c>
      <c r="F1618" s="1">
        <v>1615</v>
      </c>
      <c r="G1618" s="1">
        <v>0</v>
      </c>
      <c r="H1618" s="1">
        <v>0</v>
      </c>
      <c r="I1618" s="1" t="str">
        <f t="shared" si="106"/>
        <v/>
      </c>
      <c r="J1618" t="str">
        <f t="shared" si="107"/>
        <v>DIF</v>
      </c>
      <c r="K1618" t="e">
        <f t="shared" si="104"/>
        <v>#DIV/0!</v>
      </c>
      <c r="M1618" s="3" t="s">
        <v>1615</v>
      </c>
      <c r="N1618" t="s">
        <v>2280</v>
      </c>
    </row>
    <row r="1619" spans="2:14" ht="17">
      <c r="B1619" s="1">
        <v>1616</v>
      </c>
      <c r="C1619" s="1">
        <v>2131</v>
      </c>
      <c r="D1619" s="1">
        <v>60375000</v>
      </c>
      <c r="E1619" s="1" t="str">
        <f t="shared" si="105"/>
        <v/>
      </c>
      <c r="F1619" s="1">
        <v>1616</v>
      </c>
      <c r="G1619" s="1">
        <v>0</v>
      </c>
      <c r="H1619" s="1">
        <v>0</v>
      </c>
      <c r="I1619" s="1" t="str">
        <f t="shared" si="106"/>
        <v/>
      </c>
      <c r="J1619" t="str">
        <f t="shared" si="107"/>
        <v>DIF</v>
      </c>
      <c r="K1619" t="e">
        <f t="shared" si="104"/>
        <v>#DIV/0!</v>
      </c>
      <c r="M1619" s="3" t="s">
        <v>1616</v>
      </c>
      <c r="N1619" t="s">
        <v>2280</v>
      </c>
    </row>
    <row r="1620" spans="2:14" ht="17">
      <c r="B1620" s="1">
        <v>1617</v>
      </c>
      <c r="C1620" s="1">
        <v>13</v>
      </c>
      <c r="D1620" s="1">
        <v>1283000</v>
      </c>
      <c r="E1620" s="1" t="str">
        <f t="shared" si="105"/>
        <v/>
      </c>
      <c r="F1620" s="1">
        <v>1617</v>
      </c>
      <c r="G1620" s="1">
        <v>0</v>
      </c>
      <c r="H1620" s="1">
        <v>161260000000</v>
      </c>
      <c r="I1620" s="1" t="str">
        <f t="shared" si="106"/>
        <v>T</v>
      </c>
      <c r="J1620" t="str">
        <f t="shared" si="107"/>
        <v>T</v>
      </c>
      <c r="K1620">
        <f t="shared" si="104"/>
        <v>7.9560957460002477E-6</v>
      </c>
      <c r="M1620" s="3" t="s">
        <v>1617</v>
      </c>
      <c r="N1620" t="s">
        <v>2281</v>
      </c>
    </row>
    <row r="1621" spans="2:14" ht="17">
      <c r="B1621" s="1">
        <v>1618</v>
      </c>
      <c r="C1621" s="1">
        <v>8</v>
      </c>
      <c r="D1621" s="1">
        <v>1099000</v>
      </c>
      <c r="E1621" s="1" t="str">
        <f t="shared" si="105"/>
        <v/>
      </c>
      <c r="F1621" s="1">
        <v>1618</v>
      </c>
      <c r="G1621" s="1">
        <v>0</v>
      </c>
      <c r="H1621" s="1">
        <v>262568000000</v>
      </c>
      <c r="I1621" s="1" t="str">
        <f t="shared" si="106"/>
        <v>T</v>
      </c>
      <c r="J1621" t="str">
        <f t="shared" si="107"/>
        <v>T</v>
      </c>
      <c r="K1621">
        <f t="shared" si="104"/>
        <v>4.1855824015112278E-6</v>
      </c>
      <c r="M1621" s="3" t="s">
        <v>1618</v>
      </c>
      <c r="N1621" t="s">
        <v>2278</v>
      </c>
    </row>
    <row r="1622" spans="2:14" ht="17">
      <c r="B1622" s="1">
        <v>1619</v>
      </c>
      <c r="C1622" s="1">
        <v>39</v>
      </c>
      <c r="D1622" s="1">
        <v>2878000</v>
      </c>
      <c r="E1622" s="1" t="str">
        <f t="shared" si="105"/>
        <v/>
      </c>
      <c r="F1622" s="1">
        <v>1619</v>
      </c>
      <c r="G1622" s="1">
        <v>0</v>
      </c>
      <c r="H1622" s="1">
        <v>263032000000</v>
      </c>
      <c r="I1622" s="1" t="str">
        <f t="shared" si="106"/>
        <v>T</v>
      </c>
      <c r="J1622" t="str">
        <f t="shared" si="107"/>
        <v>T</v>
      </c>
      <c r="K1622">
        <f t="shared" si="104"/>
        <v>1.0941634477934244E-5</v>
      </c>
      <c r="M1622" s="3" t="s">
        <v>1619</v>
      </c>
      <c r="N1622" t="s">
        <v>2278</v>
      </c>
    </row>
    <row r="1623" spans="2:14" ht="17">
      <c r="B1623" s="1">
        <v>1620</v>
      </c>
      <c r="C1623" s="1">
        <v>6</v>
      </c>
      <c r="D1623" s="1">
        <v>589000</v>
      </c>
      <c r="E1623" s="1" t="str">
        <f t="shared" si="105"/>
        <v/>
      </c>
      <c r="F1623" s="1">
        <v>1620</v>
      </c>
      <c r="G1623" s="1">
        <v>0</v>
      </c>
      <c r="H1623" s="1">
        <v>161376000000</v>
      </c>
      <c r="I1623" s="1" t="str">
        <f t="shared" si="106"/>
        <v>T</v>
      </c>
      <c r="J1623" t="str">
        <f t="shared" si="107"/>
        <v>T</v>
      </c>
      <c r="K1623">
        <f t="shared" si="104"/>
        <v>3.6498611937338885E-6</v>
      </c>
      <c r="M1623" s="3" t="s">
        <v>1620</v>
      </c>
      <c r="N1623" t="s">
        <v>2279</v>
      </c>
    </row>
    <row r="1624" spans="2:14" ht="17">
      <c r="B1624" s="1">
        <v>1621</v>
      </c>
      <c r="C1624" s="1">
        <v>647450</v>
      </c>
      <c r="D1624" s="1">
        <v>57365369000</v>
      </c>
      <c r="E1624" s="1" t="str">
        <f t="shared" si="105"/>
        <v/>
      </c>
      <c r="F1624" s="1">
        <v>1621</v>
      </c>
      <c r="G1624" s="1">
        <v>647450</v>
      </c>
      <c r="H1624" s="1">
        <v>320000000</v>
      </c>
      <c r="I1624" s="1" t="str">
        <f t="shared" si="106"/>
        <v/>
      </c>
      <c r="J1624" t="str">
        <f t="shared" si="107"/>
        <v>OK</v>
      </c>
      <c r="K1624">
        <f t="shared" si="104"/>
        <v>179.266778125</v>
      </c>
      <c r="M1624" s="3" t="s">
        <v>1621</v>
      </c>
      <c r="N1624" t="s">
        <v>2121</v>
      </c>
    </row>
    <row r="1625" spans="2:14" ht="17">
      <c r="B1625" s="1">
        <v>1622</v>
      </c>
      <c r="C1625" s="1">
        <v>4692051</v>
      </c>
      <c r="D1625" s="1">
        <v>9328898000</v>
      </c>
      <c r="E1625" s="1" t="str">
        <f t="shared" si="105"/>
        <v/>
      </c>
      <c r="F1625" s="1">
        <v>1622</v>
      </c>
      <c r="G1625" s="1">
        <v>4692051</v>
      </c>
      <c r="H1625" s="1">
        <v>27012000000</v>
      </c>
      <c r="I1625" s="1" t="str">
        <f t="shared" si="106"/>
        <v/>
      </c>
      <c r="J1625" t="str">
        <f t="shared" si="107"/>
        <v>OK</v>
      </c>
      <c r="K1625">
        <f t="shared" si="104"/>
        <v>0.34536124685325043</v>
      </c>
      <c r="M1625" s="3" t="s">
        <v>1622</v>
      </c>
      <c r="N1625" t="s">
        <v>2221</v>
      </c>
    </row>
    <row r="1626" spans="2:14" ht="17">
      <c r="B1626" s="1">
        <v>1623</v>
      </c>
      <c r="C1626" s="1">
        <v>62</v>
      </c>
      <c r="D1626" s="1">
        <v>6873000</v>
      </c>
      <c r="E1626" s="1" t="str">
        <f t="shared" si="105"/>
        <v/>
      </c>
      <c r="F1626" s="1">
        <v>1623</v>
      </c>
      <c r="G1626" s="1">
        <v>62</v>
      </c>
      <c r="H1626" s="1">
        <v>192000000</v>
      </c>
      <c r="I1626" s="1" t="str">
        <f t="shared" si="106"/>
        <v/>
      </c>
      <c r="J1626" t="str">
        <f t="shared" si="107"/>
        <v>OK</v>
      </c>
      <c r="K1626">
        <f t="shared" si="104"/>
        <v>3.5796874999999999E-2</v>
      </c>
      <c r="M1626" s="3" t="s">
        <v>1623</v>
      </c>
      <c r="N1626" t="s">
        <v>2124</v>
      </c>
    </row>
    <row r="1627" spans="2:14" ht="17">
      <c r="B1627" s="1">
        <v>1624</v>
      </c>
      <c r="C1627" s="1">
        <v>61</v>
      </c>
      <c r="D1627" s="1">
        <v>3358000</v>
      </c>
      <c r="E1627" s="1" t="str">
        <f t="shared" si="105"/>
        <v/>
      </c>
      <c r="F1627" s="1">
        <v>1624</v>
      </c>
      <c r="G1627" s="1">
        <v>61</v>
      </c>
      <c r="H1627" s="1">
        <v>112000000</v>
      </c>
      <c r="I1627" s="1" t="str">
        <f t="shared" si="106"/>
        <v/>
      </c>
      <c r="J1627" t="str">
        <f t="shared" si="107"/>
        <v>OK</v>
      </c>
      <c r="K1627">
        <f t="shared" si="104"/>
        <v>2.9982142857142857E-2</v>
      </c>
      <c r="M1627" s="3" t="s">
        <v>1624</v>
      </c>
      <c r="N1627" t="s">
        <v>2128</v>
      </c>
    </row>
    <row r="1628" spans="2:14" ht="17">
      <c r="B1628" s="1">
        <v>1625</v>
      </c>
      <c r="C1628" s="1">
        <v>6889</v>
      </c>
      <c r="D1628" s="1">
        <v>33659000</v>
      </c>
      <c r="E1628" s="1" t="str">
        <f t="shared" si="105"/>
        <v/>
      </c>
      <c r="F1628" s="1">
        <v>1625</v>
      </c>
      <c r="G1628" s="1">
        <v>6624</v>
      </c>
      <c r="H1628" s="1">
        <v>3768000000</v>
      </c>
      <c r="I1628" s="1" t="str">
        <f t="shared" si="106"/>
        <v/>
      </c>
      <c r="J1628" t="str">
        <f t="shared" si="107"/>
        <v>DIF</v>
      </c>
      <c r="K1628">
        <f t="shared" si="104"/>
        <v>8.9328556263269642E-3</v>
      </c>
      <c r="M1628" s="3" t="s">
        <v>1625</v>
      </c>
      <c r="N1628" t="s">
        <v>2148</v>
      </c>
    </row>
    <row r="1629" spans="2:14" ht="17">
      <c r="B1629" s="1">
        <v>1626</v>
      </c>
      <c r="C1629" s="1">
        <v>37408</v>
      </c>
      <c r="D1629" s="1">
        <v>259652000</v>
      </c>
      <c r="E1629" s="1" t="str">
        <f t="shared" si="105"/>
        <v/>
      </c>
      <c r="F1629" s="1">
        <v>1626</v>
      </c>
      <c r="G1629" s="1">
        <v>37398</v>
      </c>
      <c r="H1629" s="1">
        <v>2152000000</v>
      </c>
      <c r="I1629" s="1" t="str">
        <f t="shared" si="106"/>
        <v/>
      </c>
      <c r="J1629" t="str">
        <f t="shared" si="107"/>
        <v>DIF</v>
      </c>
      <c r="K1629">
        <f t="shared" si="104"/>
        <v>0.12065613382899629</v>
      </c>
      <c r="M1629" s="3" t="s">
        <v>1626</v>
      </c>
      <c r="N1629" t="s">
        <v>2148</v>
      </c>
    </row>
    <row r="1630" spans="2:14" ht="17">
      <c r="B1630" s="1">
        <v>1627</v>
      </c>
      <c r="C1630" s="1">
        <v>24970</v>
      </c>
      <c r="D1630" s="1">
        <v>280764000</v>
      </c>
      <c r="E1630" s="1" t="str">
        <f t="shared" si="105"/>
        <v/>
      </c>
      <c r="F1630" s="1">
        <v>1627</v>
      </c>
      <c r="G1630" s="1">
        <v>24970</v>
      </c>
      <c r="H1630" s="1">
        <v>2036000000</v>
      </c>
      <c r="I1630" s="1" t="str">
        <f t="shared" si="106"/>
        <v/>
      </c>
      <c r="J1630" t="str">
        <f t="shared" si="107"/>
        <v>OK</v>
      </c>
      <c r="K1630">
        <f t="shared" si="104"/>
        <v>0.13789980353634579</v>
      </c>
      <c r="M1630" s="3" t="s">
        <v>1627</v>
      </c>
      <c r="N1630" t="s">
        <v>2124</v>
      </c>
    </row>
    <row r="1631" spans="2:14" ht="17">
      <c r="B1631" s="1">
        <v>1628</v>
      </c>
      <c r="C1631" s="1">
        <v>525037</v>
      </c>
      <c r="D1631" s="1">
        <v>2193027000</v>
      </c>
      <c r="E1631" s="1" t="str">
        <f t="shared" si="105"/>
        <v/>
      </c>
      <c r="F1631" s="1">
        <v>1628</v>
      </c>
      <c r="G1631" s="1">
        <v>525037</v>
      </c>
      <c r="H1631" s="1">
        <v>22956000000</v>
      </c>
      <c r="I1631" s="1" t="str">
        <f t="shared" si="106"/>
        <v/>
      </c>
      <c r="J1631" t="str">
        <f t="shared" si="107"/>
        <v>OK</v>
      </c>
      <c r="K1631">
        <f t="shared" si="104"/>
        <v>9.553175640355463E-2</v>
      </c>
      <c r="M1631" s="3" t="s">
        <v>1628</v>
      </c>
      <c r="N1631" t="s">
        <v>2124</v>
      </c>
    </row>
    <row r="1632" spans="2:14" ht="17">
      <c r="B1632" s="1">
        <v>1629</v>
      </c>
      <c r="C1632" s="1">
        <v>10549626</v>
      </c>
      <c r="D1632" s="1">
        <v>5193878000</v>
      </c>
      <c r="E1632" s="1" t="str">
        <f t="shared" si="105"/>
        <v/>
      </c>
      <c r="F1632" s="1">
        <v>1629</v>
      </c>
      <c r="G1632" s="1">
        <v>547031586</v>
      </c>
      <c r="H1632" s="1">
        <v>86568000000</v>
      </c>
      <c r="I1632" s="1" t="str">
        <f t="shared" si="106"/>
        <v>T</v>
      </c>
      <c r="J1632" t="str">
        <f t="shared" si="107"/>
        <v>T</v>
      </c>
      <c r="K1632">
        <f t="shared" si="104"/>
        <v>5.9997666574253768E-2</v>
      </c>
      <c r="M1632" s="3" t="s">
        <v>1629</v>
      </c>
      <c r="N1632" t="s">
        <v>2125</v>
      </c>
    </row>
    <row r="1633" spans="2:14" ht="17">
      <c r="B1633" s="1">
        <v>1630</v>
      </c>
      <c r="C1633" s="1">
        <v>346760</v>
      </c>
      <c r="D1633" s="1">
        <v>1277192000</v>
      </c>
      <c r="E1633" s="1" t="str">
        <f t="shared" si="105"/>
        <v/>
      </c>
      <c r="F1633" s="1">
        <v>1630</v>
      </c>
      <c r="G1633" s="1">
        <v>346760</v>
      </c>
      <c r="H1633" s="1">
        <v>9748000000</v>
      </c>
      <c r="I1633" s="1" t="str">
        <f t="shared" si="106"/>
        <v/>
      </c>
      <c r="J1633" t="str">
        <f t="shared" si="107"/>
        <v>OK</v>
      </c>
      <c r="K1633">
        <f t="shared" si="104"/>
        <v>0.13102092736971688</v>
      </c>
      <c r="M1633" s="3" t="s">
        <v>1630</v>
      </c>
      <c r="N1633" t="s">
        <v>2123</v>
      </c>
    </row>
    <row r="1634" spans="2:14" ht="17">
      <c r="B1634" s="1">
        <v>1631</v>
      </c>
      <c r="C1634" s="1">
        <v>1394754</v>
      </c>
      <c r="D1634" s="1">
        <v>98281079000</v>
      </c>
      <c r="E1634" s="1" t="str">
        <f t="shared" si="105"/>
        <v>T</v>
      </c>
      <c r="F1634" s="1">
        <v>1631</v>
      </c>
      <c r="G1634" s="1">
        <v>0</v>
      </c>
      <c r="H1634" s="1">
        <v>87192000000</v>
      </c>
      <c r="I1634" s="1" t="str">
        <f t="shared" si="106"/>
        <v>T</v>
      </c>
      <c r="J1634" t="str">
        <f t="shared" si="107"/>
        <v>T</v>
      </c>
      <c r="K1634">
        <f t="shared" si="104"/>
        <v>1.1271800050463345</v>
      </c>
      <c r="M1634" s="3" t="s">
        <v>1631</v>
      </c>
      <c r="N1634" t="s">
        <v>2133</v>
      </c>
    </row>
    <row r="1635" spans="2:14" ht="17">
      <c r="B1635" s="1">
        <v>1632</v>
      </c>
      <c r="C1635" s="1">
        <v>8</v>
      </c>
      <c r="D1635" s="1">
        <v>1705000</v>
      </c>
      <c r="E1635" s="1" t="str">
        <f t="shared" si="105"/>
        <v/>
      </c>
      <c r="F1635" s="1">
        <v>1632</v>
      </c>
      <c r="G1635" s="1">
        <v>8</v>
      </c>
      <c r="H1635" s="1">
        <v>12000000</v>
      </c>
      <c r="I1635" s="1" t="str">
        <f t="shared" si="106"/>
        <v/>
      </c>
      <c r="J1635" t="str">
        <f t="shared" si="107"/>
        <v>OK</v>
      </c>
      <c r="K1635">
        <f t="shared" si="104"/>
        <v>0.14208333333333334</v>
      </c>
      <c r="M1635" s="3" t="s">
        <v>1632</v>
      </c>
      <c r="N1635" t="s">
        <v>2170</v>
      </c>
    </row>
    <row r="1636" spans="2:14" ht="17">
      <c r="B1636" s="1">
        <v>1633</v>
      </c>
      <c r="C1636" s="1">
        <v>0</v>
      </c>
      <c r="D1636" s="1">
        <v>0</v>
      </c>
      <c r="E1636" s="1" t="str">
        <f t="shared" si="105"/>
        <v/>
      </c>
      <c r="F1636" s="1">
        <v>1633</v>
      </c>
      <c r="G1636" s="1">
        <v>0</v>
      </c>
      <c r="H1636" s="1">
        <v>0</v>
      </c>
      <c r="I1636" s="1" t="str">
        <f t="shared" si="106"/>
        <v/>
      </c>
      <c r="J1636" t="str">
        <f t="shared" si="107"/>
        <v>OK</v>
      </c>
      <c r="K1636" t="e">
        <f t="shared" si="104"/>
        <v>#DIV/0!</v>
      </c>
      <c r="M1636" s="3" t="s">
        <v>1633</v>
      </c>
      <c r="N1636" t="s">
        <v>2124</v>
      </c>
    </row>
    <row r="1637" spans="2:14" ht="17">
      <c r="B1637" s="1">
        <v>1634</v>
      </c>
      <c r="C1637" s="1">
        <v>8904</v>
      </c>
      <c r="D1637" s="1">
        <v>354242000</v>
      </c>
      <c r="E1637" s="1" t="str">
        <f t="shared" si="105"/>
        <v/>
      </c>
      <c r="F1637" s="1">
        <v>1634</v>
      </c>
      <c r="G1637" s="1">
        <v>8904</v>
      </c>
      <c r="H1637" s="1">
        <v>3368000000</v>
      </c>
      <c r="I1637" s="1" t="str">
        <f t="shared" si="106"/>
        <v/>
      </c>
      <c r="J1637" t="str">
        <f t="shared" si="107"/>
        <v>OK</v>
      </c>
      <c r="K1637">
        <f t="shared" si="104"/>
        <v>0.10517874109263659</v>
      </c>
      <c r="M1637" s="3" t="s">
        <v>1634</v>
      </c>
      <c r="N1637" t="s">
        <v>2124</v>
      </c>
    </row>
    <row r="1638" spans="2:14" ht="17">
      <c r="B1638" s="1">
        <v>1635</v>
      </c>
      <c r="C1638" s="1">
        <v>0</v>
      </c>
      <c r="D1638" s="1">
        <v>0</v>
      </c>
      <c r="E1638" s="1" t="str">
        <f t="shared" si="105"/>
        <v/>
      </c>
      <c r="F1638" s="1">
        <v>1635</v>
      </c>
      <c r="G1638" s="1">
        <v>0</v>
      </c>
      <c r="H1638" s="1">
        <v>0</v>
      </c>
      <c r="I1638" s="1" t="str">
        <f t="shared" si="106"/>
        <v/>
      </c>
      <c r="J1638" t="str">
        <f t="shared" si="107"/>
        <v>OK</v>
      </c>
      <c r="K1638" t="e">
        <f t="shared" si="104"/>
        <v>#DIV/0!</v>
      </c>
      <c r="M1638" s="3" t="s">
        <v>1635</v>
      </c>
      <c r="N1638" t="s">
        <v>2124</v>
      </c>
    </row>
    <row r="1639" spans="2:14" ht="17">
      <c r="B1639" s="1">
        <v>1636</v>
      </c>
      <c r="C1639" s="1">
        <v>36581846</v>
      </c>
      <c r="D1639" s="1">
        <v>20278261000</v>
      </c>
      <c r="E1639" s="1" t="str">
        <f t="shared" si="105"/>
        <v/>
      </c>
      <c r="F1639" s="1">
        <v>1636</v>
      </c>
      <c r="G1639" s="1">
        <v>1384246</v>
      </c>
      <c r="H1639" s="1">
        <v>60364000000</v>
      </c>
      <c r="I1639" s="1" t="str">
        <f t="shared" si="106"/>
        <v>T</v>
      </c>
      <c r="J1639" t="str">
        <f t="shared" si="107"/>
        <v>T</v>
      </c>
      <c r="K1639">
        <f t="shared" si="104"/>
        <v>0.33593302299383737</v>
      </c>
      <c r="M1639" s="3" t="s">
        <v>1636</v>
      </c>
      <c r="N1639" t="s">
        <v>2252</v>
      </c>
    </row>
    <row r="1640" spans="2:14" ht="17">
      <c r="B1640" s="1">
        <v>1637</v>
      </c>
      <c r="C1640" s="1">
        <v>4</v>
      </c>
      <c r="D1640" s="1">
        <v>595000</v>
      </c>
      <c r="E1640" s="1" t="str">
        <f t="shared" si="105"/>
        <v/>
      </c>
      <c r="F1640" s="1">
        <v>1637</v>
      </c>
      <c r="G1640" s="1">
        <v>4</v>
      </c>
      <c r="H1640" s="1">
        <v>12000000</v>
      </c>
      <c r="I1640" s="1" t="str">
        <f t="shared" si="106"/>
        <v/>
      </c>
      <c r="J1640" t="str">
        <f t="shared" si="107"/>
        <v>OK</v>
      </c>
      <c r="K1640">
        <f t="shared" si="104"/>
        <v>4.9583333333333333E-2</v>
      </c>
      <c r="M1640" s="3" t="s">
        <v>1637</v>
      </c>
      <c r="N1640" t="s">
        <v>2127</v>
      </c>
    </row>
    <row r="1641" spans="2:14" ht="17">
      <c r="B1641" s="1">
        <v>1638</v>
      </c>
      <c r="C1641" s="1">
        <v>5183</v>
      </c>
      <c r="D1641" s="1">
        <v>152152000</v>
      </c>
      <c r="E1641" s="1" t="str">
        <f t="shared" si="105"/>
        <v/>
      </c>
      <c r="F1641" s="1">
        <v>1638</v>
      </c>
      <c r="G1641" s="1">
        <v>0</v>
      </c>
      <c r="H1641" s="1">
        <v>0</v>
      </c>
      <c r="I1641" s="1" t="str">
        <f t="shared" si="106"/>
        <v/>
      </c>
      <c r="J1641" t="str">
        <f t="shared" si="107"/>
        <v>DIF</v>
      </c>
      <c r="K1641" t="e">
        <f t="shared" si="104"/>
        <v>#DIV/0!</v>
      </c>
      <c r="M1641" s="3" t="s">
        <v>1638</v>
      </c>
      <c r="N1641" t="s">
        <v>2280</v>
      </c>
    </row>
    <row r="1642" spans="2:14" ht="17">
      <c r="B1642" s="1">
        <v>1639</v>
      </c>
      <c r="C1642" s="1">
        <v>2131</v>
      </c>
      <c r="D1642" s="1">
        <v>61440000</v>
      </c>
      <c r="E1642" s="1" t="str">
        <f t="shared" si="105"/>
        <v/>
      </c>
      <c r="F1642" s="1">
        <v>1639</v>
      </c>
      <c r="G1642" s="1">
        <v>0</v>
      </c>
      <c r="H1642" s="1">
        <v>0</v>
      </c>
      <c r="I1642" s="1" t="str">
        <f t="shared" si="106"/>
        <v/>
      </c>
      <c r="J1642" t="str">
        <f t="shared" si="107"/>
        <v>DIF</v>
      </c>
      <c r="K1642" t="e">
        <f t="shared" si="104"/>
        <v>#DIV/0!</v>
      </c>
      <c r="M1642" s="3" t="s">
        <v>1639</v>
      </c>
      <c r="N1642" t="s">
        <v>2280</v>
      </c>
    </row>
    <row r="1643" spans="2:14" ht="17">
      <c r="B1643" s="1">
        <v>1640</v>
      </c>
      <c r="C1643" s="1">
        <v>512</v>
      </c>
      <c r="D1643" s="1">
        <v>34116000</v>
      </c>
      <c r="E1643" s="1" t="str">
        <f t="shared" si="105"/>
        <v/>
      </c>
      <c r="F1643" s="1">
        <v>1640</v>
      </c>
      <c r="G1643" s="1">
        <v>512</v>
      </c>
      <c r="H1643" s="1">
        <v>704000000</v>
      </c>
      <c r="I1643" s="1" t="str">
        <f t="shared" si="106"/>
        <v/>
      </c>
      <c r="J1643" t="str">
        <f t="shared" si="107"/>
        <v>OK</v>
      </c>
      <c r="K1643">
        <f t="shared" si="104"/>
        <v>4.8460227272727273E-2</v>
      </c>
      <c r="M1643" s="3" t="s">
        <v>1640</v>
      </c>
      <c r="N1643" t="s">
        <v>2124</v>
      </c>
    </row>
    <row r="1644" spans="2:14" ht="17">
      <c r="B1644" s="1">
        <v>1641</v>
      </c>
      <c r="C1644" s="1">
        <v>117</v>
      </c>
      <c r="D1644" s="1">
        <v>11859000</v>
      </c>
      <c r="E1644" s="1" t="str">
        <f t="shared" si="105"/>
        <v/>
      </c>
      <c r="F1644" s="1">
        <v>1641</v>
      </c>
      <c r="G1644" s="1">
        <v>117</v>
      </c>
      <c r="H1644" s="1">
        <v>264000000</v>
      </c>
      <c r="I1644" s="1" t="str">
        <f t="shared" si="106"/>
        <v/>
      </c>
      <c r="J1644" t="str">
        <f t="shared" si="107"/>
        <v>OK</v>
      </c>
      <c r="K1644">
        <f t="shared" si="104"/>
        <v>4.4920454545454548E-2</v>
      </c>
      <c r="M1644" s="3" t="s">
        <v>1641</v>
      </c>
      <c r="N1644" t="s">
        <v>2124</v>
      </c>
    </row>
    <row r="1645" spans="2:14" ht="17">
      <c r="B1645" s="1">
        <v>1642</v>
      </c>
      <c r="C1645" s="1">
        <v>92</v>
      </c>
      <c r="D1645" s="1">
        <v>9483000</v>
      </c>
      <c r="E1645" s="1" t="str">
        <f t="shared" si="105"/>
        <v/>
      </c>
      <c r="F1645" s="1">
        <v>1642</v>
      </c>
      <c r="G1645" s="1">
        <v>92</v>
      </c>
      <c r="H1645" s="1">
        <v>172000000</v>
      </c>
      <c r="I1645" s="1" t="str">
        <f t="shared" si="106"/>
        <v/>
      </c>
      <c r="J1645" t="str">
        <f t="shared" si="107"/>
        <v>OK</v>
      </c>
      <c r="K1645">
        <f t="shared" si="104"/>
        <v>5.5133720930232555E-2</v>
      </c>
      <c r="M1645" s="3" t="s">
        <v>1642</v>
      </c>
      <c r="N1645" t="s">
        <v>2124</v>
      </c>
    </row>
    <row r="1646" spans="2:14" ht="17">
      <c r="B1646" s="1">
        <v>1643</v>
      </c>
      <c r="C1646" s="1">
        <v>29</v>
      </c>
      <c r="D1646" s="1">
        <v>3032000</v>
      </c>
      <c r="E1646" s="1" t="str">
        <f t="shared" si="105"/>
        <v/>
      </c>
      <c r="F1646" s="1">
        <v>1643</v>
      </c>
      <c r="G1646" s="1">
        <v>29</v>
      </c>
      <c r="H1646" s="1">
        <v>116000000</v>
      </c>
      <c r="I1646" s="1" t="str">
        <f t="shared" si="106"/>
        <v/>
      </c>
      <c r="J1646" t="str">
        <f t="shared" si="107"/>
        <v>OK</v>
      </c>
      <c r="K1646">
        <f t="shared" si="104"/>
        <v>2.613793103448276E-2</v>
      </c>
      <c r="M1646" s="3" t="s">
        <v>1643</v>
      </c>
      <c r="N1646" t="s">
        <v>2124</v>
      </c>
    </row>
    <row r="1647" spans="2:14" ht="17">
      <c r="B1647" s="1">
        <v>1644</v>
      </c>
      <c r="C1647" s="1">
        <v>12</v>
      </c>
      <c r="D1647" s="1">
        <v>1260000</v>
      </c>
      <c r="E1647" s="1" t="str">
        <f t="shared" si="105"/>
        <v/>
      </c>
      <c r="F1647" s="1">
        <v>1644</v>
      </c>
      <c r="G1647" s="1">
        <v>12</v>
      </c>
      <c r="H1647" s="1">
        <v>16000000</v>
      </c>
      <c r="I1647" s="1" t="str">
        <f t="shared" si="106"/>
        <v/>
      </c>
      <c r="J1647" t="str">
        <f t="shared" si="107"/>
        <v>OK</v>
      </c>
      <c r="K1647">
        <f t="shared" si="104"/>
        <v>7.8750000000000001E-2</v>
      </c>
      <c r="M1647" s="3" t="s">
        <v>1644</v>
      </c>
      <c r="N1647" t="s">
        <v>2124</v>
      </c>
    </row>
    <row r="1648" spans="2:14" ht="17">
      <c r="B1648" s="1">
        <v>1645</v>
      </c>
      <c r="C1648" s="1">
        <v>667</v>
      </c>
      <c r="D1648" s="1">
        <v>42141000</v>
      </c>
      <c r="E1648" s="1" t="str">
        <f t="shared" si="105"/>
        <v/>
      </c>
      <c r="F1648" s="1">
        <v>1645</v>
      </c>
      <c r="G1648" s="1">
        <v>667</v>
      </c>
      <c r="H1648" s="1">
        <v>480000000</v>
      </c>
      <c r="I1648" s="1" t="str">
        <f t="shared" si="106"/>
        <v/>
      </c>
      <c r="J1648" t="str">
        <f t="shared" si="107"/>
        <v>OK</v>
      </c>
      <c r="K1648">
        <f t="shared" si="104"/>
        <v>8.7793750000000004E-2</v>
      </c>
      <c r="M1648" s="3" t="s">
        <v>1645</v>
      </c>
      <c r="N1648" t="s">
        <v>2123</v>
      </c>
    </row>
    <row r="1649" spans="2:14" ht="17">
      <c r="B1649" s="1">
        <v>1646</v>
      </c>
      <c r="C1649" s="1">
        <v>1570</v>
      </c>
      <c r="D1649" s="1">
        <v>90370000</v>
      </c>
      <c r="E1649" s="1" t="str">
        <f t="shared" si="105"/>
        <v/>
      </c>
      <c r="F1649" s="1">
        <v>1646</v>
      </c>
      <c r="G1649" s="1">
        <v>1570</v>
      </c>
      <c r="H1649" s="1">
        <v>1484000000</v>
      </c>
      <c r="I1649" s="1" t="str">
        <f t="shared" si="106"/>
        <v/>
      </c>
      <c r="J1649" t="str">
        <f t="shared" si="107"/>
        <v>OK</v>
      </c>
      <c r="K1649">
        <f t="shared" si="104"/>
        <v>6.0896226415094339E-2</v>
      </c>
      <c r="M1649" s="3" t="s">
        <v>1646</v>
      </c>
      <c r="N1649" t="s">
        <v>2128</v>
      </c>
    </row>
    <row r="1650" spans="2:14" ht="17">
      <c r="B1650" s="1">
        <v>1647</v>
      </c>
      <c r="C1650" s="1">
        <v>10668</v>
      </c>
      <c r="D1650" s="1">
        <v>368987000</v>
      </c>
      <c r="E1650" s="1" t="str">
        <f t="shared" si="105"/>
        <v/>
      </c>
      <c r="F1650" s="1">
        <v>1647</v>
      </c>
      <c r="G1650" s="1">
        <v>10668</v>
      </c>
      <c r="H1650" s="1">
        <v>4800000000</v>
      </c>
      <c r="I1650" s="1" t="str">
        <f t="shared" si="106"/>
        <v/>
      </c>
      <c r="J1650" t="str">
        <f t="shared" si="107"/>
        <v>OK</v>
      </c>
      <c r="K1650">
        <f t="shared" si="104"/>
        <v>7.6872291666666662E-2</v>
      </c>
      <c r="M1650" s="3" t="s">
        <v>1647</v>
      </c>
      <c r="N1650" t="s">
        <v>2168</v>
      </c>
    </row>
    <row r="1651" spans="2:14" ht="17">
      <c r="B1651" s="1">
        <v>1648</v>
      </c>
      <c r="C1651" s="1">
        <v>70815</v>
      </c>
      <c r="D1651" s="1">
        <v>1963716000</v>
      </c>
      <c r="E1651" s="1" t="str">
        <f t="shared" si="105"/>
        <v/>
      </c>
      <c r="F1651" s="1">
        <v>1648</v>
      </c>
      <c r="G1651" s="1">
        <v>46923</v>
      </c>
      <c r="H1651" s="1">
        <v>60016000000</v>
      </c>
      <c r="I1651" s="1" t="str">
        <f t="shared" si="106"/>
        <v>T</v>
      </c>
      <c r="J1651" t="str">
        <f t="shared" si="107"/>
        <v>T</v>
      </c>
      <c r="K1651">
        <f t="shared" si="104"/>
        <v>3.2719874700079976E-2</v>
      </c>
      <c r="M1651" s="3" t="s">
        <v>1648</v>
      </c>
      <c r="N1651" t="s">
        <v>2168</v>
      </c>
    </row>
    <row r="1652" spans="2:14" ht="17">
      <c r="B1652" s="1">
        <v>1649</v>
      </c>
      <c r="C1652" s="1">
        <v>7097</v>
      </c>
      <c r="D1652" s="1">
        <v>81810000</v>
      </c>
      <c r="E1652" s="1" t="str">
        <f t="shared" si="105"/>
        <v/>
      </c>
      <c r="F1652" s="1">
        <v>1649</v>
      </c>
      <c r="G1652" s="1">
        <v>7097</v>
      </c>
      <c r="H1652" s="1">
        <v>7904000000</v>
      </c>
      <c r="I1652" s="1" t="str">
        <f t="shared" si="106"/>
        <v/>
      </c>
      <c r="J1652" t="str">
        <f t="shared" si="107"/>
        <v>OK</v>
      </c>
      <c r="K1652">
        <f t="shared" si="104"/>
        <v>1.0350455465587044E-2</v>
      </c>
      <c r="M1652" s="3" t="s">
        <v>1649</v>
      </c>
      <c r="N1652" t="s">
        <v>2124</v>
      </c>
    </row>
    <row r="1653" spans="2:14" ht="17">
      <c r="B1653" s="1">
        <v>1650</v>
      </c>
      <c r="C1653" s="1">
        <v>738462</v>
      </c>
      <c r="D1653" s="1">
        <v>3027810000</v>
      </c>
      <c r="E1653" s="1" t="str">
        <f t="shared" si="105"/>
        <v/>
      </c>
      <c r="F1653" s="1">
        <v>1650</v>
      </c>
      <c r="G1653" s="1">
        <v>738462</v>
      </c>
      <c r="H1653" s="1">
        <v>3712000000</v>
      </c>
      <c r="I1653" s="1" t="str">
        <f t="shared" si="106"/>
        <v/>
      </c>
      <c r="J1653" t="str">
        <f t="shared" si="107"/>
        <v>OK</v>
      </c>
      <c r="K1653">
        <f t="shared" si="104"/>
        <v>0.8156815732758621</v>
      </c>
      <c r="M1653" s="3" t="s">
        <v>1650</v>
      </c>
      <c r="N1653" t="s">
        <v>2123</v>
      </c>
    </row>
    <row r="1654" spans="2:14" ht="17">
      <c r="B1654" s="1">
        <v>1651</v>
      </c>
      <c r="C1654" s="1">
        <v>738462</v>
      </c>
      <c r="D1654" s="1">
        <v>2660927000</v>
      </c>
      <c r="E1654" s="1" t="str">
        <f t="shared" si="105"/>
        <v/>
      </c>
      <c r="F1654" s="1">
        <v>1651</v>
      </c>
      <c r="G1654" s="1">
        <v>738462</v>
      </c>
      <c r="H1654" s="1">
        <v>3724000000</v>
      </c>
      <c r="I1654" s="1" t="str">
        <f t="shared" si="106"/>
        <v/>
      </c>
      <c r="J1654" t="str">
        <f t="shared" si="107"/>
        <v>OK</v>
      </c>
      <c r="K1654">
        <f t="shared" si="104"/>
        <v>0.71453464017185819</v>
      </c>
      <c r="M1654" s="3" t="s">
        <v>1651</v>
      </c>
      <c r="N1654" t="s">
        <v>2151</v>
      </c>
    </row>
    <row r="1655" spans="2:14" ht="17">
      <c r="B1655" s="1">
        <v>1652</v>
      </c>
      <c r="C1655" s="1">
        <v>73</v>
      </c>
      <c r="D1655" s="1">
        <v>2335000</v>
      </c>
      <c r="E1655" s="1" t="str">
        <f t="shared" si="105"/>
        <v/>
      </c>
      <c r="F1655" s="1">
        <v>1652</v>
      </c>
      <c r="G1655" s="1">
        <v>73</v>
      </c>
      <c r="H1655" s="1">
        <v>488000000</v>
      </c>
      <c r="I1655" s="1" t="str">
        <f t="shared" si="106"/>
        <v/>
      </c>
      <c r="J1655" t="str">
        <f t="shared" si="107"/>
        <v>OK</v>
      </c>
      <c r="K1655">
        <f t="shared" si="104"/>
        <v>4.7848360655737701E-3</v>
      </c>
      <c r="M1655" s="3" t="s">
        <v>1652</v>
      </c>
      <c r="N1655" t="s">
        <v>2148</v>
      </c>
    </row>
    <row r="1656" spans="2:14" ht="17">
      <c r="B1656" s="1">
        <v>1653</v>
      </c>
      <c r="C1656" s="1">
        <v>7504</v>
      </c>
      <c r="D1656" s="1">
        <v>162117000</v>
      </c>
      <c r="E1656" s="1" t="str">
        <f t="shared" si="105"/>
        <v/>
      </c>
      <c r="F1656" s="1">
        <v>1653</v>
      </c>
      <c r="G1656" s="1">
        <v>7504</v>
      </c>
      <c r="H1656" s="1">
        <v>5856000000</v>
      </c>
      <c r="I1656" s="1" t="str">
        <f t="shared" si="106"/>
        <v/>
      </c>
      <c r="J1656" t="str">
        <f t="shared" si="107"/>
        <v>OK</v>
      </c>
      <c r="K1656">
        <f t="shared" si="104"/>
        <v>2.7683913934426228E-2</v>
      </c>
      <c r="M1656" s="3" t="s">
        <v>1653</v>
      </c>
      <c r="N1656" t="s">
        <v>2124</v>
      </c>
    </row>
    <row r="1657" spans="2:14" ht="17">
      <c r="B1657" s="1">
        <v>1654</v>
      </c>
      <c r="C1657" s="1">
        <v>98041</v>
      </c>
      <c r="D1657" s="1">
        <v>933289000</v>
      </c>
      <c r="E1657" s="1" t="str">
        <f t="shared" si="105"/>
        <v/>
      </c>
      <c r="F1657" s="1">
        <v>1654</v>
      </c>
      <c r="G1657" s="1">
        <v>98041</v>
      </c>
      <c r="H1657" s="1">
        <v>4032000000</v>
      </c>
      <c r="I1657" s="1" t="str">
        <f t="shared" si="106"/>
        <v/>
      </c>
      <c r="J1657" t="str">
        <f t="shared" si="107"/>
        <v>OK</v>
      </c>
      <c r="K1657">
        <f t="shared" si="104"/>
        <v>0.23147048611111112</v>
      </c>
      <c r="M1657" s="3" t="s">
        <v>1654</v>
      </c>
      <c r="N1657" t="s">
        <v>2123</v>
      </c>
    </row>
    <row r="1658" spans="2:14" ht="17">
      <c r="B1658" s="1">
        <v>1655</v>
      </c>
      <c r="C1658" s="1">
        <v>26376</v>
      </c>
      <c r="D1658" s="1">
        <v>557671000</v>
      </c>
      <c r="E1658" s="1" t="str">
        <f t="shared" si="105"/>
        <v/>
      </c>
      <c r="F1658" s="1">
        <v>1655</v>
      </c>
      <c r="G1658" s="1">
        <v>26376</v>
      </c>
      <c r="H1658" s="1">
        <v>2604000000</v>
      </c>
      <c r="I1658" s="1" t="str">
        <f t="shared" si="106"/>
        <v/>
      </c>
      <c r="J1658" t="str">
        <f t="shared" si="107"/>
        <v>OK</v>
      </c>
      <c r="K1658">
        <f t="shared" si="104"/>
        <v>0.21415937019969278</v>
      </c>
      <c r="M1658" s="3" t="s">
        <v>1655</v>
      </c>
      <c r="N1658" t="s">
        <v>2282</v>
      </c>
    </row>
    <row r="1659" spans="2:14" ht="17">
      <c r="B1659" s="1">
        <v>1656</v>
      </c>
      <c r="C1659" s="1">
        <v>12309</v>
      </c>
      <c r="D1659" s="1">
        <v>87988000</v>
      </c>
      <c r="E1659" s="1" t="str">
        <f t="shared" si="105"/>
        <v/>
      </c>
      <c r="F1659" s="1">
        <v>1656</v>
      </c>
      <c r="G1659" s="1">
        <v>12309</v>
      </c>
      <c r="H1659" s="1">
        <v>564000000</v>
      </c>
      <c r="I1659" s="1" t="str">
        <f t="shared" si="106"/>
        <v/>
      </c>
      <c r="J1659" t="str">
        <f t="shared" si="107"/>
        <v>OK</v>
      </c>
      <c r="K1659">
        <f t="shared" si="104"/>
        <v>0.15600709219858155</v>
      </c>
      <c r="M1659" s="3" t="s">
        <v>1656</v>
      </c>
      <c r="N1659" t="s">
        <v>2151</v>
      </c>
    </row>
    <row r="1660" spans="2:14" ht="17">
      <c r="B1660" s="1">
        <v>1657</v>
      </c>
      <c r="C1660" s="1">
        <v>4704491</v>
      </c>
      <c r="D1660" s="1">
        <v>26797430000</v>
      </c>
      <c r="E1660" s="1" t="str">
        <f t="shared" si="105"/>
        <v/>
      </c>
      <c r="F1660" s="1">
        <v>1657</v>
      </c>
      <c r="G1660" s="1">
        <v>0</v>
      </c>
      <c r="H1660" s="1">
        <v>60016000000</v>
      </c>
      <c r="I1660" s="1" t="str">
        <f t="shared" si="106"/>
        <v>T</v>
      </c>
      <c r="J1660" t="str">
        <f t="shared" si="107"/>
        <v>T</v>
      </c>
      <c r="K1660">
        <f t="shared" si="104"/>
        <v>0.44650476539589445</v>
      </c>
      <c r="M1660" s="3" t="s">
        <v>1657</v>
      </c>
      <c r="N1660" t="s">
        <v>2154</v>
      </c>
    </row>
    <row r="1661" spans="2:14" ht="17">
      <c r="B1661" s="1">
        <v>1658</v>
      </c>
      <c r="C1661" s="1">
        <v>1</v>
      </c>
      <c r="D1661" s="1">
        <v>254000</v>
      </c>
      <c r="E1661" s="1" t="str">
        <f t="shared" si="105"/>
        <v/>
      </c>
      <c r="F1661" s="1">
        <v>1658</v>
      </c>
      <c r="G1661" s="1">
        <v>1</v>
      </c>
      <c r="H1661" s="1">
        <v>4000000</v>
      </c>
      <c r="I1661" s="1" t="str">
        <f t="shared" si="106"/>
        <v/>
      </c>
      <c r="J1661" t="str">
        <f t="shared" si="107"/>
        <v>OK</v>
      </c>
      <c r="K1661">
        <f t="shared" si="104"/>
        <v>6.3500000000000001E-2</v>
      </c>
      <c r="M1661" s="3" t="s">
        <v>1658</v>
      </c>
      <c r="N1661" t="s">
        <v>2124</v>
      </c>
    </row>
    <row r="1662" spans="2:14" ht="17">
      <c r="B1662" s="1">
        <v>1659</v>
      </c>
      <c r="C1662" s="1">
        <v>1</v>
      </c>
      <c r="D1662" s="1">
        <v>148000</v>
      </c>
      <c r="E1662" s="1" t="str">
        <f t="shared" si="105"/>
        <v/>
      </c>
      <c r="F1662" s="1">
        <v>1659</v>
      </c>
      <c r="G1662" s="1">
        <v>1</v>
      </c>
      <c r="H1662" s="1">
        <v>4000000</v>
      </c>
      <c r="I1662" s="1" t="str">
        <f t="shared" si="106"/>
        <v/>
      </c>
      <c r="J1662" t="str">
        <f t="shared" si="107"/>
        <v>OK</v>
      </c>
      <c r="K1662">
        <f t="shared" si="104"/>
        <v>3.6999999999999998E-2</v>
      </c>
      <c r="M1662" s="3" t="s">
        <v>1659</v>
      </c>
      <c r="N1662" t="s">
        <v>2124</v>
      </c>
    </row>
    <row r="1663" spans="2:14" ht="17">
      <c r="B1663" s="1">
        <v>1660</v>
      </c>
      <c r="C1663" s="1">
        <v>9189511</v>
      </c>
      <c r="D1663" s="1">
        <v>93372777000</v>
      </c>
      <c r="E1663" s="1" t="str">
        <f t="shared" si="105"/>
        <v>T</v>
      </c>
      <c r="F1663" s="1">
        <v>1660</v>
      </c>
      <c r="G1663" s="1">
        <v>0</v>
      </c>
      <c r="H1663" s="1">
        <v>85784000000</v>
      </c>
      <c r="I1663" s="1" t="str">
        <f t="shared" si="106"/>
        <v>T</v>
      </c>
      <c r="J1663" t="str">
        <f t="shared" si="107"/>
        <v>T</v>
      </c>
      <c r="K1663">
        <f t="shared" si="104"/>
        <v>1.0884637811246853</v>
      </c>
      <c r="M1663" s="3" t="s">
        <v>1660</v>
      </c>
      <c r="N1663" t="s">
        <v>2133</v>
      </c>
    </row>
    <row r="1664" spans="2:14" ht="17">
      <c r="B1664" s="1">
        <v>1661</v>
      </c>
      <c r="C1664" s="1">
        <v>2109463</v>
      </c>
      <c r="D1664" s="1">
        <v>4830884000</v>
      </c>
      <c r="E1664" s="1" t="str">
        <f t="shared" si="105"/>
        <v/>
      </c>
      <c r="F1664" s="1">
        <v>1661</v>
      </c>
      <c r="G1664" s="1">
        <v>2109463</v>
      </c>
      <c r="H1664" s="1">
        <v>5568000000</v>
      </c>
      <c r="I1664" s="1" t="str">
        <f t="shared" si="106"/>
        <v/>
      </c>
      <c r="J1664" t="str">
        <f t="shared" si="107"/>
        <v>OK</v>
      </c>
      <c r="K1664">
        <f t="shared" si="104"/>
        <v>0.86761566091954023</v>
      </c>
      <c r="M1664" s="3" t="s">
        <v>1661</v>
      </c>
      <c r="N1664" t="s">
        <v>2123</v>
      </c>
    </row>
    <row r="1665" spans="2:14" ht="17">
      <c r="B1665" s="1">
        <v>1662</v>
      </c>
      <c r="C1665" s="1">
        <v>1</v>
      </c>
      <c r="D1665" s="1">
        <v>1434000</v>
      </c>
      <c r="E1665" s="1" t="str">
        <f t="shared" si="105"/>
        <v/>
      </c>
      <c r="F1665" s="1">
        <v>1662</v>
      </c>
      <c r="G1665" s="1">
        <v>1</v>
      </c>
      <c r="H1665" s="1">
        <v>16000000</v>
      </c>
      <c r="I1665" s="1" t="str">
        <f t="shared" si="106"/>
        <v/>
      </c>
      <c r="J1665" t="str">
        <f t="shared" si="107"/>
        <v>OK</v>
      </c>
      <c r="K1665">
        <f t="shared" si="104"/>
        <v>8.9624999999999996E-2</v>
      </c>
      <c r="M1665" s="3" t="s">
        <v>1662</v>
      </c>
      <c r="N1665" t="s">
        <v>2197</v>
      </c>
    </row>
    <row r="1666" spans="2:14" ht="17">
      <c r="B1666" s="1">
        <v>1663</v>
      </c>
      <c r="C1666" s="1">
        <v>0</v>
      </c>
      <c r="D1666" s="1">
        <v>0</v>
      </c>
      <c r="E1666" s="1" t="str">
        <f t="shared" si="105"/>
        <v/>
      </c>
      <c r="F1666" s="1">
        <v>1663</v>
      </c>
      <c r="G1666" s="1">
        <v>0</v>
      </c>
      <c r="H1666" s="1">
        <v>0</v>
      </c>
      <c r="I1666" s="1" t="str">
        <f t="shared" si="106"/>
        <v/>
      </c>
      <c r="J1666" t="str">
        <f t="shared" si="107"/>
        <v>OK</v>
      </c>
      <c r="K1666" t="e">
        <f t="shared" si="104"/>
        <v>#DIV/0!</v>
      </c>
      <c r="M1666" s="3" t="s">
        <v>1663</v>
      </c>
      <c r="N1666" t="s">
        <v>2162</v>
      </c>
    </row>
    <row r="1667" spans="2:14" ht="17">
      <c r="B1667" s="1">
        <v>1664</v>
      </c>
      <c r="C1667" s="1">
        <v>0</v>
      </c>
      <c r="D1667" s="1">
        <v>0</v>
      </c>
      <c r="E1667" s="1" t="str">
        <f t="shared" si="105"/>
        <v/>
      </c>
      <c r="F1667" s="1">
        <v>1664</v>
      </c>
      <c r="G1667" s="1">
        <v>0</v>
      </c>
      <c r="H1667" s="1">
        <v>0</v>
      </c>
      <c r="I1667" s="1" t="str">
        <f t="shared" si="106"/>
        <v/>
      </c>
      <c r="J1667" t="str">
        <f t="shared" si="107"/>
        <v>OK</v>
      </c>
      <c r="K1667" t="e">
        <f t="shared" ref="K1667:K1730" si="108">D1667/H1667</f>
        <v>#DIV/0!</v>
      </c>
      <c r="M1667" s="3" t="s">
        <v>1664</v>
      </c>
      <c r="N1667" t="s">
        <v>2283</v>
      </c>
    </row>
    <row r="1668" spans="2:14" ht="17">
      <c r="B1668" s="1">
        <v>1665</v>
      </c>
      <c r="C1668" s="1">
        <v>5</v>
      </c>
      <c r="D1668" s="1">
        <v>626000</v>
      </c>
      <c r="E1668" s="1" t="str">
        <f t="shared" si="105"/>
        <v/>
      </c>
      <c r="F1668" s="1">
        <v>1665</v>
      </c>
      <c r="G1668" s="1">
        <v>5</v>
      </c>
      <c r="H1668" s="1">
        <v>12000000</v>
      </c>
      <c r="I1668" s="1" t="str">
        <f t="shared" si="106"/>
        <v/>
      </c>
      <c r="J1668" t="str">
        <f t="shared" si="107"/>
        <v>OK</v>
      </c>
      <c r="K1668">
        <f t="shared" si="108"/>
        <v>5.2166666666666667E-2</v>
      </c>
      <c r="M1668" s="3" t="s">
        <v>1665</v>
      </c>
      <c r="N1668" t="s">
        <v>2124</v>
      </c>
    </row>
    <row r="1669" spans="2:14" ht="17">
      <c r="B1669" s="1">
        <v>1666</v>
      </c>
      <c r="C1669" s="1">
        <v>666</v>
      </c>
      <c r="D1669" s="1">
        <v>22889000</v>
      </c>
      <c r="E1669" s="1" t="str">
        <f t="shared" ref="E1669:E1732" si="109">IF(D1669&gt;$A$3, "T","")</f>
        <v/>
      </c>
      <c r="F1669" s="1">
        <v>1666</v>
      </c>
      <c r="G1669" s="1">
        <v>666</v>
      </c>
      <c r="H1669" s="1">
        <v>3072000000</v>
      </c>
      <c r="I1669" s="1" t="str">
        <f t="shared" ref="I1669:I1732" si="110">IF(H1669&gt;$A$3, "T","")</f>
        <v/>
      </c>
      <c r="J1669" t="str">
        <f t="shared" ref="J1669:J1732" si="111">IF(OR(I1669="T",E1669="T"),"T",IF(C1669&lt;&gt;G1669,"DIF","OK"))</f>
        <v>OK</v>
      </c>
      <c r="K1669">
        <f t="shared" si="108"/>
        <v>7.450846354166667E-3</v>
      </c>
      <c r="M1669" s="3" t="s">
        <v>1666</v>
      </c>
      <c r="N1669" t="s">
        <v>2153</v>
      </c>
    </row>
    <row r="1670" spans="2:14" ht="17">
      <c r="B1670" s="1">
        <v>1667</v>
      </c>
      <c r="C1670" s="1">
        <v>1</v>
      </c>
      <c r="D1670" s="1">
        <v>194000</v>
      </c>
      <c r="E1670" s="1" t="str">
        <f t="shared" si="109"/>
        <v/>
      </c>
      <c r="F1670" s="1">
        <v>1667</v>
      </c>
      <c r="G1670" s="1">
        <v>1</v>
      </c>
      <c r="H1670" s="1">
        <v>3984000000</v>
      </c>
      <c r="I1670" s="1" t="str">
        <f t="shared" si="110"/>
        <v/>
      </c>
      <c r="J1670" t="str">
        <f t="shared" si="111"/>
        <v>OK</v>
      </c>
      <c r="K1670">
        <f t="shared" si="108"/>
        <v>4.8694779116465861E-5</v>
      </c>
      <c r="M1670" s="3" t="s">
        <v>1667</v>
      </c>
      <c r="N1670" t="s">
        <v>2148</v>
      </c>
    </row>
    <row r="1671" spans="2:14" ht="17">
      <c r="B1671" s="1">
        <v>1668</v>
      </c>
      <c r="C1671" s="1">
        <v>26743</v>
      </c>
      <c r="D1671" s="1">
        <v>634230000</v>
      </c>
      <c r="E1671" s="1" t="str">
        <f t="shared" si="109"/>
        <v/>
      </c>
      <c r="F1671" s="1">
        <v>1668</v>
      </c>
      <c r="G1671" s="1">
        <v>26743</v>
      </c>
      <c r="H1671" s="1">
        <v>27600000000</v>
      </c>
      <c r="I1671" s="1" t="str">
        <f t="shared" si="110"/>
        <v/>
      </c>
      <c r="J1671" t="str">
        <f t="shared" si="111"/>
        <v>OK</v>
      </c>
      <c r="K1671">
        <f t="shared" si="108"/>
        <v>2.2979347826086956E-2</v>
      </c>
      <c r="M1671" s="3" t="s">
        <v>1668</v>
      </c>
      <c r="N1671" t="s">
        <v>2284</v>
      </c>
    </row>
    <row r="1672" spans="2:14" ht="17">
      <c r="B1672" s="1">
        <v>1669</v>
      </c>
      <c r="C1672" s="1">
        <v>2058</v>
      </c>
      <c r="D1672" s="1">
        <v>83114000</v>
      </c>
      <c r="E1672" s="1" t="str">
        <f t="shared" si="109"/>
        <v/>
      </c>
      <c r="F1672" s="1">
        <v>1669</v>
      </c>
      <c r="G1672" s="1">
        <v>2058</v>
      </c>
      <c r="H1672" s="1">
        <v>25780000000</v>
      </c>
      <c r="I1672" s="1" t="str">
        <f t="shared" si="110"/>
        <v/>
      </c>
      <c r="J1672" t="str">
        <f t="shared" si="111"/>
        <v>OK</v>
      </c>
      <c r="K1672">
        <f t="shared" si="108"/>
        <v>3.2239720713731577E-3</v>
      </c>
      <c r="M1672" s="3" t="s">
        <v>1669</v>
      </c>
      <c r="N1672" t="s">
        <v>2285</v>
      </c>
    </row>
    <row r="1673" spans="2:14" ht="17">
      <c r="B1673" s="1">
        <v>1670</v>
      </c>
      <c r="C1673" s="1">
        <v>1072</v>
      </c>
      <c r="D1673" s="1">
        <v>51670000</v>
      </c>
      <c r="E1673" s="1" t="str">
        <f t="shared" si="109"/>
        <v/>
      </c>
      <c r="F1673" s="1">
        <v>1670</v>
      </c>
      <c r="G1673" s="1">
        <v>1072</v>
      </c>
      <c r="H1673" s="1">
        <v>25628000000</v>
      </c>
      <c r="I1673" s="1" t="str">
        <f t="shared" si="110"/>
        <v/>
      </c>
      <c r="J1673" t="str">
        <f t="shared" si="111"/>
        <v>OK</v>
      </c>
      <c r="K1673">
        <f t="shared" si="108"/>
        <v>2.0161542063368192E-3</v>
      </c>
      <c r="M1673" s="3" t="s">
        <v>1670</v>
      </c>
      <c r="N1673" t="s">
        <v>2285</v>
      </c>
    </row>
    <row r="1674" spans="2:14" ht="17">
      <c r="B1674" s="1">
        <v>1671</v>
      </c>
      <c r="C1674" s="1">
        <v>7503</v>
      </c>
      <c r="D1674" s="1">
        <v>169020000</v>
      </c>
      <c r="E1674" s="1" t="str">
        <f t="shared" si="109"/>
        <v/>
      </c>
      <c r="F1674" s="1">
        <v>1671</v>
      </c>
      <c r="G1674" s="1">
        <v>7503</v>
      </c>
      <c r="H1674" s="1">
        <v>3296000000</v>
      </c>
      <c r="I1674" s="1" t="str">
        <f t="shared" si="110"/>
        <v/>
      </c>
      <c r="J1674" t="str">
        <f t="shared" si="111"/>
        <v>OK</v>
      </c>
      <c r="K1674">
        <f t="shared" si="108"/>
        <v>5.1280339805825241E-2</v>
      </c>
      <c r="M1674" s="3" t="s">
        <v>1671</v>
      </c>
      <c r="N1674" t="s">
        <v>2128</v>
      </c>
    </row>
    <row r="1675" spans="2:14" ht="17">
      <c r="B1675" s="1">
        <v>1672</v>
      </c>
      <c r="C1675" s="1">
        <v>123727</v>
      </c>
      <c r="D1675" s="1">
        <v>1345905000</v>
      </c>
      <c r="E1675" s="1" t="str">
        <f t="shared" si="109"/>
        <v/>
      </c>
      <c r="F1675" s="1">
        <v>1672</v>
      </c>
      <c r="G1675" s="1">
        <v>0</v>
      </c>
      <c r="H1675" s="1">
        <v>74852000000</v>
      </c>
      <c r="I1675" s="1" t="str">
        <f t="shared" si="110"/>
        <v>T</v>
      </c>
      <c r="J1675" t="str">
        <f t="shared" si="111"/>
        <v>T</v>
      </c>
      <c r="K1675">
        <f t="shared" si="108"/>
        <v>1.7980882274354727E-2</v>
      </c>
      <c r="M1675" s="3" t="s">
        <v>1672</v>
      </c>
      <c r="N1675" t="s">
        <v>2286</v>
      </c>
    </row>
    <row r="1676" spans="2:14" ht="17">
      <c r="B1676" s="1">
        <v>1673</v>
      </c>
      <c r="C1676" s="1">
        <v>689863</v>
      </c>
      <c r="D1676" s="1">
        <v>3617700000</v>
      </c>
      <c r="E1676" s="1" t="str">
        <f t="shared" si="109"/>
        <v/>
      </c>
      <c r="F1676" s="1">
        <v>1673</v>
      </c>
      <c r="G1676" s="1">
        <v>689863</v>
      </c>
      <c r="H1676" s="1">
        <v>58732000000</v>
      </c>
      <c r="I1676" s="1" t="str">
        <f t="shared" si="110"/>
        <v/>
      </c>
      <c r="J1676" t="str">
        <f t="shared" si="111"/>
        <v>OK</v>
      </c>
      <c r="K1676">
        <f t="shared" si="108"/>
        <v>6.1596744534495672E-2</v>
      </c>
      <c r="M1676" s="3" t="s">
        <v>1673</v>
      </c>
      <c r="N1676" t="s">
        <v>2197</v>
      </c>
    </row>
    <row r="1677" spans="2:14" ht="17">
      <c r="B1677" s="1">
        <v>1674</v>
      </c>
      <c r="C1677" s="1">
        <v>322</v>
      </c>
      <c r="D1677" s="1">
        <v>18413000</v>
      </c>
      <c r="E1677" s="1" t="str">
        <f t="shared" si="109"/>
        <v/>
      </c>
      <c r="F1677" s="1">
        <v>1674</v>
      </c>
      <c r="G1677" s="1">
        <v>322</v>
      </c>
      <c r="H1677" s="1">
        <v>52000000</v>
      </c>
      <c r="I1677" s="1" t="str">
        <f t="shared" si="110"/>
        <v/>
      </c>
      <c r="J1677" t="str">
        <f t="shared" si="111"/>
        <v>OK</v>
      </c>
      <c r="K1677">
        <f t="shared" si="108"/>
        <v>0.35409615384615384</v>
      </c>
      <c r="M1677" s="3" t="s">
        <v>1674</v>
      </c>
      <c r="N1677" t="s">
        <v>2123</v>
      </c>
    </row>
    <row r="1678" spans="2:14" ht="17">
      <c r="B1678" s="1">
        <v>1675</v>
      </c>
      <c r="C1678" s="1">
        <v>97408</v>
      </c>
      <c r="D1678" s="1">
        <v>1703952000</v>
      </c>
      <c r="E1678" s="1" t="str">
        <f t="shared" si="109"/>
        <v/>
      </c>
      <c r="F1678" s="1">
        <v>1675</v>
      </c>
      <c r="G1678" s="1">
        <v>97408</v>
      </c>
      <c r="H1678" s="1">
        <v>6772000000</v>
      </c>
      <c r="I1678" s="1" t="str">
        <f t="shared" si="110"/>
        <v/>
      </c>
      <c r="J1678" t="str">
        <f t="shared" si="111"/>
        <v>OK</v>
      </c>
      <c r="K1678">
        <f t="shared" si="108"/>
        <v>0.2516172474896633</v>
      </c>
      <c r="M1678" s="3" t="s">
        <v>1675</v>
      </c>
      <c r="N1678" t="s">
        <v>2287</v>
      </c>
    </row>
    <row r="1679" spans="2:14" ht="17">
      <c r="B1679" s="1">
        <v>1676</v>
      </c>
      <c r="C1679" s="1">
        <v>2537</v>
      </c>
      <c r="D1679" s="1">
        <v>70369000</v>
      </c>
      <c r="E1679" s="1" t="str">
        <f t="shared" si="109"/>
        <v/>
      </c>
      <c r="F1679" s="1">
        <v>1676</v>
      </c>
      <c r="G1679" s="1">
        <v>2537</v>
      </c>
      <c r="H1679" s="1">
        <v>1436000000</v>
      </c>
      <c r="I1679" s="1" t="str">
        <f t="shared" si="110"/>
        <v/>
      </c>
      <c r="J1679" t="str">
        <f t="shared" si="111"/>
        <v>OK</v>
      </c>
      <c r="K1679">
        <f t="shared" si="108"/>
        <v>4.9003481894150415E-2</v>
      </c>
      <c r="M1679" s="3" t="s">
        <v>1676</v>
      </c>
      <c r="N1679" t="s">
        <v>2128</v>
      </c>
    </row>
    <row r="1680" spans="2:14" ht="17">
      <c r="B1680" s="1">
        <v>1677</v>
      </c>
      <c r="C1680" s="1">
        <v>6</v>
      </c>
      <c r="D1680" s="1">
        <v>808000</v>
      </c>
      <c r="E1680" s="1" t="str">
        <f t="shared" si="109"/>
        <v/>
      </c>
      <c r="F1680" s="1">
        <v>1677</v>
      </c>
      <c r="G1680" s="1">
        <v>6</v>
      </c>
      <c r="H1680" s="1">
        <v>8000000</v>
      </c>
      <c r="I1680" s="1" t="str">
        <f t="shared" si="110"/>
        <v/>
      </c>
      <c r="J1680" t="str">
        <f t="shared" si="111"/>
        <v>OK</v>
      </c>
      <c r="K1680">
        <f t="shared" si="108"/>
        <v>0.10100000000000001</v>
      </c>
      <c r="M1680" s="3" t="s">
        <v>1677</v>
      </c>
      <c r="N1680" t="s">
        <v>2127</v>
      </c>
    </row>
    <row r="1681" spans="2:14" ht="17">
      <c r="B1681" s="1">
        <v>1678</v>
      </c>
      <c r="C1681" s="1">
        <v>0</v>
      </c>
      <c r="D1681" s="1">
        <v>0</v>
      </c>
      <c r="E1681" s="1" t="str">
        <f t="shared" si="109"/>
        <v/>
      </c>
      <c r="F1681" s="1">
        <v>1678</v>
      </c>
      <c r="G1681" s="1">
        <v>0</v>
      </c>
      <c r="H1681" s="1">
        <v>0</v>
      </c>
      <c r="I1681" s="1" t="str">
        <f t="shared" si="110"/>
        <v/>
      </c>
      <c r="J1681" t="str">
        <f t="shared" si="111"/>
        <v>OK</v>
      </c>
      <c r="K1681" t="e">
        <f t="shared" si="108"/>
        <v>#DIV/0!</v>
      </c>
      <c r="M1681" s="3" t="s">
        <v>1678</v>
      </c>
      <c r="N1681" t="s">
        <v>2121</v>
      </c>
    </row>
    <row r="1682" spans="2:14" ht="17">
      <c r="B1682" s="1">
        <v>1679</v>
      </c>
      <c r="C1682" s="1">
        <v>0</v>
      </c>
      <c r="D1682" s="1">
        <v>0</v>
      </c>
      <c r="E1682" s="1" t="str">
        <f t="shared" si="109"/>
        <v/>
      </c>
      <c r="F1682" s="1">
        <v>1679</v>
      </c>
      <c r="G1682" s="1">
        <v>0</v>
      </c>
      <c r="H1682" s="1">
        <v>0</v>
      </c>
      <c r="I1682" s="1" t="str">
        <f t="shared" si="110"/>
        <v/>
      </c>
      <c r="J1682" t="str">
        <f t="shared" si="111"/>
        <v>OK</v>
      </c>
      <c r="K1682" t="e">
        <f t="shared" si="108"/>
        <v>#DIV/0!</v>
      </c>
      <c r="M1682" s="3" t="s">
        <v>1679</v>
      </c>
      <c r="N1682" t="s">
        <v>2150</v>
      </c>
    </row>
    <row r="1683" spans="2:14" ht="17">
      <c r="B1683" s="1">
        <v>1680</v>
      </c>
      <c r="C1683" s="1">
        <v>0</v>
      </c>
      <c r="D1683" s="1">
        <v>0</v>
      </c>
      <c r="E1683" s="1" t="str">
        <f t="shared" si="109"/>
        <v/>
      </c>
      <c r="F1683" s="1">
        <v>1680</v>
      </c>
      <c r="G1683" s="1">
        <v>0</v>
      </c>
      <c r="H1683" s="1">
        <v>0</v>
      </c>
      <c r="I1683" s="1" t="str">
        <f t="shared" si="110"/>
        <v/>
      </c>
      <c r="J1683" t="str">
        <f t="shared" si="111"/>
        <v>OK</v>
      </c>
      <c r="K1683" t="e">
        <f t="shared" si="108"/>
        <v>#DIV/0!</v>
      </c>
      <c r="M1683" s="3" t="s">
        <v>1680</v>
      </c>
      <c r="N1683" t="s">
        <v>2125</v>
      </c>
    </row>
    <row r="1684" spans="2:14" ht="17">
      <c r="B1684" s="1">
        <v>1681</v>
      </c>
      <c r="C1684" s="1">
        <v>0</v>
      </c>
      <c r="D1684" s="1">
        <v>0</v>
      </c>
      <c r="E1684" s="1" t="str">
        <f t="shared" si="109"/>
        <v/>
      </c>
      <c r="F1684" s="1">
        <v>1681</v>
      </c>
      <c r="G1684" s="1">
        <v>0</v>
      </c>
      <c r="H1684" s="1">
        <v>0</v>
      </c>
      <c r="I1684" s="1" t="str">
        <f t="shared" si="110"/>
        <v/>
      </c>
      <c r="J1684" t="str">
        <f t="shared" si="111"/>
        <v>OK</v>
      </c>
      <c r="K1684" t="e">
        <f t="shared" si="108"/>
        <v>#DIV/0!</v>
      </c>
      <c r="M1684" s="3" t="s">
        <v>1681</v>
      </c>
      <c r="N1684" t="s">
        <v>2288</v>
      </c>
    </row>
    <row r="1685" spans="2:14" ht="17">
      <c r="B1685" s="1">
        <v>1682</v>
      </c>
      <c r="C1685" s="1">
        <v>138</v>
      </c>
      <c r="D1685" s="1">
        <v>10617000</v>
      </c>
      <c r="E1685" s="1" t="str">
        <f t="shared" si="109"/>
        <v/>
      </c>
      <c r="F1685" s="1">
        <v>1682</v>
      </c>
      <c r="G1685" s="1">
        <v>138</v>
      </c>
      <c r="H1685" s="1">
        <v>280000000</v>
      </c>
      <c r="I1685" s="1" t="str">
        <f t="shared" si="110"/>
        <v/>
      </c>
      <c r="J1685" t="str">
        <f t="shared" si="111"/>
        <v>OK</v>
      </c>
      <c r="K1685">
        <f t="shared" si="108"/>
        <v>3.7917857142857142E-2</v>
      </c>
      <c r="M1685" s="3" t="s">
        <v>1682</v>
      </c>
      <c r="N1685" t="s">
        <v>2124</v>
      </c>
    </row>
    <row r="1686" spans="2:14" ht="17">
      <c r="B1686" s="1">
        <v>1683</v>
      </c>
      <c r="C1686" s="1">
        <v>9</v>
      </c>
      <c r="D1686" s="1">
        <v>873000</v>
      </c>
      <c r="E1686" s="1" t="str">
        <f t="shared" si="109"/>
        <v/>
      </c>
      <c r="F1686" s="1">
        <v>1683</v>
      </c>
      <c r="G1686" s="1">
        <v>9</v>
      </c>
      <c r="H1686" s="1">
        <v>8000000</v>
      </c>
      <c r="I1686" s="1" t="str">
        <f t="shared" si="110"/>
        <v/>
      </c>
      <c r="J1686" t="str">
        <f t="shared" si="111"/>
        <v>OK</v>
      </c>
      <c r="K1686">
        <f t="shared" si="108"/>
        <v>0.109125</v>
      </c>
      <c r="M1686" s="3" t="s">
        <v>1683</v>
      </c>
      <c r="N1686" t="s">
        <v>2170</v>
      </c>
    </row>
    <row r="1687" spans="2:14" ht="17">
      <c r="B1687" s="1">
        <v>1684</v>
      </c>
      <c r="C1687" s="1">
        <v>3</v>
      </c>
      <c r="D1687" s="1">
        <v>550000</v>
      </c>
      <c r="E1687" s="1" t="str">
        <f t="shared" si="109"/>
        <v/>
      </c>
      <c r="F1687" s="1">
        <v>1684</v>
      </c>
      <c r="G1687" s="1">
        <v>3</v>
      </c>
      <c r="H1687" s="1">
        <v>4000000</v>
      </c>
      <c r="I1687" s="1" t="str">
        <f t="shared" si="110"/>
        <v/>
      </c>
      <c r="J1687" t="str">
        <f t="shared" si="111"/>
        <v>OK</v>
      </c>
      <c r="K1687">
        <f t="shared" si="108"/>
        <v>0.13750000000000001</v>
      </c>
      <c r="M1687" s="3" t="s">
        <v>1684</v>
      </c>
      <c r="N1687" t="s">
        <v>2127</v>
      </c>
    </row>
    <row r="1688" spans="2:14" ht="17">
      <c r="B1688" s="1">
        <v>1685</v>
      </c>
      <c r="C1688" s="1">
        <v>1427</v>
      </c>
      <c r="D1688" s="1">
        <v>19212000</v>
      </c>
      <c r="E1688" s="1" t="str">
        <f t="shared" si="109"/>
        <v/>
      </c>
      <c r="F1688" s="1">
        <v>1685</v>
      </c>
      <c r="G1688" s="1">
        <v>1427</v>
      </c>
      <c r="H1688" s="1">
        <v>24000000</v>
      </c>
      <c r="I1688" s="1" t="str">
        <f t="shared" si="110"/>
        <v/>
      </c>
      <c r="J1688" t="str">
        <f t="shared" si="111"/>
        <v>OK</v>
      </c>
      <c r="K1688">
        <f t="shared" si="108"/>
        <v>0.80049999999999999</v>
      </c>
      <c r="M1688" s="3" t="s">
        <v>1685</v>
      </c>
      <c r="N1688" t="s">
        <v>2123</v>
      </c>
    </row>
    <row r="1689" spans="2:14" ht="17">
      <c r="B1689" s="1">
        <v>1686</v>
      </c>
      <c r="C1689" s="1">
        <v>23</v>
      </c>
      <c r="D1689" s="1">
        <v>2513000</v>
      </c>
      <c r="E1689" s="1" t="str">
        <f t="shared" si="109"/>
        <v/>
      </c>
      <c r="F1689" s="1">
        <v>1686</v>
      </c>
      <c r="G1689" s="1">
        <v>23</v>
      </c>
      <c r="H1689" s="1">
        <v>108000000</v>
      </c>
      <c r="I1689" s="1" t="str">
        <f t="shared" si="110"/>
        <v/>
      </c>
      <c r="J1689" t="str">
        <f t="shared" si="111"/>
        <v>OK</v>
      </c>
      <c r="K1689">
        <f t="shared" si="108"/>
        <v>2.3268518518518518E-2</v>
      </c>
      <c r="M1689" s="3" t="s">
        <v>1686</v>
      </c>
      <c r="N1689" t="s">
        <v>2124</v>
      </c>
    </row>
    <row r="1690" spans="2:14" ht="17">
      <c r="B1690" s="1">
        <v>1687</v>
      </c>
      <c r="C1690" s="1">
        <v>70815</v>
      </c>
      <c r="D1690" s="1">
        <v>1795014000</v>
      </c>
      <c r="E1690" s="1" t="str">
        <f t="shared" si="109"/>
        <v/>
      </c>
      <c r="F1690" s="1">
        <v>1687</v>
      </c>
      <c r="G1690" s="1">
        <v>44723</v>
      </c>
      <c r="H1690" s="1">
        <v>60016000000</v>
      </c>
      <c r="I1690" s="1" t="str">
        <f t="shared" si="110"/>
        <v>T</v>
      </c>
      <c r="J1690" t="str">
        <f t="shared" si="111"/>
        <v>T</v>
      </c>
      <c r="K1690">
        <f t="shared" si="108"/>
        <v>2.9908924286856837E-2</v>
      </c>
      <c r="M1690" s="3" t="s">
        <v>1687</v>
      </c>
      <c r="N1690" t="s">
        <v>2127</v>
      </c>
    </row>
    <row r="1691" spans="2:14" ht="17">
      <c r="B1691" s="1">
        <v>1688</v>
      </c>
      <c r="C1691" s="1">
        <v>1</v>
      </c>
      <c r="D1691" s="1">
        <v>206000</v>
      </c>
      <c r="E1691" s="1" t="str">
        <f t="shared" si="109"/>
        <v/>
      </c>
      <c r="F1691" s="1">
        <v>1688</v>
      </c>
      <c r="G1691" s="1">
        <v>1</v>
      </c>
      <c r="H1691" s="1">
        <v>4000000</v>
      </c>
      <c r="I1691" s="1" t="str">
        <f t="shared" si="110"/>
        <v/>
      </c>
      <c r="J1691" t="str">
        <f t="shared" si="111"/>
        <v>OK</v>
      </c>
      <c r="K1691">
        <f t="shared" si="108"/>
        <v>5.1499999999999997E-2</v>
      </c>
      <c r="M1691" s="3" t="s">
        <v>1688</v>
      </c>
      <c r="N1691" t="s">
        <v>2124</v>
      </c>
    </row>
    <row r="1692" spans="2:14" ht="17">
      <c r="B1692" s="1">
        <v>1689</v>
      </c>
      <c r="C1692" s="1">
        <v>0</v>
      </c>
      <c r="D1692" s="1">
        <v>0</v>
      </c>
      <c r="E1692" s="1" t="str">
        <f t="shared" si="109"/>
        <v/>
      </c>
      <c r="F1692" s="1">
        <v>1689</v>
      </c>
      <c r="G1692" s="1">
        <v>0</v>
      </c>
      <c r="H1692" s="1">
        <v>0</v>
      </c>
      <c r="I1692" s="1" t="str">
        <f t="shared" si="110"/>
        <v/>
      </c>
      <c r="J1692" t="str">
        <f t="shared" si="111"/>
        <v>OK</v>
      </c>
      <c r="K1692" t="e">
        <f t="shared" si="108"/>
        <v>#DIV/0!</v>
      </c>
      <c r="M1692" s="3" t="s">
        <v>1689</v>
      </c>
      <c r="N1692" t="s">
        <v>2124</v>
      </c>
    </row>
    <row r="1693" spans="2:14" ht="17">
      <c r="B1693" s="1">
        <v>1690</v>
      </c>
      <c r="C1693" s="1">
        <v>3448</v>
      </c>
      <c r="D1693" s="1">
        <v>96501000</v>
      </c>
      <c r="E1693" s="1" t="str">
        <f t="shared" si="109"/>
        <v/>
      </c>
      <c r="F1693" s="1">
        <v>1690</v>
      </c>
      <c r="G1693" s="1">
        <v>3448</v>
      </c>
      <c r="H1693" s="1">
        <v>188000000</v>
      </c>
      <c r="I1693" s="1" t="str">
        <f t="shared" si="110"/>
        <v/>
      </c>
      <c r="J1693" t="str">
        <f t="shared" si="111"/>
        <v>OK</v>
      </c>
      <c r="K1693">
        <f t="shared" si="108"/>
        <v>0.51330319148936165</v>
      </c>
      <c r="M1693" s="3" t="s">
        <v>1690</v>
      </c>
      <c r="N1693" t="s">
        <v>2123</v>
      </c>
    </row>
    <row r="1694" spans="2:14" ht="17">
      <c r="B1694" s="1">
        <v>1691</v>
      </c>
      <c r="C1694" s="1">
        <v>126</v>
      </c>
      <c r="D1694" s="1">
        <v>9556000</v>
      </c>
      <c r="E1694" s="1" t="str">
        <f t="shared" si="109"/>
        <v/>
      </c>
      <c r="F1694" s="1">
        <v>1691</v>
      </c>
      <c r="G1694" s="1">
        <v>126</v>
      </c>
      <c r="H1694" s="1">
        <v>20000000</v>
      </c>
      <c r="I1694" s="1" t="str">
        <f t="shared" si="110"/>
        <v/>
      </c>
      <c r="J1694" t="str">
        <f t="shared" si="111"/>
        <v>OK</v>
      </c>
      <c r="K1694">
        <f t="shared" si="108"/>
        <v>0.4778</v>
      </c>
      <c r="M1694" s="3" t="s">
        <v>1691</v>
      </c>
      <c r="N1694" t="s">
        <v>2123</v>
      </c>
    </row>
    <row r="1695" spans="2:14" ht="17">
      <c r="B1695" s="1">
        <v>1692</v>
      </c>
      <c r="C1695" s="1">
        <v>500</v>
      </c>
      <c r="D1695" s="1">
        <v>24107000</v>
      </c>
      <c r="E1695" s="1" t="str">
        <f t="shared" si="109"/>
        <v/>
      </c>
      <c r="F1695" s="1">
        <v>1692</v>
      </c>
      <c r="G1695" s="1">
        <v>500</v>
      </c>
      <c r="H1695" s="1">
        <v>56000000</v>
      </c>
      <c r="I1695" s="1" t="str">
        <f t="shared" si="110"/>
        <v/>
      </c>
      <c r="J1695" t="str">
        <f t="shared" si="111"/>
        <v>OK</v>
      </c>
      <c r="K1695">
        <f t="shared" si="108"/>
        <v>0.43048214285714287</v>
      </c>
      <c r="M1695" s="3" t="s">
        <v>1692</v>
      </c>
      <c r="N1695" t="s">
        <v>2123</v>
      </c>
    </row>
    <row r="1696" spans="2:14" ht="17">
      <c r="B1696" s="1">
        <v>1693</v>
      </c>
      <c r="C1696" s="1">
        <v>906</v>
      </c>
      <c r="D1696" s="1">
        <v>24396000</v>
      </c>
      <c r="E1696" s="1" t="str">
        <f t="shared" si="109"/>
        <v/>
      </c>
      <c r="F1696" s="1">
        <v>1693</v>
      </c>
      <c r="G1696" s="1">
        <v>906</v>
      </c>
      <c r="H1696" s="1">
        <v>1372000000</v>
      </c>
      <c r="I1696" s="1" t="str">
        <f t="shared" si="110"/>
        <v/>
      </c>
      <c r="J1696" t="str">
        <f t="shared" si="111"/>
        <v>OK</v>
      </c>
      <c r="K1696">
        <f t="shared" si="108"/>
        <v>1.7781341107871721E-2</v>
      </c>
      <c r="M1696" s="3" t="s">
        <v>1693</v>
      </c>
      <c r="N1696" t="s">
        <v>2124</v>
      </c>
    </row>
    <row r="1697" spans="2:14" ht="17">
      <c r="B1697" s="1">
        <v>1694</v>
      </c>
      <c r="C1697" s="1">
        <v>0</v>
      </c>
      <c r="D1697" s="1">
        <v>0</v>
      </c>
      <c r="E1697" s="1" t="str">
        <f t="shared" si="109"/>
        <v/>
      </c>
      <c r="F1697" s="1">
        <v>1694</v>
      </c>
      <c r="G1697" s="1">
        <v>0</v>
      </c>
      <c r="H1697" s="1">
        <v>0</v>
      </c>
      <c r="I1697" s="1" t="str">
        <f t="shared" si="110"/>
        <v/>
      </c>
      <c r="J1697" t="str">
        <f t="shared" si="111"/>
        <v>OK</v>
      </c>
      <c r="K1697" t="e">
        <f t="shared" si="108"/>
        <v>#DIV/0!</v>
      </c>
      <c r="M1697" s="3" t="s">
        <v>1694</v>
      </c>
      <c r="N1697" t="s">
        <v>2127</v>
      </c>
    </row>
    <row r="1698" spans="2:14" ht="17">
      <c r="B1698" s="1">
        <v>1695</v>
      </c>
      <c r="C1698" s="1">
        <v>0</v>
      </c>
      <c r="D1698" s="1">
        <v>0</v>
      </c>
      <c r="E1698" s="1" t="str">
        <f t="shared" si="109"/>
        <v/>
      </c>
      <c r="F1698" s="1">
        <v>1695</v>
      </c>
      <c r="G1698" s="1">
        <v>0</v>
      </c>
      <c r="H1698" s="1">
        <v>0</v>
      </c>
      <c r="I1698" s="1" t="str">
        <f t="shared" si="110"/>
        <v/>
      </c>
      <c r="J1698" t="str">
        <f t="shared" si="111"/>
        <v>OK</v>
      </c>
      <c r="K1698" t="e">
        <f t="shared" si="108"/>
        <v>#DIV/0!</v>
      </c>
      <c r="M1698" s="3" t="s">
        <v>1695</v>
      </c>
      <c r="N1698" t="s">
        <v>2127</v>
      </c>
    </row>
    <row r="1699" spans="2:14" ht="17">
      <c r="B1699" s="1">
        <v>1696</v>
      </c>
      <c r="C1699" s="1">
        <v>5561</v>
      </c>
      <c r="D1699" s="1">
        <v>79525000</v>
      </c>
      <c r="E1699" s="1" t="str">
        <f t="shared" si="109"/>
        <v/>
      </c>
      <c r="F1699" s="1">
        <v>1696</v>
      </c>
      <c r="G1699" s="1">
        <v>5561</v>
      </c>
      <c r="H1699" s="1">
        <v>88000000</v>
      </c>
      <c r="I1699" s="1" t="str">
        <f t="shared" si="110"/>
        <v/>
      </c>
      <c r="J1699" t="str">
        <f t="shared" si="111"/>
        <v>OK</v>
      </c>
      <c r="K1699">
        <f t="shared" si="108"/>
        <v>0.90369318181818181</v>
      </c>
      <c r="M1699" s="3" t="s">
        <v>1696</v>
      </c>
      <c r="N1699" t="s">
        <v>2123</v>
      </c>
    </row>
    <row r="1700" spans="2:14" ht="17">
      <c r="B1700" s="1">
        <v>1697</v>
      </c>
      <c r="C1700" s="1">
        <v>1</v>
      </c>
      <c r="D1700" s="1">
        <v>201000</v>
      </c>
      <c r="E1700" s="1" t="str">
        <f t="shared" si="109"/>
        <v/>
      </c>
      <c r="F1700" s="1">
        <v>1697</v>
      </c>
      <c r="G1700" s="1">
        <v>1</v>
      </c>
      <c r="H1700" s="1">
        <v>8000000</v>
      </c>
      <c r="I1700" s="1" t="str">
        <f t="shared" si="110"/>
        <v/>
      </c>
      <c r="J1700" t="str">
        <f t="shared" si="111"/>
        <v>OK</v>
      </c>
      <c r="K1700">
        <f t="shared" si="108"/>
        <v>2.5125000000000001E-2</v>
      </c>
      <c r="M1700" s="3" t="s">
        <v>1697</v>
      </c>
      <c r="N1700" t="s">
        <v>2124</v>
      </c>
    </row>
    <row r="1701" spans="2:14" ht="17">
      <c r="B1701" s="1">
        <v>1698</v>
      </c>
      <c r="C1701" s="1">
        <v>4</v>
      </c>
      <c r="D1701" s="1">
        <v>491000</v>
      </c>
      <c r="E1701" s="1" t="str">
        <f t="shared" si="109"/>
        <v/>
      </c>
      <c r="F1701" s="1">
        <v>1698</v>
      </c>
      <c r="G1701" s="1">
        <v>4</v>
      </c>
      <c r="H1701" s="1">
        <v>8000000</v>
      </c>
      <c r="I1701" s="1" t="str">
        <f t="shared" si="110"/>
        <v/>
      </c>
      <c r="J1701" t="str">
        <f t="shared" si="111"/>
        <v>OK</v>
      </c>
      <c r="K1701">
        <f t="shared" si="108"/>
        <v>6.1374999999999999E-2</v>
      </c>
      <c r="M1701" s="3" t="s">
        <v>1698</v>
      </c>
      <c r="N1701" t="s">
        <v>2124</v>
      </c>
    </row>
    <row r="1702" spans="2:14" ht="17">
      <c r="B1702" s="1">
        <v>1699</v>
      </c>
      <c r="C1702" s="1">
        <v>38492945</v>
      </c>
      <c r="D1702" s="1">
        <v>25771492000</v>
      </c>
      <c r="E1702" s="1" t="str">
        <f t="shared" si="109"/>
        <v/>
      </c>
      <c r="F1702" s="1">
        <v>1699</v>
      </c>
      <c r="G1702" s="1">
        <v>1319067</v>
      </c>
      <c r="H1702" s="1">
        <v>60440000000</v>
      </c>
      <c r="I1702" s="1" t="str">
        <f t="shared" si="110"/>
        <v>T</v>
      </c>
      <c r="J1702" t="str">
        <f t="shared" si="111"/>
        <v>T</v>
      </c>
      <c r="K1702">
        <f t="shared" si="108"/>
        <v>0.42639794837855727</v>
      </c>
      <c r="M1702" s="3" t="s">
        <v>1699</v>
      </c>
      <c r="N1702" t="s">
        <v>2129</v>
      </c>
    </row>
    <row r="1703" spans="2:14" ht="17">
      <c r="B1703" s="1">
        <v>1700</v>
      </c>
      <c r="C1703" s="1">
        <v>0</v>
      </c>
      <c r="D1703" s="1">
        <v>0</v>
      </c>
      <c r="E1703" s="1" t="str">
        <f t="shared" si="109"/>
        <v/>
      </c>
      <c r="F1703" s="1">
        <v>1700</v>
      </c>
      <c r="G1703" s="1">
        <v>0</v>
      </c>
      <c r="H1703" s="1">
        <v>0</v>
      </c>
      <c r="I1703" s="1" t="str">
        <f t="shared" si="110"/>
        <v/>
      </c>
      <c r="J1703" t="str">
        <f t="shared" si="111"/>
        <v>OK</v>
      </c>
      <c r="K1703" t="e">
        <f t="shared" si="108"/>
        <v>#DIV/0!</v>
      </c>
      <c r="M1703" s="3" t="s">
        <v>1700</v>
      </c>
      <c r="N1703" t="s">
        <v>2124</v>
      </c>
    </row>
    <row r="1704" spans="2:14" ht="17">
      <c r="B1704" s="1">
        <v>1701</v>
      </c>
      <c r="C1704" s="1">
        <v>89273298</v>
      </c>
      <c r="D1704" s="1">
        <v>9987192000</v>
      </c>
      <c r="E1704" s="1" t="str">
        <f t="shared" si="109"/>
        <v/>
      </c>
      <c r="F1704" s="1">
        <v>1701</v>
      </c>
      <c r="G1704" s="1">
        <v>50171062</v>
      </c>
      <c r="H1704" s="1">
        <v>71356000000</v>
      </c>
      <c r="I1704" s="1" t="str">
        <f t="shared" si="110"/>
        <v>T</v>
      </c>
      <c r="J1704" t="str">
        <f t="shared" si="111"/>
        <v>T</v>
      </c>
      <c r="K1704">
        <f t="shared" si="108"/>
        <v>0.1399628902965413</v>
      </c>
      <c r="M1704" s="3" t="s">
        <v>1701</v>
      </c>
      <c r="N1704" t="s">
        <v>2129</v>
      </c>
    </row>
    <row r="1705" spans="2:14" ht="17">
      <c r="B1705" s="1">
        <v>1702</v>
      </c>
      <c r="C1705" s="1">
        <v>9139315</v>
      </c>
      <c r="D1705" s="1">
        <v>41933094000</v>
      </c>
      <c r="E1705" s="1" t="str">
        <f t="shared" si="109"/>
        <v/>
      </c>
      <c r="F1705" s="1">
        <v>1702</v>
      </c>
      <c r="G1705" s="1">
        <v>0</v>
      </c>
      <c r="H1705" s="1">
        <v>87112000000</v>
      </c>
      <c r="I1705" s="1" t="str">
        <f t="shared" si="110"/>
        <v>T</v>
      </c>
      <c r="J1705" t="str">
        <f t="shared" si="111"/>
        <v>T</v>
      </c>
      <c r="K1705">
        <f t="shared" si="108"/>
        <v>0.48136989163375882</v>
      </c>
      <c r="M1705" s="3" t="s">
        <v>1702</v>
      </c>
      <c r="N1705" t="s">
        <v>2133</v>
      </c>
    </row>
    <row r="1706" spans="2:14" ht="17">
      <c r="B1706" s="1">
        <v>1703</v>
      </c>
      <c r="C1706" s="1">
        <v>2646576</v>
      </c>
      <c r="D1706" s="1">
        <v>29689809000</v>
      </c>
      <c r="E1706" s="1" t="str">
        <f t="shared" si="109"/>
        <v/>
      </c>
      <c r="F1706" s="1">
        <v>1703</v>
      </c>
      <c r="G1706" s="1">
        <v>0</v>
      </c>
      <c r="H1706" s="1">
        <v>84760000000</v>
      </c>
      <c r="I1706" s="1" t="str">
        <f t="shared" si="110"/>
        <v>T</v>
      </c>
      <c r="J1706" t="str">
        <f t="shared" si="111"/>
        <v>T</v>
      </c>
      <c r="K1706">
        <f t="shared" si="108"/>
        <v>0.35028089900896647</v>
      </c>
      <c r="M1706" s="3" t="s">
        <v>1703</v>
      </c>
      <c r="N1706" t="s">
        <v>2190</v>
      </c>
    </row>
    <row r="1707" spans="2:14" ht="17">
      <c r="B1707" s="1">
        <v>1704</v>
      </c>
      <c r="C1707" s="1">
        <v>45374</v>
      </c>
      <c r="D1707" s="1">
        <v>480690000</v>
      </c>
      <c r="E1707" s="1" t="str">
        <f t="shared" si="109"/>
        <v/>
      </c>
      <c r="F1707" s="1">
        <v>1704</v>
      </c>
      <c r="G1707" s="1">
        <v>45374</v>
      </c>
      <c r="H1707" s="1">
        <v>1092000000</v>
      </c>
      <c r="I1707" s="1" t="str">
        <f t="shared" si="110"/>
        <v/>
      </c>
      <c r="J1707" t="str">
        <f t="shared" si="111"/>
        <v>OK</v>
      </c>
      <c r="K1707">
        <f t="shared" si="108"/>
        <v>0.44019230769230772</v>
      </c>
      <c r="M1707" s="3" t="s">
        <v>1704</v>
      </c>
      <c r="N1707" t="s">
        <v>2123</v>
      </c>
    </row>
    <row r="1708" spans="2:14" ht="17">
      <c r="B1708" s="1">
        <v>1705</v>
      </c>
      <c r="C1708" s="1">
        <v>0</v>
      </c>
      <c r="D1708" s="1">
        <v>0</v>
      </c>
      <c r="E1708" s="1" t="str">
        <f t="shared" si="109"/>
        <v/>
      </c>
      <c r="F1708" s="1">
        <v>1705</v>
      </c>
      <c r="G1708" s="1">
        <v>0</v>
      </c>
      <c r="H1708" s="1">
        <v>0</v>
      </c>
      <c r="I1708" s="1" t="str">
        <f t="shared" si="110"/>
        <v/>
      </c>
      <c r="J1708" t="str">
        <f t="shared" si="111"/>
        <v>OK</v>
      </c>
      <c r="K1708" t="e">
        <f t="shared" si="108"/>
        <v>#DIV/0!</v>
      </c>
      <c r="M1708" s="3" t="s">
        <v>1705</v>
      </c>
      <c r="N1708" t="s">
        <v>2124</v>
      </c>
    </row>
    <row r="1709" spans="2:14" ht="17">
      <c r="B1709" s="1">
        <v>1706</v>
      </c>
      <c r="C1709" s="1">
        <v>16</v>
      </c>
      <c r="D1709" s="1">
        <v>1505000</v>
      </c>
      <c r="E1709" s="1" t="str">
        <f t="shared" si="109"/>
        <v/>
      </c>
      <c r="F1709" s="1">
        <v>1706</v>
      </c>
      <c r="G1709" s="1">
        <v>16</v>
      </c>
      <c r="H1709" s="1">
        <v>4000000</v>
      </c>
      <c r="I1709" s="1" t="str">
        <f t="shared" si="110"/>
        <v/>
      </c>
      <c r="J1709" t="str">
        <f t="shared" si="111"/>
        <v>OK</v>
      </c>
      <c r="K1709">
        <f t="shared" si="108"/>
        <v>0.37624999999999997</v>
      </c>
      <c r="M1709" s="3" t="s">
        <v>1706</v>
      </c>
      <c r="N1709" t="s">
        <v>2124</v>
      </c>
    </row>
    <row r="1710" spans="2:14" ht="17">
      <c r="B1710" s="1">
        <v>1707</v>
      </c>
      <c r="C1710" s="1">
        <v>843865</v>
      </c>
      <c r="D1710" s="1">
        <v>4159537000</v>
      </c>
      <c r="E1710" s="1" t="str">
        <f t="shared" si="109"/>
        <v/>
      </c>
      <c r="F1710" s="1">
        <v>1707</v>
      </c>
      <c r="G1710" s="1">
        <v>843865</v>
      </c>
      <c r="H1710" s="1">
        <v>20964000000</v>
      </c>
      <c r="I1710" s="1" t="str">
        <f t="shared" si="110"/>
        <v/>
      </c>
      <c r="J1710" t="str">
        <f t="shared" si="111"/>
        <v>OK</v>
      </c>
      <c r="K1710">
        <f t="shared" si="108"/>
        <v>0.19841332760923489</v>
      </c>
      <c r="M1710" s="3" t="s">
        <v>1707</v>
      </c>
      <c r="N1710" t="s">
        <v>2123</v>
      </c>
    </row>
    <row r="1711" spans="2:14" ht="17">
      <c r="B1711" s="1">
        <v>1708</v>
      </c>
      <c r="C1711" s="1">
        <v>6804</v>
      </c>
      <c r="D1711" s="1">
        <v>88965000</v>
      </c>
      <c r="E1711" s="1" t="str">
        <f t="shared" si="109"/>
        <v/>
      </c>
      <c r="F1711" s="1">
        <v>1708</v>
      </c>
      <c r="G1711" s="1">
        <v>6804</v>
      </c>
      <c r="H1711" s="1">
        <v>2336000000</v>
      </c>
      <c r="I1711" s="1" t="str">
        <f t="shared" si="110"/>
        <v/>
      </c>
      <c r="J1711" t="str">
        <f t="shared" si="111"/>
        <v>OK</v>
      </c>
      <c r="K1711">
        <f t="shared" si="108"/>
        <v>3.8084332191780819E-2</v>
      </c>
      <c r="M1711" s="3" t="s">
        <v>1708</v>
      </c>
      <c r="N1711" t="s">
        <v>2128</v>
      </c>
    </row>
    <row r="1712" spans="2:14" ht="17">
      <c r="B1712" s="1">
        <v>1709</v>
      </c>
      <c r="C1712" s="1">
        <v>232409</v>
      </c>
      <c r="D1712" s="1">
        <v>1404209000</v>
      </c>
      <c r="E1712" s="1" t="str">
        <f t="shared" si="109"/>
        <v/>
      </c>
      <c r="F1712" s="1">
        <v>1709</v>
      </c>
      <c r="G1712" s="1">
        <v>232409</v>
      </c>
      <c r="H1712" s="1">
        <v>5132000000</v>
      </c>
      <c r="I1712" s="1" t="str">
        <f t="shared" si="110"/>
        <v/>
      </c>
      <c r="J1712" t="str">
        <f t="shared" si="111"/>
        <v>OK</v>
      </c>
      <c r="K1712">
        <f t="shared" si="108"/>
        <v>0.27361827747466877</v>
      </c>
      <c r="M1712" s="3" t="s">
        <v>1709</v>
      </c>
      <c r="N1712" t="s">
        <v>2123</v>
      </c>
    </row>
    <row r="1713" spans="2:14" ht="17">
      <c r="B1713" s="1">
        <v>1710</v>
      </c>
      <c r="C1713" s="1">
        <v>4</v>
      </c>
      <c r="D1713" s="1">
        <v>1047000</v>
      </c>
      <c r="E1713" s="1" t="str">
        <f t="shared" si="109"/>
        <v/>
      </c>
      <c r="F1713" s="1">
        <v>1710</v>
      </c>
      <c r="G1713" s="1">
        <v>4</v>
      </c>
      <c r="H1713" s="1">
        <v>4000000</v>
      </c>
      <c r="I1713" s="1" t="str">
        <f t="shared" si="110"/>
        <v/>
      </c>
      <c r="J1713" t="str">
        <f t="shared" si="111"/>
        <v>OK</v>
      </c>
      <c r="K1713">
        <f t="shared" si="108"/>
        <v>0.26174999999999998</v>
      </c>
      <c r="M1713" s="3" t="s">
        <v>1710</v>
      </c>
      <c r="N1713" t="s">
        <v>2170</v>
      </c>
    </row>
    <row r="1714" spans="2:14" ht="17">
      <c r="B1714" s="1">
        <v>1711</v>
      </c>
      <c r="C1714" s="1">
        <v>4</v>
      </c>
      <c r="D1714" s="1">
        <v>418000</v>
      </c>
      <c r="E1714" s="1" t="str">
        <f t="shared" si="109"/>
        <v/>
      </c>
      <c r="F1714" s="1">
        <v>1711</v>
      </c>
      <c r="G1714" s="1">
        <v>4</v>
      </c>
      <c r="H1714" s="1">
        <v>8000000</v>
      </c>
      <c r="I1714" s="1" t="str">
        <f t="shared" si="110"/>
        <v/>
      </c>
      <c r="J1714" t="str">
        <f t="shared" si="111"/>
        <v>OK</v>
      </c>
      <c r="K1714">
        <f t="shared" si="108"/>
        <v>5.2249999999999998E-2</v>
      </c>
      <c r="M1714" s="3" t="s">
        <v>1711</v>
      </c>
      <c r="N1714" t="s">
        <v>2127</v>
      </c>
    </row>
    <row r="1715" spans="2:14" ht="17">
      <c r="B1715" s="1">
        <v>1712</v>
      </c>
      <c r="C1715" s="1">
        <v>5</v>
      </c>
      <c r="D1715" s="1">
        <v>752000</v>
      </c>
      <c r="E1715" s="1" t="str">
        <f t="shared" si="109"/>
        <v/>
      </c>
      <c r="F1715" s="1">
        <v>1712</v>
      </c>
      <c r="G1715" s="1">
        <v>5</v>
      </c>
      <c r="H1715" s="1">
        <v>8000000</v>
      </c>
      <c r="I1715" s="1" t="str">
        <f t="shared" si="110"/>
        <v/>
      </c>
      <c r="J1715" t="str">
        <f t="shared" si="111"/>
        <v>OK</v>
      </c>
      <c r="K1715">
        <f t="shared" si="108"/>
        <v>9.4E-2</v>
      </c>
      <c r="M1715" s="3" t="s">
        <v>1712</v>
      </c>
      <c r="N1715" t="s">
        <v>2127</v>
      </c>
    </row>
    <row r="1716" spans="2:14" ht="17">
      <c r="B1716" s="1">
        <v>1713</v>
      </c>
      <c r="C1716" s="1">
        <v>210707</v>
      </c>
      <c r="D1716" s="1">
        <v>864130000</v>
      </c>
      <c r="E1716" s="1" t="str">
        <f t="shared" si="109"/>
        <v/>
      </c>
      <c r="F1716" s="1">
        <v>1713</v>
      </c>
      <c r="G1716" s="1">
        <v>210707</v>
      </c>
      <c r="H1716" s="1">
        <v>852000000</v>
      </c>
      <c r="I1716" s="1" t="str">
        <f t="shared" si="110"/>
        <v/>
      </c>
      <c r="J1716" t="str">
        <f t="shared" si="111"/>
        <v>OK</v>
      </c>
      <c r="K1716">
        <f t="shared" si="108"/>
        <v>1.0142370892018779</v>
      </c>
      <c r="M1716" s="3" t="s">
        <v>1713</v>
      </c>
      <c r="N1716" t="s">
        <v>2187</v>
      </c>
    </row>
    <row r="1717" spans="2:14" ht="17">
      <c r="B1717" s="1">
        <v>1714</v>
      </c>
      <c r="C1717" s="1">
        <v>670831</v>
      </c>
      <c r="D1717" s="1">
        <v>3851853000</v>
      </c>
      <c r="E1717" s="1" t="str">
        <f t="shared" si="109"/>
        <v/>
      </c>
      <c r="F1717" s="1">
        <v>1714</v>
      </c>
      <c r="G1717" s="1">
        <v>670831</v>
      </c>
      <c r="H1717" s="1">
        <v>51772000000</v>
      </c>
      <c r="I1717" s="1" t="str">
        <f t="shared" si="110"/>
        <v/>
      </c>
      <c r="J1717" t="str">
        <f t="shared" si="111"/>
        <v>OK</v>
      </c>
      <c r="K1717">
        <f t="shared" si="108"/>
        <v>7.4400312910453528E-2</v>
      </c>
      <c r="M1717" s="3" t="s">
        <v>1714</v>
      </c>
      <c r="N1717" t="s">
        <v>2184</v>
      </c>
    </row>
    <row r="1718" spans="2:14" ht="17">
      <c r="B1718" s="1">
        <v>1715</v>
      </c>
      <c r="C1718" s="1">
        <v>1</v>
      </c>
      <c r="D1718" s="1">
        <v>870000</v>
      </c>
      <c r="E1718" s="1" t="str">
        <f t="shared" si="109"/>
        <v/>
      </c>
      <c r="F1718" s="1">
        <v>1715</v>
      </c>
      <c r="G1718" s="1">
        <v>0</v>
      </c>
      <c r="H1718" s="1">
        <v>16628000000</v>
      </c>
      <c r="I1718" s="1" t="str">
        <f t="shared" si="110"/>
        <v/>
      </c>
      <c r="J1718" t="str">
        <f t="shared" si="111"/>
        <v>DIF</v>
      </c>
      <c r="K1718">
        <f t="shared" si="108"/>
        <v>5.2321385614625934E-5</v>
      </c>
      <c r="M1718" s="3" t="s">
        <v>1715</v>
      </c>
      <c r="N1718" t="s">
        <v>2289</v>
      </c>
    </row>
    <row r="1719" spans="2:14" ht="17">
      <c r="B1719" s="1">
        <v>1716</v>
      </c>
      <c r="C1719" s="1">
        <v>4</v>
      </c>
      <c r="D1719" s="1">
        <v>411000</v>
      </c>
      <c r="E1719" s="1" t="str">
        <f t="shared" si="109"/>
        <v/>
      </c>
      <c r="F1719" s="1">
        <v>1716</v>
      </c>
      <c r="G1719" s="1">
        <v>0</v>
      </c>
      <c r="H1719" s="1">
        <v>16536000000</v>
      </c>
      <c r="I1719" s="1" t="str">
        <f t="shared" si="110"/>
        <v/>
      </c>
      <c r="J1719" t="str">
        <f t="shared" si="111"/>
        <v>DIF</v>
      </c>
      <c r="K1719">
        <f t="shared" si="108"/>
        <v>2.4854862119013063E-5</v>
      </c>
      <c r="M1719" s="3" t="s">
        <v>1716</v>
      </c>
      <c r="N1719" t="s">
        <v>2290</v>
      </c>
    </row>
    <row r="1720" spans="2:14" ht="17">
      <c r="B1720" s="1">
        <v>1717</v>
      </c>
      <c r="C1720" s="1">
        <v>0</v>
      </c>
      <c r="D1720" s="1">
        <v>0</v>
      </c>
      <c r="E1720" s="1" t="str">
        <f t="shared" si="109"/>
        <v/>
      </c>
      <c r="F1720" s="1">
        <v>1717</v>
      </c>
      <c r="G1720" s="1">
        <v>0</v>
      </c>
      <c r="H1720" s="1">
        <v>0</v>
      </c>
      <c r="I1720" s="1" t="str">
        <f t="shared" si="110"/>
        <v/>
      </c>
      <c r="J1720" t="str">
        <f t="shared" si="111"/>
        <v>OK</v>
      </c>
      <c r="K1720" t="e">
        <f t="shared" si="108"/>
        <v>#DIV/0!</v>
      </c>
      <c r="M1720" s="3" t="s">
        <v>1717</v>
      </c>
      <c r="N1720" t="s">
        <v>2148</v>
      </c>
    </row>
    <row r="1721" spans="2:14" ht="17">
      <c r="B1721" s="1">
        <v>1718</v>
      </c>
      <c r="C1721" s="1">
        <v>4</v>
      </c>
      <c r="D1721" s="1">
        <v>808000</v>
      </c>
      <c r="E1721" s="1" t="str">
        <f t="shared" si="109"/>
        <v/>
      </c>
      <c r="F1721" s="1">
        <v>1718</v>
      </c>
      <c r="G1721" s="1">
        <v>4</v>
      </c>
      <c r="H1721" s="1">
        <v>8000000</v>
      </c>
      <c r="I1721" s="1" t="str">
        <f t="shared" si="110"/>
        <v/>
      </c>
      <c r="J1721" t="str">
        <f t="shared" si="111"/>
        <v>OK</v>
      </c>
      <c r="K1721">
        <f t="shared" si="108"/>
        <v>0.10100000000000001</v>
      </c>
      <c r="M1721" s="3" t="s">
        <v>1718</v>
      </c>
      <c r="N1721" t="s">
        <v>2170</v>
      </c>
    </row>
    <row r="1722" spans="2:14" ht="17">
      <c r="B1722" s="1">
        <v>1719</v>
      </c>
      <c r="C1722" s="1">
        <v>0</v>
      </c>
      <c r="D1722" s="1">
        <v>0</v>
      </c>
      <c r="E1722" s="1" t="str">
        <f t="shared" si="109"/>
        <v/>
      </c>
      <c r="F1722" s="1">
        <v>1719</v>
      </c>
      <c r="G1722" s="1">
        <v>0</v>
      </c>
      <c r="H1722" s="1">
        <v>0</v>
      </c>
      <c r="I1722" s="1" t="str">
        <f t="shared" si="110"/>
        <v/>
      </c>
      <c r="J1722" t="str">
        <f t="shared" si="111"/>
        <v>OK</v>
      </c>
      <c r="K1722" t="e">
        <f t="shared" si="108"/>
        <v>#DIV/0!</v>
      </c>
      <c r="M1722" s="3" t="s">
        <v>1719</v>
      </c>
      <c r="N1722" t="s">
        <v>2291</v>
      </c>
    </row>
    <row r="1723" spans="2:14" ht="17">
      <c r="B1723" s="1">
        <v>1720</v>
      </c>
      <c r="C1723" s="1">
        <v>0</v>
      </c>
      <c r="D1723" s="1">
        <v>0</v>
      </c>
      <c r="E1723" s="1" t="str">
        <f t="shared" si="109"/>
        <v/>
      </c>
      <c r="F1723" s="1">
        <v>1720</v>
      </c>
      <c r="G1723" s="1">
        <v>0</v>
      </c>
      <c r="H1723" s="1">
        <v>0</v>
      </c>
      <c r="I1723" s="1" t="str">
        <f t="shared" si="110"/>
        <v/>
      </c>
      <c r="J1723" t="str">
        <f t="shared" si="111"/>
        <v>OK</v>
      </c>
      <c r="K1723" t="e">
        <f t="shared" si="108"/>
        <v>#DIV/0!</v>
      </c>
      <c r="M1723" s="3" t="s">
        <v>1720</v>
      </c>
      <c r="N1723" t="s">
        <v>2121</v>
      </c>
    </row>
    <row r="1724" spans="2:14" ht="17">
      <c r="B1724" s="1">
        <v>1721</v>
      </c>
      <c r="C1724" s="1">
        <v>6</v>
      </c>
      <c r="D1724" s="1">
        <v>840000</v>
      </c>
      <c r="E1724" s="1" t="str">
        <f t="shared" si="109"/>
        <v/>
      </c>
      <c r="F1724" s="1">
        <v>1721</v>
      </c>
      <c r="G1724" s="1">
        <v>6</v>
      </c>
      <c r="H1724" s="1">
        <v>4000000</v>
      </c>
      <c r="I1724" s="1" t="str">
        <f t="shared" si="110"/>
        <v/>
      </c>
      <c r="J1724" t="str">
        <f t="shared" si="111"/>
        <v>OK</v>
      </c>
      <c r="K1724">
        <f t="shared" si="108"/>
        <v>0.21</v>
      </c>
      <c r="M1724" s="3" t="s">
        <v>1721</v>
      </c>
      <c r="N1724" t="s">
        <v>2291</v>
      </c>
    </row>
    <row r="1725" spans="2:14" ht="17">
      <c r="B1725" s="1">
        <v>1722</v>
      </c>
      <c r="C1725" s="1">
        <v>1257224</v>
      </c>
      <c r="D1725" s="1">
        <v>9330322000</v>
      </c>
      <c r="E1725" s="1" t="str">
        <f t="shared" si="109"/>
        <v/>
      </c>
      <c r="F1725" s="1">
        <v>1722</v>
      </c>
      <c r="G1725" s="1">
        <v>1257224</v>
      </c>
      <c r="H1725" s="1">
        <v>860000000</v>
      </c>
      <c r="I1725" s="1" t="str">
        <f t="shared" si="110"/>
        <v/>
      </c>
      <c r="J1725" t="str">
        <f t="shared" si="111"/>
        <v>OK</v>
      </c>
      <c r="K1725">
        <f t="shared" si="108"/>
        <v>10.849211627906977</v>
      </c>
      <c r="M1725" s="3" t="s">
        <v>1722</v>
      </c>
      <c r="N1725" t="s">
        <v>2121</v>
      </c>
    </row>
    <row r="1726" spans="2:14" ht="17">
      <c r="B1726" s="1">
        <v>1723</v>
      </c>
      <c r="C1726" s="1">
        <v>0</v>
      </c>
      <c r="D1726" s="1">
        <v>0</v>
      </c>
      <c r="E1726" s="1" t="str">
        <f t="shared" si="109"/>
        <v/>
      </c>
      <c r="F1726" s="1">
        <v>1723</v>
      </c>
      <c r="G1726" s="1">
        <v>0</v>
      </c>
      <c r="H1726" s="1">
        <v>0</v>
      </c>
      <c r="I1726" s="1" t="str">
        <f t="shared" si="110"/>
        <v/>
      </c>
      <c r="J1726" t="str">
        <f t="shared" si="111"/>
        <v>OK</v>
      </c>
      <c r="K1726" t="e">
        <f t="shared" si="108"/>
        <v>#DIV/0!</v>
      </c>
      <c r="M1726" s="3" t="s">
        <v>1723</v>
      </c>
      <c r="N1726" t="s">
        <v>2188</v>
      </c>
    </row>
    <row r="1727" spans="2:14" ht="17">
      <c r="B1727" s="1">
        <v>1724</v>
      </c>
      <c r="C1727" s="1">
        <v>1272</v>
      </c>
      <c r="D1727" s="1">
        <v>38886000</v>
      </c>
      <c r="E1727" s="1" t="str">
        <f t="shared" si="109"/>
        <v/>
      </c>
      <c r="F1727" s="1">
        <v>1724</v>
      </c>
      <c r="G1727" s="1">
        <v>1272</v>
      </c>
      <c r="H1727" s="1">
        <v>1252000000</v>
      </c>
      <c r="I1727" s="1" t="str">
        <f t="shared" si="110"/>
        <v/>
      </c>
      <c r="J1727" t="str">
        <f t="shared" si="111"/>
        <v>OK</v>
      </c>
      <c r="K1727">
        <f t="shared" si="108"/>
        <v>3.1059105431309905E-2</v>
      </c>
      <c r="M1727" s="3" t="s">
        <v>1724</v>
      </c>
      <c r="N1727" t="s">
        <v>2124</v>
      </c>
    </row>
    <row r="1728" spans="2:14" ht="17">
      <c r="B1728" s="1">
        <v>1725</v>
      </c>
      <c r="C1728" s="1">
        <v>1318804</v>
      </c>
      <c r="D1728" s="1">
        <v>4459384000</v>
      </c>
      <c r="E1728" s="1" t="str">
        <f t="shared" si="109"/>
        <v/>
      </c>
      <c r="F1728" s="1">
        <v>1725</v>
      </c>
      <c r="G1728" s="1">
        <v>418045</v>
      </c>
      <c r="H1728" s="1">
        <v>60008000000</v>
      </c>
      <c r="I1728" s="1" t="str">
        <f t="shared" si="110"/>
        <v>T</v>
      </c>
      <c r="J1728" t="str">
        <f t="shared" si="111"/>
        <v>T</v>
      </c>
      <c r="K1728">
        <f t="shared" si="108"/>
        <v>7.4313158245567251E-2</v>
      </c>
      <c r="M1728" s="3" t="s">
        <v>1725</v>
      </c>
      <c r="N1728" t="s">
        <v>2122</v>
      </c>
    </row>
    <row r="1729" spans="2:14" ht="17">
      <c r="B1729" s="1">
        <v>1726</v>
      </c>
      <c r="C1729" s="1">
        <v>5038162</v>
      </c>
      <c r="D1729" s="1">
        <v>4530203000</v>
      </c>
      <c r="E1729" s="1" t="str">
        <f t="shared" si="109"/>
        <v/>
      </c>
      <c r="F1729" s="1">
        <v>1726</v>
      </c>
      <c r="G1729" s="1">
        <v>259095</v>
      </c>
      <c r="H1729" s="1">
        <v>60004000000</v>
      </c>
      <c r="I1729" s="1" t="str">
        <f t="shared" si="110"/>
        <v>T</v>
      </c>
      <c r="J1729" t="str">
        <f t="shared" si="111"/>
        <v>T</v>
      </c>
      <c r="K1729">
        <f t="shared" si="108"/>
        <v>7.5498350109992673E-2</v>
      </c>
      <c r="M1729" s="3" t="s">
        <v>1726</v>
      </c>
      <c r="N1729" t="s">
        <v>2122</v>
      </c>
    </row>
    <row r="1730" spans="2:14" ht="17">
      <c r="B1730" s="1">
        <v>1727</v>
      </c>
      <c r="C1730" s="1">
        <v>5636506</v>
      </c>
      <c r="D1730" s="1">
        <v>4697778000</v>
      </c>
      <c r="E1730" s="1" t="str">
        <f t="shared" si="109"/>
        <v/>
      </c>
      <c r="F1730" s="1">
        <v>1727</v>
      </c>
      <c r="G1730" s="1">
        <v>200196</v>
      </c>
      <c r="H1730" s="1">
        <v>60004000000</v>
      </c>
      <c r="I1730" s="1" t="str">
        <f t="shared" si="110"/>
        <v>T</v>
      </c>
      <c r="J1730" t="str">
        <f t="shared" si="111"/>
        <v>T</v>
      </c>
      <c r="K1730">
        <f t="shared" si="108"/>
        <v>7.8291080594627027E-2</v>
      </c>
      <c r="M1730" s="3" t="s">
        <v>1727</v>
      </c>
      <c r="N1730" t="s">
        <v>2122</v>
      </c>
    </row>
    <row r="1731" spans="2:14" ht="17">
      <c r="B1731" s="1">
        <v>1728</v>
      </c>
      <c r="C1731" s="1">
        <v>853178</v>
      </c>
      <c r="D1731" s="1">
        <v>4735639000</v>
      </c>
      <c r="E1731" s="1" t="str">
        <f t="shared" si="109"/>
        <v/>
      </c>
      <c r="F1731" s="1">
        <v>1728</v>
      </c>
      <c r="G1731" s="1">
        <v>276907</v>
      </c>
      <c r="H1731" s="1">
        <v>60008000000</v>
      </c>
      <c r="I1731" s="1" t="str">
        <f t="shared" si="110"/>
        <v>T</v>
      </c>
      <c r="J1731" t="str">
        <f t="shared" si="111"/>
        <v>T</v>
      </c>
      <c r="K1731">
        <f t="shared" ref="K1731:K1794" si="112">D1731/H1731</f>
        <v>7.8916794427409676E-2</v>
      </c>
      <c r="M1731" s="3" t="s">
        <v>1728</v>
      </c>
      <c r="N1731" t="s">
        <v>2122</v>
      </c>
    </row>
    <row r="1732" spans="2:14" ht="17">
      <c r="B1732" s="1">
        <v>1729</v>
      </c>
      <c r="C1732" s="1">
        <v>20</v>
      </c>
      <c r="D1732" s="1">
        <v>10106000</v>
      </c>
      <c r="E1732" s="1" t="str">
        <f t="shared" si="109"/>
        <v/>
      </c>
      <c r="F1732" s="1">
        <v>1729</v>
      </c>
      <c r="G1732" s="1">
        <v>20</v>
      </c>
      <c r="H1732" s="1">
        <v>10136000000</v>
      </c>
      <c r="I1732" s="1" t="str">
        <f t="shared" si="110"/>
        <v/>
      </c>
      <c r="J1732" t="str">
        <f t="shared" si="111"/>
        <v>OK</v>
      </c>
      <c r="K1732">
        <f t="shared" si="112"/>
        <v>9.9704025256511447E-4</v>
      </c>
      <c r="M1732" s="3" t="s">
        <v>1729</v>
      </c>
      <c r="N1732" t="s">
        <v>2122</v>
      </c>
    </row>
    <row r="1733" spans="2:14" ht="17">
      <c r="B1733" s="1">
        <v>1730</v>
      </c>
      <c r="C1733" s="1">
        <v>19</v>
      </c>
      <c r="D1733" s="1">
        <v>4807000</v>
      </c>
      <c r="E1733" s="1" t="str">
        <f t="shared" ref="E1733:E1796" si="113">IF(D1733&gt;$A$3, "T","")</f>
        <v/>
      </c>
      <c r="F1733" s="1">
        <v>1730</v>
      </c>
      <c r="G1733" s="1">
        <v>19</v>
      </c>
      <c r="H1733" s="1">
        <v>8508000000</v>
      </c>
      <c r="I1733" s="1" t="str">
        <f t="shared" ref="I1733:I1796" si="114">IF(H1733&gt;$A$3, "T","")</f>
        <v/>
      </c>
      <c r="J1733" t="str">
        <f t="shared" ref="J1733:J1796" si="115">IF(OR(I1733="T",E1733="T"),"T",IF(C1733&lt;&gt;G1733,"DIF","OK"))</f>
        <v>OK</v>
      </c>
      <c r="K1733">
        <f t="shared" si="112"/>
        <v>5.6499764927127414E-4</v>
      </c>
      <c r="M1733" s="3" t="s">
        <v>1730</v>
      </c>
      <c r="N1733" t="s">
        <v>2122</v>
      </c>
    </row>
    <row r="1734" spans="2:14" ht="17">
      <c r="B1734" s="1">
        <v>1731</v>
      </c>
      <c r="C1734" s="1">
        <v>18</v>
      </c>
      <c r="D1734" s="1">
        <v>4514000</v>
      </c>
      <c r="E1734" s="1" t="str">
        <f t="shared" si="113"/>
        <v/>
      </c>
      <c r="F1734" s="1">
        <v>1731</v>
      </c>
      <c r="G1734" s="1">
        <v>18</v>
      </c>
      <c r="H1734" s="1">
        <v>8376000000</v>
      </c>
      <c r="I1734" s="1" t="str">
        <f t="shared" si="114"/>
        <v/>
      </c>
      <c r="J1734" t="str">
        <f t="shared" si="115"/>
        <v>OK</v>
      </c>
      <c r="K1734">
        <f t="shared" si="112"/>
        <v>5.3892072588347661E-4</v>
      </c>
      <c r="M1734" s="3" t="s">
        <v>1731</v>
      </c>
      <c r="N1734" t="s">
        <v>2122</v>
      </c>
    </row>
    <row r="1735" spans="2:14" ht="17">
      <c r="B1735" s="1">
        <v>1732</v>
      </c>
      <c r="C1735" s="1">
        <v>17</v>
      </c>
      <c r="D1735" s="1">
        <v>4464000</v>
      </c>
      <c r="E1735" s="1" t="str">
        <f t="shared" si="113"/>
        <v/>
      </c>
      <c r="F1735" s="1">
        <v>1732</v>
      </c>
      <c r="G1735" s="1">
        <v>17</v>
      </c>
      <c r="H1735" s="1">
        <v>8348000000</v>
      </c>
      <c r="I1735" s="1" t="str">
        <f t="shared" si="114"/>
        <v/>
      </c>
      <c r="J1735" t="str">
        <f t="shared" si="115"/>
        <v>OK</v>
      </c>
      <c r="K1735">
        <f t="shared" si="112"/>
        <v>5.3473885960709155E-4</v>
      </c>
      <c r="M1735" s="3" t="s">
        <v>1732</v>
      </c>
      <c r="N1735" t="s">
        <v>2122</v>
      </c>
    </row>
    <row r="1736" spans="2:14" ht="17">
      <c r="B1736" s="1">
        <v>1733</v>
      </c>
      <c r="C1736" s="1">
        <v>10548219</v>
      </c>
      <c r="D1736" s="1">
        <v>88604848000</v>
      </c>
      <c r="E1736" s="1" t="str">
        <f t="shared" si="113"/>
        <v>T</v>
      </c>
      <c r="F1736" s="1">
        <v>1733</v>
      </c>
      <c r="G1736" s="1">
        <v>0</v>
      </c>
      <c r="H1736" s="1">
        <v>86660000000</v>
      </c>
      <c r="I1736" s="1" t="str">
        <f t="shared" si="114"/>
        <v>T</v>
      </c>
      <c r="J1736" t="str">
        <f t="shared" si="115"/>
        <v>T</v>
      </c>
      <c r="K1736">
        <f t="shared" si="112"/>
        <v>1.0224422801753981</v>
      </c>
      <c r="M1736" s="3" t="s">
        <v>1733</v>
      </c>
      <c r="N1736" t="s">
        <v>2146</v>
      </c>
    </row>
    <row r="1737" spans="2:14" ht="17">
      <c r="B1737" s="1">
        <v>1734</v>
      </c>
      <c r="C1737" s="1">
        <v>102403</v>
      </c>
      <c r="D1737" s="1">
        <v>10145388000</v>
      </c>
      <c r="E1737" s="1" t="str">
        <f t="shared" si="113"/>
        <v/>
      </c>
      <c r="F1737" s="1">
        <v>1734</v>
      </c>
      <c r="G1737" s="1">
        <v>0</v>
      </c>
      <c r="H1737" s="1">
        <v>110112000000</v>
      </c>
      <c r="I1737" s="1" t="str">
        <f t="shared" si="114"/>
        <v>T</v>
      </c>
      <c r="J1737" t="str">
        <f t="shared" si="115"/>
        <v>T</v>
      </c>
      <c r="K1737">
        <f t="shared" si="112"/>
        <v>9.2136987794245853E-2</v>
      </c>
      <c r="M1737" s="3" t="s">
        <v>1734</v>
      </c>
      <c r="N1737" t="s">
        <v>2135</v>
      </c>
    </row>
    <row r="1738" spans="2:14" ht="17">
      <c r="B1738" s="1">
        <v>1735</v>
      </c>
      <c r="C1738" s="1">
        <v>57438</v>
      </c>
      <c r="D1738" s="1">
        <v>716480000</v>
      </c>
      <c r="E1738" s="1" t="str">
        <f t="shared" si="113"/>
        <v/>
      </c>
      <c r="F1738" s="1">
        <v>1735</v>
      </c>
      <c r="G1738" s="1">
        <v>57438</v>
      </c>
      <c r="H1738" s="1">
        <v>13104000000</v>
      </c>
      <c r="I1738" s="1" t="str">
        <f t="shared" si="114"/>
        <v/>
      </c>
      <c r="J1738" t="str">
        <f t="shared" si="115"/>
        <v>OK</v>
      </c>
      <c r="K1738">
        <f t="shared" si="112"/>
        <v>5.4676434676434675E-2</v>
      </c>
      <c r="M1738" s="3" t="s">
        <v>1735</v>
      </c>
      <c r="N1738" t="s">
        <v>2124</v>
      </c>
    </row>
    <row r="1739" spans="2:14" ht="17">
      <c r="B1739" s="1">
        <v>1736</v>
      </c>
      <c r="C1739" s="1">
        <v>1</v>
      </c>
      <c r="D1739" s="1">
        <v>39643000</v>
      </c>
      <c r="E1739" s="1" t="str">
        <f t="shared" si="113"/>
        <v/>
      </c>
      <c r="F1739" s="1">
        <v>1736</v>
      </c>
      <c r="G1739" s="1">
        <v>1</v>
      </c>
      <c r="H1739" s="1">
        <v>1788000000</v>
      </c>
      <c r="I1739" s="1" t="str">
        <f t="shared" si="114"/>
        <v/>
      </c>
      <c r="J1739" t="str">
        <f t="shared" si="115"/>
        <v>OK</v>
      </c>
      <c r="K1739">
        <f t="shared" si="112"/>
        <v>2.2171700223713647E-2</v>
      </c>
      <c r="M1739" s="3" t="s">
        <v>1736</v>
      </c>
      <c r="N1739" t="s">
        <v>2122</v>
      </c>
    </row>
    <row r="1740" spans="2:14" ht="17">
      <c r="B1740" s="1">
        <v>1737</v>
      </c>
      <c r="C1740" s="1">
        <v>524</v>
      </c>
      <c r="D1740" s="1">
        <v>59327000</v>
      </c>
      <c r="E1740" s="1" t="str">
        <f t="shared" si="113"/>
        <v/>
      </c>
      <c r="F1740" s="1">
        <v>1737</v>
      </c>
      <c r="G1740" s="1">
        <v>524</v>
      </c>
      <c r="H1740" s="1">
        <v>4228000000</v>
      </c>
      <c r="I1740" s="1" t="str">
        <f t="shared" si="114"/>
        <v/>
      </c>
      <c r="J1740" t="str">
        <f t="shared" si="115"/>
        <v>OK</v>
      </c>
      <c r="K1740">
        <f t="shared" si="112"/>
        <v>1.4031929990539262E-2</v>
      </c>
      <c r="M1740" s="3" t="s">
        <v>1737</v>
      </c>
      <c r="N1740" t="s">
        <v>2122</v>
      </c>
    </row>
    <row r="1741" spans="2:14" ht="17">
      <c r="B1741" s="1">
        <v>1738</v>
      </c>
      <c r="C1741" s="1">
        <v>0</v>
      </c>
      <c r="D1741" s="1">
        <v>13584000</v>
      </c>
      <c r="E1741" s="1" t="str">
        <f t="shared" si="113"/>
        <v/>
      </c>
      <c r="F1741" s="1">
        <v>1738</v>
      </c>
      <c r="G1741" s="1">
        <v>0</v>
      </c>
      <c r="H1741" s="1">
        <v>1008000000</v>
      </c>
      <c r="I1741" s="1" t="str">
        <f t="shared" si="114"/>
        <v/>
      </c>
      <c r="J1741" t="str">
        <f t="shared" si="115"/>
        <v>OK</v>
      </c>
      <c r="K1741">
        <f t="shared" si="112"/>
        <v>1.3476190476190477E-2</v>
      </c>
      <c r="M1741" s="3" t="s">
        <v>1738</v>
      </c>
      <c r="N1741" t="s">
        <v>2122</v>
      </c>
    </row>
    <row r="1742" spans="2:14" ht="17">
      <c r="B1742" s="1">
        <v>1739</v>
      </c>
      <c r="C1742" s="1">
        <v>23013</v>
      </c>
      <c r="D1742" s="1">
        <v>415845000</v>
      </c>
      <c r="E1742" s="1" t="str">
        <f t="shared" si="113"/>
        <v/>
      </c>
      <c r="F1742" s="1">
        <v>1739</v>
      </c>
      <c r="G1742" s="1">
        <v>23013</v>
      </c>
      <c r="H1742" s="1">
        <v>7412000000</v>
      </c>
      <c r="I1742" s="1" t="str">
        <f t="shared" si="114"/>
        <v/>
      </c>
      <c r="J1742" t="str">
        <f t="shared" si="115"/>
        <v>OK</v>
      </c>
      <c r="K1742">
        <f t="shared" si="112"/>
        <v>5.6104290339989205E-2</v>
      </c>
      <c r="M1742" s="3" t="s">
        <v>1739</v>
      </c>
      <c r="N1742" t="s">
        <v>2124</v>
      </c>
    </row>
    <row r="1743" spans="2:14" ht="17">
      <c r="B1743" s="1">
        <v>1740</v>
      </c>
      <c r="C1743" s="1">
        <v>37731</v>
      </c>
      <c r="D1743" s="1">
        <v>442040000</v>
      </c>
      <c r="E1743" s="1" t="str">
        <f t="shared" si="113"/>
        <v/>
      </c>
      <c r="F1743" s="1">
        <v>1740</v>
      </c>
      <c r="G1743" s="1">
        <v>37731</v>
      </c>
      <c r="H1743" s="1">
        <v>1256000000</v>
      </c>
      <c r="I1743" s="1" t="str">
        <f t="shared" si="114"/>
        <v/>
      </c>
      <c r="J1743" t="str">
        <f t="shared" si="115"/>
        <v>OK</v>
      </c>
      <c r="K1743">
        <f t="shared" si="112"/>
        <v>0.35194267515923566</v>
      </c>
      <c r="M1743" s="3" t="s">
        <v>1740</v>
      </c>
      <c r="N1743" t="s">
        <v>2122</v>
      </c>
    </row>
    <row r="1744" spans="2:14" ht="17">
      <c r="B1744" s="1">
        <v>1741</v>
      </c>
      <c r="C1744" s="1">
        <v>581320</v>
      </c>
      <c r="D1744" s="1">
        <v>61992848000</v>
      </c>
      <c r="E1744" s="1" t="str">
        <f t="shared" si="113"/>
        <v>T</v>
      </c>
      <c r="F1744" s="1">
        <v>1741</v>
      </c>
      <c r="G1744" s="1">
        <v>0</v>
      </c>
      <c r="H1744" s="1">
        <v>0</v>
      </c>
      <c r="I1744" s="1" t="str">
        <f t="shared" si="114"/>
        <v/>
      </c>
      <c r="J1744" t="str">
        <f t="shared" si="115"/>
        <v>T</v>
      </c>
      <c r="K1744" t="e">
        <f t="shared" si="112"/>
        <v>#DIV/0!</v>
      </c>
      <c r="M1744" s="3" t="s">
        <v>1741</v>
      </c>
      <c r="N1744" t="s">
        <v>2196</v>
      </c>
    </row>
    <row r="1745" spans="2:14" ht="17">
      <c r="B1745" s="1">
        <v>1742</v>
      </c>
      <c r="C1745" s="1">
        <v>160279</v>
      </c>
      <c r="D1745" s="1">
        <v>1074899000</v>
      </c>
      <c r="E1745" s="1" t="str">
        <f t="shared" si="113"/>
        <v/>
      </c>
      <c r="F1745" s="1">
        <v>1742</v>
      </c>
      <c r="G1745" s="1">
        <v>160279</v>
      </c>
      <c r="H1745" s="1">
        <v>10308000000</v>
      </c>
      <c r="I1745" s="1" t="str">
        <f t="shared" si="114"/>
        <v/>
      </c>
      <c r="J1745" t="str">
        <f t="shared" si="115"/>
        <v>OK</v>
      </c>
      <c r="K1745">
        <f t="shared" si="112"/>
        <v>0.10427813348855258</v>
      </c>
      <c r="M1745" s="3" t="s">
        <v>1742</v>
      </c>
      <c r="N1745" t="s">
        <v>2124</v>
      </c>
    </row>
    <row r="1746" spans="2:14" ht="17">
      <c r="B1746" s="1">
        <v>1743</v>
      </c>
      <c r="C1746" s="1">
        <v>449</v>
      </c>
      <c r="D1746" s="1">
        <v>12790000</v>
      </c>
      <c r="E1746" s="1" t="str">
        <f t="shared" si="113"/>
        <v/>
      </c>
      <c r="F1746" s="1">
        <v>1743</v>
      </c>
      <c r="G1746" s="1">
        <v>449</v>
      </c>
      <c r="H1746" s="1">
        <v>60000000</v>
      </c>
      <c r="I1746" s="1" t="str">
        <f t="shared" si="114"/>
        <v/>
      </c>
      <c r="J1746" t="str">
        <f t="shared" si="115"/>
        <v>OK</v>
      </c>
      <c r="K1746">
        <f t="shared" si="112"/>
        <v>0.21316666666666667</v>
      </c>
      <c r="M1746" s="3" t="s">
        <v>1743</v>
      </c>
      <c r="N1746" t="s">
        <v>2123</v>
      </c>
    </row>
    <row r="1747" spans="2:14" ht="17">
      <c r="B1747" s="1">
        <v>1744</v>
      </c>
      <c r="C1747" s="1">
        <v>14313</v>
      </c>
      <c r="D1747" s="1">
        <v>314615000</v>
      </c>
      <c r="E1747" s="1" t="str">
        <f t="shared" si="113"/>
        <v/>
      </c>
      <c r="F1747" s="1">
        <v>1744</v>
      </c>
      <c r="G1747" s="1">
        <v>14313</v>
      </c>
      <c r="H1747" s="1">
        <v>57844000000</v>
      </c>
      <c r="I1747" s="1" t="str">
        <f t="shared" si="114"/>
        <v/>
      </c>
      <c r="J1747" t="str">
        <f t="shared" si="115"/>
        <v>OK</v>
      </c>
      <c r="K1747">
        <f t="shared" si="112"/>
        <v>5.4390256552105665E-3</v>
      </c>
      <c r="M1747" s="3" t="s">
        <v>1744</v>
      </c>
      <c r="N1747" t="s">
        <v>2128</v>
      </c>
    </row>
    <row r="1748" spans="2:14" ht="17">
      <c r="B1748" s="1">
        <v>1745</v>
      </c>
      <c r="C1748" s="1">
        <v>76586871</v>
      </c>
      <c r="D1748" s="1">
        <v>22284407000</v>
      </c>
      <c r="E1748" s="1" t="str">
        <f t="shared" si="113"/>
        <v/>
      </c>
      <c r="F1748" s="1">
        <v>1745</v>
      </c>
      <c r="G1748" s="1">
        <v>1098428</v>
      </c>
      <c r="H1748" s="1">
        <v>60400000000</v>
      </c>
      <c r="I1748" s="1" t="str">
        <f t="shared" si="114"/>
        <v>T</v>
      </c>
      <c r="J1748" t="str">
        <f t="shared" si="115"/>
        <v>T</v>
      </c>
      <c r="K1748">
        <f t="shared" si="112"/>
        <v>0.36894713576158938</v>
      </c>
      <c r="M1748" s="3" t="s">
        <v>1745</v>
      </c>
      <c r="N1748" t="s">
        <v>2129</v>
      </c>
    </row>
    <row r="1749" spans="2:14" ht="17">
      <c r="B1749" s="1">
        <v>1746</v>
      </c>
      <c r="C1749" s="1">
        <v>14313</v>
      </c>
      <c r="D1749" s="1">
        <v>305144000</v>
      </c>
      <c r="E1749" s="1" t="str">
        <f t="shared" si="113"/>
        <v/>
      </c>
      <c r="F1749" s="1">
        <v>1746</v>
      </c>
      <c r="G1749" s="1">
        <v>14313</v>
      </c>
      <c r="H1749" s="1">
        <v>58288000000</v>
      </c>
      <c r="I1749" s="1" t="str">
        <f t="shared" si="114"/>
        <v/>
      </c>
      <c r="J1749" t="str">
        <f t="shared" si="115"/>
        <v>OK</v>
      </c>
      <c r="K1749">
        <f t="shared" si="112"/>
        <v>5.2351084271205052E-3</v>
      </c>
      <c r="M1749" s="3" t="s">
        <v>1746</v>
      </c>
      <c r="N1749" t="s">
        <v>2128</v>
      </c>
    </row>
    <row r="1750" spans="2:14" ht="17">
      <c r="B1750" s="1">
        <v>1747</v>
      </c>
      <c r="C1750" s="1">
        <v>3217</v>
      </c>
      <c r="D1750" s="1">
        <v>2007369000</v>
      </c>
      <c r="E1750" s="1" t="str">
        <f t="shared" si="113"/>
        <v/>
      </c>
      <c r="F1750" s="1">
        <v>1747</v>
      </c>
      <c r="G1750" s="1">
        <v>3217</v>
      </c>
      <c r="H1750" s="1">
        <v>16968000000</v>
      </c>
      <c r="I1750" s="1" t="str">
        <f t="shared" si="114"/>
        <v/>
      </c>
      <c r="J1750" t="str">
        <f t="shared" si="115"/>
        <v>OK</v>
      </c>
      <c r="K1750">
        <f t="shared" si="112"/>
        <v>0.11830321782178217</v>
      </c>
      <c r="M1750" s="3" t="s">
        <v>1747</v>
      </c>
      <c r="N1750" t="s">
        <v>2123</v>
      </c>
    </row>
    <row r="1751" spans="2:14" ht="17">
      <c r="B1751" s="1">
        <v>1748</v>
      </c>
      <c r="C1751" s="1">
        <v>689909</v>
      </c>
      <c r="D1751" s="1">
        <v>3941947000</v>
      </c>
      <c r="E1751" s="1" t="str">
        <f t="shared" si="113"/>
        <v/>
      </c>
      <c r="F1751" s="1">
        <v>1748</v>
      </c>
      <c r="G1751" s="1">
        <v>689909</v>
      </c>
      <c r="H1751" s="1">
        <v>34520000000</v>
      </c>
      <c r="I1751" s="1" t="str">
        <f t="shared" si="114"/>
        <v/>
      </c>
      <c r="J1751" t="str">
        <f t="shared" si="115"/>
        <v>OK</v>
      </c>
      <c r="K1751">
        <f t="shared" si="112"/>
        <v>0.11419313441483198</v>
      </c>
      <c r="M1751" s="3" t="s">
        <v>1748</v>
      </c>
      <c r="N1751" t="s">
        <v>2128</v>
      </c>
    </row>
    <row r="1752" spans="2:14" ht="17">
      <c r="B1752" s="1">
        <v>1749</v>
      </c>
      <c r="C1752" s="1">
        <v>90</v>
      </c>
      <c r="D1752" s="1">
        <v>83943000</v>
      </c>
      <c r="E1752" s="1" t="str">
        <f t="shared" si="113"/>
        <v/>
      </c>
      <c r="F1752" s="1">
        <v>1749</v>
      </c>
      <c r="G1752" s="1">
        <v>90</v>
      </c>
      <c r="H1752" s="1">
        <v>1176000000</v>
      </c>
      <c r="I1752" s="1" t="str">
        <f t="shared" si="114"/>
        <v/>
      </c>
      <c r="J1752" t="str">
        <f t="shared" si="115"/>
        <v>OK</v>
      </c>
      <c r="K1752">
        <f t="shared" si="112"/>
        <v>7.1380102040816323E-2</v>
      </c>
      <c r="M1752" s="3" t="s">
        <v>1749</v>
      </c>
      <c r="N1752" t="s">
        <v>2123</v>
      </c>
    </row>
    <row r="1753" spans="2:14" ht="17">
      <c r="B1753" s="1">
        <v>1750</v>
      </c>
      <c r="C1753" s="1">
        <v>5179</v>
      </c>
      <c r="D1753" s="1">
        <v>145941000</v>
      </c>
      <c r="E1753" s="1" t="str">
        <f t="shared" si="113"/>
        <v/>
      </c>
      <c r="F1753" s="1">
        <v>1750</v>
      </c>
      <c r="G1753" s="1">
        <v>5179</v>
      </c>
      <c r="H1753" s="1">
        <v>3112000000</v>
      </c>
      <c r="I1753" s="1" t="str">
        <f t="shared" si="114"/>
        <v/>
      </c>
      <c r="J1753" t="str">
        <f t="shared" si="115"/>
        <v>OK</v>
      </c>
      <c r="K1753">
        <f t="shared" si="112"/>
        <v>4.6896208226221078E-2</v>
      </c>
      <c r="M1753" s="3" t="s">
        <v>1750</v>
      </c>
      <c r="N1753" t="s">
        <v>2153</v>
      </c>
    </row>
    <row r="1754" spans="2:14" ht="17">
      <c r="B1754" s="1">
        <v>1751</v>
      </c>
      <c r="C1754" s="1">
        <v>574358</v>
      </c>
      <c r="D1754" s="1">
        <v>5678858000</v>
      </c>
      <c r="E1754" s="1" t="str">
        <f t="shared" si="113"/>
        <v/>
      </c>
      <c r="F1754" s="1">
        <v>1751</v>
      </c>
      <c r="G1754" s="1">
        <v>574358</v>
      </c>
      <c r="H1754" s="1">
        <v>344000000</v>
      </c>
      <c r="I1754" s="1" t="str">
        <f t="shared" si="114"/>
        <v/>
      </c>
      <c r="J1754" t="str">
        <f t="shared" si="115"/>
        <v>OK</v>
      </c>
      <c r="K1754">
        <f t="shared" si="112"/>
        <v>16.508308139534883</v>
      </c>
      <c r="M1754" s="3" t="s">
        <v>1751</v>
      </c>
      <c r="N1754" t="s">
        <v>2121</v>
      </c>
    </row>
    <row r="1755" spans="2:14" ht="17">
      <c r="B1755" s="1">
        <v>1752</v>
      </c>
      <c r="C1755" s="1">
        <v>43788</v>
      </c>
      <c r="D1755" s="1">
        <v>559266000</v>
      </c>
      <c r="E1755" s="1" t="str">
        <f t="shared" si="113"/>
        <v/>
      </c>
      <c r="F1755" s="1">
        <v>1752</v>
      </c>
      <c r="G1755" s="1">
        <v>2787</v>
      </c>
      <c r="H1755" s="1">
        <v>60916000000</v>
      </c>
      <c r="I1755" s="1" t="str">
        <f t="shared" si="114"/>
        <v>T</v>
      </c>
      <c r="J1755" t="str">
        <f t="shared" si="115"/>
        <v>T</v>
      </c>
      <c r="K1755">
        <f t="shared" si="112"/>
        <v>9.1809376846805433E-3</v>
      </c>
      <c r="M1755" s="3" t="s">
        <v>1752</v>
      </c>
      <c r="N1755" t="s">
        <v>2123</v>
      </c>
    </row>
    <row r="1756" spans="2:14" ht="17">
      <c r="B1756" s="1">
        <v>1753</v>
      </c>
      <c r="C1756" s="1">
        <v>1105499</v>
      </c>
      <c r="D1756" s="1">
        <v>69031904000</v>
      </c>
      <c r="E1756" s="1" t="str">
        <f t="shared" si="113"/>
        <v>T</v>
      </c>
      <c r="F1756" s="1">
        <v>1753</v>
      </c>
      <c r="G1756" s="1">
        <v>537425432</v>
      </c>
      <c r="H1756" s="1">
        <v>85580000000</v>
      </c>
      <c r="I1756" s="1" t="str">
        <f t="shared" si="114"/>
        <v>T</v>
      </c>
      <c r="J1756" t="str">
        <f t="shared" si="115"/>
        <v>T</v>
      </c>
      <c r="K1756">
        <f t="shared" si="112"/>
        <v>0.8066359429773311</v>
      </c>
      <c r="M1756" s="3" t="s">
        <v>1753</v>
      </c>
      <c r="N1756" t="s">
        <v>2125</v>
      </c>
    </row>
    <row r="1757" spans="2:14" ht="17">
      <c r="B1757" s="1">
        <v>1754</v>
      </c>
      <c r="C1757" s="1">
        <v>41163</v>
      </c>
      <c r="D1757" s="1">
        <v>433992000</v>
      </c>
      <c r="E1757" s="1" t="str">
        <f t="shared" si="113"/>
        <v/>
      </c>
      <c r="F1757" s="1">
        <v>1754</v>
      </c>
      <c r="G1757" s="1">
        <v>41163</v>
      </c>
      <c r="H1757" s="1">
        <v>376000000</v>
      </c>
      <c r="I1757" s="1" t="str">
        <f t="shared" si="114"/>
        <v/>
      </c>
      <c r="J1757" t="str">
        <f t="shared" si="115"/>
        <v>OK</v>
      </c>
      <c r="K1757">
        <f t="shared" si="112"/>
        <v>1.1542340425531914</v>
      </c>
      <c r="M1757" s="3" t="s">
        <v>1754</v>
      </c>
      <c r="N1757" t="s">
        <v>2123</v>
      </c>
    </row>
    <row r="1758" spans="2:14" ht="17">
      <c r="B1758" s="1">
        <v>1755</v>
      </c>
      <c r="C1758" s="1">
        <v>5</v>
      </c>
      <c r="D1758" s="1">
        <v>1085000</v>
      </c>
      <c r="E1758" s="1" t="str">
        <f t="shared" si="113"/>
        <v/>
      </c>
      <c r="F1758" s="1">
        <v>1755</v>
      </c>
      <c r="G1758" s="1">
        <v>5</v>
      </c>
      <c r="H1758" s="1">
        <v>4000000</v>
      </c>
      <c r="I1758" s="1" t="str">
        <f t="shared" si="114"/>
        <v/>
      </c>
      <c r="J1758" t="str">
        <f t="shared" si="115"/>
        <v>OK</v>
      </c>
      <c r="K1758">
        <f t="shared" si="112"/>
        <v>0.27124999999999999</v>
      </c>
      <c r="M1758" s="3" t="s">
        <v>1755</v>
      </c>
      <c r="N1758" t="s">
        <v>2170</v>
      </c>
    </row>
    <row r="1759" spans="2:14" ht="17">
      <c r="B1759" s="1">
        <v>1756</v>
      </c>
      <c r="C1759" s="1">
        <v>0</v>
      </c>
      <c r="D1759" s="1">
        <v>0</v>
      </c>
      <c r="E1759" s="1" t="str">
        <f t="shared" si="113"/>
        <v/>
      </c>
      <c r="F1759" s="1">
        <v>1756</v>
      </c>
      <c r="G1759" s="1">
        <v>0</v>
      </c>
      <c r="H1759" s="1">
        <v>0</v>
      </c>
      <c r="I1759" s="1" t="str">
        <f t="shared" si="114"/>
        <v/>
      </c>
      <c r="J1759" t="str">
        <f t="shared" si="115"/>
        <v>OK</v>
      </c>
      <c r="K1759" t="e">
        <f t="shared" si="112"/>
        <v>#DIV/0!</v>
      </c>
      <c r="M1759" s="3" t="s">
        <v>1756</v>
      </c>
      <c r="N1759" t="s">
        <v>2127</v>
      </c>
    </row>
    <row r="1760" spans="2:14" ht="17">
      <c r="B1760" s="1">
        <v>1757</v>
      </c>
      <c r="C1760" s="1">
        <v>9071573</v>
      </c>
      <c r="D1760" s="1">
        <v>6853851000</v>
      </c>
      <c r="E1760" s="1" t="str">
        <f t="shared" si="113"/>
        <v/>
      </c>
      <c r="F1760" s="1">
        <v>1757</v>
      </c>
      <c r="G1760" s="1">
        <v>0</v>
      </c>
      <c r="H1760" s="1">
        <v>84580000000</v>
      </c>
      <c r="I1760" s="1" t="str">
        <f t="shared" si="114"/>
        <v>T</v>
      </c>
      <c r="J1760" t="str">
        <f t="shared" si="115"/>
        <v>T</v>
      </c>
      <c r="K1760">
        <f t="shared" si="112"/>
        <v>8.1033944194845123E-2</v>
      </c>
      <c r="M1760" s="3" t="s">
        <v>1757</v>
      </c>
      <c r="N1760" t="s">
        <v>2292</v>
      </c>
    </row>
    <row r="1761" spans="2:14" ht="17">
      <c r="B1761" s="1">
        <v>1758</v>
      </c>
      <c r="C1761" s="1">
        <v>142545</v>
      </c>
      <c r="D1761" s="1">
        <v>974880000</v>
      </c>
      <c r="E1761" s="1" t="str">
        <f t="shared" si="113"/>
        <v/>
      </c>
      <c r="F1761" s="1">
        <v>1758</v>
      </c>
      <c r="G1761" s="1">
        <v>142545</v>
      </c>
      <c r="H1761" s="1">
        <v>11188000000</v>
      </c>
      <c r="I1761" s="1" t="str">
        <f t="shared" si="114"/>
        <v/>
      </c>
      <c r="J1761" t="str">
        <f t="shared" si="115"/>
        <v>OK</v>
      </c>
      <c r="K1761">
        <f t="shared" si="112"/>
        <v>8.7136217375759745E-2</v>
      </c>
      <c r="M1761" s="3" t="s">
        <v>1758</v>
      </c>
      <c r="N1761" t="s">
        <v>2128</v>
      </c>
    </row>
    <row r="1762" spans="2:14" ht="17">
      <c r="B1762" s="1">
        <v>1759</v>
      </c>
      <c r="C1762" s="1">
        <v>142546</v>
      </c>
      <c r="D1762" s="1">
        <v>934659000</v>
      </c>
      <c r="E1762" s="1" t="str">
        <f t="shared" si="113"/>
        <v/>
      </c>
      <c r="F1762" s="1">
        <v>1759</v>
      </c>
      <c r="G1762" s="1">
        <v>142546</v>
      </c>
      <c r="H1762" s="1">
        <v>17752000000</v>
      </c>
      <c r="I1762" s="1" t="str">
        <f t="shared" si="114"/>
        <v/>
      </c>
      <c r="J1762" t="str">
        <f t="shared" si="115"/>
        <v>OK</v>
      </c>
      <c r="K1762">
        <f t="shared" si="112"/>
        <v>5.2650912573231186E-2</v>
      </c>
      <c r="M1762" s="3" t="s">
        <v>1759</v>
      </c>
      <c r="N1762" t="s">
        <v>2124</v>
      </c>
    </row>
    <row r="1763" spans="2:14" ht="17">
      <c r="B1763" s="1">
        <v>1760</v>
      </c>
      <c r="C1763" s="1">
        <v>6</v>
      </c>
      <c r="D1763" s="1">
        <v>791000</v>
      </c>
      <c r="E1763" s="1" t="str">
        <f t="shared" si="113"/>
        <v/>
      </c>
      <c r="F1763" s="1">
        <v>1760</v>
      </c>
      <c r="G1763" s="1">
        <v>6</v>
      </c>
      <c r="H1763" s="1">
        <v>12000000</v>
      </c>
      <c r="I1763" s="1" t="str">
        <f t="shared" si="114"/>
        <v/>
      </c>
      <c r="J1763" t="str">
        <f t="shared" si="115"/>
        <v>OK</v>
      </c>
      <c r="K1763">
        <f t="shared" si="112"/>
        <v>6.5916666666666665E-2</v>
      </c>
      <c r="M1763" s="3" t="s">
        <v>1760</v>
      </c>
      <c r="N1763" t="s">
        <v>2127</v>
      </c>
    </row>
    <row r="1764" spans="2:14" ht="17">
      <c r="B1764" s="1">
        <v>1761</v>
      </c>
      <c r="C1764" s="1">
        <v>6</v>
      </c>
      <c r="D1764" s="1">
        <v>509000</v>
      </c>
      <c r="E1764" s="1" t="str">
        <f t="shared" si="113"/>
        <v/>
      </c>
      <c r="F1764" s="1">
        <v>1761</v>
      </c>
      <c r="G1764" s="1">
        <v>6</v>
      </c>
      <c r="H1764" s="1">
        <v>12000000</v>
      </c>
      <c r="I1764" s="1" t="str">
        <f t="shared" si="114"/>
        <v/>
      </c>
      <c r="J1764" t="str">
        <f t="shared" si="115"/>
        <v>OK</v>
      </c>
      <c r="K1764">
        <f t="shared" si="112"/>
        <v>4.2416666666666665E-2</v>
      </c>
      <c r="M1764" s="3" t="s">
        <v>1761</v>
      </c>
      <c r="N1764" t="s">
        <v>2127</v>
      </c>
    </row>
    <row r="1765" spans="2:14" ht="17">
      <c r="B1765" s="1">
        <v>1762</v>
      </c>
      <c r="C1765" s="1">
        <v>1</v>
      </c>
      <c r="D1765" s="1">
        <v>147000</v>
      </c>
      <c r="E1765" s="1" t="str">
        <f t="shared" si="113"/>
        <v/>
      </c>
      <c r="F1765" s="1">
        <v>1762</v>
      </c>
      <c r="G1765" s="1">
        <v>1</v>
      </c>
      <c r="H1765" s="1">
        <v>4000000</v>
      </c>
      <c r="I1765" s="1" t="str">
        <f t="shared" si="114"/>
        <v/>
      </c>
      <c r="J1765" t="str">
        <f t="shared" si="115"/>
        <v>OK</v>
      </c>
      <c r="K1765">
        <f t="shared" si="112"/>
        <v>3.6749999999999998E-2</v>
      </c>
      <c r="M1765" s="3" t="s">
        <v>1762</v>
      </c>
      <c r="N1765" t="s">
        <v>2127</v>
      </c>
    </row>
    <row r="1766" spans="2:14" ht="17">
      <c r="B1766" s="1">
        <v>1763</v>
      </c>
      <c r="C1766" s="1">
        <v>142545</v>
      </c>
      <c r="D1766" s="1">
        <v>938672000</v>
      </c>
      <c r="E1766" s="1" t="str">
        <f t="shared" si="113"/>
        <v/>
      </c>
      <c r="F1766" s="1">
        <v>1763</v>
      </c>
      <c r="G1766" s="1">
        <v>142545</v>
      </c>
      <c r="H1766" s="1">
        <v>23388000000</v>
      </c>
      <c r="I1766" s="1" t="str">
        <f t="shared" si="114"/>
        <v/>
      </c>
      <c r="J1766" t="str">
        <f t="shared" si="115"/>
        <v>OK</v>
      </c>
      <c r="K1766">
        <f t="shared" si="112"/>
        <v>4.0134769967504702E-2</v>
      </c>
      <c r="M1766" s="3" t="s">
        <v>1763</v>
      </c>
      <c r="N1766" t="s">
        <v>2123</v>
      </c>
    </row>
    <row r="1767" spans="2:14" ht="17">
      <c r="B1767" s="1">
        <v>1764</v>
      </c>
      <c r="C1767" s="1">
        <v>35</v>
      </c>
      <c r="D1767" s="1">
        <v>3727000</v>
      </c>
      <c r="E1767" s="1" t="str">
        <f t="shared" si="113"/>
        <v/>
      </c>
      <c r="F1767" s="1">
        <v>1764</v>
      </c>
      <c r="G1767" s="1">
        <v>35</v>
      </c>
      <c r="H1767" s="1">
        <v>88000000</v>
      </c>
      <c r="I1767" s="1" t="str">
        <f t="shared" si="114"/>
        <v/>
      </c>
      <c r="J1767" t="str">
        <f t="shared" si="115"/>
        <v>OK</v>
      </c>
      <c r="K1767">
        <f t="shared" si="112"/>
        <v>4.2352272727272725E-2</v>
      </c>
      <c r="M1767" s="3" t="s">
        <v>1764</v>
      </c>
      <c r="N1767" t="s">
        <v>2127</v>
      </c>
    </row>
    <row r="1768" spans="2:14" ht="17">
      <c r="B1768" s="1">
        <v>1765</v>
      </c>
      <c r="C1768" s="1">
        <v>7</v>
      </c>
      <c r="D1768" s="1">
        <v>719000</v>
      </c>
      <c r="E1768" s="1" t="str">
        <f t="shared" si="113"/>
        <v/>
      </c>
      <c r="F1768" s="1">
        <v>1765</v>
      </c>
      <c r="G1768" s="1">
        <v>7</v>
      </c>
      <c r="H1768" s="1">
        <v>8000000</v>
      </c>
      <c r="I1768" s="1" t="str">
        <f t="shared" si="114"/>
        <v/>
      </c>
      <c r="J1768" t="str">
        <f t="shared" si="115"/>
        <v>OK</v>
      </c>
      <c r="K1768">
        <f t="shared" si="112"/>
        <v>8.9874999999999997E-2</v>
      </c>
      <c r="M1768" s="3" t="s">
        <v>1765</v>
      </c>
      <c r="N1768" t="s">
        <v>2127</v>
      </c>
    </row>
    <row r="1769" spans="2:14" ht="17">
      <c r="B1769" s="1">
        <v>1766</v>
      </c>
      <c r="C1769" s="1">
        <v>0</v>
      </c>
      <c r="D1769" s="1">
        <v>0</v>
      </c>
      <c r="E1769" s="1" t="str">
        <f t="shared" si="113"/>
        <v/>
      </c>
      <c r="F1769" s="1">
        <v>1766</v>
      </c>
      <c r="G1769" s="1">
        <v>0</v>
      </c>
      <c r="H1769" s="1">
        <v>0</v>
      </c>
      <c r="I1769" s="1" t="str">
        <f t="shared" si="114"/>
        <v/>
      </c>
      <c r="J1769" t="str">
        <f t="shared" si="115"/>
        <v>OK</v>
      </c>
      <c r="K1769" t="e">
        <f t="shared" si="112"/>
        <v>#DIV/0!</v>
      </c>
      <c r="M1769" s="3" t="s">
        <v>1766</v>
      </c>
      <c r="N1769" t="s">
        <v>2240</v>
      </c>
    </row>
    <row r="1770" spans="2:14" ht="17">
      <c r="B1770" s="1">
        <v>1767</v>
      </c>
      <c r="C1770" s="1">
        <v>373</v>
      </c>
      <c r="D1770" s="1">
        <v>20975000</v>
      </c>
      <c r="E1770" s="1" t="str">
        <f t="shared" si="113"/>
        <v/>
      </c>
      <c r="F1770" s="1">
        <v>1767</v>
      </c>
      <c r="G1770" s="1">
        <v>373</v>
      </c>
      <c r="H1770" s="1">
        <v>736000000</v>
      </c>
      <c r="I1770" s="1" t="str">
        <f t="shared" si="114"/>
        <v/>
      </c>
      <c r="J1770" t="str">
        <f t="shared" si="115"/>
        <v>OK</v>
      </c>
      <c r="K1770">
        <f t="shared" si="112"/>
        <v>2.8498641304347826E-2</v>
      </c>
      <c r="M1770" s="3" t="s">
        <v>1767</v>
      </c>
      <c r="N1770" t="s">
        <v>2128</v>
      </c>
    </row>
    <row r="1771" spans="2:14" ht="17">
      <c r="B1771" s="1">
        <v>1768</v>
      </c>
      <c r="C1771" s="1">
        <v>16</v>
      </c>
      <c r="D1771" s="1">
        <v>1295000</v>
      </c>
      <c r="E1771" s="1" t="str">
        <f t="shared" si="113"/>
        <v/>
      </c>
      <c r="F1771" s="1">
        <v>1768</v>
      </c>
      <c r="G1771" s="1">
        <v>16</v>
      </c>
      <c r="H1771" s="1">
        <v>92000000</v>
      </c>
      <c r="I1771" s="1" t="str">
        <f t="shared" si="114"/>
        <v/>
      </c>
      <c r="J1771" t="str">
        <f t="shared" si="115"/>
        <v>OK</v>
      </c>
      <c r="K1771">
        <f t="shared" si="112"/>
        <v>1.4076086956521738E-2</v>
      </c>
      <c r="M1771" s="3" t="s">
        <v>1768</v>
      </c>
      <c r="N1771" t="s">
        <v>2124</v>
      </c>
    </row>
    <row r="1772" spans="2:14" ht="17">
      <c r="B1772" s="1">
        <v>1769</v>
      </c>
      <c r="C1772" s="1">
        <v>36</v>
      </c>
      <c r="D1772" s="1">
        <v>2994000</v>
      </c>
      <c r="E1772" s="1" t="str">
        <f t="shared" si="113"/>
        <v/>
      </c>
      <c r="F1772" s="1">
        <v>1769</v>
      </c>
      <c r="G1772" s="1">
        <v>36</v>
      </c>
      <c r="H1772" s="1">
        <v>148000000</v>
      </c>
      <c r="I1772" s="1" t="str">
        <f t="shared" si="114"/>
        <v/>
      </c>
      <c r="J1772" t="str">
        <f t="shared" si="115"/>
        <v>OK</v>
      </c>
      <c r="K1772">
        <f t="shared" si="112"/>
        <v>2.022972972972973E-2</v>
      </c>
      <c r="M1772" s="3" t="s">
        <v>1769</v>
      </c>
      <c r="N1772" t="s">
        <v>2124</v>
      </c>
    </row>
    <row r="1773" spans="2:14" ht="17">
      <c r="B1773" s="1">
        <v>1770</v>
      </c>
      <c r="C1773" s="1">
        <v>1156</v>
      </c>
      <c r="D1773" s="1">
        <v>12039000</v>
      </c>
      <c r="E1773" s="1" t="str">
        <f t="shared" si="113"/>
        <v/>
      </c>
      <c r="F1773" s="1">
        <v>1770</v>
      </c>
      <c r="G1773" s="1">
        <v>1135</v>
      </c>
      <c r="H1773" s="1">
        <v>3016000000</v>
      </c>
      <c r="I1773" s="1" t="str">
        <f t="shared" si="114"/>
        <v/>
      </c>
      <c r="J1773" t="str">
        <f t="shared" si="115"/>
        <v>DIF</v>
      </c>
      <c r="K1773">
        <f t="shared" si="112"/>
        <v>3.9917108753315649E-3</v>
      </c>
      <c r="M1773" s="3" t="s">
        <v>1770</v>
      </c>
      <c r="N1773" t="s">
        <v>2148</v>
      </c>
    </row>
    <row r="1774" spans="2:14" ht="17">
      <c r="B1774" s="1">
        <v>1771</v>
      </c>
      <c r="C1774" s="1">
        <v>667968</v>
      </c>
      <c r="D1774" s="1">
        <v>3134882000</v>
      </c>
      <c r="E1774" s="1" t="str">
        <f t="shared" si="113"/>
        <v/>
      </c>
      <c r="F1774" s="1">
        <v>1771</v>
      </c>
      <c r="G1774" s="1">
        <v>667968</v>
      </c>
      <c r="H1774" s="1">
        <v>16868000000</v>
      </c>
      <c r="I1774" s="1" t="str">
        <f t="shared" si="114"/>
        <v/>
      </c>
      <c r="J1774" t="str">
        <f t="shared" si="115"/>
        <v>OK</v>
      </c>
      <c r="K1774">
        <f t="shared" si="112"/>
        <v>0.18584787763813138</v>
      </c>
      <c r="M1774" s="3" t="s">
        <v>1771</v>
      </c>
      <c r="N1774" t="s">
        <v>2124</v>
      </c>
    </row>
    <row r="1775" spans="2:14" ht="17">
      <c r="B1775" s="1">
        <v>1772</v>
      </c>
      <c r="C1775" s="1">
        <v>319339747</v>
      </c>
      <c r="D1775" s="1">
        <v>748095000</v>
      </c>
      <c r="E1775" s="1" t="str">
        <f t="shared" si="113"/>
        <v/>
      </c>
      <c r="F1775" s="1">
        <v>1772</v>
      </c>
      <c r="G1775" s="1">
        <v>0</v>
      </c>
      <c r="H1775" s="1">
        <v>0</v>
      </c>
      <c r="I1775" s="1" t="str">
        <f t="shared" si="114"/>
        <v/>
      </c>
      <c r="J1775" t="str">
        <f t="shared" si="115"/>
        <v>DIF</v>
      </c>
      <c r="K1775" t="e">
        <f t="shared" si="112"/>
        <v>#DIV/0!</v>
      </c>
      <c r="M1775" s="3" t="s">
        <v>1772</v>
      </c>
      <c r="N1775" t="s">
        <v>2143</v>
      </c>
    </row>
    <row r="1776" spans="2:14" ht="17">
      <c r="B1776" s="1">
        <v>1773</v>
      </c>
      <c r="C1776" s="1">
        <v>38379</v>
      </c>
      <c r="D1776" s="1">
        <v>203449000</v>
      </c>
      <c r="E1776" s="1" t="str">
        <f t="shared" si="113"/>
        <v/>
      </c>
      <c r="F1776" s="1">
        <v>1773</v>
      </c>
      <c r="G1776" s="1">
        <v>38379</v>
      </c>
      <c r="H1776" s="1">
        <v>860000000</v>
      </c>
      <c r="I1776" s="1" t="str">
        <f t="shared" si="114"/>
        <v/>
      </c>
      <c r="J1776" t="str">
        <f t="shared" si="115"/>
        <v>OK</v>
      </c>
      <c r="K1776">
        <f t="shared" si="112"/>
        <v>0.23656860465116278</v>
      </c>
      <c r="M1776" s="3" t="s">
        <v>1773</v>
      </c>
      <c r="N1776" t="s">
        <v>2293</v>
      </c>
    </row>
    <row r="1777" spans="2:14" ht="17">
      <c r="B1777" s="1">
        <v>1774</v>
      </c>
      <c r="C1777" s="1">
        <v>15412</v>
      </c>
      <c r="D1777" s="1">
        <v>121497000</v>
      </c>
      <c r="E1777" s="1" t="str">
        <f t="shared" si="113"/>
        <v/>
      </c>
      <c r="F1777" s="1">
        <v>1774</v>
      </c>
      <c r="G1777" s="1">
        <v>15412</v>
      </c>
      <c r="H1777" s="1">
        <v>544000000</v>
      </c>
      <c r="I1777" s="1" t="str">
        <f t="shared" si="114"/>
        <v/>
      </c>
      <c r="J1777" t="str">
        <f t="shared" si="115"/>
        <v>OK</v>
      </c>
      <c r="K1777">
        <f t="shared" si="112"/>
        <v>0.22334007352941176</v>
      </c>
      <c r="M1777" s="3" t="s">
        <v>1774</v>
      </c>
      <c r="N1777" t="s">
        <v>2293</v>
      </c>
    </row>
    <row r="1778" spans="2:14" ht="17">
      <c r="B1778" s="1">
        <v>1775</v>
      </c>
      <c r="C1778" s="1">
        <v>18661</v>
      </c>
      <c r="D1778" s="1">
        <v>325381000</v>
      </c>
      <c r="E1778" s="1" t="str">
        <f t="shared" si="113"/>
        <v/>
      </c>
      <c r="F1778" s="1">
        <v>1775</v>
      </c>
      <c r="G1778" s="1">
        <v>18661</v>
      </c>
      <c r="H1778" s="1">
        <v>10184000000</v>
      </c>
      <c r="I1778" s="1" t="str">
        <f t="shared" si="114"/>
        <v/>
      </c>
      <c r="J1778" t="str">
        <f t="shared" si="115"/>
        <v>OK</v>
      </c>
      <c r="K1778">
        <f t="shared" si="112"/>
        <v>3.1950216025137472E-2</v>
      </c>
      <c r="M1778" s="3" t="s">
        <v>1775</v>
      </c>
      <c r="N1778" t="s">
        <v>2293</v>
      </c>
    </row>
    <row r="1779" spans="2:14" ht="17">
      <c r="B1779" s="1">
        <v>1776</v>
      </c>
      <c r="C1779" s="1">
        <v>247552</v>
      </c>
      <c r="D1779" s="1">
        <v>2115327000</v>
      </c>
      <c r="E1779" s="1" t="str">
        <f t="shared" si="113"/>
        <v/>
      </c>
      <c r="F1779" s="1">
        <v>1776</v>
      </c>
      <c r="G1779" s="1">
        <v>247552</v>
      </c>
      <c r="H1779" s="1">
        <v>11320000000</v>
      </c>
      <c r="I1779" s="1" t="str">
        <f t="shared" si="114"/>
        <v/>
      </c>
      <c r="J1779" t="str">
        <f t="shared" si="115"/>
        <v>OK</v>
      </c>
      <c r="K1779">
        <f t="shared" si="112"/>
        <v>0.18686634275618375</v>
      </c>
      <c r="M1779" s="3" t="s">
        <v>1776</v>
      </c>
      <c r="N1779" t="s">
        <v>2293</v>
      </c>
    </row>
    <row r="1780" spans="2:14" ht="17">
      <c r="B1780" s="1">
        <v>1777</v>
      </c>
      <c r="C1780" s="1">
        <v>23374</v>
      </c>
      <c r="D1780" s="1">
        <v>348222000</v>
      </c>
      <c r="E1780" s="1" t="str">
        <f t="shared" si="113"/>
        <v/>
      </c>
      <c r="F1780" s="1">
        <v>1777</v>
      </c>
      <c r="G1780" s="1">
        <v>23374</v>
      </c>
      <c r="H1780" s="1">
        <v>3728000000</v>
      </c>
      <c r="I1780" s="1" t="str">
        <f t="shared" si="114"/>
        <v/>
      </c>
      <c r="J1780" t="str">
        <f t="shared" si="115"/>
        <v>OK</v>
      </c>
      <c r="K1780">
        <f t="shared" si="112"/>
        <v>9.3407188841201721E-2</v>
      </c>
      <c r="M1780" s="3" t="s">
        <v>1777</v>
      </c>
      <c r="N1780" t="s">
        <v>2293</v>
      </c>
    </row>
    <row r="1781" spans="2:14" ht="17">
      <c r="B1781" s="1">
        <v>1778</v>
      </c>
      <c r="C1781" s="1">
        <v>63816</v>
      </c>
      <c r="D1781" s="1">
        <v>414661000</v>
      </c>
      <c r="E1781" s="1" t="str">
        <f t="shared" si="113"/>
        <v/>
      </c>
      <c r="F1781" s="1">
        <v>1778</v>
      </c>
      <c r="G1781" s="1">
        <v>63816</v>
      </c>
      <c r="H1781" s="1">
        <v>6612000000</v>
      </c>
      <c r="I1781" s="1" t="str">
        <f t="shared" si="114"/>
        <v/>
      </c>
      <c r="J1781" t="str">
        <f t="shared" si="115"/>
        <v>OK</v>
      </c>
      <c r="K1781">
        <f t="shared" si="112"/>
        <v>6.2713399879007869E-2</v>
      </c>
      <c r="M1781" s="3" t="s">
        <v>1778</v>
      </c>
      <c r="N1781" t="s">
        <v>2293</v>
      </c>
    </row>
    <row r="1782" spans="2:14" ht="17">
      <c r="B1782" s="1">
        <v>1779</v>
      </c>
      <c r="C1782" s="1">
        <v>18773</v>
      </c>
      <c r="D1782" s="1">
        <v>293100000</v>
      </c>
      <c r="E1782" s="1" t="str">
        <f t="shared" si="113"/>
        <v/>
      </c>
      <c r="F1782" s="1">
        <v>1779</v>
      </c>
      <c r="G1782" s="1">
        <v>18773</v>
      </c>
      <c r="H1782" s="1">
        <v>7692000000</v>
      </c>
      <c r="I1782" s="1" t="str">
        <f t="shared" si="114"/>
        <v/>
      </c>
      <c r="J1782" t="str">
        <f t="shared" si="115"/>
        <v>OK</v>
      </c>
      <c r="K1782">
        <f t="shared" si="112"/>
        <v>3.8104524180967242E-2</v>
      </c>
      <c r="M1782" s="3" t="s">
        <v>1779</v>
      </c>
      <c r="N1782" t="s">
        <v>2293</v>
      </c>
    </row>
    <row r="1783" spans="2:14" ht="17">
      <c r="B1783" s="1">
        <v>1780</v>
      </c>
      <c r="C1783" s="1">
        <v>336695</v>
      </c>
      <c r="D1783" s="1">
        <v>1793462000</v>
      </c>
      <c r="E1783" s="1" t="str">
        <f t="shared" si="113"/>
        <v/>
      </c>
      <c r="F1783" s="1">
        <v>1780</v>
      </c>
      <c r="G1783" s="1">
        <v>336695</v>
      </c>
      <c r="H1783" s="1">
        <v>20816000000</v>
      </c>
      <c r="I1783" s="1" t="str">
        <f t="shared" si="114"/>
        <v/>
      </c>
      <c r="J1783" t="str">
        <f t="shared" si="115"/>
        <v>OK</v>
      </c>
      <c r="K1783">
        <f t="shared" si="112"/>
        <v>8.6157859338970022E-2</v>
      </c>
      <c r="M1783" s="3" t="s">
        <v>1780</v>
      </c>
      <c r="N1783" t="s">
        <v>2293</v>
      </c>
    </row>
    <row r="1784" spans="2:14" ht="17">
      <c r="B1784" s="1">
        <v>1781</v>
      </c>
      <c r="C1784" s="1">
        <v>24987</v>
      </c>
      <c r="D1784" s="1">
        <v>260573000</v>
      </c>
      <c r="E1784" s="1" t="str">
        <f t="shared" si="113"/>
        <v/>
      </c>
      <c r="F1784" s="1">
        <v>1781</v>
      </c>
      <c r="G1784" s="1">
        <v>24987</v>
      </c>
      <c r="H1784" s="1">
        <v>3720000000</v>
      </c>
      <c r="I1784" s="1" t="str">
        <f t="shared" si="114"/>
        <v/>
      </c>
      <c r="J1784" t="str">
        <f t="shared" si="115"/>
        <v>OK</v>
      </c>
      <c r="K1784">
        <f t="shared" si="112"/>
        <v>7.004650537634409E-2</v>
      </c>
      <c r="M1784" s="3" t="s">
        <v>1781</v>
      </c>
      <c r="N1784" t="s">
        <v>2293</v>
      </c>
    </row>
    <row r="1785" spans="2:14" ht="17">
      <c r="B1785" s="1">
        <v>1782</v>
      </c>
      <c r="C1785" s="1">
        <v>26746</v>
      </c>
      <c r="D1785" s="1">
        <v>415005000</v>
      </c>
      <c r="E1785" s="1" t="str">
        <f t="shared" si="113"/>
        <v/>
      </c>
      <c r="F1785" s="1">
        <v>1782</v>
      </c>
      <c r="G1785" s="1">
        <v>26746</v>
      </c>
      <c r="H1785" s="1">
        <v>13000000000</v>
      </c>
      <c r="I1785" s="1" t="str">
        <f t="shared" si="114"/>
        <v/>
      </c>
      <c r="J1785" t="str">
        <f t="shared" si="115"/>
        <v>OK</v>
      </c>
      <c r="K1785">
        <f t="shared" si="112"/>
        <v>3.1923461538461539E-2</v>
      </c>
      <c r="M1785" s="3" t="s">
        <v>1782</v>
      </c>
      <c r="N1785" t="s">
        <v>2293</v>
      </c>
    </row>
    <row r="1786" spans="2:14" ht="17">
      <c r="B1786" s="1">
        <v>1783</v>
      </c>
      <c r="C1786" s="1">
        <v>21351</v>
      </c>
      <c r="D1786" s="1">
        <v>322046000</v>
      </c>
      <c r="E1786" s="1" t="str">
        <f t="shared" si="113"/>
        <v/>
      </c>
      <c r="F1786" s="1">
        <v>1783</v>
      </c>
      <c r="G1786" s="1">
        <v>21351</v>
      </c>
      <c r="H1786" s="1">
        <v>7248000000</v>
      </c>
      <c r="I1786" s="1" t="str">
        <f t="shared" si="114"/>
        <v/>
      </c>
      <c r="J1786" t="str">
        <f t="shared" si="115"/>
        <v>OK</v>
      </c>
      <c r="K1786">
        <f t="shared" si="112"/>
        <v>4.443239514348786E-2</v>
      </c>
      <c r="M1786" s="3" t="s">
        <v>1783</v>
      </c>
      <c r="N1786" t="s">
        <v>2293</v>
      </c>
    </row>
    <row r="1787" spans="2:14" ht="17">
      <c r="B1787" s="1">
        <v>1784</v>
      </c>
      <c r="C1787" s="1">
        <v>27876</v>
      </c>
      <c r="D1787" s="1">
        <v>423585000</v>
      </c>
      <c r="E1787" s="1" t="str">
        <f t="shared" si="113"/>
        <v/>
      </c>
      <c r="F1787" s="1">
        <v>1784</v>
      </c>
      <c r="G1787" s="1">
        <v>27876</v>
      </c>
      <c r="H1787" s="1">
        <v>10352000000</v>
      </c>
      <c r="I1787" s="1" t="str">
        <f t="shared" si="114"/>
        <v/>
      </c>
      <c r="J1787" t="str">
        <f t="shared" si="115"/>
        <v>OK</v>
      </c>
      <c r="K1787">
        <f t="shared" si="112"/>
        <v>4.0918180061823801E-2</v>
      </c>
      <c r="M1787" s="3" t="s">
        <v>1784</v>
      </c>
      <c r="N1787" t="s">
        <v>2293</v>
      </c>
    </row>
    <row r="1788" spans="2:14" ht="17">
      <c r="B1788" s="1">
        <v>1785</v>
      </c>
      <c r="C1788" s="1">
        <v>144306</v>
      </c>
      <c r="D1788" s="1">
        <v>922771000</v>
      </c>
      <c r="E1788" s="1" t="str">
        <f t="shared" si="113"/>
        <v/>
      </c>
      <c r="F1788" s="1">
        <v>1785</v>
      </c>
      <c r="G1788" s="1">
        <v>144306</v>
      </c>
      <c r="H1788" s="1">
        <v>15872000000</v>
      </c>
      <c r="I1788" s="1" t="str">
        <f t="shared" si="114"/>
        <v/>
      </c>
      <c r="J1788" t="str">
        <f t="shared" si="115"/>
        <v>OK</v>
      </c>
      <c r="K1788">
        <f t="shared" si="112"/>
        <v>5.8138293850806454E-2</v>
      </c>
      <c r="M1788" s="3" t="s">
        <v>1785</v>
      </c>
      <c r="N1788" t="s">
        <v>2293</v>
      </c>
    </row>
    <row r="1789" spans="2:14" ht="17">
      <c r="B1789" s="1">
        <v>1786</v>
      </c>
      <c r="C1789" s="1">
        <v>31684</v>
      </c>
      <c r="D1789" s="1">
        <v>269106000</v>
      </c>
      <c r="E1789" s="1" t="str">
        <f t="shared" si="113"/>
        <v/>
      </c>
      <c r="F1789" s="1">
        <v>1786</v>
      </c>
      <c r="G1789" s="1">
        <v>31684</v>
      </c>
      <c r="H1789" s="1">
        <v>4768000000</v>
      </c>
      <c r="I1789" s="1" t="str">
        <f t="shared" si="114"/>
        <v/>
      </c>
      <c r="J1789" t="str">
        <f t="shared" si="115"/>
        <v>OK</v>
      </c>
      <c r="K1789">
        <f t="shared" si="112"/>
        <v>5.6440016778523491E-2</v>
      </c>
      <c r="M1789" s="3" t="s">
        <v>1786</v>
      </c>
      <c r="N1789" t="s">
        <v>2293</v>
      </c>
    </row>
    <row r="1790" spans="2:14" ht="17">
      <c r="B1790" s="1">
        <v>1787</v>
      </c>
      <c r="C1790" s="1">
        <v>26437</v>
      </c>
      <c r="D1790" s="1">
        <v>199378000</v>
      </c>
      <c r="E1790" s="1" t="str">
        <f t="shared" si="113"/>
        <v/>
      </c>
      <c r="F1790" s="1">
        <v>1787</v>
      </c>
      <c r="G1790" s="1">
        <v>26437</v>
      </c>
      <c r="H1790" s="1">
        <v>4476000000</v>
      </c>
      <c r="I1790" s="1" t="str">
        <f t="shared" si="114"/>
        <v/>
      </c>
      <c r="J1790" t="str">
        <f t="shared" si="115"/>
        <v>OK</v>
      </c>
      <c r="K1790">
        <f t="shared" si="112"/>
        <v>4.4543789097408401E-2</v>
      </c>
      <c r="M1790" s="3" t="s">
        <v>1787</v>
      </c>
      <c r="N1790" t="s">
        <v>2293</v>
      </c>
    </row>
    <row r="1791" spans="2:14" ht="17">
      <c r="B1791" s="1">
        <v>1788</v>
      </c>
      <c r="C1791" s="1">
        <v>89345</v>
      </c>
      <c r="D1791" s="1">
        <v>490069000</v>
      </c>
      <c r="E1791" s="1" t="str">
        <f t="shared" si="113"/>
        <v/>
      </c>
      <c r="F1791" s="1">
        <v>1788</v>
      </c>
      <c r="G1791" s="1">
        <v>89345</v>
      </c>
      <c r="H1791" s="1">
        <v>4692000000</v>
      </c>
      <c r="I1791" s="1" t="str">
        <f t="shared" si="114"/>
        <v/>
      </c>
      <c r="J1791" t="str">
        <f t="shared" si="115"/>
        <v>OK</v>
      </c>
      <c r="K1791">
        <f t="shared" si="112"/>
        <v>0.10444778346121057</v>
      </c>
      <c r="M1791" s="3" t="s">
        <v>1788</v>
      </c>
      <c r="N1791" t="s">
        <v>2293</v>
      </c>
    </row>
    <row r="1792" spans="2:14" ht="17">
      <c r="B1792" s="1">
        <v>1789</v>
      </c>
      <c r="C1792" s="1">
        <v>525082</v>
      </c>
      <c r="D1792" s="1">
        <v>2146402000</v>
      </c>
      <c r="E1792" s="1" t="str">
        <f t="shared" si="113"/>
        <v/>
      </c>
      <c r="F1792" s="1">
        <v>1789</v>
      </c>
      <c r="G1792" s="1">
        <v>525082</v>
      </c>
      <c r="H1792" s="1">
        <v>29736000000</v>
      </c>
      <c r="I1792" s="1" t="str">
        <f t="shared" si="114"/>
        <v/>
      </c>
      <c r="J1792" t="str">
        <f t="shared" si="115"/>
        <v>OK</v>
      </c>
      <c r="K1792">
        <f t="shared" si="112"/>
        <v>7.2181934355663169E-2</v>
      </c>
      <c r="M1792" s="3" t="s">
        <v>1789</v>
      </c>
      <c r="N1792" t="s">
        <v>2293</v>
      </c>
    </row>
    <row r="1793" spans="2:14" ht="17">
      <c r="B1793" s="1">
        <v>1790</v>
      </c>
      <c r="C1793" s="1">
        <v>22587</v>
      </c>
      <c r="D1793" s="1">
        <v>259633000</v>
      </c>
      <c r="E1793" s="1" t="str">
        <f t="shared" si="113"/>
        <v/>
      </c>
      <c r="F1793" s="1">
        <v>1790</v>
      </c>
      <c r="G1793" s="1">
        <v>22587</v>
      </c>
      <c r="H1793" s="1">
        <v>18932000000</v>
      </c>
      <c r="I1793" s="1" t="str">
        <f t="shared" si="114"/>
        <v/>
      </c>
      <c r="J1793" t="str">
        <f t="shared" si="115"/>
        <v>OK</v>
      </c>
      <c r="K1793">
        <f t="shared" si="112"/>
        <v>1.3713976336361716E-2</v>
      </c>
      <c r="M1793" s="3" t="s">
        <v>1790</v>
      </c>
      <c r="N1793" t="s">
        <v>2293</v>
      </c>
    </row>
    <row r="1794" spans="2:14" ht="17">
      <c r="B1794" s="1">
        <v>1791</v>
      </c>
      <c r="C1794" s="1">
        <v>20772</v>
      </c>
      <c r="D1794" s="1">
        <v>215014000</v>
      </c>
      <c r="E1794" s="1" t="str">
        <f t="shared" si="113"/>
        <v/>
      </c>
      <c r="F1794" s="1">
        <v>1791</v>
      </c>
      <c r="G1794" s="1">
        <v>20772</v>
      </c>
      <c r="H1794" s="1">
        <v>1880000000</v>
      </c>
      <c r="I1794" s="1" t="str">
        <f t="shared" si="114"/>
        <v/>
      </c>
      <c r="J1794" t="str">
        <f t="shared" si="115"/>
        <v>OK</v>
      </c>
      <c r="K1794">
        <f t="shared" si="112"/>
        <v>0.11436914893617021</v>
      </c>
      <c r="M1794" s="3" t="s">
        <v>1791</v>
      </c>
      <c r="N1794" t="s">
        <v>2293</v>
      </c>
    </row>
    <row r="1795" spans="2:14" ht="17">
      <c r="B1795" s="1">
        <v>1792</v>
      </c>
      <c r="C1795" s="1">
        <v>322582</v>
      </c>
      <c r="D1795" s="1">
        <v>1272209000</v>
      </c>
      <c r="E1795" s="1" t="str">
        <f t="shared" si="113"/>
        <v/>
      </c>
      <c r="F1795" s="1">
        <v>1792</v>
      </c>
      <c r="G1795" s="1">
        <v>322582</v>
      </c>
      <c r="H1795" s="1">
        <v>10540000000</v>
      </c>
      <c r="I1795" s="1" t="str">
        <f t="shared" si="114"/>
        <v/>
      </c>
      <c r="J1795" t="str">
        <f t="shared" si="115"/>
        <v>OK</v>
      </c>
      <c r="K1795">
        <f t="shared" ref="K1795:K1858" si="116">D1795/H1795</f>
        <v>0.12070294117647058</v>
      </c>
      <c r="M1795" s="3" t="s">
        <v>1792</v>
      </c>
      <c r="N1795" t="s">
        <v>2293</v>
      </c>
    </row>
    <row r="1796" spans="2:14" ht="17">
      <c r="B1796" s="1">
        <v>1793</v>
      </c>
      <c r="C1796" s="1">
        <v>28972</v>
      </c>
      <c r="D1796" s="1">
        <v>386735000</v>
      </c>
      <c r="E1796" s="1" t="str">
        <f t="shared" si="113"/>
        <v/>
      </c>
      <c r="F1796" s="1">
        <v>1793</v>
      </c>
      <c r="G1796" s="1">
        <v>28972</v>
      </c>
      <c r="H1796" s="1">
        <v>12488000000</v>
      </c>
      <c r="I1796" s="1" t="str">
        <f t="shared" si="114"/>
        <v/>
      </c>
      <c r="J1796" t="str">
        <f t="shared" si="115"/>
        <v>OK</v>
      </c>
      <c r="K1796">
        <f t="shared" si="116"/>
        <v>3.0968529788597054E-2</v>
      </c>
      <c r="M1796" s="3" t="s">
        <v>1793</v>
      </c>
      <c r="N1796" t="s">
        <v>2293</v>
      </c>
    </row>
    <row r="1797" spans="2:14" ht="17">
      <c r="B1797" s="1">
        <v>1794</v>
      </c>
      <c r="C1797" s="1">
        <v>64003</v>
      </c>
      <c r="D1797" s="1">
        <v>319721000</v>
      </c>
      <c r="E1797" s="1" t="str">
        <f t="shared" ref="E1797:E1860" si="117">IF(D1797&gt;$A$3, "T","")</f>
        <v/>
      </c>
      <c r="F1797" s="1">
        <v>1794</v>
      </c>
      <c r="G1797" s="1">
        <v>64003</v>
      </c>
      <c r="H1797" s="1">
        <v>1912000000</v>
      </c>
      <c r="I1797" s="1" t="str">
        <f t="shared" ref="I1797:I1860" si="118">IF(H1797&gt;$A$3, "T","")</f>
        <v/>
      </c>
      <c r="J1797" t="str">
        <f t="shared" ref="J1797:J1860" si="119">IF(OR(I1797="T",E1797="T"),"T",IF(C1797&lt;&gt;G1797,"DIF","OK"))</f>
        <v>OK</v>
      </c>
      <c r="K1797">
        <f t="shared" si="116"/>
        <v>0.16721809623430961</v>
      </c>
      <c r="M1797" s="3" t="s">
        <v>1794</v>
      </c>
      <c r="N1797" t="s">
        <v>2293</v>
      </c>
    </row>
    <row r="1798" spans="2:14" ht="17">
      <c r="B1798" s="1">
        <v>1795</v>
      </c>
      <c r="C1798" s="1">
        <v>27539</v>
      </c>
      <c r="D1798" s="1">
        <v>304075000</v>
      </c>
      <c r="E1798" s="1" t="str">
        <f t="shared" si="117"/>
        <v/>
      </c>
      <c r="F1798" s="1">
        <v>1795</v>
      </c>
      <c r="G1798" s="1">
        <v>27539</v>
      </c>
      <c r="H1798" s="1">
        <v>10472000000</v>
      </c>
      <c r="I1798" s="1" t="str">
        <f t="shared" si="118"/>
        <v/>
      </c>
      <c r="J1798" t="str">
        <f t="shared" si="119"/>
        <v>OK</v>
      </c>
      <c r="K1798">
        <f t="shared" si="116"/>
        <v>2.9036955691367456E-2</v>
      </c>
      <c r="M1798" s="3" t="s">
        <v>1795</v>
      </c>
      <c r="N1798" t="s">
        <v>2293</v>
      </c>
    </row>
    <row r="1799" spans="2:14" ht="17">
      <c r="B1799" s="1">
        <v>1796</v>
      </c>
      <c r="C1799" s="1">
        <v>19333</v>
      </c>
      <c r="D1799" s="1">
        <v>320708000</v>
      </c>
      <c r="E1799" s="1" t="str">
        <f t="shared" si="117"/>
        <v/>
      </c>
      <c r="F1799" s="1">
        <v>1796</v>
      </c>
      <c r="G1799" s="1">
        <v>19333</v>
      </c>
      <c r="H1799" s="1">
        <v>15132000000</v>
      </c>
      <c r="I1799" s="1" t="str">
        <f t="shared" si="118"/>
        <v/>
      </c>
      <c r="J1799" t="str">
        <f t="shared" si="119"/>
        <v>OK</v>
      </c>
      <c r="K1799">
        <f t="shared" si="116"/>
        <v>2.119402590536611E-2</v>
      </c>
      <c r="M1799" s="3" t="s">
        <v>1796</v>
      </c>
      <c r="N1799" t="s">
        <v>2293</v>
      </c>
    </row>
    <row r="1800" spans="2:14" ht="17">
      <c r="B1800" s="1">
        <v>1797</v>
      </c>
      <c r="C1800" s="1">
        <v>88805</v>
      </c>
      <c r="D1800" s="1">
        <v>535880000</v>
      </c>
      <c r="E1800" s="1" t="str">
        <f t="shared" si="117"/>
        <v/>
      </c>
      <c r="F1800" s="1">
        <v>1797</v>
      </c>
      <c r="G1800" s="1">
        <v>88805</v>
      </c>
      <c r="H1800" s="1">
        <v>5760000000</v>
      </c>
      <c r="I1800" s="1" t="str">
        <f t="shared" si="118"/>
        <v/>
      </c>
      <c r="J1800" t="str">
        <f t="shared" si="119"/>
        <v>OK</v>
      </c>
      <c r="K1800">
        <f t="shared" si="116"/>
        <v>9.3034722222222227E-2</v>
      </c>
      <c r="M1800" s="3" t="s">
        <v>1797</v>
      </c>
      <c r="N1800" t="s">
        <v>2293</v>
      </c>
    </row>
    <row r="1801" spans="2:14" ht="17">
      <c r="B1801" s="1">
        <v>1798</v>
      </c>
      <c r="C1801" s="1">
        <v>15594</v>
      </c>
      <c r="D1801" s="1">
        <v>129049000</v>
      </c>
      <c r="E1801" s="1" t="str">
        <f t="shared" si="117"/>
        <v/>
      </c>
      <c r="F1801" s="1">
        <v>1798</v>
      </c>
      <c r="G1801" s="1">
        <v>15594</v>
      </c>
      <c r="H1801" s="1">
        <v>2216000000</v>
      </c>
      <c r="I1801" s="1" t="str">
        <f t="shared" si="118"/>
        <v/>
      </c>
      <c r="J1801" t="str">
        <f t="shared" si="119"/>
        <v>OK</v>
      </c>
      <c r="K1801">
        <f t="shared" si="116"/>
        <v>5.82351083032491E-2</v>
      </c>
      <c r="M1801" s="3" t="s">
        <v>1798</v>
      </c>
      <c r="N1801" t="s">
        <v>2293</v>
      </c>
    </row>
    <row r="1802" spans="2:14" ht="17">
      <c r="B1802" s="1">
        <v>1799</v>
      </c>
      <c r="C1802" s="1">
        <v>169944</v>
      </c>
      <c r="D1802" s="1">
        <v>1174404000</v>
      </c>
      <c r="E1802" s="1" t="str">
        <f t="shared" si="117"/>
        <v/>
      </c>
      <c r="F1802" s="1">
        <v>1799</v>
      </c>
      <c r="G1802" s="1">
        <v>169944</v>
      </c>
      <c r="H1802" s="1">
        <v>15564000000</v>
      </c>
      <c r="I1802" s="1" t="str">
        <f t="shared" si="118"/>
        <v/>
      </c>
      <c r="J1802" t="str">
        <f t="shared" si="119"/>
        <v>OK</v>
      </c>
      <c r="K1802">
        <f t="shared" si="116"/>
        <v>7.5456437933693138E-2</v>
      </c>
      <c r="M1802" s="3" t="s">
        <v>1799</v>
      </c>
      <c r="N1802" t="s">
        <v>2293</v>
      </c>
    </row>
    <row r="1803" spans="2:14" ht="17">
      <c r="B1803" s="1">
        <v>1800</v>
      </c>
      <c r="C1803" s="1">
        <v>29136</v>
      </c>
      <c r="D1803" s="1">
        <v>352756000</v>
      </c>
      <c r="E1803" s="1" t="str">
        <f t="shared" si="117"/>
        <v/>
      </c>
      <c r="F1803" s="1">
        <v>1800</v>
      </c>
      <c r="G1803" s="1">
        <v>29136</v>
      </c>
      <c r="H1803" s="1">
        <v>6340000000</v>
      </c>
      <c r="I1803" s="1" t="str">
        <f t="shared" si="118"/>
        <v/>
      </c>
      <c r="J1803" t="str">
        <f t="shared" si="119"/>
        <v>OK</v>
      </c>
      <c r="K1803">
        <f t="shared" si="116"/>
        <v>5.5639747634069397E-2</v>
      </c>
      <c r="M1803" s="3" t="s">
        <v>1800</v>
      </c>
      <c r="N1803" t="s">
        <v>2293</v>
      </c>
    </row>
    <row r="1804" spans="2:14" ht="17">
      <c r="B1804" s="1">
        <v>1801</v>
      </c>
      <c r="C1804" s="1">
        <v>84484</v>
      </c>
      <c r="D1804" s="1">
        <v>1617246000</v>
      </c>
      <c r="E1804" s="1" t="str">
        <f t="shared" si="117"/>
        <v/>
      </c>
      <c r="F1804" s="1">
        <v>1801</v>
      </c>
      <c r="G1804" s="1">
        <v>84484</v>
      </c>
      <c r="H1804" s="1">
        <v>4008000000</v>
      </c>
      <c r="I1804" s="1" t="str">
        <f t="shared" si="118"/>
        <v/>
      </c>
      <c r="J1804" t="str">
        <f t="shared" si="119"/>
        <v>OK</v>
      </c>
      <c r="K1804">
        <f t="shared" si="116"/>
        <v>0.4035044910179641</v>
      </c>
      <c r="M1804" s="3" t="s">
        <v>1801</v>
      </c>
      <c r="N1804" t="s">
        <v>2122</v>
      </c>
    </row>
    <row r="1805" spans="2:14" ht="17">
      <c r="B1805" s="1">
        <v>1802</v>
      </c>
      <c r="C1805" s="1">
        <v>67938</v>
      </c>
      <c r="D1805" s="1">
        <v>6291009000</v>
      </c>
      <c r="E1805" s="1" t="str">
        <f t="shared" si="117"/>
        <v/>
      </c>
      <c r="F1805" s="1">
        <v>1802</v>
      </c>
      <c r="G1805" s="1">
        <v>536904882</v>
      </c>
      <c r="H1805" s="1">
        <v>24400000000</v>
      </c>
      <c r="I1805" s="1" t="str">
        <f t="shared" si="118"/>
        <v/>
      </c>
      <c r="J1805" s="4" t="str">
        <f t="shared" si="119"/>
        <v>DIF</v>
      </c>
      <c r="K1805">
        <f t="shared" si="116"/>
        <v>0.25782823770491803</v>
      </c>
      <c r="M1805" s="3" t="s">
        <v>1802</v>
      </c>
      <c r="N1805" t="s">
        <v>2188</v>
      </c>
    </row>
    <row r="1806" spans="2:14" ht="17">
      <c r="B1806" s="1">
        <v>1803</v>
      </c>
      <c r="C1806" s="1">
        <v>0</v>
      </c>
      <c r="D1806" s="1">
        <v>0</v>
      </c>
      <c r="E1806" s="1" t="str">
        <f t="shared" si="117"/>
        <v/>
      </c>
      <c r="F1806" s="1">
        <v>1803</v>
      </c>
      <c r="G1806" s="1">
        <v>0</v>
      </c>
      <c r="H1806" s="1">
        <v>0</v>
      </c>
      <c r="I1806" s="1" t="str">
        <f t="shared" si="118"/>
        <v/>
      </c>
      <c r="J1806" t="str">
        <f t="shared" si="119"/>
        <v>OK</v>
      </c>
      <c r="K1806" t="e">
        <f t="shared" si="116"/>
        <v>#DIV/0!</v>
      </c>
      <c r="M1806" s="3" t="s">
        <v>1803</v>
      </c>
      <c r="N1806" t="s">
        <v>2124</v>
      </c>
    </row>
    <row r="1807" spans="2:14" ht="17">
      <c r="B1807" s="1">
        <v>1804</v>
      </c>
      <c r="C1807" s="1">
        <v>1326755</v>
      </c>
      <c r="D1807" s="1">
        <v>4529605000</v>
      </c>
      <c r="E1807" s="1" t="str">
        <f t="shared" si="117"/>
        <v/>
      </c>
      <c r="F1807" s="1">
        <v>1804</v>
      </c>
      <c r="G1807" s="1">
        <v>1326755</v>
      </c>
      <c r="H1807" s="1">
        <v>24404000000</v>
      </c>
      <c r="I1807" s="1" t="str">
        <f t="shared" si="118"/>
        <v/>
      </c>
      <c r="J1807" t="str">
        <f t="shared" si="119"/>
        <v>OK</v>
      </c>
      <c r="K1807">
        <f t="shared" si="116"/>
        <v>0.1856091214554991</v>
      </c>
      <c r="M1807" s="3" t="s">
        <v>1804</v>
      </c>
      <c r="N1807" t="s">
        <v>2153</v>
      </c>
    </row>
    <row r="1808" spans="2:14" ht="17">
      <c r="B1808" s="1">
        <v>1805</v>
      </c>
      <c r="C1808" s="1">
        <v>936298</v>
      </c>
      <c r="D1808" s="1">
        <v>3916346000</v>
      </c>
      <c r="E1808" s="1" t="str">
        <f t="shared" si="117"/>
        <v/>
      </c>
      <c r="F1808" s="1">
        <v>1805</v>
      </c>
      <c r="G1808" s="1">
        <v>936298</v>
      </c>
      <c r="H1808" s="1">
        <v>19808000000</v>
      </c>
      <c r="I1808" s="1" t="str">
        <f t="shared" si="118"/>
        <v/>
      </c>
      <c r="J1808" t="str">
        <f t="shared" si="119"/>
        <v>OK</v>
      </c>
      <c r="K1808">
        <f t="shared" si="116"/>
        <v>0.1977153675282714</v>
      </c>
      <c r="M1808" s="3" t="s">
        <v>1805</v>
      </c>
      <c r="N1808" t="s">
        <v>2153</v>
      </c>
    </row>
    <row r="1809" spans="2:14" ht="17">
      <c r="B1809" s="1">
        <v>1806</v>
      </c>
      <c r="C1809" s="1">
        <v>6760070</v>
      </c>
      <c r="D1809" s="1">
        <v>6697127000</v>
      </c>
      <c r="E1809" s="1" t="str">
        <f t="shared" si="117"/>
        <v/>
      </c>
      <c r="F1809" s="1">
        <v>1806</v>
      </c>
      <c r="G1809" s="1">
        <v>3671128</v>
      </c>
      <c r="H1809" s="1">
        <v>60792000000</v>
      </c>
      <c r="I1809" s="1" t="str">
        <f t="shared" si="118"/>
        <v>T</v>
      </c>
      <c r="J1809" t="str">
        <f t="shared" si="119"/>
        <v>T</v>
      </c>
      <c r="K1809">
        <f t="shared" si="116"/>
        <v>0.11016461047506251</v>
      </c>
      <c r="M1809" s="3" t="s">
        <v>1806</v>
      </c>
      <c r="N1809" t="s">
        <v>2153</v>
      </c>
    </row>
    <row r="1810" spans="2:14" ht="17">
      <c r="B1810" s="1">
        <v>1807</v>
      </c>
      <c r="C1810" s="1">
        <v>2046002</v>
      </c>
      <c r="D1810" s="1">
        <v>5801800000</v>
      </c>
      <c r="E1810" s="1" t="str">
        <f t="shared" si="117"/>
        <v/>
      </c>
      <c r="F1810" s="1">
        <v>1807</v>
      </c>
      <c r="G1810" s="1">
        <v>2046002</v>
      </c>
      <c r="H1810" s="1">
        <v>52332000000</v>
      </c>
      <c r="I1810" s="1" t="str">
        <f t="shared" si="118"/>
        <v/>
      </c>
      <c r="J1810" t="str">
        <f t="shared" si="119"/>
        <v>OK</v>
      </c>
      <c r="K1810">
        <f t="shared" si="116"/>
        <v>0.11086524497439425</v>
      </c>
      <c r="M1810" s="3" t="s">
        <v>1807</v>
      </c>
      <c r="N1810" t="s">
        <v>2153</v>
      </c>
    </row>
    <row r="1811" spans="2:14" ht="17">
      <c r="B1811" s="1">
        <v>1808</v>
      </c>
      <c r="C1811" s="1">
        <v>1969581</v>
      </c>
      <c r="D1811" s="1">
        <v>5564860000</v>
      </c>
      <c r="E1811" s="1" t="str">
        <f t="shared" si="117"/>
        <v/>
      </c>
      <c r="F1811" s="1">
        <v>1808</v>
      </c>
      <c r="G1811" s="1">
        <v>1969581</v>
      </c>
      <c r="H1811" s="1">
        <v>50408000000</v>
      </c>
      <c r="I1811" s="1" t="str">
        <f t="shared" si="118"/>
        <v/>
      </c>
      <c r="J1811" t="str">
        <f t="shared" si="119"/>
        <v>OK</v>
      </c>
      <c r="K1811">
        <f t="shared" si="116"/>
        <v>0.11039636565624504</v>
      </c>
      <c r="M1811" s="3" t="s">
        <v>1808</v>
      </c>
      <c r="N1811" t="s">
        <v>2153</v>
      </c>
    </row>
    <row r="1812" spans="2:14" ht="17">
      <c r="B1812" s="1">
        <v>1809</v>
      </c>
      <c r="C1812" s="1">
        <v>3417993</v>
      </c>
      <c r="D1812" s="1">
        <v>6933824000</v>
      </c>
      <c r="E1812" s="1" t="str">
        <f t="shared" si="117"/>
        <v/>
      </c>
      <c r="F1812" s="1">
        <v>1809</v>
      </c>
      <c r="G1812" s="1">
        <v>3396579</v>
      </c>
      <c r="H1812" s="1">
        <v>60764000000</v>
      </c>
      <c r="I1812" s="1" t="str">
        <f t="shared" si="118"/>
        <v>T</v>
      </c>
      <c r="J1812" t="str">
        <f t="shared" si="119"/>
        <v>T</v>
      </c>
      <c r="K1812">
        <f t="shared" si="116"/>
        <v>0.11411072345467711</v>
      </c>
      <c r="M1812" s="3" t="s">
        <v>1809</v>
      </c>
      <c r="N1812" t="s">
        <v>2153</v>
      </c>
    </row>
    <row r="1813" spans="2:14" ht="17">
      <c r="B1813" s="1">
        <v>1810</v>
      </c>
      <c r="C1813" s="1">
        <v>4891</v>
      </c>
      <c r="D1813" s="1">
        <v>133197000</v>
      </c>
      <c r="E1813" s="1" t="str">
        <f t="shared" si="117"/>
        <v/>
      </c>
      <c r="F1813" s="1">
        <v>1810</v>
      </c>
      <c r="G1813" s="1">
        <v>0</v>
      </c>
      <c r="H1813" s="1">
        <v>111056000000</v>
      </c>
      <c r="I1813" s="1" t="str">
        <f t="shared" si="118"/>
        <v>T</v>
      </c>
      <c r="J1813" t="str">
        <f t="shared" si="119"/>
        <v>T</v>
      </c>
      <c r="K1813">
        <f t="shared" si="116"/>
        <v>1.1993678864716899E-3</v>
      </c>
      <c r="M1813" s="3" t="s">
        <v>1810</v>
      </c>
      <c r="N1813" t="s">
        <v>2212</v>
      </c>
    </row>
    <row r="1814" spans="2:14" ht="17">
      <c r="B1814" s="1">
        <v>1811</v>
      </c>
      <c r="C1814" s="1">
        <v>2495</v>
      </c>
      <c r="D1814" s="1">
        <v>103934000</v>
      </c>
      <c r="E1814" s="1" t="str">
        <f t="shared" si="117"/>
        <v/>
      </c>
      <c r="F1814" s="1">
        <v>1811</v>
      </c>
      <c r="G1814" s="1">
        <v>0</v>
      </c>
      <c r="H1814" s="1">
        <v>111096000000</v>
      </c>
      <c r="I1814" s="1" t="str">
        <f t="shared" si="118"/>
        <v>T</v>
      </c>
      <c r="J1814" t="str">
        <f t="shared" si="119"/>
        <v>T</v>
      </c>
      <c r="K1814">
        <f t="shared" si="116"/>
        <v>9.355332325196227E-4</v>
      </c>
      <c r="M1814" s="3" t="s">
        <v>1811</v>
      </c>
      <c r="N1814" t="s">
        <v>2212</v>
      </c>
    </row>
    <row r="1815" spans="2:14" ht="17">
      <c r="B1815" s="1">
        <v>1812</v>
      </c>
      <c r="C1815" s="1">
        <v>2487</v>
      </c>
      <c r="D1815" s="1">
        <v>34277000</v>
      </c>
      <c r="E1815" s="1" t="str">
        <f t="shared" si="117"/>
        <v/>
      </c>
      <c r="F1815" s="1">
        <v>1812</v>
      </c>
      <c r="G1815" s="1">
        <v>2487</v>
      </c>
      <c r="H1815" s="1">
        <v>668000000</v>
      </c>
      <c r="I1815" s="1" t="str">
        <f t="shared" si="118"/>
        <v/>
      </c>
      <c r="J1815" t="str">
        <f t="shared" si="119"/>
        <v>OK</v>
      </c>
      <c r="K1815">
        <f t="shared" si="116"/>
        <v>5.1312874251497005E-2</v>
      </c>
      <c r="M1815" s="3" t="s">
        <v>1812</v>
      </c>
      <c r="N1815" t="s">
        <v>2124</v>
      </c>
    </row>
    <row r="1816" spans="2:14" ht="17">
      <c r="B1816" s="1">
        <v>1813</v>
      </c>
      <c r="C1816" s="1">
        <v>12687</v>
      </c>
      <c r="D1816" s="1">
        <v>182060000</v>
      </c>
      <c r="E1816" s="1" t="str">
        <f t="shared" si="117"/>
        <v/>
      </c>
      <c r="F1816" s="1">
        <v>1813</v>
      </c>
      <c r="G1816" s="1">
        <v>12687</v>
      </c>
      <c r="H1816" s="1">
        <v>400000000</v>
      </c>
      <c r="I1816" s="1" t="str">
        <f t="shared" si="118"/>
        <v/>
      </c>
      <c r="J1816" t="str">
        <f t="shared" si="119"/>
        <v>OK</v>
      </c>
      <c r="K1816">
        <f t="shared" si="116"/>
        <v>0.45515</v>
      </c>
      <c r="M1816" s="3" t="s">
        <v>1813</v>
      </c>
      <c r="N1816" t="s">
        <v>2123</v>
      </c>
    </row>
    <row r="1817" spans="2:14" ht="17">
      <c r="B1817" s="1">
        <v>1814</v>
      </c>
      <c r="C1817" s="1">
        <v>3109</v>
      </c>
      <c r="D1817" s="1">
        <v>89892000</v>
      </c>
      <c r="E1817" s="1" t="str">
        <f t="shared" si="117"/>
        <v/>
      </c>
      <c r="F1817" s="1">
        <v>1814</v>
      </c>
      <c r="G1817" s="1">
        <v>3109</v>
      </c>
      <c r="H1817" s="1">
        <v>2796000000</v>
      </c>
      <c r="I1817" s="1" t="str">
        <f t="shared" si="118"/>
        <v/>
      </c>
      <c r="J1817" t="str">
        <f t="shared" si="119"/>
        <v>OK</v>
      </c>
      <c r="K1817">
        <f t="shared" si="116"/>
        <v>3.2150214592274677E-2</v>
      </c>
      <c r="M1817" s="3" t="s">
        <v>1814</v>
      </c>
      <c r="N1817" t="s">
        <v>2124</v>
      </c>
    </row>
    <row r="1818" spans="2:14" ht="17">
      <c r="B1818" s="1">
        <v>1815</v>
      </c>
      <c r="C1818" s="1">
        <v>0</v>
      </c>
      <c r="D1818" s="1">
        <v>0</v>
      </c>
      <c r="E1818" s="1" t="str">
        <f t="shared" si="117"/>
        <v/>
      </c>
      <c r="F1818" s="1">
        <v>1815</v>
      </c>
      <c r="G1818" s="1">
        <v>0</v>
      </c>
      <c r="H1818" s="1">
        <v>0</v>
      </c>
      <c r="I1818" s="1" t="str">
        <f t="shared" si="118"/>
        <v/>
      </c>
      <c r="J1818" t="str">
        <f t="shared" si="119"/>
        <v>OK</v>
      </c>
      <c r="K1818" t="e">
        <f t="shared" si="116"/>
        <v>#DIV/0!</v>
      </c>
      <c r="M1818" s="3" t="s">
        <v>1815</v>
      </c>
      <c r="N1818" t="s">
        <v>2160</v>
      </c>
    </row>
    <row r="1819" spans="2:14" ht="17">
      <c r="B1819" s="1">
        <v>1816</v>
      </c>
      <c r="C1819" s="1">
        <v>894</v>
      </c>
      <c r="D1819" s="1">
        <v>27604000</v>
      </c>
      <c r="E1819" s="1" t="str">
        <f t="shared" si="117"/>
        <v/>
      </c>
      <c r="F1819" s="1">
        <v>1816</v>
      </c>
      <c r="G1819" s="1">
        <v>894</v>
      </c>
      <c r="H1819" s="1">
        <v>1288000000</v>
      </c>
      <c r="I1819" s="1" t="str">
        <f t="shared" si="118"/>
        <v/>
      </c>
      <c r="J1819" t="str">
        <f t="shared" si="119"/>
        <v>OK</v>
      </c>
      <c r="K1819">
        <f t="shared" si="116"/>
        <v>2.1431677018633539E-2</v>
      </c>
      <c r="M1819" s="3" t="s">
        <v>1816</v>
      </c>
      <c r="N1819" t="s">
        <v>2124</v>
      </c>
    </row>
    <row r="1820" spans="2:14" ht="17">
      <c r="B1820" s="1">
        <v>1817</v>
      </c>
      <c r="C1820" s="1">
        <v>1567</v>
      </c>
      <c r="D1820" s="1">
        <v>69303000</v>
      </c>
      <c r="E1820" s="1" t="str">
        <f t="shared" si="117"/>
        <v/>
      </c>
      <c r="F1820" s="1">
        <v>1817</v>
      </c>
      <c r="G1820" s="1">
        <v>1567</v>
      </c>
      <c r="H1820" s="1">
        <v>1640000000</v>
      </c>
      <c r="I1820" s="1" t="str">
        <f t="shared" si="118"/>
        <v/>
      </c>
      <c r="J1820" t="str">
        <f t="shared" si="119"/>
        <v>OK</v>
      </c>
      <c r="K1820">
        <f t="shared" si="116"/>
        <v>4.2257926829268294E-2</v>
      </c>
      <c r="M1820" s="3" t="s">
        <v>1817</v>
      </c>
      <c r="N1820" t="s">
        <v>2153</v>
      </c>
    </row>
    <row r="1821" spans="2:14" ht="17">
      <c r="B1821" s="1">
        <v>1818</v>
      </c>
      <c r="C1821" s="1">
        <v>5110</v>
      </c>
      <c r="D1821" s="1">
        <v>143810000</v>
      </c>
      <c r="E1821" s="1" t="str">
        <f t="shared" si="117"/>
        <v/>
      </c>
      <c r="F1821" s="1">
        <v>1818</v>
      </c>
      <c r="G1821" s="1">
        <v>5110</v>
      </c>
      <c r="H1821" s="1">
        <v>9064000000</v>
      </c>
      <c r="I1821" s="1" t="str">
        <f t="shared" si="118"/>
        <v/>
      </c>
      <c r="J1821" t="str">
        <f t="shared" si="119"/>
        <v>OK</v>
      </c>
      <c r="K1821">
        <f t="shared" si="116"/>
        <v>1.5866063548102383E-2</v>
      </c>
      <c r="M1821" s="3" t="s">
        <v>1818</v>
      </c>
      <c r="N1821" t="s">
        <v>2153</v>
      </c>
    </row>
    <row r="1822" spans="2:14" ht="17">
      <c r="B1822" s="1">
        <v>1819</v>
      </c>
      <c r="C1822" s="1">
        <v>1961</v>
      </c>
      <c r="D1822" s="1">
        <v>82784000</v>
      </c>
      <c r="E1822" s="1" t="str">
        <f t="shared" si="117"/>
        <v/>
      </c>
      <c r="F1822" s="1">
        <v>1819</v>
      </c>
      <c r="G1822" s="1">
        <v>1961</v>
      </c>
      <c r="H1822" s="1">
        <v>4540000000</v>
      </c>
      <c r="I1822" s="1" t="str">
        <f t="shared" si="118"/>
        <v/>
      </c>
      <c r="J1822" t="str">
        <f t="shared" si="119"/>
        <v>OK</v>
      </c>
      <c r="K1822">
        <f t="shared" si="116"/>
        <v>1.8234361233480177E-2</v>
      </c>
      <c r="M1822" s="3" t="s">
        <v>1819</v>
      </c>
      <c r="N1822" t="s">
        <v>2153</v>
      </c>
    </row>
    <row r="1823" spans="2:14" ht="17">
      <c r="B1823" s="1">
        <v>1820</v>
      </c>
      <c r="C1823" s="1">
        <v>141</v>
      </c>
      <c r="D1823" s="1">
        <v>10441000</v>
      </c>
      <c r="E1823" s="1" t="str">
        <f t="shared" si="117"/>
        <v/>
      </c>
      <c r="F1823" s="1">
        <v>1820</v>
      </c>
      <c r="G1823" s="1">
        <v>141</v>
      </c>
      <c r="H1823" s="1">
        <v>260000000</v>
      </c>
      <c r="I1823" s="1" t="str">
        <f t="shared" si="118"/>
        <v/>
      </c>
      <c r="J1823" t="str">
        <f t="shared" si="119"/>
        <v>OK</v>
      </c>
      <c r="K1823">
        <f t="shared" si="116"/>
        <v>4.0157692307692311E-2</v>
      </c>
      <c r="M1823" s="3" t="s">
        <v>1820</v>
      </c>
      <c r="N1823" t="s">
        <v>2153</v>
      </c>
    </row>
    <row r="1824" spans="2:14" ht="17">
      <c r="B1824" s="1">
        <v>1821</v>
      </c>
      <c r="C1824" s="1">
        <v>1716</v>
      </c>
      <c r="D1824" s="1">
        <v>68897000</v>
      </c>
      <c r="E1824" s="1" t="str">
        <f t="shared" si="117"/>
        <v/>
      </c>
      <c r="F1824" s="1">
        <v>1821</v>
      </c>
      <c r="G1824" s="1">
        <v>1716</v>
      </c>
      <c r="H1824" s="1">
        <v>5424000000</v>
      </c>
      <c r="I1824" s="1" t="str">
        <f t="shared" si="118"/>
        <v/>
      </c>
      <c r="J1824" t="str">
        <f t="shared" si="119"/>
        <v>OK</v>
      </c>
      <c r="K1824">
        <f t="shared" si="116"/>
        <v>1.2702249262536873E-2</v>
      </c>
      <c r="M1824" s="3" t="s">
        <v>1821</v>
      </c>
      <c r="N1824" t="s">
        <v>2153</v>
      </c>
    </row>
    <row r="1825" spans="2:14" ht="17">
      <c r="B1825" s="1">
        <v>1822</v>
      </c>
      <c r="C1825" s="1">
        <v>4</v>
      </c>
      <c r="D1825" s="1">
        <v>803000</v>
      </c>
      <c r="E1825" s="1" t="str">
        <f t="shared" si="117"/>
        <v/>
      </c>
      <c r="F1825" s="1">
        <v>1822</v>
      </c>
      <c r="G1825" s="1">
        <v>4</v>
      </c>
      <c r="H1825" s="1">
        <v>8000000</v>
      </c>
      <c r="I1825" s="1" t="str">
        <f t="shared" si="118"/>
        <v/>
      </c>
      <c r="J1825" t="str">
        <f t="shared" si="119"/>
        <v>OK</v>
      </c>
      <c r="K1825">
        <f t="shared" si="116"/>
        <v>0.10037500000000001</v>
      </c>
      <c r="M1825" s="3" t="s">
        <v>1822</v>
      </c>
      <c r="N1825" t="s">
        <v>2170</v>
      </c>
    </row>
    <row r="1826" spans="2:14" ht="17">
      <c r="B1826" s="1">
        <v>1823</v>
      </c>
      <c r="C1826" s="1">
        <v>6</v>
      </c>
      <c r="D1826" s="1">
        <v>793000</v>
      </c>
      <c r="E1826" s="1" t="str">
        <f t="shared" si="117"/>
        <v/>
      </c>
      <c r="F1826" s="1">
        <v>1823</v>
      </c>
      <c r="G1826" s="1">
        <v>6</v>
      </c>
      <c r="H1826" s="1">
        <v>0</v>
      </c>
      <c r="I1826" s="1" t="str">
        <f t="shared" si="118"/>
        <v/>
      </c>
      <c r="J1826" t="str">
        <f t="shared" si="119"/>
        <v>OK</v>
      </c>
      <c r="K1826" t="e">
        <f t="shared" si="116"/>
        <v>#DIV/0!</v>
      </c>
      <c r="M1826" s="3" t="s">
        <v>1823</v>
      </c>
      <c r="N1826" t="s">
        <v>2170</v>
      </c>
    </row>
    <row r="1827" spans="2:14" ht="17">
      <c r="B1827" s="1">
        <v>1824</v>
      </c>
      <c r="C1827" s="1">
        <v>11054</v>
      </c>
      <c r="D1827" s="1">
        <v>251807000</v>
      </c>
      <c r="E1827" s="1" t="str">
        <f t="shared" si="117"/>
        <v/>
      </c>
      <c r="F1827" s="1">
        <v>1824</v>
      </c>
      <c r="G1827" s="1">
        <v>0</v>
      </c>
      <c r="H1827" s="1">
        <v>0</v>
      </c>
      <c r="I1827" s="1" t="str">
        <f t="shared" si="118"/>
        <v/>
      </c>
      <c r="J1827" t="str">
        <f t="shared" si="119"/>
        <v>DIF</v>
      </c>
      <c r="K1827" t="e">
        <f t="shared" si="116"/>
        <v>#DIV/0!</v>
      </c>
      <c r="M1827" s="3" t="s">
        <v>1824</v>
      </c>
      <c r="N1827" t="s">
        <v>2143</v>
      </c>
    </row>
    <row r="1828" spans="2:14" ht="17">
      <c r="B1828" s="1">
        <v>1825</v>
      </c>
      <c r="C1828" s="1">
        <v>50</v>
      </c>
      <c r="D1828" s="1">
        <v>6150000</v>
      </c>
      <c r="E1828" s="1" t="str">
        <f t="shared" si="117"/>
        <v/>
      </c>
      <c r="F1828" s="1">
        <v>1825</v>
      </c>
      <c r="G1828" s="1">
        <v>13</v>
      </c>
      <c r="H1828" s="1">
        <v>60900000000</v>
      </c>
      <c r="I1828" s="1" t="str">
        <f t="shared" si="118"/>
        <v>T</v>
      </c>
      <c r="J1828" t="str">
        <f t="shared" si="119"/>
        <v>T</v>
      </c>
      <c r="K1828">
        <f t="shared" si="116"/>
        <v>1.0098522167487684E-4</v>
      </c>
      <c r="M1828" s="3" t="s">
        <v>1825</v>
      </c>
      <c r="N1828" t="s">
        <v>2123</v>
      </c>
    </row>
    <row r="1829" spans="2:14" ht="17">
      <c r="B1829" s="1">
        <v>1826</v>
      </c>
      <c r="C1829" s="1">
        <v>37629</v>
      </c>
      <c r="D1829" s="1">
        <v>383450000</v>
      </c>
      <c r="E1829" s="1" t="str">
        <f t="shared" si="117"/>
        <v/>
      </c>
      <c r="F1829" s="1">
        <v>1826</v>
      </c>
      <c r="G1829" s="1">
        <v>37629</v>
      </c>
      <c r="H1829" s="1">
        <v>4340000000</v>
      </c>
      <c r="I1829" s="1" t="str">
        <f t="shared" si="118"/>
        <v/>
      </c>
      <c r="J1829" t="str">
        <f t="shared" si="119"/>
        <v>OK</v>
      </c>
      <c r="K1829">
        <f t="shared" si="116"/>
        <v>8.8352534562211982E-2</v>
      </c>
      <c r="M1829" s="3" t="s">
        <v>1826</v>
      </c>
      <c r="N1829" t="s">
        <v>2124</v>
      </c>
    </row>
    <row r="1830" spans="2:14" ht="17">
      <c r="B1830" s="1">
        <v>1827</v>
      </c>
      <c r="C1830" s="1">
        <v>2636636</v>
      </c>
      <c r="D1830" s="1">
        <v>5133553000</v>
      </c>
      <c r="E1830" s="1" t="str">
        <f t="shared" si="117"/>
        <v/>
      </c>
      <c r="F1830" s="1">
        <v>1827</v>
      </c>
      <c r="G1830" s="1">
        <v>2636636</v>
      </c>
      <c r="H1830" s="1">
        <v>1836000000</v>
      </c>
      <c r="I1830" s="1" t="str">
        <f t="shared" si="118"/>
        <v/>
      </c>
      <c r="J1830" t="str">
        <f t="shared" si="119"/>
        <v>OK</v>
      </c>
      <c r="K1830">
        <f t="shared" si="116"/>
        <v>2.7960528322440088</v>
      </c>
      <c r="M1830" s="3" t="s">
        <v>1827</v>
      </c>
      <c r="N1830" t="s">
        <v>2150</v>
      </c>
    </row>
    <row r="1831" spans="2:14" ht="17">
      <c r="B1831" s="1">
        <v>1828</v>
      </c>
      <c r="C1831" s="1">
        <v>0</v>
      </c>
      <c r="D1831" s="1">
        <v>0</v>
      </c>
      <c r="E1831" s="1" t="str">
        <f t="shared" si="117"/>
        <v/>
      </c>
      <c r="F1831" s="1">
        <v>1828</v>
      </c>
      <c r="G1831" s="1">
        <v>0</v>
      </c>
      <c r="H1831" s="1">
        <v>0</v>
      </c>
      <c r="I1831" s="1" t="str">
        <f t="shared" si="118"/>
        <v/>
      </c>
      <c r="J1831" t="str">
        <f t="shared" si="119"/>
        <v>OK</v>
      </c>
      <c r="K1831" t="e">
        <f t="shared" si="116"/>
        <v>#DIV/0!</v>
      </c>
      <c r="M1831" s="3" t="s">
        <v>1828</v>
      </c>
      <c r="N1831" t="s">
        <v>2126</v>
      </c>
    </row>
    <row r="1832" spans="2:14" ht="17">
      <c r="B1832" s="1">
        <v>1829</v>
      </c>
      <c r="C1832" s="1">
        <v>57129</v>
      </c>
      <c r="D1832" s="1">
        <v>598513000</v>
      </c>
      <c r="E1832" s="1" t="str">
        <f t="shared" si="117"/>
        <v/>
      </c>
      <c r="F1832" s="1">
        <v>1829</v>
      </c>
      <c r="G1832" s="1">
        <v>57129</v>
      </c>
      <c r="H1832" s="1">
        <v>1388000000</v>
      </c>
      <c r="I1832" s="1" t="str">
        <f t="shared" si="118"/>
        <v/>
      </c>
      <c r="J1832" t="str">
        <f t="shared" si="119"/>
        <v>OK</v>
      </c>
      <c r="K1832">
        <f t="shared" si="116"/>
        <v>0.43120533141210377</v>
      </c>
      <c r="M1832" s="3" t="s">
        <v>1829</v>
      </c>
      <c r="N1832" t="s">
        <v>2123</v>
      </c>
    </row>
    <row r="1833" spans="2:14" ht="17">
      <c r="B1833" s="1">
        <v>1830</v>
      </c>
      <c r="C1833" s="1">
        <v>140700</v>
      </c>
      <c r="D1833" s="1">
        <v>13142412000</v>
      </c>
      <c r="E1833" s="1" t="str">
        <f t="shared" si="117"/>
        <v/>
      </c>
      <c r="F1833" s="1">
        <v>1830</v>
      </c>
      <c r="G1833" s="1">
        <v>536941264</v>
      </c>
      <c r="H1833" s="1">
        <v>85540000000</v>
      </c>
      <c r="I1833" s="1" t="str">
        <f t="shared" si="118"/>
        <v>T</v>
      </c>
      <c r="J1833" t="str">
        <f t="shared" si="119"/>
        <v>T</v>
      </c>
      <c r="K1833">
        <f t="shared" si="116"/>
        <v>0.15364054243628711</v>
      </c>
      <c r="M1833" s="3" t="s">
        <v>1830</v>
      </c>
      <c r="N1833" t="s">
        <v>2125</v>
      </c>
    </row>
    <row r="1834" spans="2:14" ht="17">
      <c r="B1834" s="1">
        <v>1831</v>
      </c>
      <c r="C1834" s="1">
        <v>3926322</v>
      </c>
      <c r="D1834" s="1">
        <v>7759369000</v>
      </c>
      <c r="E1834" s="1" t="str">
        <f t="shared" si="117"/>
        <v/>
      </c>
      <c r="F1834" s="1">
        <v>1831</v>
      </c>
      <c r="G1834" s="1">
        <v>0</v>
      </c>
      <c r="H1834" s="1">
        <v>0</v>
      </c>
      <c r="I1834" s="1" t="str">
        <f t="shared" si="118"/>
        <v/>
      </c>
      <c r="J1834" t="str">
        <f t="shared" si="119"/>
        <v>DIF</v>
      </c>
      <c r="K1834" t="e">
        <f t="shared" si="116"/>
        <v>#DIV/0!</v>
      </c>
      <c r="M1834" s="3" t="s">
        <v>1831</v>
      </c>
      <c r="N1834" t="s">
        <v>2134</v>
      </c>
    </row>
    <row r="1835" spans="2:14" ht="17">
      <c r="B1835" s="1">
        <v>1832</v>
      </c>
      <c r="C1835" s="1">
        <v>19069110</v>
      </c>
      <c r="D1835" s="1">
        <v>385824000</v>
      </c>
      <c r="E1835" s="1" t="str">
        <f t="shared" si="117"/>
        <v/>
      </c>
      <c r="F1835" s="1">
        <v>1832</v>
      </c>
      <c r="G1835" s="1">
        <v>0</v>
      </c>
      <c r="H1835" s="1">
        <v>0</v>
      </c>
      <c r="I1835" s="1" t="str">
        <f t="shared" si="118"/>
        <v/>
      </c>
      <c r="J1835" t="str">
        <f t="shared" si="119"/>
        <v>DIF</v>
      </c>
      <c r="K1835" t="e">
        <f t="shared" si="116"/>
        <v>#DIV/0!</v>
      </c>
      <c r="M1835" s="3" t="s">
        <v>1832</v>
      </c>
      <c r="N1835" t="s">
        <v>2224</v>
      </c>
    </row>
    <row r="1836" spans="2:14" ht="17">
      <c r="B1836" s="1">
        <v>1833</v>
      </c>
      <c r="C1836" s="1">
        <v>14568</v>
      </c>
      <c r="D1836" s="1">
        <v>187683000</v>
      </c>
      <c r="E1836" s="1" t="str">
        <f t="shared" si="117"/>
        <v/>
      </c>
      <c r="F1836" s="1">
        <v>1833</v>
      </c>
      <c r="G1836" s="1">
        <v>14568</v>
      </c>
      <c r="H1836" s="1">
        <v>1020000000</v>
      </c>
      <c r="I1836" s="1" t="str">
        <f t="shared" si="118"/>
        <v/>
      </c>
      <c r="J1836" t="str">
        <f t="shared" si="119"/>
        <v>OK</v>
      </c>
      <c r="K1836">
        <f t="shared" si="116"/>
        <v>0.18400294117647059</v>
      </c>
      <c r="M1836" s="3" t="s">
        <v>1833</v>
      </c>
      <c r="N1836" t="s">
        <v>2124</v>
      </c>
    </row>
    <row r="1837" spans="2:14" ht="17">
      <c r="B1837" s="1">
        <v>1834</v>
      </c>
      <c r="C1837" s="1">
        <v>5011</v>
      </c>
      <c r="D1837" s="1">
        <v>91422000</v>
      </c>
      <c r="E1837" s="1" t="str">
        <f t="shared" si="117"/>
        <v/>
      </c>
      <c r="F1837" s="1">
        <v>1834</v>
      </c>
      <c r="G1837" s="1">
        <v>5011</v>
      </c>
      <c r="H1837" s="1">
        <v>2044000000</v>
      </c>
      <c r="I1837" s="1" t="str">
        <f t="shared" si="118"/>
        <v/>
      </c>
      <c r="J1837" t="str">
        <f t="shared" si="119"/>
        <v>OK</v>
      </c>
      <c r="K1837">
        <f t="shared" si="116"/>
        <v>4.4727005870841489E-2</v>
      </c>
      <c r="M1837" s="3" t="s">
        <v>1834</v>
      </c>
      <c r="N1837" t="s">
        <v>2124</v>
      </c>
    </row>
    <row r="1838" spans="2:14" ht="17">
      <c r="B1838" s="1">
        <v>1835</v>
      </c>
      <c r="C1838" s="1">
        <v>629962</v>
      </c>
      <c r="D1838" s="1">
        <v>4814204000</v>
      </c>
      <c r="E1838" s="1" t="str">
        <f t="shared" si="117"/>
        <v/>
      </c>
      <c r="F1838" s="1">
        <v>1835</v>
      </c>
      <c r="G1838" s="1">
        <v>629962</v>
      </c>
      <c r="H1838" s="1">
        <v>50692000000</v>
      </c>
      <c r="I1838" s="1" t="str">
        <f t="shared" si="118"/>
        <v/>
      </c>
      <c r="J1838" t="str">
        <f t="shared" si="119"/>
        <v>OK</v>
      </c>
      <c r="K1838">
        <f t="shared" si="116"/>
        <v>9.4969699360845899E-2</v>
      </c>
      <c r="M1838" s="3" t="s">
        <v>1835</v>
      </c>
      <c r="N1838" t="s">
        <v>2124</v>
      </c>
    </row>
    <row r="1839" spans="2:14" ht="17">
      <c r="B1839" s="1">
        <v>1836</v>
      </c>
      <c r="C1839" s="1">
        <v>632654</v>
      </c>
      <c r="D1839" s="1">
        <v>4571088000</v>
      </c>
      <c r="E1839" s="1" t="str">
        <f t="shared" si="117"/>
        <v/>
      </c>
      <c r="F1839" s="1">
        <v>1836</v>
      </c>
      <c r="G1839" s="1">
        <v>632654</v>
      </c>
      <c r="H1839" s="1">
        <v>51604000000</v>
      </c>
      <c r="I1839" s="1" t="str">
        <f t="shared" si="118"/>
        <v/>
      </c>
      <c r="J1839" t="str">
        <f t="shared" si="119"/>
        <v>OK</v>
      </c>
      <c r="K1839">
        <f t="shared" si="116"/>
        <v>8.8580110068986903E-2</v>
      </c>
      <c r="M1839" s="3" t="s">
        <v>1836</v>
      </c>
      <c r="N1839" t="s">
        <v>2124</v>
      </c>
    </row>
    <row r="1840" spans="2:14" ht="17">
      <c r="B1840" s="1">
        <v>1837</v>
      </c>
      <c r="C1840" s="1">
        <v>28</v>
      </c>
      <c r="D1840" s="1">
        <v>1465000</v>
      </c>
      <c r="E1840" s="1" t="str">
        <f t="shared" si="117"/>
        <v/>
      </c>
      <c r="F1840" s="1">
        <v>1837</v>
      </c>
      <c r="G1840" s="1">
        <v>28</v>
      </c>
      <c r="H1840" s="1">
        <v>520000000</v>
      </c>
      <c r="I1840" s="1" t="str">
        <f t="shared" si="118"/>
        <v/>
      </c>
      <c r="J1840" t="str">
        <f t="shared" si="119"/>
        <v>OK</v>
      </c>
      <c r="K1840">
        <f t="shared" si="116"/>
        <v>2.8173076923076923E-3</v>
      </c>
      <c r="M1840" s="3" t="s">
        <v>1837</v>
      </c>
      <c r="N1840" t="s">
        <v>2153</v>
      </c>
    </row>
    <row r="1841" spans="2:14" ht="17">
      <c r="B1841" s="1">
        <v>1838</v>
      </c>
      <c r="C1841" s="1">
        <v>1644835</v>
      </c>
      <c r="D1841" s="1">
        <v>4895666000</v>
      </c>
      <c r="E1841" s="1" t="str">
        <f t="shared" si="117"/>
        <v/>
      </c>
      <c r="F1841" s="1">
        <v>1838</v>
      </c>
      <c r="G1841" s="1">
        <v>538515131</v>
      </c>
      <c r="H1841" s="1">
        <v>85908000000</v>
      </c>
      <c r="I1841" s="1" t="str">
        <f t="shared" si="118"/>
        <v>T</v>
      </c>
      <c r="J1841" t="str">
        <f t="shared" si="119"/>
        <v>T</v>
      </c>
      <c r="K1841">
        <f t="shared" si="116"/>
        <v>5.6987312008194811E-2</v>
      </c>
      <c r="M1841" s="3" t="s">
        <v>1838</v>
      </c>
      <c r="N1841" t="s">
        <v>2125</v>
      </c>
    </row>
    <row r="1842" spans="2:14" ht="17">
      <c r="B1842" s="1">
        <v>1839</v>
      </c>
      <c r="C1842" s="1">
        <v>6</v>
      </c>
      <c r="D1842" s="1">
        <v>957000</v>
      </c>
      <c r="E1842" s="1" t="str">
        <f t="shared" si="117"/>
        <v/>
      </c>
      <c r="F1842" s="1">
        <v>1839</v>
      </c>
      <c r="G1842" s="1">
        <v>6</v>
      </c>
      <c r="H1842" s="1">
        <v>56000000</v>
      </c>
      <c r="I1842" s="1" t="str">
        <f t="shared" si="118"/>
        <v/>
      </c>
      <c r="J1842" t="str">
        <f t="shared" si="119"/>
        <v>OK</v>
      </c>
      <c r="K1842">
        <f t="shared" si="116"/>
        <v>1.7089285714285713E-2</v>
      </c>
      <c r="M1842" s="3" t="s">
        <v>1839</v>
      </c>
      <c r="N1842" t="s">
        <v>2124</v>
      </c>
    </row>
    <row r="1843" spans="2:14" ht="17">
      <c r="B1843" s="1">
        <v>1840</v>
      </c>
      <c r="C1843" s="1">
        <v>1</v>
      </c>
      <c r="D1843" s="1">
        <v>141000</v>
      </c>
      <c r="E1843" s="1" t="str">
        <f t="shared" si="117"/>
        <v/>
      </c>
      <c r="F1843" s="1">
        <v>1840</v>
      </c>
      <c r="G1843" s="1">
        <v>1</v>
      </c>
      <c r="H1843" s="1">
        <v>0</v>
      </c>
      <c r="I1843" s="1" t="str">
        <f t="shared" si="118"/>
        <v/>
      </c>
      <c r="J1843" t="str">
        <f t="shared" si="119"/>
        <v>OK</v>
      </c>
      <c r="K1843" t="e">
        <f t="shared" si="116"/>
        <v>#DIV/0!</v>
      </c>
      <c r="M1843" s="3" t="s">
        <v>1840</v>
      </c>
      <c r="N1843" t="s">
        <v>2124</v>
      </c>
    </row>
    <row r="1844" spans="2:14" ht="17">
      <c r="B1844" s="1">
        <v>1841</v>
      </c>
      <c r="C1844" s="1">
        <v>0</v>
      </c>
      <c r="D1844" s="1">
        <v>650496000</v>
      </c>
      <c r="E1844" s="1" t="str">
        <f t="shared" si="117"/>
        <v/>
      </c>
      <c r="F1844" s="1">
        <v>1841</v>
      </c>
      <c r="G1844" s="1">
        <v>0</v>
      </c>
      <c r="H1844" s="1">
        <v>0</v>
      </c>
      <c r="I1844" s="1" t="str">
        <f t="shared" si="118"/>
        <v/>
      </c>
      <c r="J1844" t="str">
        <f t="shared" si="119"/>
        <v>OK</v>
      </c>
      <c r="K1844" t="e">
        <f t="shared" si="116"/>
        <v>#DIV/0!</v>
      </c>
      <c r="M1844" s="3" t="s">
        <v>1841</v>
      </c>
      <c r="N1844" t="s">
        <v>2232</v>
      </c>
    </row>
    <row r="1845" spans="2:14" ht="17">
      <c r="B1845" s="1">
        <v>1842</v>
      </c>
      <c r="C1845" s="1">
        <v>375</v>
      </c>
      <c r="D1845" s="1">
        <v>22546000</v>
      </c>
      <c r="E1845" s="1" t="str">
        <f t="shared" si="117"/>
        <v/>
      </c>
      <c r="F1845" s="1">
        <v>1842</v>
      </c>
      <c r="G1845" s="1">
        <v>375</v>
      </c>
      <c r="H1845" s="1">
        <v>68000000</v>
      </c>
      <c r="I1845" s="1" t="str">
        <f t="shared" si="118"/>
        <v/>
      </c>
      <c r="J1845" t="str">
        <f t="shared" si="119"/>
        <v>OK</v>
      </c>
      <c r="K1845">
        <f t="shared" si="116"/>
        <v>0.33155882352941174</v>
      </c>
      <c r="M1845" s="3" t="s">
        <v>1842</v>
      </c>
      <c r="N1845" t="s">
        <v>2123</v>
      </c>
    </row>
    <row r="1846" spans="2:14" ht="17">
      <c r="B1846" s="1">
        <v>1843</v>
      </c>
      <c r="C1846" s="1">
        <v>275</v>
      </c>
      <c r="D1846" s="1">
        <v>18408000</v>
      </c>
      <c r="E1846" s="1" t="str">
        <f t="shared" si="117"/>
        <v/>
      </c>
      <c r="F1846" s="1">
        <v>1843</v>
      </c>
      <c r="G1846" s="1">
        <v>0</v>
      </c>
      <c r="H1846" s="1">
        <v>0</v>
      </c>
      <c r="I1846" s="1" t="str">
        <f t="shared" si="118"/>
        <v/>
      </c>
      <c r="J1846" t="str">
        <f t="shared" si="119"/>
        <v>DIF</v>
      </c>
      <c r="K1846" t="e">
        <f t="shared" si="116"/>
        <v>#DIV/0!</v>
      </c>
      <c r="M1846" s="3" t="s">
        <v>1843</v>
      </c>
      <c r="N1846" t="s">
        <v>2288</v>
      </c>
    </row>
    <row r="1847" spans="2:14" ht="17">
      <c r="B1847" s="1">
        <v>1844</v>
      </c>
      <c r="C1847" s="1">
        <v>144958</v>
      </c>
      <c r="D1847" s="1">
        <v>856107000</v>
      </c>
      <c r="E1847" s="1" t="str">
        <f t="shared" si="117"/>
        <v/>
      </c>
      <c r="F1847" s="1">
        <v>1844</v>
      </c>
      <c r="G1847" s="1">
        <v>0</v>
      </c>
      <c r="H1847" s="1">
        <v>0</v>
      </c>
      <c r="I1847" s="1" t="str">
        <f t="shared" si="118"/>
        <v/>
      </c>
      <c r="J1847" t="str">
        <f t="shared" si="119"/>
        <v>DIF</v>
      </c>
      <c r="K1847" t="e">
        <f t="shared" si="116"/>
        <v>#DIV/0!</v>
      </c>
      <c r="M1847" s="3" t="s">
        <v>1844</v>
      </c>
      <c r="N1847" t="s">
        <v>2239</v>
      </c>
    </row>
    <row r="1848" spans="2:14" ht="17">
      <c r="B1848" s="1">
        <v>1845</v>
      </c>
      <c r="C1848" s="1">
        <v>417</v>
      </c>
      <c r="D1848" s="1">
        <v>24717000</v>
      </c>
      <c r="E1848" s="1" t="str">
        <f t="shared" si="117"/>
        <v/>
      </c>
      <c r="F1848" s="1">
        <v>1845</v>
      </c>
      <c r="G1848" s="1">
        <v>0</v>
      </c>
      <c r="H1848" s="1">
        <v>0</v>
      </c>
      <c r="I1848" s="1" t="str">
        <f t="shared" si="118"/>
        <v/>
      </c>
      <c r="J1848" t="str">
        <f t="shared" si="119"/>
        <v>DIF</v>
      </c>
      <c r="K1848" t="e">
        <f t="shared" si="116"/>
        <v>#DIV/0!</v>
      </c>
      <c r="M1848" s="3" t="s">
        <v>1845</v>
      </c>
      <c r="N1848" t="s">
        <v>2294</v>
      </c>
    </row>
    <row r="1849" spans="2:14" ht="17">
      <c r="B1849" s="1">
        <v>1846</v>
      </c>
      <c r="C1849" s="1">
        <v>287380</v>
      </c>
      <c r="D1849" s="1">
        <v>18635589000</v>
      </c>
      <c r="E1849" s="1" t="str">
        <f t="shared" si="117"/>
        <v/>
      </c>
      <c r="F1849" s="1">
        <v>1846</v>
      </c>
      <c r="G1849" s="1">
        <v>537120532</v>
      </c>
      <c r="H1849" s="1">
        <v>85740000000</v>
      </c>
      <c r="I1849" s="1" t="str">
        <f t="shared" si="118"/>
        <v>T</v>
      </c>
      <c r="J1849" t="str">
        <f t="shared" si="119"/>
        <v>T</v>
      </c>
      <c r="K1849">
        <f t="shared" si="116"/>
        <v>0.21734999999999999</v>
      </c>
      <c r="M1849" s="3" t="s">
        <v>1846</v>
      </c>
      <c r="N1849" t="s">
        <v>2125</v>
      </c>
    </row>
    <row r="1850" spans="2:14" ht="17">
      <c r="B1850" s="1">
        <v>1847</v>
      </c>
      <c r="C1850" s="1">
        <v>4</v>
      </c>
      <c r="D1850" s="1">
        <v>648000</v>
      </c>
      <c r="E1850" s="1" t="str">
        <f t="shared" si="117"/>
        <v/>
      </c>
      <c r="F1850" s="1">
        <v>1847</v>
      </c>
      <c r="G1850" s="1">
        <v>4</v>
      </c>
      <c r="H1850" s="1">
        <v>4000000</v>
      </c>
      <c r="I1850" s="1" t="str">
        <f t="shared" si="118"/>
        <v/>
      </c>
      <c r="J1850" t="str">
        <f t="shared" si="119"/>
        <v>OK</v>
      </c>
      <c r="K1850">
        <f t="shared" si="116"/>
        <v>0.16200000000000001</v>
      </c>
      <c r="M1850" s="3" t="s">
        <v>1847</v>
      </c>
      <c r="N1850" t="s">
        <v>2124</v>
      </c>
    </row>
    <row r="1851" spans="2:14" ht="17">
      <c r="B1851" s="1">
        <v>1848</v>
      </c>
      <c r="C1851" s="1">
        <v>47792</v>
      </c>
      <c r="D1851" s="1">
        <v>683799000</v>
      </c>
      <c r="E1851" s="1" t="str">
        <f t="shared" si="117"/>
        <v/>
      </c>
      <c r="F1851" s="1">
        <v>1848</v>
      </c>
      <c r="G1851" s="1">
        <v>47792</v>
      </c>
      <c r="H1851" s="1">
        <v>13316000000</v>
      </c>
      <c r="I1851" s="1" t="str">
        <f t="shared" si="118"/>
        <v/>
      </c>
      <c r="J1851" t="str">
        <f t="shared" si="119"/>
        <v>OK</v>
      </c>
      <c r="K1851">
        <f t="shared" si="116"/>
        <v>5.1351682186842898E-2</v>
      </c>
      <c r="M1851" s="3" t="s">
        <v>1848</v>
      </c>
      <c r="N1851" t="s">
        <v>2124</v>
      </c>
    </row>
    <row r="1852" spans="2:14" ht="17">
      <c r="B1852" s="1">
        <v>1849</v>
      </c>
      <c r="C1852" s="1">
        <v>7498</v>
      </c>
      <c r="D1852" s="1">
        <v>113964000</v>
      </c>
      <c r="E1852" s="1" t="str">
        <f t="shared" si="117"/>
        <v/>
      </c>
      <c r="F1852" s="1">
        <v>1849</v>
      </c>
      <c r="G1852" s="1">
        <v>7498</v>
      </c>
      <c r="H1852" s="1">
        <v>712000000</v>
      </c>
      <c r="I1852" s="1" t="str">
        <f t="shared" si="118"/>
        <v/>
      </c>
      <c r="J1852" t="str">
        <f t="shared" si="119"/>
        <v>OK</v>
      </c>
      <c r="K1852">
        <f t="shared" si="116"/>
        <v>0.16006179775280899</v>
      </c>
      <c r="M1852" s="3" t="s">
        <v>1849</v>
      </c>
      <c r="N1852" t="s">
        <v>2123</v>
      </c>
    </row>
    <row r="1853" spans="2:14" ht="17">
      <c r="B1853" s="1">
        <v>1850</v>
      </c>
      <c r="C1853" s="1">
        <v>17</v>
      </c>
      <c r="D1853" s="1">
        <v>3309000</v>
      </c>
      <c r="E1853" s="1" t="str">
        <f t="shared" si="117"/>
        <v/>
      </c>
      <c r="F1853" s="1">
        <v>1850</v>
      </c>
      <c r="G1853" s="1">
        <v>17</v>
      </c>
      <c r="H1853" s="1">
        <v>124000000</v>
      </c>
      <c r="I1853" s="1" t="str">
        <f t="shared" si="118"/>
        <v/>
      </c>
      <c r="J1853" t="str">
        <f t="shared" si="119"/>
        <v>OK</v>
      </c>
      <c r="K1853">
        <f t="shared" si="116"/>
        <v>2.6685483870967742E-2</v>
      </c>
      <c r="M1853" s="3" t="s">
        <v>1850</v>
      </c>
      <c r="N1853" t="s">
        <v>2123</v>
      </c>
    </row>
    <row r="1854" spans="2:14" ht="17">
      <c r="B1854" s="1">
        <v>1851</v>
      </c>
      <c r="C1854" s="1">
        <v>16272</v>
      </c>
      <c r="D1854" s="1">
        <v>56014000</v>
      </c>
      <c r="E1854" s="1" t="str">
        <f t="shared" si="117"/>
        <v/>
      </c>
      <c r="F1854" s="1">
        <v>1851</v>
      </c>
      <c r="G1854" s="1">
        <v>16263</v>
      </c>
      <c r="H1854" s="1">
        <v>428000000</v>
      </c>
      <c r="I1854" s="1" t="str">
        <f t="shared" si="118"/>
        <v/>
      </c>
      <c r="J1854" t="str">
        <f t="shared" si="119"/>
        <v>DIF</v>
      </c>
      <c r="K1854">
        <f t="shared" si="116"/>
        <v>0.13087383177570094</v>
      </c>
      <c r="M1854" s="3" t="s">
        <v>1851</v>
      </c>
      <c r="N1854" t="s">
        <v>2148</v>
      </c>
    </row>
    <row r="1855" spans="2:14" ht="17">
      <c r="B1855" s="1">
        <v>1852</v>
      </c>
      <c r="C1855" s="1">
        <v>1322</v>
      </c>
      <c r="D1855" s="1">
        <v>21651000</v>
      </c>
      <c r="E1855" s="1" t="str">
        <f t="shared" si="117"/>
        <v/>
      </c>
      <c r="F1855" s="1">
        <v>1852</v>
      </c>
      <c r="G1855" s="1">
        <v>1260</v>
      </c>
      <c r="H1855" s="1">
        <v>1972000000</v>
      </c>
      <c r="I1855" s="1" t="str">
        <f t="shared" si="118"/>
        <v/>
      </c>
      <c r="J1855" t="str">
        <f t="shared" si="119"/>
        <v>DIF</v>
      </c>
      <c r="K1855">
        <f t="shared" si="116"/>
        <v>1.097920892494929E-2</v>
      </c>
      <c r="M1855" s="3" t="s">
        <v>1852</v>
      </c>
      <c r="N1855" t="s">
        <v>2148</v>
      </c>
    </row>
    <row r="1856" spans="2:14" ht="17">
      <c r="B1856" s="1">
        <v>1853</v>
      </c>
      <c r="C1856" s="1">
        <v>15409</v>
      </c>
      <c r="D1856" s="1">
        <v>164506000</v>
      </c>
      <c r="E1856" s="1" t="str">
        <f t="shared" si="117"/>
        <v/>
      </c>
      <c r="F1856" s="1">
        <v>1853</v>
      </c>
      <c r="G1856" s="1">
        <v>15409</v>
      </c>
      <c r="H1856" s="1">
        <v>3004000000</v>
      </c>
      <c r="I1856" s="1" t="str">
        <f t="shared" si="118"/>
        <v/>
      </c>
      <c r="J1856" t="str">
        <f t="shared" si="119"/>
        <v>OK</v>
      </c>
      <c r="K1856">
        <f t="shared" si="116"/>
        <v>5.4762316910785619E-2</v>
      </c>
      <c r="M1856" s="3" t="s">
        <v>1853</v>
      </c>
      <c r="N1856" t="s">
        <v>2124</v>
      </c>
    </row>
    <row r="1857" spans="2:14" ht="17">
      <c r="B1857" s="1">
        <v>1854</v>
      </c>
      <c r="C1857" s="1">
        <v>1</v>
      </c>
      <c r="D1857" s="1">
        <v>206000</v>
      </c>
      <c r="E1857" s="1" t="str">
        <f t="shared" si="117"/>
        <v/>
      </c>
      <c r="F1857" s="1">
        <v>1854</v>
      </c>
      <c r="G1857" s="1">
        <v>1</v>
      </c>
      <c r="H1857" s="1">
        <v>68000000</v>
      </c>
      <c r="I1857" s="1" t="str">
        <f t="shared" si="118"/>
        <v/>
      </c>
      <c r="J1857" t="str">
        <f t="shared" si="119"/>
        <v>OK</v>
      </c>
      <c r="K1857">
        <f t="shared" si="116"/>
        <v>3.0294117647058825E-3</v>
      </c>
      <c r="M1857" s="3" t="s">
        <v>1854</v>
      </c>
      <c r="N1857" t="s">
        <v>2124</v>
      </c>
    </row>
    <row r="1858" spans="2:14" ht="17">
      <c r="B1858" s="1">
        <v>1855</v>
      </c>
      <c r="C1858" s="1">
        <v>2</v>
      </c>
      <c r="D1858" s="1">
        <v>337000</v>
      </c>
      <c r="E1858" s="1" t="str">
        <f t="shared" si="117"/>
        <v/>
      </c>
      <c r="F1858" s="1">
        <v>1855</v>
      </c>
      <c r="G1858" s="1">
        <v>2</v>
      </c>
      <c r="H1858" s="1">
        <v>92000000</v>
      </c>
      <c r="I1858" s="1" t="str">
        <f t="shared" si="118"/>
        <v/>
      </c>
      <c r="J1858" t="str">
        <f t="shared" si="119"/>
        <v>OK</v>
      </c>
      <c r="K1858">
        <f t="shared" si="116"/>
        <v>3.6630434782608697E-3</v>
      </c>
      <c r="M1858" s="3" t="s">
        <v>1855</v>
      </c>
      <c r="N1858" t="s">
        <v>2124</v>
      </c>
    </row>
    <row r="1859" spans="2:14" ht="17">
      <c r="B1859" s="1">
        <v>1856</v>
      </c>
      <c r="C1859" s="1">
        <v>346</v>
      </c>
      <c r="D1859" s="1">
        <v>11126000</v>
      </c>
      <c r="E1859" s="1" t="str">
        <f t="shared" si="117"/>
        <v/>
      </c>
      <c r="F1859" s="1">
        <v>1856</v>
      </c>
      <c r="G1859" s="1">
        <v>346</v>
      </c>
      <c r="H1859" s="1">
        <v>184000000</v>
      </c>
      <c r="I1859" s="1" t="str">
        <f t="shared" si="118"/>
        <v/>
      </c>
      <c r="J1859" t="str">
        <f t="shared" si="119"/>
        <v>OK</v>
      </c>
      <c r="K1859">
        <f t="shared" ref="K1859:K1922" si="120">D1859/H1859</f>
        <v>6.0467391304347827E-2</v>
      </c>
      <c r="M1859" s="3" t="s">
        <v>1856</v>
      </c>
      <c r="N1859" t="s">
        <v>2123</v>
      </c>
    </row>
    <row r="1860" spans="2:14" ht="17">
      <c r="B1860" s="1">
        <v>1857</v>
      </c>
      <c r="C1860" s="1">
        <v>36513634</v>
      </c>
      <c r="D1860" s="1">
        <v>13074673000</v>
      </c>
      <c r="E1860" s="1" t="str">
        <f t="shared" si="117"/>
        <v/>
      </c>
      <c r="F1860" s="1">
        <v>1857</v>
      </c>
      <c r="G1860" s="1">
        <v>0</v>
      </c>
      <c r="H1860" s="1">
        <v>199896000000</v>
      </c>
      <c r="I1860" s="1" t="str">
        <f t="shared" si="118"/>
        <v>T</v>
      </c>
      <c r="J1860" t="str">
        <f t="shared" si="119"/>
        <v>T</v>
      </c>
      <c r="K1860">
        <f t="shared" si="120"/>
        <v>6.5407376835954698E-2</v>
      </c>
      <c r="M1860" s="3" t="s">
        <v>1857</v>
      </c>
      <c r="N1860" t="s">
        <v>2295</v>
      </c>
    </row>
    <row r="1861" spans="2:14" ht="17">
      <c r="B1861" s="1">
        <v>1858</v>
      </c>
      <c r="C1861" s="1">
        <v>4998440</v>
      </c>
      <c r="D1861" s="1">
        <v>2887462000</v>
      </c>
      <c r="E1861" s="1" t="str">
        <f t="shared" ref="E1861:E1924" si="121">IF(D1861&gt;$A$3, "T","")</f>
        <v/>
      </c>
      <c r="F1861" s="1">
        <v>1858</v>
      </c>
      <c r="G1861" s="1">
        <v>4998169</v>
      </c>
      <c r="H1861" s="1">
        <v>61336000000</v>
      </c>
      <c r="I1861" s="1" t="str">
        <f t="shared" ref="I1861:I1924" si="122">IF(H1861&gt;$A$3, "T","")</f>
        <v>T</v>
      </c>
      <c r="J1861" t="str">
        <f t="shared" ref="J1861:J1924" si="123">IF(OR(I1861="T",E1861="T"),"T",IF(C1861&lt;&gt;G1861,"DIF","OK"))</f>
        <v>T</v>
      </c>
      <c r="K1861">
        <f t="shared" si="120"/>
        <v>4.7076137994000261E-2</v>
      </c>
      <c r="M1861" s="3" t="s">
        <v>1858</v>
      </c>
      <c r="N1861" t="s">
        <v>2184</v>
      </c>
    </row>
    <row r="1862" spans="2:14" ht="17">
      <c r="B1862" s="1">
        <v>1859</v>
      </c>
      <c r="C1862" s="1">
        <v>154141</v>
      </c>
      <c r="D1862" s="1">
        <v>571901000</v>
      </c>
      <c r="E1862" s="1" t="str">
        <f t="shared" si="121"/>
        <v/>
      </c>
      <c r="F1862" s="1">
        <v>1859</v>
      </c>
      <c r="G1862" s="1">
        <v>154141</v>
      </c>
      <c r="H1862" s="1">
        <v>5288000000</v>
      </c>
      <c r="I1862" s="1" t="str">
        <f t="shared" si="122"/>
        <v/>
      </c>
      <c r="J1862" t="str">
        <f t="shared" si="123"/>
        <v>OK</v>
      </c>
      <c r="K1862">
        <f t="shared" si="120"/>
        <v>0.10815071860816944</v>
      </c>
      <c r="M1862" s="3" t="s">
        <v>1859</v>
      </c>
      <c r="N1862" t="s">
        <v>2123</v>
      </c>
    </row>
    <row r="1863" spans="2:14" ht="17">
      <c r="B1863" s="1">
        <v>1860</v>
      </c>
      <c r="C1863" s="1">
        <v>23121</v>
      </c>
      <c r="D1863" s="1">
        <v>280391000</v>
      </c>
      <c r="E1863" s="1" t="str">
        <f t="shared" si="121"/>
        <v/>
      </c>
      <c r="F1863" s="1">
        <v>1860</v>
      </c>
      <c r="G1863" s="1">
        <v>23121</v>
      </c>
      <c r="H1863" s="1">
        <v>1084000000</v>
      </c>
      <c r="I1863" s="1" t="str">
        <f t="shared" si="122"/>
        <v/>
      </c>
      <c r="J1863" t="str">
        <f t="shared" si="123"/>
        <v>OK</v>
      </c>
      <c r="K1863">
        <f t="shared" si="120"/>
        <v>0.25866328413284134</v>
      </c>
      <c r="M1863" s="3" t="s">
        <v>1860</v>
      </c>
      <c r="N1863" t="s">
        <v>2123</v>
      </c>
    </row>
    <row r="1864" spans="2:14" ht="17">
      <c r="B1864" s="1">
        <v>1861</v>
      </c>
      <c r="C1864" s="1">
        <v>0</v>
      </c>
      <c r="D1864" s="1">
        <v>0</v>
      </c>
      <c r="E1864" s="1" t="str">
        <f t="shared" si="121"/>
        <v/>
      </c>
      <c r="F1864" s="1">
        <v>1861</v>
      </c>
      <c r="G1864" s="1">
        <v>0</v>
      </c>
      <c r="H1864" s="1">
        <v>0</v>
      </c>
      <c r="I1864" s="1" t="str">
        <f t="shared" si="122"/>
        <v/>
      </c>
      <c r="J1864" t="str">
        <f t="shared" si="123"/>
        <v>OK</v>
      </c>
      <c r="K1864" t="e">
        <f t="shared" si="120"/>
        <v>#DIV/0!</v>
      </c>
      <c r="M1864" s="3" t="s">
        <v>1861</v>
      </c>
      <c r="N1864" t="s">
        <v>2123</v>
      </c>
    </row>
    <row r="1865" spans="2:14" ht="17">
      <c r="B1865" s="1">
        <v>1862</v>
      </c>
      <c r="C1865" s="1">
        <v>0</v>
      </c>
      <c r="D1865" s="1">
        <v>0</v>
      </c>
      <c r="E1865" s="1" t="str">
        <f t="shared" si="121"/>
        <v/>
      </c>
      <c r="F1865" s="1">
        <v>1862</v>
      </c>
      <c r="G1865" s="1">
        <v>0</v>
      </c>
      <c r="H1865" s="1">
        <v>0</v>
      </c>
      <c r="I1865" s="1" t="str">
        <f t="shared" si="122"/>
        <v/>
      </c>
      <c r="J1865" t="str">
        <f t="shared" si="123"/>
        <v>OK</v>
      </c>
      <c r="K1865" t="e">
        <f t="shared" si="120"/>
        <v>#DIV/0!</v>
      </c>
      <c r="M1865" s="3" t="s">
        <v>1862</v>
      </c>
      <c r="N1865" t="s">
        <v>2148</v>
      </c>
    </row>
    <row r="1866" spans="2:14" ht="17">
      <c r="B1866" s="1">
        <v>1863</v>
      </c>
      <c r="C1866" s="1">
        <v>21547</v>
      </c>
      <c r="D1866" s="1">
        <v>268176000</v>
      </c>
      <c r="E1866" s="1" t="str">
        <f t="shared" si="121"/>
        <v/>
      </c>
      <c r="F1866" s="1">
        <v>1863</v>
      </c>
      <c r="G1866" s="1">
        <v>21547</v>
      </c>
      <c r="H1866" s="1">
        <v>596000000</v>
      </c>
      <c r="I1866" s="1" t="str">
        <f t="shared" si="122"/>
        <v/>
      </c>
      <c r="J1866" t="str">
        <f t="shared" si="123"/>
        <v>OK</v>
      </c>
      <c r="K1866">
        <f t="shared" si="120"/>
        <v>0.44995973154362418</v>
      </c>
      <c r="M1866" s="3" t="s">
        <v>1863</v>
      </c>
      <c r="N1866" t="s">
        <v>2123</v>
      </c>
    </row>
    <row r="1867" spans="2:14" ht="17">
      <c r="B1867" s="1">
        <v>1864</v>
      </c>
      <c r="C1867" s="1">
        <v>18274</v>
      </c>
      <c r="D1867" s="1">
        <v>240916000</v>
      </c>
      <c r="E1867" s="1" t="str">
        <f t="shared" si="121"/>
        <v/>
      </c>
      <c r="F1867" s="1">
        <v>1864</v>
      </c>
      <c r="G1867" s="1">
        <v>18274</v>
      </c>
      <c r="H1867" s="1">
        <v>2604000000</v>
      </c>
      <c r="I1867" s="1" t="str">
        <f t="shared" si="122"/>
        <v/>
      </c>
      <c r="J1867" t="str">
        <f t="shared" si="123"/>
        <v>OK</v>
      </c>
      <c r="K1867">
        <f t="shared" si="120"/>
        <v>9.2517665130568361E-2</v>
      </c>
      <c r="M1867" s="3" t="s">
        <v>1864</v>
      </c>
      <c r="N1867" t="s">
        <v>2205</v>
      </c>
    </row>
    <row r="1868" spans="2:14" ht="17">
      <c r="B1868" s="1">
        <v>1865</v>
      </c>
      <c r="C1868" s="1">
        <v>14044</v>
      </c>
      <c r="D1868" s="1">
        <v>53250000</v>
      </c>
      <c r="E1868" s="1" t="str">
        <f t="shared" si="121"/>
        <v/>
      </c>
      <c r="F1868" s="1">
        <v>1865</v>
      </c>
      <c r="G1868" s="1">
        <v>14035</v>
      </c>
      <c r="H1868" s="1">
        <v>2500000000</v>
      </c>
      <c r="I1868" s="1" t="str">
        <f t="shared" si="122"/>
        <v/>
      </c>
      <c r="J1868" t="str">
        <f t="shared" si="123"/>
        <v>DIF</v>
      </c>
      <c r="K1868">
        <f t="shared" si="120"/>
        <v>2.1299999999999999E-2</v>
      </c>
      <c r="M1868" s="3" t="s">
        <v>1865</v>
      </c>
      <c r="N1868" t="s">
        <v>2148</v>
      </c>
    </row>
    <row r="1869" spans="2:14" ht="17">
      <c r="B1869" s="1">
        <v>1866</v>
      </c>
      <c r="C1869" s="1">
        <v>4710</v>
      </c>
      <c r="D1869" s="1">
        <v>125050000</v>
      </c>
      <c r="E1869" s="1" t="str">
        <f t="shared" si="121"/>
        <v/>
      </c>
      <c r="F1869" s="1">
        <v>1866</v>
      </c>
      <c r="G1869" s="1">
        <v>4710</v>
      </c>
      <c r="H1869" s="1">
        <v>180000000</v>
      </c>
      <c r="I1869" s="1" t="str">
        <f t="shared" si="122"/>
        <v/>
      </c>
      <c r="J1869" t="str">
        <f t="shared" si="123"/>
        <v>OK</v>
      </c>
      <c r="K1869">
        <f t="shared" si="120"/>
        <v>0.69472222222222224</v>
      </c>
      <c r="M1869" s="3" t="s">
        <v>1866</v>
      </c>
      <c r="N1869" t="s">
        <v>2123</v>
      </c>
    </row>
    <row r="1870" spans="2:14" ht="17">
      <c r="B1870" s="1">
        <v>1867</v>
      </c>
      <c r="C1870" s="1">
        <v>4097311</v>
      </c>
      <c r="D1870" s="1">
        <v>6249252000</v>
      </c>
      <c r="E1870" s="1" t="str">
        <f t="shared" si="121"/>
        <v/>
      </c>
      <c r="F1870" s="1">
        <v>1867</v>
      </c>
      <c r="G1870" s="1">
        <v>4097310</v>
      </c>
      <c r="H1870" s="1">
        <v>60876000000</v>
      </c>
      <c r="I1870" s="1" t="str">
        <f t="shared" si="122"/>
        <v>T</v>
      </c>
      <c r="J1870" t="str">
        <f t="shared" si="123"/>
        <v>T</v>
      </c>
      <c r="K1870">
        <f t="shared" si="120"/>
        <v>0.10265543071161048</v>
      </c>
      <c r="M1870" s="3" t="s">
        <v>1867</v>
      </c>
      <c r="N1870" t="s">
        <v>2124</v>
      </c>
    </row>
    <row r="1871" spans="2:14" ht="17">
      <c r="B1871" s="1">
        <v>1868</v>
      </c>
      <c r="C1871" s="1">
        <v>967</v>
      </c>
      <c r="D1871" s="1">
        <v>52541000</v>
      </c>
      <c r="E1871" s="1" t="str">
        <f t="shared" si="121"/>
        <v/>
      </c>
      <c r="F1871" s="1">
        <v>1868</v>
      </c>
      <c r="G1871" s="1">
        <v>967</v>
      </c>
      <c r="H1871" s="1">
        <v>592000000</v>
      </c>
      <c r="I1871" s="1" t="str">
        <f t="shared" si="122"/>
        <v/>
      </c>
      <c r="J1871" t="str">
        <f t="shared" si="123"/>
        <v>OK</v>
      </c>
      <c r="K1871">
        <f t="shared" si="120"/>
        <v>8.8751689189189187E-2</v>
      </c>
      <c r="M1871" s="3" t="s">
        <v>1868</v>
      </c>
      <c r="N1871" t="s">
        <v>2151</v>
      </c>
    </row>
    <row r="1872" spans="2:14" ht="17">
      <c r="B1872" s="1">
        <v>1869</v>
      </c>
      <c r="C1872" s="1">
        <v>392710</v>
      </c>
      <c r="D1872" s="1">
        <v>27649720000</v>
      </c>
      <c r="E1872" s="1" t="str">
        <f t="shared" si="121"/>
        <v/>
      </c>
      <c r="F1872" s="1">
        <v>1869</v>
      </c>
      <c r="G1872" s="1">
        <v>0</v>
      </c>
      <c r="H1872" s="1">
        <v>85528000000</v>
      </c>
      <c r="I1872" s="1" t="str">
        <f t="shared" si="122"/>
        <v>T</v>
      </c>
      <c r="J1872" t="str">
        <f t="shared" si="123"/>
        <v>T</v>
      </c>
      <c r="K1872">
        <f t="shared" si="120"/>
        <v>0.32328266766439062</v>
      </c>
      <c r="M1872" s="3" t="s">
        <v>1869</v>
      </c>
      <c r="N1872" t="s">
        <v>2133</v>
      </c>
    </row>
    <row r="1873" spans="2:14" ht="17">
      <c r="B1873" s="1">
        <v>1870</v>
      </c>
      <c r="C1873" s="1">
        <v>4834385</v>
      </c>
      <c r="D1873" s="1">
        <v>35739006000</v>
      </c>
      <c r="E1873" s="1" t="str">
        <f t="shared" si="121"/>
        <v/>
      </c>
      <c r="F1873" s="1">
        <v>1870</v>
      </c>
      <c r="G1873" s="1">
        <v>69099</v>
      </c>
      <c r="H1873" s="1">
        <v>60024000000</v>
      </c>
      <c r="I1873" s="1" t="str">
        <f t="shared" si="122"/>
        <v>T</v>
      </c>
      <c r="J1873" t="str">
        <f t="shared" si="123"/>
        <v>T</v>
      </c>
      <c r="K1873">
        <f t="shared" si="120"/>
        <v>0.59541193522590963</v>
      </c>
      <c r="M1873" s="3" t="s">
        <v>1870</v>
      </c>
      <c r="N1873" t="s">
        <v>2127</v>
      </c>
    </row>
    <row r="1874" spans="2:14" ht="17">
      <c r="B1874" s="1">
        <v>1871</v>
      </c>
      <c r="C1874" s="1">
        <v>1</v>
      </c>
      <c r="D1874" s="1">
        <v>253000</v>
      </c>
      <c r="E1874" s="1" t="str">
        <f t="shared" si="121"/>
        <v/>
      </c>
      <c r="F1874" s="1">
        <v>1871</v>
      </c>
      <c r="G1874" s="1">
        <v>1</v>
      </c>
      <c r="H1874" s="1">
        <v>4000000</v>
      </c>
      <c r="I1874" s="1" t="str">
        <f t="shared" si="122"/>
        <v/>
      </c>
      <c r="J1874" t="str">
        <f t="shared" si="123"/>
        <v>OK</v>
      </c>
      <c r="K1874">
        <f t="shared" si="120"/>
        <v>6.3250000000000001E-2</v>
      </c>
      <c r="M1874" s="3" t="s">
        <v>1871</v>
      </c>
      <c r="N1874" t="s">
        <v>2124</v>
      </c>
    </row>
    <row r="1875" spans="2:14" ht="17">
      <c r="B1875" s="1">
        <v>1872</v>
      </c>
      <c r="C1875" s="1">
        <v>121</v>
      </c>
      <c r="D1875" s="1">
        <v>9572000</v>
      </c>
      <c r="E1875" s="1" t="str">
        <f t="shared" si="121"/>
        <v/>
      </c>
      <c r="F1875" s="1">
        <v>1872</v>
      </c>
      <c r="G1875" s="1">
        <v>121</v>
      </c>
      <c r="H1875" s="1">
        <v>184000000</v>
      </c>
      <c r="I1875" s="1" t="str">
        <f t="shared" si="122"/>
        <v/>
      </c>
      <c r="J1875" t="str">
        <f t="shared" si="123"/>
        <v>OK</v>
      </c>
      <c r="K1875">
        <f t="shared" si="120"/>
        <v>5.2021739130434785E-2</v>
      </c>
      <c r="M1875" s="3" t="s">
        <v>1872</v>
      </c>
      <c r="N1875" t="s">
        <v>2128</v>
      </c>
    </row>
    <row r="1876" spans="2:14" ht="17">
      <c r="B1876" s="1">
        <v>1873</v>
      </c>
      <c r="C1876" s="1">
        <v>57</v>
      </c>
      <c r="D1876" s="1">
        <v>4442000</v>
      </c>
      <c r="E1876" s="1" t="str">
        <f t="shared" si="121"/>
        <v/>
      </c>
      <c r="F1876" s="1">
        <v>1873</v>
      </c>
      <c r="G1876" s="1">
        <v>57</v>
      </c>
      <c r="H1876" s="1">
        <v>216000000</v>
      </c>
      <c r="I1876" s="1" t="str">
        <f t="shared" si="122"/>
        <v/>
      </c>
      <c r="J1876" t="str">
        <f t="shared" si="123"/>
        <v>OK</v>
      </c>
      <c r="K1876">
        <f t="shared" si="120"/>
        <v>2.0564814814814814E-2</v>
      </c>
      <c r="M1876" s="3" t="s">
        <v>1873</v>
      </c>
      <c r="N1876" t="s">
        <v>2124</v>
      </c>
    </row>
    <row r="1877" spans="2:14" ht="17">
      <c r="B1877" s="1">
        <v>1874</v>
      </c>
      <c r="C1877" s="1">
        <v>178</v>
      </c>
      <c r="D1877" s="1">
        <v>12533000</v>
      </c>
      <c r="E1877" s="1" t="str">
        <f t="shared" si="121"/>
        <v/>
      </c>
      <c r="F1877" s="1">
        <v>1874</v>
      </c>
      <c r="G1877" s="1">
        <v>178</v>
      </c>
      <c r="H1877" s="1">
        <v>572000000</v>
      </c>
      <c r="I1877" s="1" t="str">
        <f t="shared" si="122"/>
        <v/>
      </c>
      <c r="J1877" t="str">
        <f t="shared" si="123"/>
        <v>OK</v>
      </c>
      <c r="K1877">
        <f t="shared" si="120"/>
        <v>2.1910839160839159E-2</v>
      </c>
      <c r="M1877" s="3" t="s">
        <v>1874</v>
      </c>
      <c r="N1877" t="s">
        <v>2124</v>
      </c>
    </row>
    <row r="1878" spans="2:14" ht="17">
      <c r="B1878" s="1">
        <v>1875</v>
      </c>
      <c r="C1878" s="1">
        <v>4</v>
      </c>
      <c r="D1878" s="1">
        <v>804000</v>
      </c>
      <c r="E1878" s="1" t="str">
        <f t="shared" si="121"/>
        <v/>
      </c>
      <c r="F1878" s="1">
        <v>1875</v>
      </c>
      <c r="G1878" s="1">
        <v>4</v>
      </c>
      <c r="H1878" s="1">
        <v>0</v>
      </c>
      <c r="I1878" s="1" t="str">
        <f t="shared" si="122"/>
        <v/>
      </c>
      <c r="J1878" t="str">
        <f t="shared" si="123"/>
        <v>OK</v>
      </c>
      <c r="K1878" t="e">
        <f t="shared" si="120"/>
        <v>#DIV/0!</v>
      </c>
      <c r="M1878" s="3" t="s">
        <v>1875</v>
      </c>
      <c r="N1878" t="s">
        <v>2170</v>
      </c>
    </row>
    <row r="1879" spans="2:14" ht="17">
      <c r="B1879" s="1">
        <v>1876</v>
      </c>
      <c r="C1879" s="1">
        <v>3885</v>
      </c>
      <c r="D1879" s="1">
        <v>928184000</v>
      </c>
      <c r="E1879" s="1" t="str">
        <f t="shared" si="121"/>
        <v/>
      </c>
      <c r="F1879" s="1">
        <v>1876</v>
      </c>
      <c r="G1879" s="1">
        <v>3885</v>
      </c>
      <c r="H1879" s="1">
        <v>25588000000</v>
      </c>
      <c r="I1879" s="1" t="str">
        <f t="shared" si="122"/>
        <v/>
      </c>
      <c r="J1879" t="str">
        <f t="shared" si="123"/>
        <v>OK</v>
      </c>
      <c r="K1879">
        <f t="shared" si="120"/>
        <v>3.6274191027043927E-2</v>
      </c>
      <c r="M1879" s="3" t="s">
        <v>1876</v>
      </c>
      <c r="N1879" t="s">
        <v>2186</v>
      </c>
    </row>
    <row r="1880" spans="2:14" ht="17">
      <c r="B1880" s="1">
        <v>1877</v>
      </c>
      <c r="C1880" s="1">
        <v>1872</v>
      </c>
      <c r="D1880" s="1">
        <v>240379000</v>
      </c>
      <c r="E1880" s="1" t="str">
        <f t="shared" si="121"/>
        <v/>
      </c>
      <c r="F1880" s="1">
        <v>1877</v>
      </c>
      <c r="G1880" s="1">
        <v>1872</v>
      </c>
      <c r="H1880" s="1">
        <v>916000000</v>
      </c>
      <c r="I1880" s="1" t="str">
        <f t="shared" si="122"/>
        <v/>
      </c>
      <c r="J1880" t="str">
        <f t="shared" si="123"/>
        <v>OK</v>
      </c>
      <c r="K1880">
        <f t="shared" si="120"/>
        <v>0.26242248908296945</v>
      </c>
      <c r="M1880" s="3" t="s">
        <v>1877</v>
      </c>
      <c r="N1880" t="s">
        <v>2197</v>
      </c>
    </row>
    <row r="1881" spans="2:14" ht="17">
      <c r="B1881" s="1">
        <v>1878</v>
      </c>
      <c r="C1881" s="1">
        <v>1510</v>
      </c>
      <c r="D1881" s="1">
        <v>80555000</v>
      </c>
      <c r="E1881" s="1" t="str">
        <f t="shared" si="121"/>
        <v/>
      </c>
      <c r="F1881" s="1">
        <v>1878</v>
      </c>
      <c r="G1881" s="1">
        <v>1510</v>
      </c>
      <c r="H1881" s="1">
        <v>1876000000</v>
      </c>
      <c r="I1881" s="1" t="str">
        <f t="shared" si="122"/>
        <v/>
      </c>
      <c r="J1881" t="str">
        <f t="shared" si="123"/>
        <v>OK</v>
      </c>
      <c r="K1881">
        <f t="shared" si="120"/>
        <v>4.2939765458422173E-2</v>
      </c>
      <c r="M1881" s="3" t="s">
        <v>1878</v>
      </c>
      <c r="N1881" t="s">
        <v>2124</v>
      </c>
    </row>
    <row r="1882" spans="2:14" ht="17">
      <c r="B1882" s="1">
        <v>1879</v>
      </c>
      <c r="C1882" s="1">
        <v>543</v>
      </c>
      <c r="D1882" s="1">
        <v>34565000</v>
      </c>
      <c r="E1882" s="1" t="str">
        <f t="shared" si="121"/>
        <v/>
      </c>
      <c r="F1882" s="1">
        <v>1879</v>
      </c>
      <c r="G1882" s="1">
        <v>543</v>
      </c>
      <c r="H1882" s="1">
        <v>952000000</v>
      </c>
      <c r="I1882" s="1" t="str">
        <f t="shared" si="122"/>
        <v/>
      </c>
      <c r="J1882" t="str">
        <f t="shared" si="123"/>
        <v>OK</v>
      </c>
      <c r="K1882">
        <f t="shared" si="120"/>
        <v>3.6307773109243699E-2</v>
      </c>
      <c r="M1882" s="3" t="s">
        <v>1879</v>
      </c>
      <c r="N1882" t="s">
        <v>2124</v>
      </c>
    </row>
    <row r="1883" spans="2:14" ht="17">
      <c r="B1883" s="1">
        <v>1880</v>
      </c>
      <c r="C1883" s="1">
        <v>109337</v>
      </c>
      <c r="D1883" s="1">
        <v>596240000</v>
      </c>
      <c r="E1883" s="1" t="str">
        <f t="shared" si="121"/>
        <v/>
      </c>
      <c r="F1883" s="1">
        <v>1880</v>
      </c>
      <c r="G1883" s="1">
        <v>109337</v>
      </c>
      <c r="H1883" s="1">
        <v>8580000000</v>
      </c>
      <c r="I1883" s="1" t="str">
        <f t="shared" si="122"/>
        <v/>
      </c>
      <c r="J1883" t="str">
        <f t="shared" si="123"/>
        <v>OK</v>
      </c>
      <c r="K1883">
        <f t="shared" si="120"/>
        <v>6.9491841491841497E-2</v>
      </c>
      <c r="M1883" s="3" t="s">
        <v>1880</v>
      </c>
      <c r="N1883" t="s">
        <v>2124</v>
      </c>
    </row>
    <row r="1884" spans="2:14" ht="17">
      <c r="B1884" s="1">
        <v>1881</v>
      </c>
      <c r="C1884" s="1">
        <v>0</v>
      </c>
      <c r="D1884" s="1">
        <v>0</v>
      </c>
      <c r="E1884" s="1" t="str">
        <f t="shared" si="121"/>
        <v/>
      </c>
      <c r="F1884" s="1">
        <v>1881</v>
      </c>
      <c r="G1884" s="1">
        <v>0</v>
      </c>
      <c r="H1884" s="1">
        <v>0</v>
      </c>
      <c r="I1884" s="1" t="str">
        <f t="shared" si="122"/>
        <v/>
      </c>
      <c r="J1884" t="str">
        <f t="shared" si="123"/>
        <v>OK</v>
      </c>
      <c r="K1884" t="e">
        <f t="shared" si="120"/>
        <v>#DIV/0!</v>
      </c>
      <c r="M1884" s="3" t="s">
        <v>1881</v>
      </c>
      <c r="N1884" t="s">
        <v>2121</v>
      </c>
    </row>
    <row r="1885" spans="2:14" ht="17">
      <c r="B1885" s="1">
        <v>1882</v>
      </c>
      <c r="C1885" s="1">
        <v>0</v>
      </c>
      <c r="D1885" s="1">
        <v>0</v>
      </c>
      <c r="E1885" s="1" t="str">
        <f t="shared" si="121"/>
        <v/>
      </c>
      <c r="F1885" s="1">
        <v>1882</v>
      </c>
      <c r="G1885" s="1">
        <v>0</v>
      </c>
      <c r="H1885" s="1">
        <v>0</v>
      </c>
      <c r="I1885" s="1" t="str">
        <f t="shared" si="122"/>
        <v/>
      </c>
      <c r="J1885" t="str">
        <f t="shared" si="123"/>
        <v>OK</v>
      </c>
      <c r="K1885" t="e">
        <f t="shared" si="120"/>
        <v>#DIV/0!</v>
      </c>
      <c r="M1885" s="3" t="s">
        <v>1882</v>
      </c>
      <c r="N1885" t="s">
        <v>2122</v>
      </c>
    </row>
    <row r="1886" spans="2:14" ht="17">
      <c r="B1886" s="1">
        <v>1883</v>
      </c>
      <c r="C1886" s="1">
        <v>1335396</v>
      </c>
      <c r="D1886" s="1">
        <v>8490903000</v>
      </c>
      <c r="E1886" s="1" t="str">
        <f t="shared" si="121"/>
        <v/>
      </c>
      <c r="F1886" s="1">
        <v>1883</v>
      </c>
      <c r="G1886" s="1">
        <v>1335396</v>
      </c>
      <c r="H1886" s="1">
        <v>816000000</v>
      </c>
      <c r="I1886" s="1" t="str">
        <f t="shared" si="122"/>
        <v/>
      </c>
      <c r="J1886" t="str">
        <f t="shared" si="123"/>
        <v>OK</v>
      </c>
      <c r="K1886">
        <f t="shared" si="120"/>
        <v>10.405518382352941</v>
      </c>
      <c r="M1886" s="3" t="s">
        <v>1883</v>
      </c>
      <c r="N1886" t="s">
        <v>2121</v>
      </c>
    </row>
    <row r="1887" spans="2:14" ht="17">
      <c r="B1887" s="1">
        <v>1884</v>
      </c>
      <c r="C1887" s="1">
        <v>0</v>
      </c>
      <c r="D1887" s="1">
        <v>0</v>
      </c>
      <c r="E1887" s="1" t="str">
        <f t="shared" si="121"/>
        <v/>
      </c>
      <c r="F1887" s="1">
        <v>1884</v>
      </c>
      <c r="G1887" s="1">
        <v>0</v>
      </c>
      <c r="H1887" s="1">
        <v>0</v>
      </c>
      <c r="I1887" s="1" t="str">
        <f t="shared" si="122"/>
        <v/>
      </c>
      <c r="J1887" t="str">
        <f t="shared" si="123"/>
        <v>OK</v>
      </c>
      <c r="K1887" t="e">
        <f t="shared" si="120"/>
        <v>#DIV/0!</v>
      </c>
      <c r="M1887" s="3" t="s">
        <v>1884</v>
      </c>
      <c r="N1887" t="s">
        <v>2123</v>
      </c>
    </row>
    <row r="1888" spans="2:14" ht="17">
      <c r="B1888" s="1">
        <v>1885</v>
      </c>
      <c r="C1888" s="1">
        <v>0</v>
      </c>
      <c r="D1888" s="1">
        <v>0</v>
      </c>
      <c r="E1888" s="1" t="str">
        <f t="shared" si="121"/>
        <v/>
      </c>
      <c r="F1888" s="1">
        <v>1885</v>
      </c>
      <c r="G1888" s="1">
        <v>0</v>
      </c>
      <c r="H1888" s="1">
        <v>0</v>
      </c>
      <c r="I1888" s="1" t="str">
        <f t="shared" si="122"/>
        <v/>
      </c>
      <c r="J1888" t="str">
        <f t="shared" si="123"/>
        <v>OK</v>
      </c>
      <c r="K1888" t="e">
        <f t="shared" si="120"/>
        <v>#DIV/0!</v>
      </c>
      <c r="M1888" s="3" t="s">
        <v>1885</v>
      </c>
      <c r="N1888" t="s">
        <v>2124</v>
      </c>
    </row>
    <row r="1889" spans="2:14" ht="17">
      <c r="B1889" s="1">
        <v>1886</v>
      </c>
      <c r="C1889" s="1">
        <v>22</v>
      </c>
      <c r="D1889" s="1">
        <v>2480000</v>
      </c>
      <c r="E1889" s="1" t="str">
        <f t="shared" si="121"/>
        <v/>
      </c>
      <c r="F1889" s="1">
        <v>1886</v>
      </c>
      <c r="G1889" s="1">
        <v>22</v>
      </c>
      <c r="H1889" s="1">
        <v>72000000</v>
      </c>
      <c r="I1889" s="1" t="str">
        <f t="shared" si="122"/>
        <v/>
      </c>
      <c r="J1889" t="str">
        <f t="shared" si="123"/>
        <v>OK</v>
      </c>
      <c r="K1889">
        <f t="shared" si="120"/>
        <v>3.4444444444444444E-2</v>
      </c>
      <c r="M1889" s="3" t="s">
        <v>1886</v>
      </c>
      <c r="N1889" t="s">
        <v>2124</v>
      </c>
    </row>
    <row r="1890" spans="2:14" ht="17">
      <c r="B1890" s="1">
        <v>1887</v>
      </c>
      <c r="C1890" s="1">
        <v>0</v>
      </c>
      <c r="D1890" s="1">
        <v>0</v>
      </c>
      <c r="E1890" s="1" t="str">
        <f t="shared" si="121"/>
        <v/>
      </c>
      <c r="F1890" s="1">
        <v>1887</v>
      </c>
      <c r="G1890" s="1">
        <v>0</v>
      </c>
      <c r="H1890" s="1">
        <v>0</v>
      </c>
      <c r="I1890" s="1" t="str">
        <f t="shared" si="122"/>
        <v/>
      </c>
      <c r="J1890" t="str">
        <f t="shared" si="123"/>
        <v>OK</v>
      </c>
      <c r="K1890" t="e">
        <f t="shared" si="120"/>
        <v>#DIV/0!</v>
      </c>
      <c r="M1890" s="3" t="s">
        <v>1887</v>
      </c>
      <c r="N1890" t="s">
        <v>2160</v>
      </c>
    </row>
    <row r="1891" spans="2:14" ht="17">
      <c r="B1891" s="1">
        <v>1888</v>
      </c>
      <c r="C1891" s="1">
        <v>199</v>
      </c>
      <c r="D1891" s="1">
        <v>13160000</v>
      </c>
      <c r="E1891" s="1" t="str">
        <f t="shared" si="121"/>
        <v/>
      </c>
      <c r="F1891" s="1">
        <v>1888</v>
      </c>
      <c r="G1891" s="1">
        <v>199</v>
      </c>
      <c r="H1891" s="1">
        <v>564000000</v>
      </c>
      <c r="I1891" s="1" t="str">
        <f t="shared" si="122"/>
        <v/>
      </c>
      <c r="J1891" t="str">
        <f t="shared" si="123"/>
        <v>OK</v>
      </c>
      <c r="K1891">
        <f t="shared" si="120"/>
        <v>2.3333333333333334E-2</v>
      </c>
      <c r="M1891" s="3" t="s">
        <v>1888</v>
      </c>
      <c r="N1891" t="s">
        <v>2124</v>
      </c>
    </row>
    <row r="1892" spans="2:14" ht="17">
      <c r="B1892" s="1">
        <v>1889</v>
      </c>
      <c r="C1892" s="1">
        <v>4605</v>
      </c>
      <c r="D1892" s="1">
        <v>197937000</v>
      </c>
      <c r="E1892" s="1" t="str">
        <f t="shared" si="121"/>
        <v/>
      </c>
      <c r="F1892" s="1">
        <v>1889</v>
      </c>
      <c r="G1892" s="1">
        <v>4605</v>
      </c>
      <c r="H1892" s="1">
        <v>3328000000</v>
      </c>
      <c r="I1892" s="1" t="str">
        <f t="shared" si="122"/>
        <v/>
      </c>
      <c r="J1892" t="str">
        <f t="shared" si="123"/>
        <v>OK</v>
      </c>
      <c r="K1892">
        <f t="shared" si="120"/>
        <v>5.9476262019230772E-2</v>
      </c>
      <c r="M1892" s="3" t="s">
        <v>1889</v>
      </c>
      <c r="N1892" t="s">
        <v>2124</v>
      </c>
    </row>
    <row r="1893" spans="2:14" ht="17">
      <c r="B1893" s="1">
        <v>1890</v>
      </c>
      <c r="C1893" s="1">
        <v>1285</v>
      </c>
      <c r="D1893" s="1">
        <v>52177000</v>
      </c>
      <c r="E1893" s="1" t="str">
        <f t="shared" si="121"/>
        <v/>
      </c>
      <c r="F1893" s="1">
        <v>1890</v>
      </c>
      <c r="G1893" s="1">
        <v>1285</v>
      </c>
      <c r="H1893" s="1">
        <v>1656000000</v>
      </c>
      <c r="I1893" s="1" t="str">
        <f t="shared" si="122"/>
        <v/>
      </c>
      <c r="J1893" t="str">
        <f t="shared" si="123"/>
        <v>OK</v>
      </c>
      <c r="K1893">
        <f t="shared" si="120"/>
        <v>3.1507850241545891E-2</v>
      </c>
      <c r="M1893" s="3" t="s">
        <v>1890</v>
      </c>
      <c r="N1893" t="s">
        <v>2124</v>
      </c>
    </row>
    <row r="1894" spans="2:14" ht="17">
      <c r="B1894" s="1">
        <v>1891</v>
      </c>
      <c r="C1894" s="1">
        <v>1034</v>
      </c>
      <c r="D1894" s="1">
        <v>39208000</v>
      </c>
      <c r="E1894" s="1" t="str">
        <f t="shared" si="121"/>
        <v/>
      </c>
      <c r="F1894" s="1">
        <v>1891</v>
      </c>
      <c r="G1894" s="1">
        <v>1034</v>
      </c>
      <c r="H1894" s="1">
        <v>84000000</v>
      </c>
      <c r="I1894" s="1" t="str">
        <f t="shared" si="122"/>
        <v/>
      </c>
      <c r="J1894" t="str">
        <f t="shared" si="123"/>
        <v>OK</v>
      </c>
      <c r="K1894">
        <f t="shared" si="120"/>
        <v>0.46676190476190477</v>
      </c>
      <c r="M1894" s="3" t="s">
        <v>1891</v>
      </c>
      <c r="N1894" t="s">
        <v>2123</v>
      </c>
    </row>
    <row r="1895" spans="2:14" ht="17">
      <c r="B1895" s="1">
        <v>1892</v>
      </c>
      <c r="C1895" s="1">
        <v>951</v>
      </c>
      <c r="D1895" s="1">
        <v>37892000</v>
      </c>
      <c r="E1895" s="1" t="str">
        <f t="shared" si="121"/>
        <v/>
      </c>
      <c r="F1895" s="1">
        <v>1892</v>
      </c>
      <c r="G1895" s="1">
        <v>128</v>
      </c>
      <c r="H1895" s="1">
        <v>60024000000</v>
      </c>
      <c r="I1895" s="1" t="str">
        <f t="shared" si="122"/>
        <v>T</v>
      </c>
      <c r="J1895" t="str">
        <f t="shared" si="123"/>
        <v>T</v>
      </c>
      <c r="K1895">
        <f t="shared" si="120"/>
        <v>6.3128082100493137E-4</v>
      </c>
      <c r="M1895" s="3" t="s">
        <v>1892</v>
      </c>
      <c r="N1895" t="s">
        <v>2123</v>
      </c>
    </row>
    <row r="1896" spans="2:14" ht="17">
      <c r="B1896" s="1">
        <v>1893</v>
      </c>
      <c r="C1896" s="1">
        <v>90660372</v>
      </c>
      <c r="D1896" s="1">
        <v>97145834000</v>
      </c>
      <c r="E1896" s="1" t="str">
        <f t="shared" si="121"/>
        <v>T</v>
      </c>
      <c r="F1896" s="1">
        <v>1893</v>
      </c>
      <c r="G1896" s="1">
        <v>52170083</v>
      </c>
      <c r="H1896" s="1">
        <v>73412000000</v>
      </c>
      <c r="I1896" s="1" t="str">
        <f t="shared" si="122"/>
        <v>T</v>
      </c>
      <c r="J1896" t="str">
        <f t="shared" si="123"/>
        <v>T</v>
      </c>
      <c r="K1896">
        <f t="shared" si="120"/>
        <v>1.323296382062878</v>
      </c>
      <c r="M1896" s="3" t="s">
        <v>1893</v>
      </c>
      <c r="N1896" t="s">
        <v>2296</v>
      </c>
    </row>
    <row r="1897" spans="2:14" ht="17">
      <c r="B1897" s="1">
        <v>1894</v>
      </c>
      <c r="C1897" s="1">
        <v>9</v>
      </c>
      <c r="D1897" s="1">
        <v>2901000</v>
      </c>
      <c r="E1897" s="1" t="str">
        <f t="shared" si="121"/>
        <v/>
      </c>
      <c r="F1897" s="1">
        <v>1894</v>
      </c>
      <c r="G1897" s="1">
        <v>9</v>
      </c>
      <c r="H1897" s="1">
        <v>8000000</v>
      </c>
      <c r="I1897" s="1" t="str">
        <f t="shared" si="122"/>
        <v/>
      </c>
      <c r="J1897" t="str">
        <f t="shared" si="123"/>
        <v>OK</v>
      </c>
      <c r="K1897">
        <f t="shared" si="120"/>
        <v>0.36262499999999998</v>
      </c>
      <c r="M1897" s="3" t="s">
        <v>1894</v>
      </c>
      <c r="N1897" t="s">
        <v>2297</v>
      </c>
    </row>
    <row r="1898" spans="2:14" ht="17">
      <c r="B1898" s="1">
        <v>1895</v>
      </c>
      <c r="C1898" s="1">
        <v>20054</v>
      </c>
      <c r="D1898" s="1">
        <v>485214000</v>
      </c>
      <c r="E1898" s="1" t="str">
        <f t="shared" si="121"/>
        <v/>
      </c>
      <c r="F1898" s="1">
        <v>1895</v>
      </c>
      <c r="G1898" s="1">
        <v>20054</v>
      </c>
      <c r="H1898" s="1">
        <v>6056000000</v>
      </c>
      <c r="I1898" s="1" t="str">
        <f t="shared" si="122"/>
        <v/>
      </c>
      <c r="J1898" t="str">
        <f t="shared" si="123"/>
        <v>OK</v>
      </c>
      <c r="K1898">
        <f t="shared" si="120"/>
        <v>8.0121202113606335E-2</v>
      </c>
      <c r="M1898" s="3" t="s">
        <v>1895</v>
      </c>
      <c r="N1898" t="s">
        <v>2128</v>
      </c>
    </row>
    <row r="1899" spans="2:14" ht="17">
      <c r="B1899" s="1">
        <v>1896</v>
      </c>
      <c r="C1899" s="1">
        <v>412235</v>
      </c>
      <c r="D1899" s="1">
        <v>3679408000</v>
      </c>
      <c r="E1899" s="1" t="str">
        <f t="shared" si="121"/>
        <v/>
      </c>
      <c r="F1899" s="1">
        <v>1896</v>
      </c>
      <c r="G1899" s="1">
        <v>412235</v>
      </c>
      <c r="H1899" s="1">
        <v>51520000000</v>
      </c>
      <c r="I1899" s="1" t="str">
        <f t="shared" si="122"/>
        <v/>
      </c>
      <c r="J1899" t="str">
        <f t="shared" si="123"/>
        <v>OK</v>
      </c>
      <c r="K1899">
        <f t="shared" si="120"/>
        <v>7.1417080745341616E-2</v>
      </c>
      <c r="M1899" s="3" t="s">
        <v>1896</v>
      </c>
      <c r="N1899" t="s">
        <v>2123</v>
      </c>
    </row>
    <row r="1900" spans="2:14" ht="17">
      <c r="B1900" s="1">
        <v>1897</v>
      </c>
      <c r="C1900" s="1">
        <v>93164</v>
      </c>
      <c r="D1900" s="1">
        <v>791045000</v>
      </c>
      <c r="E1900" s="1" t="str">
        <f t="shared" si="121"/>
        <v/>
      </c>
      <c r="F1900" s="1">
        <v>1897</v>
      </c>
      <c r="G1900" s="1">
        <v>92933</v>
      </c>
      <c r="H1900" s="1">
        <v>9792000000</v>
      </c>
      <c r="I1900" s="1" t="str">
        <f t="shared" si="122"/>
        <v/>
      </c>
      <c r="J1900" t="str">
        <f t="shared" si="123"/>
        <v>DIF</v>
      </c>
      <c r="K1900">
        <f t="shared" si="120"/>
        <v>8.0784824346405229E-2</v>
      </c>
      <c r="M1900" s="3" t="s">
        <v>1897</v>
      </c>
      <c r="N1900" t="s">
        <v>2148</v>
      </c>
    </row>
    <row r="1901" spans="2:14" ht="17">
      <c r="B1901" s="1">
        <v>1898</v>
      </c>
      <c r="C1901" s="1">
        <v>4</v>
      </c>
      <c r="D1901" s="1">
        <v>1011000</v>
      </c>
      <c r="E1901" s="1" t="str">
        <f t="shared" si="121"/>
        <v/>
      </c>
      <c r="F1901" s="1">
        <v>1898</v>
      </c>
      <c r="G1901" s="1">
        <v>4</v>
      </c>
      <c r="H1901" s="1">
        <v>0</v>
      </c>
      <c r="I1901" s="1" t="str">
        <f t="shared" si="122"/>
        <v/>
      </c>
      <c r="J1901" t="str">
        <f t="shared" si="123"/>
        <v>OK</v>
      </c>
      <c r="K1901" t="e">
        <f t="shared" si="120"/>
        <v>#DIV/0!</v>
      </c>
      <c r="M1901" s="3" t="s">
        <v>1898</v>
      </c>
      <c r="N1901" t="s">
        <v>2170</v>
      </c>
    </row>
    <row r="1902" spans="2:14" ht="17">
      <c r="B1902" s="1">
        <v>1899</v>
      </c>
      <c r="C1902" s="1">
        <v>712044</v>
      </c>
      <c r="D1902" s="1">
        <v>5292953000</v>
      </c>
      <c r="E1902" s="1" t="str">
        <f t="shared" si="121"/>
        <v/>
      </c>
      <c r="F1902" s="1">
        <v>1899</v>
      </c>
      <c r="G1902" s="1">
        <v>0</v>
      </c>
      <c r="H1902" s="1">
        <v>60152000000</v>
      </c>
      <c r="I1902" s="1" t="str">
        <f t="shared" si="122"/>
        <v>T</v>
      </c>
      <c r="J1902" t="str">
        <f t="shared" si="123"/>
        <v>T</v>
      </c>
      <c r="K1902">
        <f t="shared" si="120"/>
        <v>8.7992967814868997E-2</v>
      </c>
      <c r="M1902" s="3" t="s">
        <v>1899</v>
      </c>
      <c r="N1902" t="s">
        <v>2206</v>
      </c>
    </row>
    <row r="1903" spans="2:14" ht="17">
      <c r="B1903" s="1">
        <v>1900</v>
      </c>
      <c r="C1903" s="1">
        <v>585311</v>
      </c>
      <c r="D1903" s="1">
        <v>2246986000</v>
      </c>
      <c r="E1903" s="1" t="str">
        <f t="shared" si="121"/>
        <v/>
      </c>
      <c r="F1903" s="1">
        <v>1900</v>
      </c>
      <c r="G1903" s="1">
        <v>585311</v>
      </c>
      <c r="H1903" s="1">
        <v>27280000000</v>
      </c>
      <c r="I1903" s="1" t="str">
        <f t="shared" si="122"/>
        <v/>
      </c>
      <c r="J1903" t="str">
        <f t="shared" si="123"/>
        <v>OK</v>
      </c>
      <c r="K1903">
        <f t="shared" si="120"/>
        <v>8.2367521994134898E-2</v>
      </c>
      <c r="M1903" s="3" t="s">
        <v>1900</v>
      </c>
      <c r="N1903" t="s">
        <v>2206</v>
      </c>
    </row>
    <row r="1904" spans="2:14" ht="17">
      <c r="B1904" s="1">
        <v>1901</v>
      </c>
      <c r="C1904" s="1">
        <v>578360</v>
      </c>
      <c r="D1904" s="1">
        <v>2178561000</v>
      </c>
      <c r="E1904" s="1" t="str">
        <f t="shared" si="121"/>
        <v/>
      </c>
      <c r="F1904" s="1">
        <v>1901</v>
      </c>
      <c r="G1904" s="1">
        <v>578360</v>
      </c>
      <c r="H1904" s="1">
        <v>27272000000</v>
      </c>
      <c r="I1904" s="1" t="str">
        <f t="shared" si="122"/>
        <v/>
      </c>
      <c r="J1904" t="str">
        <f t="shared" si="123"/>
        <v>OK</v>
      </c>
      <c r="K1904">
        <f t="shared" si="120"/>
        <v>7.9882700205338802E-2</v>
      </c>
      <c r="M1904" s="3" t="s">
        <v>1901</v>
      </c>
      <c r="N1904" t="s">
        <v>2206</v>
      </c>
    </row>
    <row r="1905" spans="2:14" ht="17">
      <c r="B1905" s="1">
        <v>1902</v>
      </c>
      <c r="C1905" s="1">
        <v>0</v>
      </c>
      <c r="D1905" s="1">
        <v>0</v>
      </c>
      <c r="E1905" s="1" t="str">
        <f t="shared" si="121"/>
        <v/>
      </c>
      <c r="F1905" s="1">
        <v>1902</v>
      </c>
      <c r="G1905" s="1">
        <v>0</v>
      </c>
      <c r="H1905" s="1">
        <v>0</v>
      </c>
      <c r="I1905" s="1" t="str">
        <f t="shared" si="122"/>
        <v/>
      </c>
      <c r="J1905" t="str">
        <f t="shared" si="123"/>
        <v>OK</v>
      </c>
      <c r="K1905" t="e">
        <f t="shared" si="120"/>
        <v>#DIV/0!</v>
      </c>
      <c r="M1905" s="3" t="s">
        <v>1902</v>
      </c>
      <c r="N1905" t="s">
        <v>2123</v>
      </c>
    </row>
    <row r="1906" spans="2:14" ht="17">
      <c r="B1906" s="1">
        <v>1903</v>
      </c>
      <c r="C1906" s="1">
        <v>3679</v>
      </c>
      <c r="D1906" s="1">
        <v>29221000</v>
      </c>
      <c r="E1906" s="1" t="str">
        <f t="shared" si="121"/>
        <v/>
      </c>
      <c r="F1906" s="1">
        <v>1903</v>
      </c>
      <c r="G1906" s="1">
        <v>3676</v>
      </c>
      <c r="H1906" s="1">
        <v>3732000000</v>
      </c>
      <c r="I1906" s="1" t="str">
        <f t="shared" si="122"/>
        <v/>
      </c>
      <c r="J1906" t="str">
        <f t="shared" si="123"/>
        <v>DIF</v>
      </c>
      <c r="K1906">
        <f t="shared" si="120"/>
        <v>7.8298499464094316E-3</v>
      </c>
      <c r="M1906" s="3" t="s">
        <v>1903</v>
      </c>
      <c r="N1906" t="s">
        <v>2148</v>
      </c>
    </row>
    <row r="1907" spans="2:14" ht="17">
      <c r="B1907" s="1">
        <v>1904</v>
      </c>
      <c r="C1907" s="1">
        <v>861</v>
      </c>
      <c r="D1907" s="1">
        <v>8227000</v>
      </c>
      <c r="E1907" s="1" t="str">
        <f t="shared" si="121"/>
        <v/>
      </c>
      <c r="F1907" s="1">
        <v>1904</v>
      </c>
      <c r="G1907" s="1">
        <v>860</v>
      </c>
      <c r="H1907" s="1">
        <v>1548000000</v>
      </c>
      <c r="I1907" s="1" t="str">
        <f t="shared" si="122"/>
        <v/>
      </c>
      <c r="J1907" t="str">
        <f t="shared" si="123"/>
        <v>DIF</v>
      </c>
      <c r="K1907">
        <f t="shared" si="120"/>
        <v>5.3145994832041344E-3</v>
      </c>
      <c r="M1907" s="3" t="s">
        <v>1904</v>
      </c>
      <c r="N1907" t="s">
        <v>2148</v>
      </c>
    </row>
    <row r="1908" spans="2:14" ht="17">
      <c r="B1908" s="1">
        <v>1905</v>
      </c>
      <c r="C1908" s="1">
        <v>175</v>
      </c>
      <c r="D1908" s="1">
        <v>6474000</v>
      </c>
      <c r="E1908" s="1" t="str">
        <f t="shared" si="121"/>
        <v/>
      </c>
      <c r="F1908" s="1">
        <v>1905</v>
      </c>
      <c r="G1908" s="1">
        <v>175</v>
      </c>
      <c r="H1908" s="1">
        <v>40000000</v>
      </c>
      <c r="I1908" s="1" t="str">
        <f t="shared" si="122"/>
        <v/>
      </c>
      <c r="J1908" t="str">
        <f t="shared" si="123"/>
        <v>OK</v>
      </c>
      <c r="K1908">
        <f t="shared" si="120"/>
        <v>0.16184999999999999</v>
      </c>
      <c r="M1908" s="3" t="s">
        <v>1905</v>
      </c>
      <c r="N1908" t="s">
        <v>2123</v>
      </c>
    </row>
    <row r="1909" spans="2:14" ht="17">
      <c r="B1909" s="1">
        <v>1906</v>
      </c>
      <c r="C1909" s="1">
        <v>793</v>
      </c>
      <c r="D1909" s="1">
        <v>14671000</v>
      </c>
      <c r="E1909" s="1" t="str">
        <f t="shared" si="121"/>
        <v/>
      </c>
      <c r="F1909" s="1">
        <v>1906</v>
      </c>
      <c r="G1909" s="1">
        <v>793</v>
      </c>
      <c r="H1909" s="1">
        <v>196000000</v>
      </c>
      <c r="I1909" s="1" t="str">
        <f t="shared" si="122"/>
        <v/>
      </c>
      <c r="J1909" t="str">
        <f t="shared" si="123"/>
        <v>OK</v>
      </c>
      <c r="K1909">
        <f t="shared" si="120"/>
        <v>7.4852040816326529E-2</v>
      </c>
      <c r="M1909" s="3" t="s">
        <v>1906</v>
      </c>
      <c r="N1909" t="s">
        <v>2123</v>
      </c>
    </row>
    <row r="1910" spans="2:14" ht="17">
      <c r="B1910" s="1">
        <v>1907</v>
      </c>
      <c r="C1910" s="1">
        <v>14409</v>
      </c>
      <c r="D1910" s="1">
        <v>340639000</v>
      </c>
      <c r="E1910" s="1" t="str">
        <f t="shared" si="121"/>
        <v/>
      </c>
      <c r="F1910" s="1">
        <v>1907</v>
      </c>
      <c r="G1910" s="1">
        <v>14409</v>
      </c>
      <c r="H1910" s="1">
        <v>58040000000</v>
      </c>
      <c r="I1910" s="1" t="str">
        <f t="shared" si="122"/>
        <v/>
      </c>
      <c r="J1910" t="str">
        <f t="shared" si="123"/>
        <v>OK</v>
      </c>
      <c r="K1910">
        <f t="shared" si="120"/>
        <v>5.8690385940730529E-3</v>
      </c>
      <c r="M1910" s="3" t="s">
        <v>1907</v>
      </c>
      <c r="N1910" t="s">
        <v>2127</v>
      </c>
    </row>
    <row r="1911" spans="2:14" ht="17">
      <c r="B1911" s="1">
        <v>1908</v>
      </c>
      <c r="C1911" s="1">
        <v>14313</v>
      </c>
      <c r="D1911" s="1">
        <v>303089000</v>
      </c>
      <c r="E1911" s="1" t="str">
        <f t="shared" si="121"/>
        <v/>
      </c>
      <c r="F1911" s="1">
        <v>1908</v>
      </c>
      <c r="G1911" s="1">
        <v>14313</v>
      </c>
      <c r="H1911" s="1">
        <v>57324000000</v>
      </c>
      <c r="I1911" s="1" t="str">
        <f t="shared" si="122"/>
        <v/>
      </c>
      <c r="J1911" t="str">
        <f t="shared" si="123"/>
        <v>OK</v>
      </c>
      <c r="K1911">
        <f t="shared" si="120"/>
        <v>5.2872967692415042E-3</v>
      </c>
      <c r="M1911" s="3" t="s">
        <v>1908</v>
      </c>
      <c r="N1911" t="s">
        <v>2124</v>
      </c>
    </row>
    <row r="1912" spans="2:14" ht="17">
      <c r="B1912" s="1">
        <v>1909</v>
      </c>
      <c r="C1912" s="1">
        <v>14409</v>
      </c>
      <c r="D1912" s="1">
        <v>311973000</v>
      </c>
      <c r="E1912" s="1" t="str">
        <f t="shared" si="121"/>
        <v/>
      </c>
      <c r="F1912" s="1">
        <v>1909</v>
      </c>
      <c r="G1912" s="1">
        <v>14335</v>
      </c>
      <c r="H1912" s="1">
        <v>60012000000</v>
      </c>
      <c r="I1912" s="1" t="str">
        <f t="shared" si="122"/>
        <v>T</v>
      </c>
      <c r="J1912" t="str">
        <f t="shared" si="123"/>
        <v>T</v>
      </c>
      <c r="K1912">
        <f t="shared" si="120"/>
        <v>5.1985102979404119E-3</v>
      </c>
      <c r="M1912" s="3" t="s">
        <v>1909</v>
      </c>
      <c r="N1912" t="s">
        <v>2127</v>
      </c>
    </row>
    <row r="1913" spans="2:14" ht="17">
      <c r="B1913" s="1">
        <v>1910</v>
      </c>
      <c r="C1913" s="1">
        <v>14313</v>
      </c>
      <c r="D1913" s="1">
        <v>301128000</v>
      </c>
      <c r="E1913" s="1" t="str">
        <f t="shared" si="121"/>
        <v/>
      </c>
      <c r="F1913" s="1">
        <v>1910</v>
      </c>
      <c r="G1913" s="1">
        <v>14243</v>
      </c>
      <c r="H1913" s="1">
        <v>60008000000</v>
      </c>
      <c r="I1913" s="1" t="str">
        <f t="shared" si="122"/>
        <v>T</v>
      </c>
      <c r="J1913" t="str">
        <f t="shared" si="123"/>
        <v>T</v>
      </c>
      <c r="K1913">
        <f t="shared" si="120"/>
        <v>5.0181309158778831E-3</v>
      </c>
      <c r="M1913" s="3" t="s">
        <v>1910</v>
      </c>
      <c r="N1913" t="s">
        <v>2124</v>
      </c>
    </row>
    <row r="1914" spans="2:14" ht="17">
      <c r="B1914" s="1">
        <v>1911</v>
      </c>
      <c r="C1914" s="1">
        <v>1193</v>
      </c>
      <c r="D1914" s="1">
        <v>57933000</v>
      </c>
      <c r="E1914" s="1" t="str">
        <f t="shared" si="121"/>
        <v/>
      </c>
      <c r="F1914" s="1">
        <v>1911</v>
      </c>
      <c r="G1914" s="1">
        <v>1193</v>
      </c>
      <c r="H1914" s="1">
        <v>1864000000</v>
      </c>
      <c r="I1914" s="1" t="str">
        <f t="shared" si="122"/>
        <v/>
      </c>
      <c r="J1914" t="str">
        <f t="shared" si="123"/>
        <v>OK</v>
      </c>
      <c r="K1914">
        <f t="shared" si="120"/>
        <v>3.1079935622317596E-2</v>
      </c>
      <c r="M1914" s="3" t="s">
        <v>1911</v>
      </c>
      <c r="N1914" t="s">
        <v>2124</v>
      </c>
    </row>
    <row r="1915" spans="2:14" ht="17">
      <c r="B1915" s="1">
        <v>1912</v>
      </c>
      <c r="C1915" s="1">
        <v>1265</v>
      </c>
      <c r="D1915" s="1">
        <v>100260000</v>
      </c>
      <c r="E1915" s="1" t="str">
        <f t="shared" si="121"/>
        <v/>
      </c>
      <c r="F1915" s="1">
        <v>1912</v>
      </c>
      <c r="G1915" s="1">
        <v>1265</v>
      </c>
      <c r="H1915" s="1">
        <v>2648000000</v>
      </c>
      <c r="I1915" s="1" t="str">
        <f t="shared" si="122"/>
        <v/>
      </c>
      <c r="J1915" t="str">
        <f t="shared" si="123"/>
        <v>OK</v>
      </c>
      <c r="K1915">
        <f t="shared" si="120"/>
        <v>3.7862537764350453E-2</v>
      </c>
      <c r="M1915" s="3" t="s">
        <v>1912</v>
      </c>
      <c r="N1915" t="s">
        <v>2123</v>
      </c>
    </row>
    <row r="1916" spans="2:14" ht="17">
      <c r="B1916" s="1">
        <v>1913</v>
      </c>
      <c r="C1916" s="1">
        <v>1771</v>
      </c>
      <c r="D1916" s="1">
        <v>78359000</v>
      </c>
      <c r="E1916" s="1" t="str">
        <f t="shared" si="121"/>
        <v/>
      </c>
      <c r="F1916" s="1">
        <v>1913</v>
      </c>
      <c r="G1916" s="1">
        <v>1771</v>
      </c>
      <c r="H1916" s="1">
        <v>2096000000</v>
      </c>
      <c r="I1916" s="1" t="str">
        <f t="shared" si="122"/>
        <v/>
      </c>
      <c r="J1916" t="str">
        <f t="shared" si="123"/>
        <v>OK</v>
      </c>
      <c r="K1916">
        <f t="shared" si="120"/>
        <v>3.7385019083969469E-2</v>
      </c>
      <c r="M1916" s="3" t="s">
        <v>1913</v>
      </c>
      <c r="N1916" t="s">
        <v>2124</v>
      </c>
    </row>
    <row r="1917" spans="2:14" ht="17">
      <c r="B1917" s="1">
        <v>1914</v>
      </c>
      <c r="C1917" s="1">
        <v>32600</v>
      </c>
      <c r="D1917" s="1">
        <v>463919000</v>
      </c>
      <c r="E1917" s="1" t="str">
        <f t="shared" si="121"/>
        <v/>
      </c>
      <c r="F1917" s="1">
        <v>1914</v>
      </c>
      <c r="G1917" s="1">
        <v>32600</v>
      </c>
      <c r="H1917" s="1">
        <v>1620000000</v>
      </c>
      <c r="I1917" s="1" t="str">
        <f t="shared" si="122"/>
        <v/>
      </c>
      <c r="J1917" t="str">
        <f t="shared" si="123"/>
        <v>OK</v>
      </c>
      <c r="K1917">
        <f t="shared" si="120"/>
        <v>0.28636975308641976</v>
      </c>
      <c r="M1917" s="3" t="s">
        <v>1914</v>
      </c>
      <c r="N1917" t="s">
        <v>2123</v>
      </c>
    </row>
    <row r="1918" spans="2:14" ht="17">
      <c r="B1918" s="1">
        <v>1915</v>
      </c>
      <c r="C1918" s="1">
        <v>30</v>
      </c>
      <c r="D1918" s="1">
        <v>1715000</v>
      </c>
      <c r="E1918" s="1" t="str">
        <f t="shared" si="121"/>
        <v/>
      </c>
      <c r="F1918" s="1">
        <v>1915</v>
      </c>
      <c r="G1918" s="1">
        <v>30</v>
      </c>
      <c r="H1918" s="1">
        <v>52000000</v>
      </c>
      <c r="I1918" s="1" t="str">
        <f t="shared" si="122"/>
        <v/>
      </c>
      <c r="J1918" t="str">
        <f t="shared" si="123"/>
        <v>OK</v>
      </c>
      <c r="K1918">
        <f t="shared" si="120"/>
        <v>3.298076923076923E-2</v>
      </c>
      <c r="M1918" s="3" t="s">
        <v>1915</v>
      </c>
      <c r="N1918" t="s">
        <v>2123</v>
      </c>
    </row>
    <row r="1919" spans="2:14" ht="17">
      <c r="B1919" s="1">
        <v>1916</v>
      </c>
      <c r="C1919" s="1">
        <v>96</v>
      </c>
      <c r="D1919" s="1">
        <v>6606000</v>
      </c>
      <c r="E1919" s="1" t="str">
        <f t="shared" si="121"/>
        <v/>
      </c>
      <c r="F1919" s="1">
        <v>1916</v>
      </c>
      <c r="G1919" s="1">
        <v>1</v>
      </c>
      <c r="H1919" s="1">
        <v>4488000000</v>
      </c>
      <c r="I1919" s="1" t="str">
        <f t="shared" si="122"/>
        <v/>
      </c>
      <c r="J1919" t="str">
        <f t="shared" si="123"/>
        <v>DIF</v>
      </c>
      <c r="K1919">
        <f t="shared" si="120"/>
        <v>1.4719251336898396E-3</v>
      </c>
      <c r="M1919" s="3" t="s">
        <v>1916</v>
      </c>
      <c r="N1919" t="s">
        <v>2298</v>
      </c>
    </row>
    <row r="1920" spans="2:14" ht="17">
      <c r="B1920" s="1">
        <v>1917</v>
      </c>
      <c r="C1920" s="1">
        <v>130</v>
      </c>
      <c r="D1920" s="1">
        <v>6812000</v>
      </c>
      <c r="E1920" s="1" t="str">
        <f t="shared" si="121"/>
        <v/>
      </c>
      <c r="F1920" s="1">
        <v>1917</v>
      </c>
      <c r="G1920" s="1">
        <v>1</v>
      </c>
      <c r="H1920" s="1">
        <v>4568000000</v>
      </c>
      <c r="I1920" s="1" t="str">
        <f t="shared" si="122"/>
        <v/>
      </c>
      <c r="J1920" t="str">
        <f t="shared" si="123"/>
        <v>DIF</v>
      </c>
      <c r="K1920">
        <f t="shared" si="120"/>
        <v>1.4912434325744309E-3</v>
      </c>
      <c r="M1920" s="3" t="s">
        <v>1917</v>
      </c>
      <c r="N1920" t="s">
        <v>2299</v>
      </c>
    </row>
    <row r="1921" spans="2:14" ht="17">
      <c r="B1921" s="1">
        <v>1918</v>
      </c>
      <c r="C1921" s="1">
        <v>96</v>
      </c>
      <c r="D1921" s="1">
        <v>3608000</v>
      </c>
      <c r="E1921" s="1" t="str">
        <f t="shared" si="121"/>
        <v/>
      </c>
      <c r="F1921" s="1">
        <v>1918</v>
      </c>
      <c r="G1921" s="1">
        <v>96</v>
      </c>
      <c r="H1921" s="1">
        <v>148000000</v>
      </c>
      <c r="I1921" s="1" t="str">
        <f t="shared" si="122"/>
        <v/>
      </c>
      <c r="J1921" t="str">
        <f t="shared" si="123"/>
        <v>OK</v>
      </c>
      <c r="K1921">
        <f t="shared" si="120"/>
        <v>2.437837837837838E-2</v>
      </c>
      <c r="M1921" s="3" t="s">
        <v>1918</v>
      </c>
      <c r="N1921" t="s">
        <v>2170</v>
      </c>
    </row>
    <row r="1922" spans="2:14" ht="17">
      <c r="B1922" s="1">
        <v>1919</v>
      </c>
      <c r="C1922" s="1">
        <v>317</v>
      </c>
      <c r="D1922" s="1">
        <v>6941000</v>
      </c>
      <c r="E1922" s="1" t="str">
        <f t="shared" si="121"/>
        <v/>
      </c>
      <c r="F1922" s="1">
        <v>1919</v>
      </c>
      <c r="G1922" s="1">
        <v>317</v>
      </c>
      <c r="H1922" s="1">
        <v>324000000</v>
      </c>
      <c r="I1922" s="1" t="str">
        <f t="shared" si="122"/>
        <v/>
      </c>
      <c r="J1922" t="str">
        <f t="shared" si="123"/>
        <v>OK</v>
      </c>
      <c r="K1922">
        <f t="shared" si="120"/>
        <v>2.1422839506172839E-2</v>
      </c>
      <c r="M1922" s="3" t="s">
        <v>1919</v>
      </c>
      <c r="N1922" t="s">
        <v>2123</v>
      </c>
    </row>
    <row r="1923" spans="2:14" ht="17">
      <c r="B1923" s="1">
        <v>1920</v>
      </c>
      <c r="C1923" s="1">
        <v>13171</v>
      </c>
      <c r="D1923" s="1">
        <v>223069000</v>
      </c>
      <c r="E1923" s="1" t="str">
        <f t="shared" si="121"/>
        <v/>
      </c>
      <c r="F1923" s="1">
        <v>1920</v>
      </c>
      <c r="G1923" s="1">
        <v>13171</v>
      </c>
      <c r="H1923" s="1">
        <v>8288000000</v>
      </c>
      <c r="I1923" s="1" t="str">
        <f t="shared" si="122"/>
        <v/>
      </c>
      <c r="J1923" t="str">
        <f t="shared" si="123"/>
        <v>OK</v>
      </c>
      <c r="K1923">
        <f t="shared" ref="K1923:K1986" si="124">D1923/H1923</f>
        <v>2.6914695945945945E-2</v>
      </c>
      <c r="M1923" s="3" t="s">
        <v>1920</v>
      </c>
      <c r="N1923" t="s">
        <v>2124</v>
      </c>
    </row>
    <row r="1924" spans="2:14" ht="17">
      <c r="B1924" s="1">
        <v>1921</v>
      </c>
      <c r="C1924" s="1">
        <v>2684</v>
      </c>
      <c r="D1924" s="1">
        <v>53210000</v>
      </c>
      <c r="E1924" s="1" t="str">
        <f t="shared" si="121"/>
        <v/>
      </c>
      <c r="F1924" s="1">
        <v>1921</v>
      </c>
      <c r="G1924" s="1">
        <v>2684</v>
      </c>
      <c r="H1924" s="1">
        <v>92000000</v>
      </c>
      <c r="I1924" s="1" t="str">
        <f t="shared" si="122"/>
        <v/>
      </c>
      <c r="J1924" t="str">
        <f t="shared" si="123"/>
        <v>OK</v>
      </c>
      <c r="K1924">
        <f t="shared" si="124"/>
        <v>0.57836956521739136</v>
      </c>
      <c r="M1924" s="3" t="s">
        <v>1921</v>
      </c>
      <c r="N1924" t="s">
        <v>2123</v>
      </c>
    </row>
    <row r="1925" spans="2:14" ht="17">
      <c r="B1925" s="1">
        <v>1922</v>
      </c>
      <c r="C1925" s="1">
        <v>10590383</v>
      </c>
      <c r="D1925" s="1">
        <v>77495342000</v>
      </c>
      <c r="E1925" s="1" t="str">
        <f t="shared" ref="E1925:E1988" si="125">IF(D1925&gt;$A$3, "T","")</f>
        <v>T</v>
      </c>
      <c r="F1925" s="1">
        <v>1922</v>
      </c>
      <c r="G1925" s="1">
        <v>0</v>
      </c>
      <c r="H1925" s="1">
        <v>0</v>
      </c>
      <c r="I1925" s="1" t="str">
        <f t="shared" ref="I1925:I1988" si="126">IF(H1925&gt;$A$3, "T","")</f>
        <v/>
      </c>
      <c r="J1925" t="str">
        <f t="shared" ref="J1925:J1988" si="127">IF(OR(I1925="T",E1925="T"),"T",IF(C1925&lt;&gt;G1925,"DIF","OK"))</f>
        <v>T</v>
      </c>
      <c r="K1925" t="e">
        <f t="shared" si="124"/>
        <v>#DIV/0!</v>
      </c>
      <c r="M1925" s="3" t="s">
        <v>1922</v>
      </c>
      <c r="N1925" t="s">
        <v>2300</v>
      </c>
    </row>
    <row r="1926" spans="2:14" ht="17">
      <c r="B1926" s="1">
        <v>1923</v>
      </c>
      <c r="C1926" s="1">
        <v>0</v>
      </c>
      <c r="D1926" s="1">
        <v>0</v>
      </c>
      <c r="E1926" s="1" t="str">
        <f t="shared" si="125"/>
        <v/>
      </c>
      <c r="F1926" s="1">
        <v>1923</v>
      </c>
      <c r="G1926" s="1">
        <v>0</v>
      </c>
      <c r="H1926" s="1">
        <v>0</v>
      </c>
      <c r="I1926" s="1" t="str">
        <f t="shared" si="126"/>
        <v/>
      </c>
      <c r="J1926" t="str">
        <f t="shared" si="127"/>
        <v>OK</v>
      </c>
      <c r="K1926" t="e">
        <f t="shared" si="124"/>
        <v>#DIV/0!</v>
      </c>
      <c r="M1926" s="3" t="s">
        <v>1923</v>
      </c>
      <c r="N1926" t="s">
        <v>2301</v>
      </c>
    </row>
    <row r="1927" spans="2:14" ht="17">
      <c r="B1927" s="1">
        <v>1924</v>
      </c>
      <c r="C1927" s="1">
        <v>5</v>
      </c>
      <c r="D1927" s="1">
        <v>1140000</v>
      </c>
      <c r="E1927" s="1" t="str">
        <f t="shared" si="125"/>
        <v/>
      </c>
      <c r="F1927" s="1">
        <v>1924</v>
      </c>
      <c r="G1927" s="1">
        <v>5</v>
      </c>
      <c r="H1927" s="1">
        <v>4000000</v>
      </c>
      <c r="I1927" s="1" t="str">
        <f t="shared" si="126"/>
        <v/>
      </c>
      <c r="J1927" t="str">
        <f t="shared" si="127"/>
        <v>OK</v>
      </c>
      <c r="K1927">
        <f t="shared" si="124"/>
        <v>0.28499999999999998</v>
      </c>
      <c r="M1927" s="3" t="s">
        <v>1924</v>
      </c>
      <c r="N1927" t="s">
        <v>2170</v>
      </c>
    </row>
    <row r="1928" spans="2:14" ht="17">
      <c r="B1928" s="1">
        <v>1925</v>
      </c>
      <c r="C1928" s="1">
        <v>95336</v>
      </c>
      <c r="D1928" s="1">
        <v>1693671000</v>
      </c>
      <c r="E1928" s="1" t="str">
        <f t="shared" si="125"/>
        <v/>
      </c>
      <c r="F1928" s="1">
        <v>1925</v>
      </c>
      <c r="G1928" s="1">
        <v>95336</v>
      </c>
      <c r="H1928" s="1">
        <v>104000000</v>
      </c>
      <c r="I1928" s="1" t="str">
        <f t="shared" si="126"/>
        <v/>
      </c>
      <c r="J1928" t="str">
        <f t="shared" si="127"/>
        <v>OK</v>
      </c>
      <c r="K1928">
        <f t="shared" si="124"/>
        <v>16.285298076923077</v>
      </c>
      <c r="M1928" s="3" t="s">
        <v>1925</v>
      </c>
      <c r="N1928" t="s">
        <v>2150</v>
      </c>
    </row>
    <row r="1929" spans="2:14" ht="17">
      <c r="B1929" s="1">
        <v>1926</v>
      </c>
      <c r="C1929" s="1">
        <v>48</v>
      </c>
      <c r="D1929" s="1">
        <v>5139000</v>
      </c>
      <c r="E1929" s="1" t="str">
        <f t="shared" si="125"/>
        <v/>
      </c>
      <c r="F1929" s="1">
        <v>1926</v>
      </c>
      <c r="G1929" s="1">
        <v>48</v>
      </c>
      <c r="H1929" s="1">
        <v>36000000</v>
      </c>
      <c r="I1929" s="1" t="str">
        <f t="shared" si="126"/>
        <v/>
      </c>
      <c r="J1929" t="str">
        <f t="shared" si="127"/>
        <v>OK</v>
      </c>
      <c r="K1929">
        <f t="shared" si="124"/>
        <v>0.14274999999999999</v>
      </c>
      <c r="M1929" s="3" t="s">
        <v>1926</v>
      </c>
      <c r="N1929" t="s">
        <v>2124</v>
      </c>
    </row>
    <row r="1930" spans="2:14" ht="17">
      <c r="B1930" s="1">
        <v>1927</v>
      </c>
      <c r="C1930" s="1">
        <v>756</v>
      </c>
      <c r="D1930" s="1">
        <v>24192000</v>
      </c>
      <c r="E1930" s="1" t="str">
        <f t="shared" si="125"/>
        <v/>
      </c>
      <c r="F1930" s="1">
        <v>1927</v>
      </c>
      <c r="G1930" s="1">
        <v>756</v>
      </c>
      <c r="H1930" s="1">
        <v>13552000000</v>
      </c>
      <c r="I1930" s="1" t="str">
        <f t="shared" si="126"/>
        <v/>
      </c>
      <c r="J1930" t="str">
        <f t="shared" si="127"/>
        <v>OK</v>
      </c>
      <c r="K1930">
        <f t="shared" si="124"/>
        <v>1.7851239669421488E-3</v>
      </c>
      <c r="M1930" s="3" t="s">
        <v>1927</v>
      </c>
      <c r="N1930" t="s">
        <v>2221</v>
      </c>
    </row>
    <row r="1931" spans="2:14" ht="17">
      <c r="B1931" s="1">
        <v>1928</v>
      </c>
      <c r="C1931" s="1">
        <v>1497</v>
      </c>
      <c r="D1931" s="1">
        <v>74979000</v>
      </c>
      <c r="E1931" s="1" t="str">
        <f t="shared" si="125"/>
        <v/>
      </c>
      <c r="F1931" s="1">
        <v>1928</v>
      </c>
      <c r="G1931" s="1">
        <v>1497</v>
      </c>
      <c r="H1931" s="1">
        <v>36976000000</v>
      </c>
      <c r="I1931" s="1" t="str">
        <f t="shared" si="126"/>
        <v/>
      </c>
      <c r="J1931" t="str">
        <f t="shared" si="127"/>
        <v>OK</v>
      </c>
      <c r="K1931">
        <f t="shared" si="124"/>
        <v>2.0277747728256164E-3</v>
      </c>
      <c r="M1931" s="3" t="s">
        <v>1928</v>
      </c>
      <c r="N1931" t="s">
        <v>2302</v>
      </c>
    </row>
    <row r="1932" spans="2:14" ht="17">
      <c r="B1932" s="1">
        <v>1929</v>
      </c>
      <c r="C1932" s="1">
        <v>3065614</v>
      </c>
      <c r="D1932" s="1">
        <v>8343191000</v>
      </c>
      <c r="E1932" s="1" t="str">
        <f t="shared" si="125"/>
        <v/>
      </c>
      <c r="F1932" s="1">
        <v>1929</v>
      </c>
      <c r="G1932" s="1">
        <v>539933970</v>
      </c>
      <c r="H1932" s="1">
        <v>25412000000</v>
      </c>
      <c r="I1932" s="1" t="str">
        <f t="shared" si="126"/>
        <v/>
      </c>
      <c r="J1932" t="str">
        <f t="shared" si="127"/>
        <v>DIF</v>
      </c>
      <c r="K1932">
        <f t="shared" si="124"/>
        <v>0.32831697623170158</v>
      </c>
      <c r="M1932" s="3" t="s">
        <v>1929</v>
      </c>
      <c r="N1932" t="s">
        <v>2188</v>
      </c>
    </row>
    <row r="1933" spans="2:14" ht="17">
      <c r="B1933" s="1">
        <v>1930</v>
      </c>
      <c r="C1933" s="1">
        <v>1298476</v>
      </c>
      <c r="D1933" s="1">
        <v>292141883000</v>
      </c>
      <c r="E1933" s="1" t="str">
        <f t="shared" si="125"/>
        <v>T</v>
      </c>
      <c r="F1933" s="1">
        <v>1930</v>
      </c>
      <c r="G1933" s="1">
        <v>2889812</v>
      </c>
      <c r="H1933" s="1">
        <v>1564000000</v>
      </c>
      <c r="I1933" s="1" t="str">
        <f t="shared" si="126"/>
        <v/>
      </c>
      <c r="J1933" s="4" t="str">
        <f t="shared" si="127"/>
        <v>T</v>
      </c>
      <c r="K1933">
        <f t="shared" si="124"/>
        <v>186.79148529411765</v>
      </c>
      <c r="M1933" s="3" t="s">
        <v>1930</v>
      </c>
      <c r="N1933" t="s">
        <v>2200</v>
      </c>
    </row>
    <row r="1934" spans="2:14" ht="17">
      <c r="B1934" s="1">
        <v>1931</v>
      </c>
      <c r="C1934" s="1">
        <v>0</v>
      </c>
      <c r="D1934" s="1">
        <v>0</v>
      </c>
      <c r="E1934" s="1" t="str">
        <f t="shared" si="125"/>
        <v/>
      </c>
      <c r="F1934" s="1">
        <v>1931</v>
      </c>
      <c r="G1934" s="1">
        <v>0</v>
      </c>
      <c r="H1934" s="1">
        <v>0</v>
      </c>
      <c r="I1934" s="1" t="str">
        <f t="shared" si="126"/>
        <v/>
      </c>
      <c r="J1934" t="str">
        <f t="shared" si="127"/>
        <v>OK</v>
      </c>
      <c r="K1934" t="e">
        <f t="shared" si="124"/>
        <v>#DIV/0!</v>
      </c>
      <c r="M1934" s="3" t="s">
        <v>1931</v>
      </c>
      <c r="N1934" t="s">
        <v>2193</v>
      </c>
    </row>
    <row r="1935" spans="2:14" ht="17">
      <c r="B1935" s="1">
        <v>1932</v>
      </c>
      <c r="C1935" s="1">
        <v>38612</v>
      </c>
      <c r="D1935" s="1">
        <v>478353000</v>
      </c>
      <c r="E1935" s="1" t="str">
        <f t="shared" si="125"/>
        <v/>
      </c>
      <c r="F1935" s="1">
        <v>1932</v>
      </c>
      <c r="G1935" s="1">
        <v>38612</v>
      </c>
      <c r="H1935" s="1">
        <v>7596000000</v>
      </c>
      <c r="I1935" s="1" t="str">
        <f t="shared" si="126"/>
        <v/>
      </c>
      <c r="J1935" t="str">
        <f t="shared" si="127"/>
        <v>OK</v>
      </c>
      <c r="K1935">
        <f t="shared" si="124"/>
        <v>6.2974328593996834E-2</v>
      </c>
      <c r="M1935" s="3" t="s">
        <v>1932</v>
      </c>
      <c r="N1935" t="s">
        <v>2123</v>
      </c>
    </row>
    <row r="1936" spans="2:14" ht="17">
      <c r="B1936" s="1">
        <v>1933</v>
      </c>
      <c r="C1936" s="1">
        <v>2</v>
      </c>
      <c r="D1936" s="1">
        <v>544000</v>
      </c>
      <c r="E1936" s="1" t="str">
        <f t="shared" si="125"/>
        <v/>
      </c>
      <c r="F1936" s="1">
        <v>1933</v>
      </c>
      <c r="G1936" s="1">
        <v>2</v>
      </c>
      <c r="H1936" s="1">
        <v>4000000</v>
      </c>
      <c r="I1936" s="1" t="str">
        <f t="shared" si="126"/>
        <v/>
      </c>
      <c r="J1936" t="str">
        <f t="shared" si="127"/>
        <v>OK</v>
      </c>
      <c r="K1936">
        <f t="shared" si="124"/>
        <v>0.13600000000000001</v>
      </c>
      <c r="M1936" s="3" t="s">
        <v>1933</v>
      </c>
      <c r="N1936" t="s">
        <v>2127</v>
      </c>
    </row>
    <row r="1937" spans="2:14" ht="17">
      <c r="B1937" s="1">
        <v>1934</v>
      </c>
      <c r="C1937" s="1">
        <v>24</v>
      </c>
      <c r="D1937" s="1">
        <v>2968000</v>
      </c>
      <c r="E1937" s="1" t="str">
        <f t="shared" si="125"/>
        <v/>
      </c>
      <c r="F1937" s="1">
        <v>1934</v>
      </c>
      <c r="G1937" s="1">
        <v>24</v>
      </c>
      <c r="H1937" s="1">
        <v>508000000</v>
      </c>
      <c r="I1937" s="1" t="str">
        <f t="shared" si="126"/>
        <v/>
      </c>
      <c r="J1937" t="str">
        <f t="shared" si="127"/>
        <v>OK</v>
      </c>
      <c r="K1937">
        <f t="shared" si="124"/>
        <v>5.8425196850393699E-3</v>
      </c>
      <c r="M1937" s="3" t="s">
        <v>1934</v>
      </c>
      <c r="N1937" t="s">
        <v>2242</v>
      </c>
    </row>
    <row r="1938" spans="2:14" ht="17">
      <c r="B1938" s="1">
        <v>1935</v>
      </c>
      <c r="C1938" s="1">
        <v>3022</v>
      </c>
      <c r="D1938" s="1">
        <v>66127000</v>
      </c>
      <c r="E1938" s="1" t="str">
        <f t="shared" si="125"/>
        <v/>
      </c>
      <c r="F1938" s="1">
        <v>1935</v>
      </c>
      <c r="G1938" s="1">
        <v>3022</v>
      </c>
      <c r="H1938" s="1">
        <v>504000000</v>
      </c>
      <c r="I1938" s="1" t="str">
        <f t="shared" si="126"/>
        <v/>
      </c>
      <c r="J1938" t="str">
        <f t="shared" si="127"/>
        <v>OK</v>
      </c>
      <c r="K1938">
        <f t="shared" si="124"/>
        <v>0.13120436507936509</v>
      </c>
      <c r="M1938" s="3" t="s">
        <v>1935</v>
      </c>
      <c r="N1938" t="s">
        <v>2123</v>
      </c>
    </row>
    <row r="1939" spans="2:14" ht="17">
      <c r="B1939" s="1">
        <v>1936</v>
      </c>
      <c r="C1939" s="1">
        <v>22113</v>
      </c>
      <c r="D1939" s="1">
        <v>488211000</v>
      </c>
      <c r="E1939" s="1" t="str">
        <f t="shared" si="125"/>
        <v/>
      </c>
      <c r="F1939" s="1">
        <v>1936</v>
      </c>
      <c r="G1939" s="1">
        <v>22113</v>
      </c>
      <c r="H1939" s="1">
        <v>656000000</v>
      </c>
      <c r="I1939" s="1" t="str">
        <f t="shared" si="126"/>
        <v/>
      </c>
      <c r="J1939" t="str">
        <f t="shared" si="127"/>
        <v>OK</v>
      </c>
      <c r="K1939">
        <f t="shared" si="124"/>
        <v>0.7442240853658536</v>
      </c>
      <c r="M1939" s="3" t="s">
        <v>1936</v>
      </c>
      <c r="N1939" t="s">
        <v>2123</v>
      </c>
    </row>
    <row r="1940" spans="2:14" ht="17">
      <c r="B1940" s="1">
        <v>1937</v>
      </c>
      <c r="C1940" s="1">
        <v>918</v>
      </c>
      <c r="D1940" s="1">
        <v>13234000</v>
      </c>
      <c r="E1940" s="1" t="str">
        <f t="shared" si="125"/>
        <v/>
      </c>
      <c r="F1940" s="1">
        <v>1937</v>
      </c>
      <c r="G1940" s="1">
        <v>918</v>
      </c>
      <c r="H1940" s="1">
        <v>24000000</v>
      </c>
      <c r="I1940" s="1" t="str">
        <f t="shared" si="126"/>
        <v/>
      </c>
      <c r="J1940" t="str">
        <f t="shared" si="127"/>
        <v>OK</v>
      </c>
      <c r="K1940">
        <f t="shared" si="124"/>
        <v>0.55141666666666667</v>
      </c>
      <c r="M1940" s="3" t="s">
        <v>1937</v>
      </c>
      <c r="N1940" t="s">
        <v>2123</v>
      </c>
    </row>
    <row r="1941" spans="2:14" ht="17">
      <c r="B1941" s="1">
        <v>1938</v>
      </c>
      <c r="C1941" s="1">
        <v>234</v>
      </c>
      <c r="D1941" s="1">
        <v>10791000</v>
      </c>
      <c r="E1941" s="1" t="str">
        <f t="shared" si="125"/>
        <v/>
      </c>
      <c r="F1941" s="1">
        <v>1938</v>
      </c>
      <c r="G1941" s="1">
        <v>234</v>
      </c>
      <c r="H1941" s="1">
        <v>196000000</v>
      </c>
      <c r="I1941" s="1" t="str">
        <f t="shared" si="126"/>
        <v/>
      </c>
      <c r="J1941" t="str">
        <f t="shared" si="127"/>
        <v>OK</v>
      </c>
      <c r="K1941">
        <f t="shared" si="124"/>
        <v>5.5056122448979589E-2</v>
      </c>
      <c r="M1941" s="3" t="s">
        <v>1938</v>
      </c>
      <c r="N1941" t="s">
        <v>2124</v>
      </c>
    </row>
    <row r="1942" spans="2:14" ht="17">
      <c r="B1942" s="1">
        <v>1939</v>
      </c>
      <c r="C1942" s="1">
        <v>8</v>
      </c>
      <c r="D1942" s="1">
        <v>1379000</v>
      </c>
      <c r="E1942" s="1" t="str">
        <f t="shared" si="125"/>
        <v/>
      </c>
      <c r="F1942" s="1">
        <v>1939</v>
      </c>
      <c r="G1942" s="1">
        <v>8</v>
      </c>
      <c r="H1942" s="1">
        <v>132000000</v>
      </c>
      <c r="I1942" s="1" t="str">
        <f t="shared" si="126"/>
        <v/>
      </c>
      <c r="J1942" t="str">
        <f t="shared" si="127"/>
        <v>OK</v>
      </c>
      <c r="K1942">
        <f t="shared" si="124"/>
        <v>1.0446969696969698E-2</v>
      </c>
      <c r="M1942" s="3" t="s">
        <v>1939</v>
      </c>
      <c r="N1942" t="s">
        <v>2123</v>
      </c>
    </row>
    <row r="1943" spans="2:14" ht="17">
      <c r="B1943" s="1">
        <v>1940</v>
      </c>
      <c r="C1943" s="1">
        <v>6</v>
      </c>
      <c r="D1943" s="1">
        <v>802000</v>
      </c>
      <c r="E1943" s="1" t="str">
        <f t="shared" si="125"/>
        <v/>
      </c>
      <c r="F1943" s="1">
        <v>1940</v>
      </c>
      <c r="G1943" s="1">
        <v>6</v>
      </c>
      <c r="H1943" s="1">
        <v>8000000</v>
      </c>
      <c r="I1943" s="1" t="str">
        <f t="shared" si="126"/>
        <v/>
      </c>
      <c r="J1943" t="str">
        <f t="shared" si="127"/>
        <v>OK</v>
      </c>
      <c r="K1943">
        <f t="shared" si="124"/>
        <v>0.10025000000000001</v>
      </c>
      <c r="M1943" s="3" t="s">
        <v>1940</v>
      </c>
      <c r="N1943" t="s">
        <v>2170</v>
      </c>
    </row>
    <row r="1944" spans="2:14" ht="17">
      <c r="B1944" s="1">
        <v>1941</v>
      </c>
      <c r="C1944" s="1">
        <v>6</v>
      </c>
      <c r="D1944" s="1">
        <v>661000</v>
      </c>
      <c r="E1944" s="1" t="str">
        <f t="shared" si="125"/>
        <v/>
      </c>
      <c r="F1944" s="1">
        <v>1941</v>
      </c>
      <c r="G1944" s="1">
        <v>6</v>
      </c>
      <c r="H1944" s="1">
        <v>8000000</v>
      </c>
      <c r="I1944" s="1" t="str">
        <f t="shared" si="126"/>
        <v/>
      </c>
      <c r="J1944" t="str">
        <f t="shared" si="127"/>
        <v>OK</v>
      </c>
      <c r="K1944">
        <f t="shared" si="124"/>
        <v>8.2625000000000004E-2</v>
      </c>
      <c r="M1944" s="3" t="s">
        <v>1941</v>
      </c>
      <c r="N1944" t="s">
        <v>2170</v>
      </c>
    </row>
    <row r="1945" spans="2:14" ht="17">
      <c r="B1945" s="1">
        <v>1942</v>
      </c>
      <c r="C1945" s="1">
        <v>1014</v>
      </c>
      <c r="D1945" s="1">
        <v>62072000</v>
      </c>
      <c r="E1945" s="1" t="str">
        <f t="shared" si="125"/>
        <v/>
      </c>
      <c r="F1945" s="1">
        <v>1942</v>
      </c>
      <c r="G1945" s="1">
        <v>1014</v>
      </c>
      <c r="H1945" s="1">
        <v>1720000000</v>
      </c>
      <c r="I1945" s="1" t="str">
        <f t="shared" si="126"/>
        <v/>
      </c>
      <c r="J1945" t="str">
        <f t="shared" si="127"/>
        <v>OK</v>
      </c>
      <c r="K1945">
        <f t="shared" si="124"/>
        <v>3.6088372093023256E-2</v>
      </c>
      <c r="M1945" s="3" t="s">
        <v>1942</v>
      </c>
      <c r="N1945" t="s">
        <v>2124</v>
      </c>
    </row>
    <row r="1946" spans="2:14" ht="17">
      <c r="B1946" s="1">
        <v>1943</v>
      </c>
      <c r="C1946" s="1">
        <v>0</v>
      </c>
      <c r="D1946" s="1">
        <v>0</v>
      </c>
      <c r="E1946" s="1" t="str">
        <f t="shared" si="125"/>
        <v/>
      </c>
      <c r="F1946" s="1">
        <v>1943</v>
      </c>
      <c r="G1946" s="1">
        <v>0</v>
      </c>
      <c r="H1946" s="1">
        <v>0</v>
      </c>
      <c r="I1946" s="1" t="str">
        <f t="shared" si="126"/>
        <v/>
      </c>
      <c r="J1946" t="str">
        <f t="shared" si="127"/>
        <v>OK</v>
      </c>
      <c r="K1946" t="e">
        <f t="shared" si="124"/>
        <v>#DIV/0!</v>
      </c>
      <c r="M1946" s="3" t="s">
        <v>1943</v>
      </c>
      <c r="N1946" t="s">
        <v>2230</v>
      </c>
    </row>
    <row r="1947" spans="2:14" ht="17">
      <c r="B1947" s="1">
        <v>1944</v>
      </c>
      <c r="C1947" s="1">
        <v>20739130</v>
      </c>
      <c r="D1947" s="1">
        <v>21769573000</v>
      </c>
      <c r="E1947" s="1" t="str">
        <f t="shared" si="125"/>
        <v/>
      </c>
      <c r="F1947" s="1">
        <v>1944</v>
      </c>
      <c r="G1947" s="1">
        <v>19071822</v>
      </c>
      <c r="H1947" s="1">
        <v>60084000000</v>
      </c>
      <c r="I1947" s="1" t="str">
        <f t="shared" si="126"/>
        <v>T</v>
      </c>
      <c r="J1947" t="str">
        <f t="shared" si="127"/>
        <v>T</v>
      </c>
      <c r="K1947">
        <f t="shared" si="124"/>
        <v>0.36231897010851477</v>
      </c>
      <c r="M1947" s="3" t="s">
        <v>1944</v>
      </c>
      <c r="N1947" t="s">
        <v>2123</v>
      </c>
    </row>
    <row r="1948" spans="2:14" ht="17">
      <c r="B1948" s="1">
        <v>1945</v>
      </c>
      <c r="C1948" s="1">
        <v>2383</v>
      </c>
      <c r="D1948" s="1">
        <v>61805000</v>
      </c>
      <c r="E1948" s="1" t="str">
        <f t="shared" si="125"/>
        <v/>
      </c>
      <c r="F1948" s="1">
        <v>1945</v>
      </c>
      <c r="G1948" s="1">
        <v>2383</v>
      </c>
      <c r="H1948" s="1">
        <v>4180000000</v>
      </c>
      <c r="I1948" s="1" t="str">
        <f t="shared" si="126"/>
        <v/>
      </c>
      <c r="J1948" t="str">
        <f t="shared" si="127"/>
        <v>OK</v>
      </c>
      <c r="K1948">
        <f t="shared" si="124"/>
        <v>1.4785885167464114E-2</v>
      </c>
      <c r="M1948" s="3" t="s">
        <v>1945</v>
      </c>
      <c r="N1948" t="s">
        <v>2124</v>
      </c>
    </row>
    <row r="1949" spans="2:14" ht="17">
      <c r="B1949" s="1">
        <v>1946</v>
      </c>
      <c r="C1949" s="1">
        <v>14409</v>
      </c>
      <c r="D1949" s="1">
        <v>343190000</v>
      </c>
      <c r="E1949" s="1" t="str">
        <f t="shared" si="125"/>
        <v/>
      </c>
      <c r="F1949" s="1">
        <v>1946</v>
      </c>
      <c r="G1949" s="1">
        <v>14308</v>
      </c>
      <c r="H1949" s="1">
        <v>60008000000</v>
      </c>
      <c r="I1949" s="1" t="str">
        <f t="shared" si="126"/>
        <v>T</v>
      </c>
      <c r="J1949" t="str">
        <f t="shared" si="127"/>
        <v>T</v>
      </c>
      <c r="K1949">
        <f t="shared" si="124"/>
        <v>5.7190707905612585E-3</v>
      </c>
      <c r="M1949" s="3" t="s">
        <v>1946</v>
      </c>
      <c r="N1949" t="s">
        <v>2127</v>
      </c>
    </row>
    <row r="1950" spans="2:14" ht="17">
      <c r="B1950" s="1">
        <v>1947</v>
      </c>
      <c r="C1950" s="1">
        <v>14313</v>
      </c>
      <c r="D1950" s="1">
        <v>319198000</v>
      </c>
      <c r="E1950" s="1" t="str">
        <f t="shared" si="125"/>
        <v/>
      </c>
      <c r="F1950" s="1">
        <v>1947</v>
      </c>
      <c r="G1950" s="1">
        <v>14225</v>
      </c>
      <c r="H1950" s="1">
        <v>60008000000</v>
      </c>
      <c r="I1950" s="1" t="str">
        <f t="shared" si="126"/>
        <v>T</v>
      </c>
      <c r="J1950" t="str">
        <f t="shared" si="127"/>
        <v>T</v>
      </c>
      <c r="K1950">
        <f t="shared" si="124"/>
        <v>5.3192574323423546E-3</v>
      </c>
      <c r="M1950" s="3" t="s">
        <v>1947</v>
      </c>
      <c r="N1950" t="s">
        <v>2124</v>
      </c>
    </row>
    <row r="1951" spans="2:14" ht="17">
      <c r="B1951" s="1">
        <v>1948</v>
      </c>
      <c r="C1951" s="1">
        <v>420</v>
      </c>
      <c r="D1951" s="1">
        <v>22848000</v>
      </c>
      <c r="E1951" s="1" t="str">
        <f t="shared" si="125"/>
        <v/>
      </c>
      <c r="F1951" s="1">
        <v>1948</v>
      </c>
      <c r="G1951" s="1">
        <v>420</v>
      </c>
      <c r="H1951" s="1">
        <v>1040000000</v>
      </c>
      <c r="I1951" s="1" t="str">
        <f t="shared" si="126"/>
        <v/>
      </c>
      <c r="J1951" t="str">
        <f t="shared" si="127"/>
        <v>OK</v>
      </c>
      <c r="K1951">
        <f t="shared" si="124"/>
        <v>2.1969230769230769E-2</v>
      </c>
      <c r="M1951" s="3" t="s">
        <v>1948</v>
      </c>
      <c r="N1951" t="s">
        <v>2124</v>
      </c>
    </row>
    <row r="1952" spans="2:14" ht="17">
      <c r="B1952" s="1">
        <v>1949</v>
      </c>
      <c r="C1952" s="1">
        <v>829835</v>
      </c>
      <c r="D1952" s="1">
        <v>1148516549000</v>
      </c>
      <c r="E1952" s="1" t="str">
        <f t="shared" si="125"/>
        <v>T</v>
      </c>
      <c r="F1952" s="1">
        <v>1949</v>
      </c>
      <c r="G1952" s="1">
        <v>309363</v>
      </c>
      <c r="H1952" s="1">
        <v>60004000000</v>
      </c>
      <c r="I1952" s="1" t="str">
        <f t="shared" si="126"/>
        <v>T</v>
      </c>
      <c r="J1952" t="str">
        <f t="shared" si="127"/>
        <v>T</v>
      </c>
      <c r="K1952">
        <f t="shared" si="124"/>
        <v>19.140666438904073</v>
      </c>
      <c r="M1952" s="3" t="s">
        <v>1949</v>
      </c>
      <c r="N1952" t="s">
        <v>2122</v>
      </c>
    </row>
    <row r="1953" spans="2:14" ht="17">
      <c r="B1953" s="1">
        <v>1950</v>
      </c>
      <c r="C1953" s="1">
        <v>0</v>
      </c>
      <c r="D1953" s="1">
        <v>0</v>
      </c>
      <c r="E1953" s="1" t="str">
        <f t="shared" si="125"/>
        <v/>
      </c>
      <c r="F1953" s="1">
        <v>1950</v>
      </c>
      <c r="G1953" s="1">
        <v>0</v>
      </c>
      <c r="H1953" s="1">
        <v>0</v>
      </c>
      <c r="I1953" s="1" t="str">
        <f t="shared" si="126"/>
        <v/>
      </c>
      <c r="J1953" t="str">
        <f t="shared" si="127"/>
        <v>OK</v>
      </c>
      <c r="K1953" t="e">
        <f t="shared" si="124"/>
        <v>#DIV/0!</v>
      </c>
      <c r="M1953" s="3" t="s">
        <v>1950</v>
      </c>
      <c r="N1953" t="s">
        <v>2303</v>
      </c>
    </row>
    <row r="1954" spans="2:14" ht="17">
      <c r="B1954" s="1">
        <v>1951</v>
      </c>
      <c r="C1954" s="1">
        <v>1220</v>
      </c>
      <c r="D1954" s="1">
        <v>36593000</v>
      </c>
      <c r="E1954" s="1" t="str">
        <f t="shared" si="125"/>
        <v/>
      </c>
      <c r="F1954" s="1">
        <v>1951</v>
      </c>
      <c r="G1954" s="1">
        <v>1220</v>
      </c>
      <c r="H1954" s="1">
        <v>24000000</v>
      </c>
      <c r="I1954" s="1" t="str">
        <f t="shared" si="126"/>
        <v/>
      </c>
      <c r="J1954" t="str">
        <f t="shared" si="127"/>
        <v>OK</v>
      </c>
      <c r="K1954">
        <f t="shared" si="124"/>
        <v>1.5247083333333333</v>
      </c>
      <c r="M1954" s="3" t="s">
        <v>1951</v>
      </c>
      <c r="N1954" t="s">
        <v>2123</v>
      </c>
    </row>
    <row r="1955" spans="2:14" ht="17">
      <c r="B1955" s="1">
        <v>1952</v>
      </c>
      <c r="C1955" s="1">
        <v>27496</v>
      </c>
      <c r="D1955" s="1">
        <v>797185000</v>
      </c>
      <c r="E1955" s="1" t="str">
        <f t="shared" si="125"/>
        <v/>
      </c>
      <c r="F1955" s="1">
        <v>1952</v>
      </c>
      <c r="G1955" s="1">
        <v>27496</v>
      </c>
      <c r="H1955" s="1">
        <v>25284000000</v>
      </c>
      <c r="I1955" s="1" t="str">
        <f t="shared" si="126"/>
        <v/>
      </c>
      <c r="J1955" t="str">
        <f t="shared" si="127"/>
        <v>OK</v>
      </c>
      <c r="K1955">
        <f t="shared" si="124"/>
        <v>3.1529227970257874E-2</v>
      </c>
      <c r="M1955" s="3" t="s">
        <v>1952</v>
      </c>
      <c r="N1955" t="s">
        <v>2128</v>
      </c>
    </row>
    <row r="1956" spans="2:14" ht="17">
      <c r="B1956" s="1">
        <v>1953</v>
      </c>
      <c r="C1956" s="1">
        <v>24908</v>
      </c>
      <c r="D1956" s="1">
        <v>420058000</v>
      </c>
      <c r="E1956" s="1" t="str">
        <f t="shared" si="125"/>
        <v/>
      </c>
      <c r="F1956" s="1">
        <v>1953</v>
      </c>
      <c r="G1956" s="1">
        <v>24908</v>
      </c>
      <c r="H1956" s="1">
        <v>16636000000</v>
      </c>
      <c r="I1956" s="1" t="str">
        <f t="shared" si="126"/>
        <v/>
      </c>
      <c r="J1956" t="str">
        <f t="shared" si="127"/>
        <v>OK</v>
      </c>
      <c r="K1956">
        <f t="shared" si="124"/>
        <v>2.524993988939649E-2</v>
      </c>
      <c r="M1956" s="3" t="s">
        <v>1953</v>
      </c>
      <c r="N1956" t="s">
        <v>2128</v>
      </c>
    </row>
    <row r="1957" spans="2:14" ht="17">
      <c r="B1957" s="1">
        <v>1954</v>
      </c>
      <c r="C1957" s="1">
        <v>2523357</v>
      </c>
      <c r="D1957" s="1">
        <v>6960586000</v>
      </c>
      <c r="E1957" s="1" t="str">
        <f t="shared" si="125"/>
        <v/>
      </c>
      <c r="F1957" s="1">
        <v>1954</v>
      </c>
      <c r="G1957" s="1">
        <v>2523357</v>
      </c>
      <c r="H1957" s="1">
        <v>47968000000</v>
      </c>
      <c r="I1957" s="1" t="str">
        <f t="shared" si="126"/>
        <v/>
      </c>
      <c r="J1957" t="str">
        <f t="shared" si="127"/>
        <v>OK</v>
      </c>
      <c r="K1957">
        <f t="shared" si="124"/>
        <v>0.1451089476317545</v>
      </c>
      <c r="M1957" s="3" t="s">
        <v>1954</v>
      </c>
      <c r="N1957" t="s">
        <v>2122</v>
      </c>
    </row>
    <row r="1958" spans="2:14" ht="17">
      <c r="B1958" s="1">
        <v>1955</v>
      </c>
      <c r="C1958" s="1">
        <v>3066</v>
      </c>
      <c r="D1958" s="1">
        <v>91635000</v>
      </c>
      <c r="E1958" s="1" t="str">
        <f t="shared" si="125"/>
        <v/>
      </c>
      <c r="F1958" s="1">
        <v>1955</v>
      </c>
      <c r="G1958" s="1">
        <v>3066</v>
      </c>
      <c r="H1958" s="1">
        <v>1700000000</v>
      </c>
      <c r="I1958" s="1" t="str">
        <f t="shared" si="126"/>
        <v/>
      </c>
      <c r="J1958" t="str">
        <f t="shared" si="127"/>
        <v>OK</v>
      </c>
      <c r="K1958">
        <f t="shared" si="124"/>
        <v>5.3902941176470591E-2</v>
      </c>
      <c r="M1958" s="3" t="s">
        <v>1955</v>
      </c>
      <c r="N1958" t="s">
        <v>2128</v>
      </c>
    </row>
    <row r="1959" spans="2:14" ht="17">
      <c r="B1959" s="1">
        <v>1956</v>
      </c>
      <c r="C1959" s="1">
        <v>58</v>
      </c>
      <c r="D1959" s="1">
        <v>6317000</v>
      </c>
      <c r="E1959" s="1" t="str">
        <f t="shared" si="125"/>
        <v/>
      </c>
      <c r="F1959" s="1">
        <v>1956</v>
      </c>
      <c r="G1959" s="1">
        <v>58</v>
      </c>
      <c r="H1959" s="1">
        <v>524000000</v>
      </c>
      <c r="I1959" s="1" t="str">
        <f t="shared" si="126"/>
        <v/>
      </c>
      <c r="J1959" t="str">
        <f t="shared" si="127"/>
        <v>OK</v>
      </c>
      <c r="K1959">
        <f t="shared" si="124"/>
        <v>1.2055343511450382E-2</v>
      </c>
      <c r="M1959" s="3" t="s">
        <v>1956</v>
      </c>
      <c r="N1959" t="s">
        <v>2128</v>
      </c>
    </row>
    <row r="1960" spans="2:14" ht="17">
      <c r="B1960" s="1">
        <v>1957</v>
      </c>
      <c r="C1960" s="1">
        <v>0</v>
      </c>
      <c r="D1960" s="1">
        <v>229000</v>
      </c>
      <c r="E1960" s="1" t="str">
        <f t="shared" si="125"/>
        <v/>
      </c>
      <c r="F1960" s="1">
        <v>1957</v>
      </c>
      <c r="G1960" s="1">
        <v>0</v>
      </c>
      <c r="H1960" s="1">
        <v>0</v>
      </c>
      <c r="I1960" s="1" t="str">
        <f t="shared" si="126"/>
        <v/>
      </c>
      <c r="J1960" t="str">
        <f t="shared" si="127"/>
        <v>OK</v>
      </c>
      <c r="K1960" t="e">
        <f t="shared" si="124"/>
        <v>#DIV/0!</v>
      </c>
      <c r="M1960" s="3" t="s">
        <v>1957</v>
      </c>
      <c r="N1960" t="s">
        <v>2123</v>
      </c>
    </row>
    <row r="1961" spans="2:14" ht="17">
      <c r="B1961" s="1">
        <v>1958</v>
      </c>
      <c r="C1961" s="1">
        <v>41422</v>
      </c>
      <c r="D1961" s="1">
        <v>364285000</v>
      </c>
      <c r="E1961" s="1" t="str">
        <f t="shared" si="125"/>
        <v/>
      </c>
      <c r="F1961" s="1">
        <v>1958</v>
      </c>
      <c r="G1961" s="1">
        <v>41422</v>
      </c>
      <c r="H1961" s="1">
        <v>10448000000</v>
      </c>
      <c r="I1961" s="1" t="str">
        <f t="shared" si="126"/>
        <v/>
      </c>
      <c r="J1961" t="str">
        <f t="shared" si="127"/>
        <v>OK</v>
      </c>
      <c r="K1961">
        <f t="shared" si="124"/>
        <v>3.4866481623277185E-2</v>
      </c>
      <c r="M1961" s="3" t="s">
        <v>1958</v>
      </c>
      <c r="N1961" t="s">
        <v>2123</v>
      </c>
    </row>
    <row r="1962" spans="2:14" ht="17">
      <c r="B1962" s="1">
        <v>1959</v>
      </c>
      <c r="C1962" s="1">
        <v>71212</v>
      </c>
      <c r="D1962" s="1">
        <v>508886000</v>
      </c>
      <c r="E1962" s="1" t="str">
        <f t="shared" si="125"/>
        <v/>
      </c>
      <c r="F1962" s="1">
        <v>1959</v>
      </c>
      <c r="G1962" s="1">
        <v>71212</v>
      </c>
      <c r="H1962" s="1">
        <v>1368000000</v>
      </c>
      <c r="I1962" s="1" t="str">
        <f t="shared" si="126"/>
        <v/>
      </c>
      <c r="J1962" t="str">
        <f t="shared" si="127"/>
        <v>OK</v>
      </c>
      <c r="K1962">
        <f t="shared" si="124"/>
        <v>0.37199269005847951</v>
      </c>
      <c r="M1962" s="3" t="s">
        <v>1959</v>
      </c>
      <c r="N1962" t="s">
        <v>2123</v>
      </c>
    </row>
    <row r="1963" spans="2:14" ht="17">
      <c r="B1963" s="1">
        <v>1960</v>
      </c>
      <c r="C1963" s="1">
        <v>16</v>
      </c>
      <c r="D1963" s="1">
        <v>2034000</v>
      </c>
      <c r="E1963" s="1" t="str">
        <f t="shared" si="125"/>
        <v/>
      </c>
      <c r="F1963" s="1">
        <v>1960</v>
      </c>
      <c r="G1963" s="1">
        <v>16</v>
      </c>
      <c r="H1963" s="1">
        <v>68000000</v>
      </c>
      <c r="I1963" s="1" t="str">
        <f t="shared" si="126"/>
        <v/>
      </c>
      <c r="J1963" t="str">
        <f t="shared" si="127"/>
        <v>OK</v>
      </c>
      <c r="K1963">
        <f t="shared" si="124"/>
        <v>2.9911764705882353E-2</v>
      </c>
      <c r="M1963" s="3" t="s">
        <v>1960</v>
      </c>
      <c r="N1963" t="s">
        <v>2124</v>
      </c>
    </row>
    <row r="1964" spans="2:14" ht="17">
      <c r="B1964" s="1">
        <v>1961</v>
      </c>
      <c r="C1964" s="1">
        <v>2113</v>
      </c>
      <c r="D1964" s="1">
        <v>60590000</v>
      </c>
      <c r="E1964" s="1" t="str">
        <f t="shared" si="125"/>
        <v/>
      </c>
      <c r="F1964" s="1">
        <v>1961</v>
      </c>
      <c r="G1964" s="1">
        <v>2113</v>
      </c>
      <c r="H1964" s="1">
        <v>524000000</v>
      </c>
      <c r="I1964" s="1" t="str">
        <f t="shared" si="126"/>
        <v/>
      </c>
      <c r="J1964" t="str">
        <f t="shared" si="127"/>
        <v>OK</v>
      </c>
      <c r="K1964">
        <f t="shared" si="124"/>
        <v>0.11562977099236642</v>
      </c>
      <c r="M1964" s="3" t="s">
        <v>1961</v>
      </c>
      <c r="N1964" t="s">
        <v>2124</v>
      </c>
    </row>
    <row r="1965" spans="2:14" ht="17">
      <c r="B1965" s="1">
        <v>1962</v>
      </c>
      <c r="C1965" s="1">
        <v>1</v>
      </c>
      <c r="D1965" s="1">
        <v>207000</v>
      </c>
      <c r="E1965" s="1" t="str">
        <f t="shared" si="125"/>
        <v/>
      </c>
      <c r="F1965" s="1">
        <v>1962</v>
      </c>
      <c r="G1965" s="1">
        <v>1</v>
      </c>
      <c r="H1965" s="1">
        <v>16000000</v>
      </c>
      <c r="I1965" s="1" t="str">
        <f t="shared" si="126"/>
        <v/>
      </c>
      <c r="J1965" t="str">
        <f t="shared" si="127"/>
        <v>OK</v>
      </c>
      <c r="K1965">
        <f t="shared" si="124"/>
        <v>1.2937499999999999E-2</v>
      </c>
      <c r="M1965" s="3" t="s">
        <v>1962</v>
      </c>
      <c r="N1965" t="s">
        <v>2124</v>
      </c>
    </row>
    <row r="1966" spans="2:14" ht="17">
      <c r="B1966" s="1">
        <v>1963</v>
      </c>
      <c r="C1966" s="1">
        <v>7933</v>
      </c>
      <c r="D1966" s="1">
        <v>207632000</v>
      </c>
      <c r="E1966" s="1" t="str">
        <f t="shared" si="125"/>
        <v/>
      </c>
      <c r="F1966" s="1">
        <v>1963</v>
      </c>
      <c r="G1966" s="1">
        <v>7933</v>
      </c>
      <c r="H1966" s="1">
        <v>9516000000</v>
      </c>
      <c r="I1966" s="1" t="str">
        <f t="shared" si="126"/>
        <v/>
      </c>
      <c r="J1966" t="str">
        <f t="shared" si="127"/>
        <v>OK</v>
      </c>
      <c r="K1966">
        <f t="shared" si="124"/>
        <v>2.1819251786464901E-2</v>
      </c>
      <c r="M1966" s="3" t="s">
        <v>1963</v>
      </c>
      <c r="N1966" t="s">
        <v>2123</v>
      </c>
    </row>
    <row r="1967" spans="2:14" ht="17">
      <c r="B1967" s="1">
        <v>1964</v>
      </c>
      <c r="C1967" s="1">
        <v>27681</v>
      </c>
      <c r="D1967" s="1">
        <v>223919000</v>
      </c>
      <c r="E1967" s="1" t="str">
        <f t="shared" si="125"/>
        <v/>
      </c>
      <c r="F1967" s="1">
        <v>1964</v>
      </c>
      <c r="G1967" s="1">
        <v>27681</v>
      </c>
      <c r="H1967" s="1">
        <v>204000000</v>
      </c>
      <c r="I1967" s="1" t="str">
        <f t="shared" si="126"/>
        <v/>
      </c>
      <c r="J1967" t="str">
        <f t="shared" si="127"/>
        <v>OK</v>
      </c>
      <c r="K1967">
        <f t="shared" si="124"/>
        <v>1.097642156862745</v>
      </c>
      <c r="M1967" s="3" t="s">
        <v>1964</v>
      </c>
      <c r="N1967" t="s">
        <v>2123</v>
      </c>
    </row>
    <row r="1968" spans="2:14" ht="17">
      <c r="B1968" s="1">
        <v>1965</v>
      </c>
      <c r="C1968" s="1">
        <v>2112</v>
      </c>
      <c r="D1968" s="1">
        <v>54155000</v>
      </c>
      <c r="E1968" s="1" t="str">
        <f t="shared" si="125"/>
        <v/>
      </c>
      <c r="F1968" s="1">
        <v>1965</v>
      </c>
      <c r="G1968" s="1">
        <v>2112</v>
      </c>
      <c r="H1968" s="1">
        <v>780000000</v>
      </c>
      <c r="I1968" s="1" t="str">
        <f t="shared" si="126"/>
        <v/>
      </c>
      <c r="J1968" t="str">
        <f t="shared" si="127"/>
        <v>OK</v>
      </c>
      <c r="K1968">
        <f t="shared" si="124"/>
        <v>6.9429487179487173E-2</v>
      </c>
      <c r="M1968" s="3" t="s">
        <v>1965</v>
      </c>
      <c r="N1968" t="s">
        <v>2151</v>
      </c>
    </row>
    <row r="1969" spans="2:14" ht="17">
      <c r="B1969" s="1">
        <v>1966</v>
      </c>
      <c r="C1969" s="1">
        <v>15155</v>
      </c>
      <c r="D1969" s="1">
        <v>242163000</v>
      </c>
      <c r="E1969" s="1" t="str">
        <f t="shared" si="125"/>
        <v/>
      </c>
      <c r="F1969" s="1">
        <v>1966</v>
      </c>
      <c r="G1969" s="1">
        <v>15155</v>
      </c>
      <c r="H1969" s="1">
        <v>2036000000</v>
      </c>
      <c r="I1969" s="1" t="str">
        <f t="shared" si="126"/>
        <v/>
      </c>
      <c r="J1969" t="str">
        <f t="shared" si="127"/>
        <v>OK</v>
      </c>
      <c r="K1969">
        <f t="shared" si="124"/>
        <v>0.11894056974459725</v>
      </c>
      <c r="M1969" s="3" t="s">
        <v>1966</v>
      </c>
      <c r="N1969" t="s">
        <v>2123</v>
      </c>
    </row>
    <row r="1970" spans="2:14" ht="17">
      <c r="B1970" s="1">
        <v>1967</v>
      </c>
      <c r="C1970" s="1">
        <v>11639</v>
      </c>
      <c r="D1970" s="1">
        <v>82617000</v>
      </c>
      <c r="E1970" s="1" t="str">
        <f t="shared" si="125"/>
        <v/>
      </c>
      <c r="F1970" s="1">
        <v>1967</v>
      </c>
      <c r="G1970" s="1">
        <v>11623</v>
      </c>
      <c r="H1970" s="1">
        <v>5264000000</v>
      </c>
      <c r="I1970" s="1" t="str">
        <f t="shared" si="126"/>
        <v/>
      </c>
      <c r="J1970" t="str">
        <f t="shared" si="127"/>
        <v>DIF</v>
      </c>
      <c r="K1970">
        <f t="shared" si="124"/>
        <v>1.5694718844984801E-2</v>
      </c>
      <c r="M1970" s="3" t="s">
        <v>1967</v>
      </c>
      <c r="N1970" t="s">
        <v>2148</v>
      </c>
    </row>
    <row r="1971" spans="2:14" ht="17">
      <c r="B1971" s="1">
        <v>1968</v>
      </c>
      <c r="C1971" s="1">
        <v>517687</v>
      </c>
      <c r="D1971" s="1">
        <v>387666430000</v>
      </c>
      <c r="E1971" s="1" t="str">
        <f t="shared" si="125"/>
        <v>T</v>
      </c>
      <c r="F1971" s="1">
        <v>1968</v>
      </c>
      <c r="G1971" s="1">
        <v>0</v>
      </c>
      <c r="H1971" s="1">
        <v>0</v>
      </c>
      <c r="I1971" s="1" t="str">
        <f t="shared" si="126"/>
        <v/>
      </c>
      <c r="J1971" t="str">
        <f t="shared" si="127"/>
        <v>T</v>
      </c>
      <c r="K1971" t="e">
        <f t="shared" si="124"/>
        <v>#DIV/0!</v>
      </c>
      <c r="M1971" s="3" t="s">
        <v>1968</v>
      </c>
      <c r="N1971" t="s">
        <v>2149</v>
      </c>
    </row>
    <row r="1972" spans="2:14" ht="17">
      <c r="B1972" s="1">
        <v>1969</v>
      </c>
      <c r="C1972" s="1">
        <v>279511</v>
      </c>
      <c r="D1972" s="1">
        <v>36186760000</v>
      </c>
      <c r="E1972" s="1" t="str">
        <f t="shared" si="125"/>
        <v/>
      </c>
      <c r="F1972" s="1">
        <v>1969</v>
      </c>
      <c r="G1972" s="1">
        <v>0</v>
      </c>
      <c r="H1972" s="1">
        <v>0</v>
      </c>
      <c r="I1972" s="1" t="str">
        <f t="shared" si="126"/>
        <v/>
      </c>
      <c r="J1972" t="str">
        <f t="shared" si="127"/>
        <v>DIF</v>
      </c>
      <c r="K1972" t="e">
        <f t="shared" si="124"/>
        <v>#DIV/0!</v>
      </c>
      <c r="M1972" s="3" t="s">
        <v>1969</v>
      </c>
      <c r="N1972" t="s">
        <v>2149</v>
      </c>
    </row>
    <row r="1973" spans="2:14" ht="17">
      <c r="B1973" s="1">
        <v>1970</v>
      </c>
      <c r="C1973" s="1">
        <v>42506</v>
      </c>
      <c r="D1973" s="1">
        <v>647019000</v>
      </c>
      <c r="E1973" s="1" t="str">
        <f t="shared" si="125"/>
        <v/>
      </c>
      <c r="F1973" s="1">
        <v>1970</v>
      </c>
      <c r="G1973" s="1">
        <v>42506</v>
      </c>
      <c r="H1973" s="1">
        <v>3952000000</v>
      </c>
      <c r="I1973" s="1" t="str">
        <f t="shared" si="126"/>
        <v/>
      </c>
      <c r="J1973" t="str">
        <f t="shared" si="127"/>
        <v>OK</v>
      </c>
      <c r="K1973">
        <f t="shared" si="124"/>
        <v>0.16371938259109312</v>
      </c>
      <c r="M1973" s="3" t="s">
        <v>1970</v>
      </c>
      <c r="N1973" t="s">
        <v>2123</v>
      </c>
    </row>
    <row r="1974" spans="2:14" ht="17">
      <c r="B1974" s="1">
        <v>1971</v>
      </c>
      <c r="C1974" s="1">
        <v>96</v>
      </c>
      <c r="D1974" s="1">
        <v>5094000</v>
      </c>
      <c r="E1974" s="1" t="str">
        <f t="shared" si="125"/>
        <v/>
      </c>
      <c r="F1974" s="1">
        <v>1971</v>
      </c>
      <c r="G1974" s="1">
        <v>96</v>
      </c>
      <c r="H1974" s="1">
        <v>4000000</v>
      </c>
      <c r="I1974" s="1" t="str">
        <f t="shared" si="126"/>
        <v/>
      </c>
      <c r="J1974" t="str">
        <f t="shared" si="127"/>
        <v>OK</v>
      </c>
      <c r="K1974">
        <f t="shared" si="124"/>
        <v>1.2735000000000001</v>
      </c>
      <c r="M1974" s="3" t="s">
        <v>1971</v>
      </c>
      <c r="N1974" t="s">
        <v>2123</v>
      </c>
    </row>
    <row r="1975" spans="2:14" ht="17">
      <c r="B1975" s="1">
        <v>1972</v>
      </c>
      <c r="C1975" s="1">
        <v>16299</v>
      </c>
      <c r="D1975" s="1">
        <v>136822000</v>
      </c>
      <c r="E1975" s="1" t="str">
        <f t="shared" si="125"/>
        <v/>
      </c>
      <c r="F1975" s="1">
        <v>1972</v>
      </c>
      <c r="G1975" s="1">
        <v>16299</v>
      </c>
      <c r="H1975" s="1">
        <v>1168000000</v>
      </c>
      <c r="I1975" s="1" t="str">
        <f t="shared" si="126"/>
        <v/>
      </c>
      <c r="J1975" t="str">
        <f t="shared" si="127"/>
        <v>OK</v>
      </c>
      <c r="K1975">
        <f t="shared" si="124"/>
        <v>0.11714212328767123</v>
      </c>
      <c r="M1975" s="3" t="s">
        <v>1972</v>
      </c>
      <c r="N1975" t="s">
        <v>2123</v>
      </c>
    </row>
    <row r="1976" spans="2:14" ht="17">
      <c r="B1976" s="1">
        <v>1973</v>
      </c>
      <c r="C1976" s="1">
        <v>0</v>
      </c>
      <c r="D1976" s="1">
        <v>0</v>
      </c>
      <c r="E1976" s="1" t="str">
        <f t="shared" si="125"/>
        <v/>
      </c>
      <c r="F1976" s="1">
        <v>1973</v>
      </c>
      <c r="G1976" s="1">
        <v>0</v>
      </c>
      <c r="H1976" s="1">
        <v>0</v>
      </c>
      <c r="I1976" s="1" t="str">
        <f t="shared" si="126"/>
        <v/>
      </c>
      <c r="J1976" t="str">
        <f t="shared" si="127"/>
        <v>OK</v>
      </c>
      <c r="K1976" t="e">
        <f t="shared" si="124"/>
        <v>#DIV/0!</v>
      </c>
      <c r="M1976" s="3" t="s">
        <v>1973</v>
      </c>
      <c r="N1976" t="s">
        <v>2133</v>
      </c>
    </row>
    <row r="1977" spans="2:14" ht="17">
      <c r="B1977" s="1">
        <v>1974</v>
      </c>
      <c r="C1977" s="1">
        <v>0</v>
      </c>
      <c r="D1977" s="1">
        <v>0</v>
      </c>
      <c r="E1977" s="1" t="str">
        <f t="shared" si="125"/>
        <v/>
      </c>
      <c r="F1977" s="1">
        <v>1974</v>
      </c>
      <c r="G1977" s="1">
        <v>0</v>
      </c>
      <c r="H1977" s="1">
        <v>0</v>
      </c>
      <c r="I1977" s="1" t="str">
        <f t="shared" si="126"/>
        <v/>
      </c>
      <c r="J1977" t="str">
        <f t="shared" si="127"/>
        <v>OK</v>
      </c>
      <c r="K1977" t="e">
        <f t="shared" si="124"/>
        <v>#DIV/0!</v>
      </c>
      <c r="M1977" s="3" t="s">
        <v>1974</v>
      </c>
      <c r="N1977" t="s">
        <v>2122</v>
      </c>
    </row>
    <row r="1978" spans="2:14" ht="17">
      <c r="B1978" s="1">
        <v>1975</v>
      </c>
      <c r="C1978" s="1">
        <v>8</v>
      </c>
      <c r="D1978" s="1">
        <v>1153000</v>
      </c>
      <c r="E1978" s="1" t="str">
        <f t="shared" si="125"/>
        <v/>
      </c>
      <c r="F1978" s="1">
        <v>1975</v>
      </c>
      <c r="G1978" s="1">
        <v>8</v>
      </c>
      <c r="H1978" s="1">
        <v>12000000</v>
      </c>
      <c r="I1978" s="1" t="str">
        <f t="shared" si="126"/>
        <v/>
      </c>
      <c r="J1978" t="str">
        <f t="shared" si="127"/>
        <v>OK</v>
      </c>
      <c r="K1978">
        <f t="shared" si="124"/>
        <v>9.608333333333334E-2</v>
      </c>
      <c r="M1978" s="3" t="s">
        <v>1975</v>
      </c>
      <c r="N1978" t="s">
        <v>2127</v>
      </c>
    </row>
    <row r="1979" spans="2:14" ht="17">
      <c r="B1979" s="1">
        <v>1976</v>
      </c>
      <c r="C1979" s="1">
        <v>0</v>
      </c>
      <c r="D1979" s="1">
        <v>0</v>
      </c>
      <c r="E1979" s="1" t="str">
        <f t="shared" si="125"/>
        <v/>
      </c>
      <c r="F1979" s="1">
        <v>1976</v>
      </c>
      <c r="G1979" s="1">
        <v>0</v>
      </c>
      <c r="H1979" s="1">
        <v>0</v>
      </c>
      <c r="I1979" s="1" t="str">
        <f t="shared" si="126"/>
        <v/>
      </c>
      <c r="J1979" t="str">
        <f t="shared" si="127"/>
        <v>OK</v>
      </c>
      <c r="K1979" t="e">
        <f t="shared" si="124"/>
        <v>#DIV/0!</v>
      </c>
      <c r="M1979" s="3" t="s">
        <v>1976</v>
      </c>
      <c r="N1979" t="s">
        <v>2123</v>
      </c>
    </row>
    <row r="1980" spans="2:14" ht="17">
      <c r="B1980" s="1">
        <v>1977</v>
      </c>
      <c r="C1980" s="1">
        <v>1265</v>
      </c>
      <c r="D1980" s="1">
        <v>51402000</v>
      </c>
      <c r="E1980" s="1" t="str">
        <f t="shared" si="125"/>
        <v/>
      </c>
      <c r="F1980" s="1">
        <v>1977</v>
      </c>
      <c r="G1980" s="1">
        <v>1265</v>
      </c>
      <c r="H1980" s="1">
        <v>32000000</v>
      </c>
      <c r="I1980" s="1" t="str">
        <f t="shared" si="126"/>
        <v/>
      </c>
      <c r="J1980" t="str">
        <f t="shared" si="127"/>
        <v>OK</v>
      </c>
      <c r="K1980">
        <f t="shared" si="124"/>
        <v>1.6063125</v>
      </c>
      <c r="M1980" s="3" t="s">
        <v>1977</v>
      </c>
      <c r="N1980" t="s">
        <v>2123</v>
      </c>
    </row>
    <row r="1981" spans="2:14" ht="17">
      <c r="B1981" s="1">
        <v>1978</v>
      </c>
      <c r="C1981" s="1">
        <v>3</v>
      </c>
      <c r="D1981" s="1">
        <v>601000</v>
      </c>
      <c r="E1981" s="1" t="str">
        <f t="shared" si="125"/>
        <v/>
      </c>
      <c r="F1981" s="1">
        <v>1978</v>
      </c>
      <c r="G1981" s="1">
        <v>3</v>
      </c>
      <c r="H1981" s="1">
        <v>4000000</v>
      </c>
      <c r="I1981" s="1" t="str">
        <f t="shared" si="126"/>
        <v/>
      </c>
      <c r="J1981" t="str">
        <f t="shared" si="127"/>
        <v>OK</v>
      </c>
      <c r="K1981">
        <f t="shared" si="124"/>
        <v>0.15024999999999999</v>
      </c>
      <c r="M1981" s="3" t="s">
        <v>1978</v>
      </c>
      <c r="N1981" t="s">
        <v>2170</v>
      </c>
    </row>
    <row r="1982" spans="2:14" ht="17">
      <c r="B1982" s="1">
        <v>1979</v>
      </c>
      <c r="C1982" s="1">
        <v>4578051</v>
      </c>
      <c r="D1982" s="1">
        <v>25550670000</v>
      </c>
      <c r="E1982" s="1" t="str">
        <f t="shared" si="125"/>
        <v/>
      </c>
      <c r="F1982" s="1">
        <v>1979</v>
      </c>
      <c r="G1982" s="1">
        <v>1434653</v>
      </c>
      <c r="H1982" s="1">
        <v>60012000000</v>
      </c>
      <c r="I1982" s="1" t="str">
        <f t="shared" si="126"/>
        <v>T</v>
      </c>
      <c r="J1982" t="str">
        <f t="shared" si="127"/>
        <v>T</v>
      </c>
      <c r="K1982">
        <f t="shared" si="124"/>
        <v>0.42575934813037392</v>
      </c>
      <c r="M1982" s="3" t="s">
        <v>1979</v>
      </c>
      <c r="N1982" t="s">
        <v>2197</v>
      </c>
    </row>
    <row r="1983" spans="2:14" ht="17">
      <c r="B1983" s="1">
        <v>1980</v>
      </c>
      <c r="C1983" s="1">
        <v>1325118</v>
      </c>
      <c r="D1983" s="1">
        <v>25015726000</v>
      </c>
      <c r="E1983" s="1" t="str">
        <f t="shared" si="125"/>
        <v/>
      </c>
      <c r="F1983" s="1">
        <v>1980</v>
      </c>
      <c r="G1983" s="1">
        <v>969410</v>
      </c>
      <c r="H1983" s="1">
        <v>60008000000</v>
      </c>
      <c r="I1983" s="1" t="str">
        <f t="shared" si="126"/>
        <v>T</v>
      </c>
      <c r="J1983" t="str">
        <f t="shared" si="127"/>
        <v>T</v>
      </c>
      <c r="K1983">
        <f t="shared" si="124"/>
        <v>0.41687318357552328</v>
      </c>
      <c r="M1983" s="3" t="s">
        <v>1980</v>
      </c>
      <c r="N1983" t="s">
        <v>2191</v>
      </c>
    </row>
    <row r="1984" spans="2:14" ht="17">
      <c r="B1984" s="1">
        <v>1981</v>
      </c>
      <c r="C1984" s="1">
        <v>67787638</v>
      </c>
      <c r="D1984" s="1">
        <v>94536998000</v>
      </c>
      <c r="E1984" s="1" t="str">
        <f t="shared" si="125"/>
        <v>T</v>
      </c>
      <c r="F1984" s="1">
        <v>1981</v>
      </c>
      <c r="G1984" s="1">
        <v>11355158</v>
      </c>
      <c r="H1984" s="1">
        <v>69608000000</v>
      </c>
      <c r="I1984" s="1" t="str">
        <f t="shared" si="126"/>
        <v>T</v>
      </c>
      <c r="J1984" t="str">
        <f t="shared" si="127"/>
        <v>T</v>
      </c>
      <c r="K1984">
        <f t="shared" si="124"/>
        <v>1.3581340937823239</v>
      </c>
      <c r="M1984" s="3" t="s">
        <v>1981</v>
      </c>
      <c r="N1984" t="s">
        <v>2304</v>
      </c>
    </row>
    <row r="1985" spans="2:14" ht="17">
      <c r="B1985" s="1">
        <v>1982</v>
      </c>
      <c r="C1985" s="1">
        <v>42475</v>
      </c>
      <c r="D1985" s="1">
        <v>999995000</v>
      </c>
      <c r="E1985" s="1" t="str">
        <f t="shared" si="125"/>
        <v/>
      </c>
      <c r="F1985" s="1">
        <v>1982</v>
      </c>
      <c r="G1985" s="1">
        <v>42475</v>
      </c>
      <c r="H1985" s="1">
        <v>1092000000</v>
      </c>
      <c r="I1985" s="1" t="str">
        <f t="shared" si="126"/>
        <v/>
      </c>
      <c r="J1985" t="str">
        <f t="shared" si="127"/>
        <v>OK</v>
      </c>
      <c r="K1985">
        <f t="shared" si="124"/>
        <v>0.91574633699633701</v>
      </c>
      <c r="M1985" s="3" t="s">
        <v>1982</v>
      </c>
      <c r="N1985" t="s">
        <v>2151</v>
      </c>
    </row>
    <row r="1986" spans="2:14" ht="17">
      <c r="B1986" s="1">
        <v>1983</v>
      </c>
      <c r="C1986" s="1">
        <v>36074</v>
      </c>
      <c r="D1986" s="1">
        <v>147079000</v>
      </c>
      <c r="E1986" s="1" t="str">
        <f t="shared" si="125"/>
        <v/>
      </c>
      <c r="F1986" s="1">
        <v>1983</v>
      </c>
      <c r="G1986" s="1">
        <v>34853</v>
      </c>
      <c r="H1986" s="1">
        <v>1452000000</v>
      </c>
      <c r="I1986" s="1" t="str">
        <f t="shared" si="126"/>
        <v/>
      </c>
      <c r="J1986" t="str">
        <f t="shared" si="127"/>
        <v>DIF</v>
      </c>
      <c r="K1986">
        <f t="shared" si="124"/>
        <v>0.10129407713498623</v>
      </c>
      <c r="M1986" s="3" t="s">
        <v>1983</v>
      </c>
      <c r="N1986" t="s">
        <v>2148</v>
      </c>
    </row>
    <row r="1987" spans="2:14" ht="17">
      <c r="B1987" s="1">
        <v>1984</v>
      </c>
      <c r="C1987" s="1">
        <v>2643</v>
      </c>
      <c r="D1987" s="1">
        <v>26779000</v>
      </c>
      <c r="E1987" s="1" t="str">
        <f t="shared" si="125"/>
        <v/>
      </c>
      <c r="F1987" s="1">
        <v>1984</v>
      </c>
      <c r="G1987" s="1">
        <v>2643</v>
      </c>
      <c r="H1987" s="1">
        <v>2792000000</v>
      </c>
      <c r="I1987" s="1" t="str">
        <f t="shared" si="126"/>
        <v/>
      </c>
      <c r="J1987" t="str">
        <f t="shared" si="127"/>
        <v>OK</v>
      </c>
      <c r="K1987">
        <f t="shared" ref="K1987:K2050" si="128">D1987/H1987</f>
        <v>9.5913323782234952E-3</v>
      </c>
      <c r="M1987" s="3" t="s">
        <v>1984</v>
      </c>
      <c r="N1987" t="s">
        <v>2148</v>
      </c>
    </row>
    <row r="1988" spans="2:14" ht="17">
      <c r="B1988" s="1">
        <v>1985</v>
      </c>
      <c r="C1988" s="1">
        <v>0</v>
      </c>
      <c r="D1988" s="1">
        <v>0</v>
      </c>
      <c r="E1988" s="1" t="str">
        <f t="shared" si="125"/>
        <v/>
      </c>
      <c r="F1988" s="1">
        <v>1985</v>
      </c>
      <c r="G1988" s="1">
        <v>0</v>
      </c>
      <c r="H1988" s="1">
        <v>0</v>
      </c>
      <c r="I1988" s="1" t="str">
        <f t="shared" si="126"/>
        <v/>
      </c>
      <c r="J1988" t="str">
        <f t="shared" si="127"/>
        <v>OK</v>
      </c>
      <c r="K1988" t="e">
        <f t="shared" si="128"/>
        <v>#DIV/0!</v>
      </c>
      <c r="M1988" s="3" t="s">
        <v>1985</v>
      </c>
      <c r="N1988" t="s">
        <v>2160</v>
      </c>
    </row>
    <row r="1989" spans="2:14" ht="17">
      <c r="B1989" s="1">
        <v>1986</v>
      </c>
      <c r="C1989" s="1">
        <v>73</v>
      </c>
      <c r="D1989" s="1">
        <v>4869000</v>
      </c>
      <c r="E1989" s="1" t="str">
        <f t="shared" ref="E1989:E2052" si="129">IF(D1989&gt;$A$3, "T","")</f>
        <v/>
      </c>
      <c r="F1989" s="1">
        <v>1986</v>
      </c>
      <c r="G1989" s="1">
        <v>73</v>
      </c>
      <c r="H1989" s="1">
        <v>12000000</v>
      </c>
      <c r="I1989" s="1" t="str">
        <f t="shared" ref="I1989:I2052" si="130">IF(H1989&gt;$A$3, "T","")</f>
        <v/>
      </c>
      <c r="J1989" t="str">
        <f t="shared" ref="J1989:J2052" si="131">IF(OR(I1989="T",E1989="T"),"T",IF(C1989&lt;&gt;G1989,"DIF","OK"))</f>
        <v>OK</v>
      </c>
      <c r="K1989">
        <f t="shared" si="128"/>
        <v>0.40575</v>
      </c>
      <c r="M1989" s="3" t="s">
        <v>1986</v>
      </c>
      <c r="N1989" t="s">
        <v>2123</v>
      </c>
    </row>
    <row r="1990" spans="2:14" ht="17">
      <c r="B1990" s="1">
        <v>1987</v>
      </c>
      <c r="C1990" s="1">
        <v>34</v>
      </c>
      <c r="D1990" s="1">
        <v>550000</v>
      </c>
      <c r="E1990" s="1" t="str">
        <f t="shared" si="129"/>
        <v/>
      </c>
      <c r="F1990" s="1">
        <v>1987</v>
      </c>
      <c r="G1990" s="1">
        <v>34</v>
      </c>
      <c r="H1990" s="1">
        <v>440000000</v>
      </c>
      <c r="I1990" s="1" t="str">
        <f t="shared" si="130"/>
        <v/>
      </c>
      <c r="J1990" t="str">
        <f t="shared" si="131"/>
        <v>OK</v>
      </c>
      <c r="K1990">
        <f t="shared" si="128"/>
        <v>1.25E-3</v>
      </c>
      <c r="M1990" s="3" t="s">
        <v>1987</v>
      </c>
      <c r="N1990" t="s">
        <v>2148</v>
      </c>
    </row>
    <row r="1991" spans="2:14" ht="17">
      <c r="B1991" s="1">
        <v>1988</v>
      </c>
      <c r="C1991" s="1">
        <v>1</v>
      </c>
      <c r="D1991" s="1">
        <v>184000</v>
      </c>
      <c r="E1991" s="1" t="str">
        <f t="shared" si="129"/>
        <v/>
      </c>
      <c r="F1991" s="1">
        <v>1988</v>
      </c>
      <c r="G1991" s="1">
        <v>1</v>
      </c>
      <c r="H1991" s="1">
        <v>0</v>
      </c>
      <c r="I1991" s="1" t="str">
        <f t="shared" si="130"/>
        <v/>
      </c>
      <c r="J1991" t="str">
        <f t="shared" si="131"/>
        <v>OK</v>
      </c>
      <c r="K1991" t="e">
        <f t="shared" si="128"/>
        <v>#DIV/0!</v>
      </c>
      <c r="M1991" s="3" t="s">
        <v>1988</v>
      </c>
      <c r="N1991" t="s">
        <v>2124</v>
      </c>
    </row>
    <row r="1992" spans="2:14" ht="17">
      <c r="B1992" s="1">
        <v>1989</v>
      </c>
      <c r="C1992" s="1">
        <v>302</v>
      </c>
      <c r="D1992" s="1">
        <v>20858000</v>
      </c>
      <c r="E1992" s="1" t="str">
        <f t="shared" si="129"/>
        <v/>
      </c>
      <c r="F1992" s="1">
        <v>1989</v>
      </c>
      <c r="G1992" s="1">
        <v>302</v>
      </c>
      <c r="H1992" s="1">
        <v>700000000</v>
      </c>
      <c r="I1992" s="1" t="str">
        <f t="shared" si="130"/>
        <v/>
      </c>
      <c r="J1992" t="str">
        <f t="shared" si="131"/>
        <v>OK</v>
      </c>
      <c r="K1992">
        <f t="shared" si="128"/>
        <v>2.9797142857142859E-2</v>
      </c>
      <c r="M1992" s="3" t="s">
        <v>1989</v>
      </c>
      <c r="N1992" t="s">
        <v>2124</v>
      </c>
    </row>
    <row r="1993" spans="2:14" ht="17">
      <c r="B1993" s="1">
        <v>1990</v>
      </c>
      <c r="C1993" s="1">
        <v>16989</v>
      </c>
      <c r="D1993" s="1">
        <v>300694000</v>
      </c>
      <c r="E1993" s="1" t="str">
        <f t="shared" si="129"/>
        <v/>
      </c>
      <c r="F1993" s="1">
        <v>1990</v>
      </c>
      <c r="G1993" s="1">
        <v>16989</v>
      </c>
      <c r="H1993" s="1">
        <v>3308000000</v>
      </c>
      <c r="I1993" s="1" t="str">
        <f t="shared" si="130"/>
        <v/>
      </c>
      <c r="J1993" t="str">
        <f t="shared" si="131"/>
        <v>OK</v>
      </c>
      <c r="K1993">
        <f t="shared" si="128"/>
        <v>9.0899032648125752E-2</v>
      </c>
      <c r="M1993" s="3" t="s">
        <v>1990</v>
      </c>
      <c r="N1993" t="s">
        <v>2124</v>
      </c>
    </row>
    <row r="1994" spans="2:14" ht="17">
      <c r="B1994" s="1">
        <v>1991</v>
      </c>
      <c r="C1994" s="1">
        <v>783145</v>
      </c>
      <c r="D1994" s="1">
        <v>5787529000</v>
      </c>
      <c r="E1994" s="1" t="str">
        <f t="shared" si="129"/>
        <v/>
      </c>
      <c r="F1994" s="1">
        <v>1991</v>
      </c>
      <c r="G1994" s="1">
        <v>0</v>
      </c>
      <c r="H1994" s="1">
        <v>120376000000</v>
      </c>
      <c r="I1994" s="1" t="str">
        <f t="shared" si="130"/>
        <v>T</v>
      </c>
      <c r="J1994" t="str">
        <f t="shared" si="131"/>
        <v>T</v>
      </c>
      <c r="K1994">
        <f t="shared" si="128"/>
        <v>4.8078761547152259E-2</v>
      </c>
      <c r="M1994" s="3" t="s">
        <v>1991</v>
      </c>
      <c r="N1994" t="s">
        <v>2305</v>
      </c>
    </row>
    <row r="1995" spans="2:14" ht="17">
      <c r="B1995" s="1">
        <v>1992</v>
      </c>
      <c r="C1995" s="1">
        <v>126583</v>
      </c>
      <c r="D1995" s="1">
        <v>582005000</v>
      </c>
      <c r="E1995" s="1" t="str">
        <f t="shared" si="129"/>
        <v/>
      </c>
      <c r="F1995" s="1">
        <v>1992</v>
      </c>
      <c r="G1995" s="1">
        <v>99412</v>
      </c>
      <c r="H1995" s="1">
        <v>6096000000</v>
      </c>
      <c r="I1995" s="1" t="str">
        <f t="shared" si="130"/>
        <v/>
      </c>
      <c r="J1995" t="str">
        <f t="shared" si="131"/>
        <v>DIF</v>
      </c>
      <c r="K1995">
        <f t="shared" si="128"/>
        <v>9.5473261154855646E-2</v>
      </c>
      <c r="M1995" s="3" t="s">
        <v>1992</v>
      </c>
      <c r="N1995" t="s">
        <v>2148</v>
      </c>
    </row>
    <row r="1996" spans="2:14" ht="17">
      <c r="B1996" s="1">
        <v>1993</v>
      </c>
      <c r="C1996" s="1">
        <v>638451</v>
      </c>
      <c r="D1996" s="1">
        <v>2933446000</v>
      </c>
      <c r="E1996" s="1" t="str">
        <f t="shared" si="129"/>
        <v/>
      </c>
      <c r="F1996" s="1">
        <v>1993</v>
      </c>
      <c r="G1996" s="1">
        <v>638451</v>
      </c>
      <c r="H1996" s="1">
        <v>24540000000</v>
      </c>
      <c r="I1996" s="1" t="str">
        <f t="shared" si="130"/>
        <v/>
      </c>
      <c r="J1996" t="str">
        <f t="shared" si="131"/>
        <v>OK</v>
      </c>
      <c r="K1996">
        <f t="shared" si="128"/>
        <v>0.11953732681336593</v>
      </c>
      <c r="M1996" s="3" t="s">
        <v>1993</v>
      </c>
      <c r="N1996" t="s">
        <v>2128</v>
      </c>
    </row>
    <row r="1997" spans="2:14" ht="17">
      <c r="B1997" s="1">
        <v>1994</v>
      </c>
      <c r="C1997" s="1">
        <v>18240</v>
      </c>
      <c r="D1997" s="1">
        <v>210552000</v>
      </c>
      <c r="E1997" s="1" t="str">
        <f t="shared" si="129"/>
        <v/>
      </c>
      <c r="F1997" s="1">
        <v>1994</v>
      </c>
      <c r="G1997" s="1">
        <v>18240</v>
      </c>
      <c r="H1997" s="1">
        <v>8900000000</v>
      </c>
      <c r="I1997" s="1" t="str">
        <f t="shared" si="130"/>
        <v/>
      </c>
      <c r="J1997" t="str">
        <f t="shared" si="131"/>
        <v>OK</v>
      </c>
      <c r="K1997">
        <f t="shared" si="128"/>
        <v>2.365752808988764E-2</v>
      </c>
      <c r="M1997" s="3" t="s">
        <v>1994</v>
      </c>
      <c r="N1997" t="s">
        <v>2123</v>
      </c>
    </row>
    <row r="1998" spans="2:14" ht="17">
      <c r="B1998" s="1">
        <v>1995</v>
      </c>
      <c r="C1998" s="1">
        <v>3659334</v>
      </c>
      <c r="D1998" s="1">
        <v>8850021000</v>
      </c>
      <c r="E1998" s="1" t="str">
        <f t="shared" si="129"/>
        <v/>
      </c>
      <c r="F1998" s="1">
        <v>1995</v>
      </c>
      <c r="G1998" s="1">
        <v>0</v>
      </c>
      <c r="H1998" s="1">
        <v>0</v>
      </c>
      <c r="I1998" s="1" t="str">
        <f t="shared" si="130"/>
        <v/>
      </c>
      <c r="J1998" t="str">
        <f t="shared" si="131"/>
        <v>DIF</v>
      </c>
      <c r="K1998" t="e">
        <f t="shared" si="128"/>
        <v>#DIV/0!</v>
      </c>
      <c r="M1998" s="3" t="s">
        <v>1995</v>
      </c>
      <c r="N1998" t="s">
        <v>2134</v>
      </c>
    </row>
    <row r="1999" spans="2:14" ht="17">
      <c r="B1999" s="1">
        <v>1996</v>
      </c>
      <c r="C1999" s="1">
        <v>20</v>
      </c>
      <c r="D1999" s="1">
        <v>5608000</v>
      </c>
      <c r="E1999" s="1" t="str">
        <f t="shared" si="129"/>
        <v/>
      </c>
      <c r="F1999" s="1">
        <v>1996</v>
      </c>
      <c r="G1999" s="1">
        <v>0</v>
      </c>
      <c r="H1999" s="1">
        <v>84984000000</v>
      </c>
      <c r="I1999" s="1" t="str">
        <f t="shared" si="130"/>
        <v>T</v>
      </c>
      <c r="J1999" t="str">
        <f t="shared" si="131"/>
        <v>T</v>
      </c>
      <c r="K1999">
        <f t="shared" si="128"/>
        <v>6.5988892026734439E-5</v>
      </c>
      <c r="M1999" s="3" t="s">
        <v>1996</v>
      </c>
      <c r="N1999" t="s">
        <v>2306</v>
      </c>
    </row>
    <row r="2000" spans="2:14" ht="17">
      <c r="B2000" s="1">
        <v>1997</v>
      </c>
      <c r="C2000" s="1">
        <v>4</v>
      </c>
      <c r="D2000" s="1">
        <v>584000</v>
      </c>
      <c r="E2000" s="1" t="str">
        <f t="shared" si="129"/>
        <v/>
      </c>
      <c r="F2000" s="1">
        <v>1997</v>
      </c>
      <c r="G2000" s="1">
        <v>4</v>
      </c>
      <c r="H2000" s="1">
        <v>4000000</v>
      </c>
      <c r="I2000" s="1" t="str">
        <f t="shared" si="130"/>
        <v/>
      </c>
      <c r="J2000" t="str">
        <f t="shared" si="131"/>
        <v>OK</v>
      </c>
      <c r="K2000">
        <f t="shared" si="128"/>
        <v>0.14599999999999999</v>
      </c>
      <c r="M2000" s="3" t="s">
        <v>1997</v>
      </c>
      <c r="N2000" t="s">
        <v>2127</v>
      </c>
    </row>
    <row r="2001" spans="2:14" ht="17">
      <c r="B2001" s="1">
        <v>1998</v>
      </c>
      <c r="C2001" s="1">
        <v>44510287</v>
      </c>
      <c r="D2001" s="1">
        <v>4910858000</v>
      </c>
      <c r="E2001" s="1" t="str">
        <f t="shared" si="129"/>
        <v/>
      </c>
      <c r="F2001" s="1">
        <v>1998</v>
      </c>
      <c r="G2001" s="1">
        <v>0</v>
      </c>
      <c r="H2001" s="1">
        <v>0</v>
      </c>
      <c r="I2001" s="1" t="str">
        <f t="shared" si="130"/>
        <v/>
      </c>
      <c r="J2001" t="str">
        <f t="shared" si="131"/>
        <v>DIF</v>
      </c>
      <c r="K2001" t="e">
        <f t="shared" si="128"/>
        <v>#DIV/0!</v>
      </c>
      <c r="M2001" s="3" t="s">
        <v>1998</v>
      </c>
      <c r="N2001" t="s">
        <v>2134</v>
      </c>
    </row>
    <row r="2002" spans="2:14" ht="17">
      <c r="B2002" s="1">
        <v>1999</v>
      </c>
      <c r="C2002" s="1">
        <v>0</v>
      </c>
      <c r="D2002" s="1">
        <v>0</v>
      </c>
      <c r="E2002" s="1" t="str">
        <f t="shared" si="129"/>
        <v/>
      </c>
      <c r="F2002" s="1">
        <v>1999</v>
      </c>
      <c r="G2002" s="1">
        <v>0</v>
      </c>
      <c r="H2002" s="1">
        <v>0</v>
      </c>
      <c r="I2002" s="1" t="str">
        <f t="shared" si="130"/>
        <v/>
      </c>
      <c r="J2002" t="str">
        <f t="shared" si="131"/>
        <v>OK</v>
      </c>
      <c r="K2002" t="e">
        <f t="shared" si="128"/>
        <v>#DIV/0!</v>
      </c>
      <c r="M2002" s="3" t="s">
        <v>1999</v>
      </c>
      <c r="N2002" t="s">
        <v>2307</v>
      </c>
    </row>
    <row r="2003" spans="2:14" ht="17">
      <c r="B2003" s="1">
        <v>2000</v>
      </c>
      <c r="C2003" s="1">
        <v>44533</v>
      </c>
      <c r="D2003" s="1">
        <v>229039000</v>
      </c>
      <c r="E2003" s="1" t="str">
        <f t="shared" si="129"/>
        <v/>
      </c>
      <c r="F2003" s="1">
        <v>2000</v>
      </c>
      <c r="G2003" s="1">
        <v>44533</v>
      </c>
      <c r="H2003" s="1">
        <v>572000000</v>
      </c>
      <c r="I2003" s="1" t="str">
        <f t="shared" si="130"/>
        <v/>
      </c>
      <c r="J2003" t="str">
        <f t="shared" si="131"/>
        <v>OK</v>
      </c>
      <c r="K2003">
        <f t="shared" si="128"/>
        <v>0.40041783216783217</v>
      </c>
      <c r="M2003" s="3" t="s">
        <v>2000</v>
      </c>
      <c r="N2003" t="s">
        <v>2123</v>
      </c>
    </row>
    <row r="2004" spans="2:14" ht="17">
      <c r="B2004" s="1">
        <v>2001</v>
      </c>
      <c r="C2004" s="1">
        <v>198931</v>
      </c>
      <c r="D2004" s="1">
        <v>1219717000</v>
      </c>
      <c r="E2004" s="1" t="str">
        <f t="shared" si="129"/>
        <v/>
      </c>
      <c r="F2004" s="1">
        <v>2001</v>
      </c>
      <c r="G2004" s="1">
        <v>198931</v>
      </c>
      <c r="H2004" s="1">
        <v>6992000000</v>
      </c>
      <c r="I2004" s="1" t="str">
        <f t="shared" si="130"/>
        <v/>
      </c>
      <c r="J2004" t="str">
        <f t="shared" si="131"/>
        <v>OK</v>
      </c>
      <c r="K2004">
        <f t="shared" si="128"/>
        <v>0.17444465102974829</v>
      </c>
      <c r="M2004" s="3" t="s">
        <v>2001</v>
      </c>
      <c r="N2004" t="s">
        <v>2123</v>
      </c>
    </row>
    <row r="2005" spans="2:14" ht="17">
      <c r="B2005" s="1">
        <v>2002</v>
      </c>
      <c r="C2005" s="1">
        <v>2336231</v>
      </c>
      <c r="D2005" s="1">
        <v>13826463000</v>
      </c>
      <c r="E2005" s="1" t="str">
        <f t="shared" si="129"/>
        <v/>
      </c>
      <c r="F2005" s="1">
        <v>2002</v>
      </c>
      <c r="G2005" s="1">
        <v>0</v>
      </c>
      <c r="H2005" s="1">
        <v>0</v>
      </c>
      <c r="I2005" s="1" t="str">
        <f t="shared" si="130"/>
        <v/>
      </c>
      <c r="J2005" t="str">
        <f t="shared" si="131"/>
        <v>DIF</v>
      </c>
      <c r="K2005" t="e">
        <f t="shared" si="128"/>
        <v>#DIV/0!</v>
      </c>
      <c r="M2005" s="3" t="s">
        <v>2002</v>
      </c>
      <c r="N2005" t="s">
        <v>2196</v>
      </c>
    </row>
    <row r="2006" spans="2:14" ht="17">
      <c r="B2006" s="1">
        <v>2003</v>
      </c>
      <c r="C2006" s="1">
        <v>360</v>
      </c>
      <c r="D2006" s="1">
        <v>21523000</v>
      </c>
      <c r="E2006" s="1" t="str">
        <f t="shared" si="129"/>
        <v/>
      </c>
      <c r="F2006" s="1">
        <v>2003</v>
      </c>
      <c r="G2006" s="1">
        <v>360</v>
      </c>
      <c r="H2006" s="1">
        <v>364000000</v>
      </c>
      <c r="I2006" s="1" t="str">
        <f t="shared" si="130"/>
        <v/>
      </c>
      <c r="J2006" t="str">
        <f t="shared" si="131"/>
        <v>OK</v>
      </c>
      <c r="K2006">
        <f t="shared" si="128"/>
        <v>5.9129120879120881E-2</v>
      </c>
      <c r="M2006" s="3" t="s">
        <v>2003</v>
      </c>
      <c r="N2006" t="s">
        <v>2124</v>
      </c>
    </row>
    <row r="2007" spans="2:14" ht="17">
      <c r="B2007" s="1">
        <v>2004</v>
      </c>
      <c r="C2007" s="1">
        <v>638855</v>
      </c>
      <c r="D2007" s="1">
        <v>2408266000</v>
      </c>
      <c r="E2007" s="1" t="str">
        <f t="shared" si="129"/>
        <v/>
      </c>
      <c r="F2007" s="1">
        <v>2004</v>
      </c>
      <c r="G2007" s="1">
        <v>638855</v>
      </c>
      <c r="H2007" s="1">
        <v>7496000000</v>
      </c>
      <c r="I2007" s="1" t="str">
        <f t="shared" si="130"/>
        <v/>
      </c>
      <c r="J2007" t="str">
        <f t="shared" si="131"/>
        <v>OK</v>
      </c>
      <c r="K2007">
        <f t="shared" si="128"/>
        <v>0.32127347918890076</v>
      </c>
      <c r="M2007" s="3" t="s">
        <v>2004</v>
      </c>
      <c r="N2007" t="s">
        <v>2151</v>
      </c>
    </row>
    <row r="2008" spans="2:14" ht="17">
      <c r="B2008" s="1">
        <v>2005</v>
      </c>
      <c r="C2008" s="1">
        <v>86816</v>
      </c>
      <c r="D2008" s="1">
        <v>507880000</v>
      </c>
      <c r="E2008" s="1" t="str">
        <f t="shared" si="129"/>
        <v/>
      </c>
      <c r="F2008" s="1">
        <v>2005</v>
      </c>
      <c r="G2008" s="1">
        <v>86816</v>
      </c>
      <c r="H2008" s="1">
        <v>2180000000</v>
      </c>
      <c r="I2008" s="1" t="str">
        <f t="shared" si="130"/>
        <v/>
      </c>
      <c r="J2008" t="str">
        <f t="shared" si="131"/>
        <v>OK</v>
      </c>
      <c r="K2008">
        <f t="shared" si="128"/>
        <v>0.2329724770642202</v>
      </c>
      <c r="M2008" s="3" t="s">
        <v>2005</v>
      </c>
      <c r="N2008" t="s">
        <v>2151</v>
      </c>
    </row>
    <row r="2009" spans="2:14" ht="17">
      <c r="B2009" s="1">
        <v>2006</v>
      </c>
      <c r="C2009" s="1">
        <v>10235</v>
      </c>
      <c r="D2009" s="1">
        <v>23084000</v>
      </c>
      <c r="E2009" s="1" t="str">
        <f t="shared" si="129"/>
        <v/>
      </c>
      <c r="F2009" s="1">
        <v>2006</v>
      </c>
      <c r="G2009" s="1">
        <v>10195</v>
      </c>
      <c r="H2009" s="1">
        <v>1172000000</v>
      </c>
      <c r="I2009" s="1" t="str">
        <f t="shared" si="130"/>
        <v/>
      </c>
      <c r="J2009" t="str">
        <f t="shared" si="131"/>
        <v>DIF</v>
      </c>
      <c r="K2009">
        <f t="shared" si="128"/>
        <v>1.9696245733788396E-2</v>
      </c>
      <c r="M2009" s="3" t="s">
        <v>2006</v>
      </c>
      <c r="N2009" t="s">
        <v>2148</v>
      </c>
    </row>
    <row r="2010" spans="2:14" ht="17">
      <c r="B2010" s="1">
        <v>2007</v>
      </c>
      <c r="C2010" s="1">
        <v>2568</v>
      </c>
      <c r="D2010" s="1">
        <v>102281000</v>
      </c>
      <c r="E2010" s="1" t="str">
        <f t="shared" si="129"/>
        <v/>
      </c>
      <c r="F2010" s="1">
        <v>2007</v>
      </c>
      <c r="G2010" s="1">
        <v>2568</v>
      </c>
      <c r="H2010" s="1">
        <v>4996000000</v>
      </c>
      <c r="I2010" s="1" t="str">
        <f t="shared" si="130"/>
        <v/>
      </c>
      <c r="J2010" t="str">
        <f t="shared" si="131"/>
        <v>OK</v>
      </c>
      <c r="K2010">
        <f t="shared" si="128"/>
        <v>2.047257806244996E-2</v>
      </c>
      <c r="M2010" s="3" t="s">
        <v>2007</v>
      </c>
      <c r="N2010" t="s">
        <v>2153</v>
      </c>
    </row>
    <row r="2011" spans="2:14" ht="17">
      <c r="B2011" s="1">
        <v>2008</v>
      </c>
      <c r="C2011" s="1">
        <v>1</v>
      </c>
      <c r="D2011" s="1">
        <v>207000</v>
      </c>
      <c r="E2011" s="1" t="str">
        <f t="shared" si="129"/>
        <v/>
      </c>
      <c r="F2011" s="1">
        <v>2008</v>
      </c>
      <c r="G2011" s="1">
        <v>1</v>
      </c>
      <c r="H2011" s="1">
        <v>4000000</v>
      </c>
      <c r="I2011" s="1" t="str">
        <f t="shared" si="130"/>
        <v/>
      </c>
      <c r="J2011" t="str">
        <f t="shared" si="131"/>
        <v>OK</v>
      </c>
      <c r="K2011">
        <f t="shared" si="128"/>
        <v>5.1749999999999997E-2</v>
      </c>
      <c r="M2011" s="3" t="s">
        <v>2008</v>
      </c>
      <c r="N2011" t="s">
        <v>2124</v>
      </c>
    </row>
    <row r="2012" spans="2:14" ht="17">
      <c r="B2012" s="1">
        <v>2009</v>
      </c>
      <c r="C2012" s="1">
        <v>6046</v>
      </c>
      <c r="D2012" s="1">
        <v>144423000</v>
      </c>
      <c r="E2012" s="1" t="str">
        <f t="shared" si="129"/>
        <v/>
      </c>
      <c r="F2012" s="1">
        <v>2009</v>
      </c>
      <c r="G2012" s="1">
        <v>6046</v>
      </c>
      <c r="H2012" s="1">
        <v>1056000000</v>
      </c>
      <c r="I2012" s="1" t="str">
        <f t="shared" si="130"/>
        <v/>
      </c>
      <c r="J2012" t="str">
        <f t="shared" si="131"/>
        <v>OK</v>
      </c>
      <c r="K2012">
        <f t="shared" si="128"/>
        <v>0.13676420454545454</v>
      </c>
      <c r="M2012" s="3" t="s">
        <v>2009</v>
      </c>
      <c r="N2012" t="s">
        <v>2123</v>
      </c>
    </row>
    <row r="2013" spans="2:14" ht="17">
      <c r="B2013" s="1">
        <v>2010</v>
      </c>
      <c r="C2013" s="1">
        <v>0</v>
      </c>
      <c r="D2013" s="1">
        <v>0</v>
      </c>
      <c r="E2013" s="1" t="str">
        <f t="shared" si="129"/>
        <v/>
      </c>
      <c r="F2013" s="1">
        <v>2010</v>
      </c>
      <c r="G2013" s="1">
        <v>0</v>
      </c>
      <c r="H2013" s="1">
        <v>0</v>
      </c>
      <c r="I2013" s="1" t="str">
        <f t="shared" si="130"/>
        <v/>
      </c>
      <c r="J2013" t="str">
        <f t="shared" si="131"/>
        <v>OK</v>
      </c>
      <c r="K2013" t="e">
        <f t="shared" si="128"/>
        <v>#DIV/0!</v>
      </c>
      <c r="M2013" s="3" t="s">
        <v>2010</v>
      </c>
      <c r="N2013" t="s">
        <v>2148</v>
      </c>
    </row>
    <row r="2014" spans="2:14" ht="17">
      <c r="B2014" s="1">
        <v>2011</v>
      </c>
      <c r="C2014" s="1">
        <v>240855</v>
      </c>
      <c r="D2014" s="1">
        <v>1619908000</v>
      </c>
      <c r="E2014" s="1" t="str">
        <f t="shared" si="129"/>
        <v/>
      </c>
      <c r="F2014" s="1">
        <v>2011</v>
      </c>
      <c r="G2014" s="1">
        <v>126025</v>
      </c>
      <c r="H2014" s="1">
        <v>60004000000</v>
      </c>
      <c r="I2014" s="1" t="str">
        <f t="shared" si="130"/>
        <v>T</v>
      </c>
      <c r="J2014" t="str">
        <f t="shared" si="131"/>
        <v>T</v>
      </c>
      <c r="K2014">
        <f t="shared" si="128"/>
        <v>2.6996666888874074E-2</v>
      </c>
      <c r="M2014" s="3" t="s">
        <v>2011</v>
      </c>
      <c r="N2014" t="s">
        <v>2122</v>
      </c>
    </row>
    <row r="2015" spans="2:14" ht="17">
      <c r="B2015" s="1">
        <v>2012</v>
      </c>
      <c r="C2015" s="1">
        <v>5362</v>
      </c>
      <c r="D2015" s="1">
        <v>123798000</v>
      </c>
      <c r="E2015" s="1" t="str">
        <f t="shared" si="129"/>
        <v/>
      </c>
      <c r="F2015" s="1">
        <v>2012</v>
      </c>
      <c r="G2015" s="1">
        <v>5362</v>
      </c>
      <c r="H2015" s="1">
        <v>4812000000</v>
      </c>
      <c r="I2015" s="1" t="str">
        <f t="shared" si="130"/>
        <v/>
      </c>
      <c r="J2015" t="str">
        <f t="shared" si="131"/>
        <v>OK</v>
      </c>
      <c r="K2015">
        <f t="shared" si="128"/>
        <v>2.5726932668329178E-2</v>
      </c>
      <c r="M2015" s="3" t="s">
        <v>2012</v>
      </c>
      <c r="N2015" t="s">
        <v>2124</v>
      </c>
    </row>
    <row r="2016" spans="2:14" ht="17">
      <c r="B2016" s="1">
        <v>2013</v>
      </c>
      <c r="C2016" s="1">
        <v>5361</v>
      </c>
      <c r="D2016" s="1">
        <v>112514000</v>
      </c>
      <c r="E2016" s="1" t="str">
        <f t="shared" si="129"/>
        <v/>
      </c>
      <c r="F2016" s="1">
        <v>2013</v>
      </c>
      <c r="G2016" s="1">
        <v>5361</v>
      </c>
      <c r="H2016" s="1">
        <v>6268000000</v>
      </c>
      <c r="I2016" s="1" t="str">
        <f t="shared" si="130"/>
        <v/>
      </c>
      <c r="J2016" t="str">
        <f t="shared" si="131"/>
        <v>OK</v>
      </c>
      <c r="K2016">
        <f t="shared" si="128"/>
        <v>1.7950542437779195E-2</v>
      </c>
      <c r="M2016" s="3" t="s">
        <v>2013</v>
      </c>
      <c r="N2016" t="s">
        <v>2123</v>
      </c>
    </row>
    <row r="2017" spans="2:14" ht="17">
      <c r="B2017" s="1">
        <v>2014</v>
      </c>
      <c r="C2017" s="1">
        <v>17281306</v>
      </c>
      <c r="D2017" s="1">
        <v>6066780000</v>
      </c>
      <c r="E2017" s="1" t="str">
        <f t="shared" si="129"/>
        <v/>
      </c>
      <c r="F2017" s="1">
        <v>2014</v>
      </c>
      <c r="G2017" s="1">
        <v>17281306</v>
      </c>
      <c r="H2017" s="1">
        <v>5536000000</v>
      </c>
      <c r="I2017" s="1" t="str">
        <f t="shared" si="130"/>
        <v/>
      </c>
      <c r="J2017" t="str">
        <f t="shared" si="131"/>
        <v>OK</v>
      </c>
      <c r="K2017">
        <f t="shared" si="128"/>
        <v>1.0958778901734103</v>
      </c>
      <c r="M2017" s="3" t="s">
        <v>2014</v>
      </c>
      <c r="N2017" t="s">
        <v>2121</v>
      </c>
    </row>
    <row r="2018" spans="2:14" ht="17">
      <c r="B2018" s="1">
        <v>2015</v>
      </c>
      <c r="C2018" s="1">
        <v>0</v>
      </c>
      <c r="D2018" s="1">
        <v>0</v>
      </c>
      <c r="E2018" s="1" t="str">
        <f t="shared" si="129"/>
        <v/>
      </c>
      <c r="F2018" s="1">
        <v>2015</v>
      </c>
      <c r="G2018" s="1">
        <v>0</v>
      </c>
      <c r="H2018" s="1">
        <v>0</v>
      </c>
      <c r="I2018" s="1" t="str">
        <f t="shared" si="130"/>
        <v/>
      </c>
      <c r="J2018" t="str">
        <f t="shared" si="131"/>
        <v>OK</v>
      </c>
      <c r="K2018" t="e">
        <f t="shared" si="128"/>
        <v>#DIV/0!</v>
      </c>
      <c r="M2018" s="3" t="s">
        <v>2015</v>
      </c>
      <c r="N2018" t="s">
        <v>2308</v>
      </c>
    </row>
    <row r="2019" spans="2:14" ht="17">
      <c r="B2019" s="1">
        <v>2016</v>
      </c>
      <c r="C2019" s="1">
        <v>212028</v>
      </c>
      <c r="D2019" s="1">
        <v>1337625000</v>
      </c>
      <c r="E2019" s="1" t="str">
        <f t="shared" si="129"/>
        <v/>
      </c>
      <c r="F2019" s="1">
        <v>2016</v>
      </c>
      <c r="G2019" s="1">
        <v>212028</v>
      </c>
      <c r="H2019" s="1">
        <v>5928000000</v>
      </c>
      <c r="I2019" s="1" t="str">
        <f t="shared" si="130"/>
        <v/>
      </c>
      <c r="J2019" t="str">
        <f t="shared" si="131"/>
        <v>OK</v>
      </c>
      <c r="K2019">
        <f t="shared" si="128"/>
        <v>0.22564524291497975</v>
      </c>
      <c r="M2019" s="3" t="s">
        <v>2016</v>
      </c>
      <c r="N2019" t="s">
        <v>2128</v>
      </c>
    </row>
    <row r="2020" spans="2:14" ht="17">
      <c r="B2020" s="1">
        <v>2017</v>
      </c>
      <c r="C2020" s="1">
        <v>35092</v>
      </c>
      <c r="D2020" s="1">
        <v>641381000</v>
      </c>
      <c r="E2020" s="1" t="str">
        <f t="shared" si="129"/>
        <v/>
      </c>
      <c r="F2020" s="1">
        <v>2017</v>
      </c>
      <c r="G2020" s="1">
        <v>35092</v>
      </c>
      <c r="H2020" s="1">
        <v>19524000000</v>
      </c>
      <c r="I2020" s="1" t="str">
        <f t="shared" si="130"/>
        <v/>
      </c>
      <c r="J2020" t="str">
        <f t="shared" si="131"/>
        <v>OK</v>
      </c>
      <c r="K2020">
        <f t="shared" si="128"/>
        <v>3.2850901454619955E-2</v>
      </c>
      <c r="M2020" s="3" t="s">
        <v>2017</v>
      </c>
      <c r="N2020" t="s">
        <v>2123</v>
      </c>
    </row>
    <row r="2021" spans="2:14" ht="17">
      <c r="B2021" s="1">
        <v>2018</v>
      </c>
      <c r="C2021" s="1">
        <v>13144</v>
      </c>
      <c r="D2021" s="1">
        <v>133355000</v>
      </c>
      <c r="E2021" s="1" t="str">
        <f t="shared" si="129"/>
        <v/>
      </c>
      <c r="F2021" s="1">
        <v>2018</v>
      </c>
      <c r="G2021" s="1">
        <v>13144</v>
      </c>
      <c r="H2021" s="1">
        <v>1936000000</v>
      </c>
      <c r="I2021" s="1" t="str">
        <f t="shared" si="130"/>
        <v/>
      </c>
      <c r="J2021" t="str">
        <f t="shared" si="131"/>
        <v>OK</v>
      </c>
      <c r="K2021">
        <f t="shared" si="128"/>
        <v>6.8881714876033062E-2</v>
      </c>
      <c r="M2021" s="3" t="s">
        <v>2018</v>
      </c>
      <c r="N2021" t="s">
        <v>2124</v>
      </c>
    </row>
    <row r="2022" spans="2:14" ht="17">
      <c r="B2022" s="1">
        <v>2019</v>
      </c>
      <c r="C2022" s="1">
        <v>13143</v>
      </c>
      <c r="D2022" s="1">
        <v>136374000</v>
      </c>
      <c r="E2022" s="1" t="str">
        <f t="shared" si="129"/>
        <v/>
      </c>
      <c r="F2022" s="1">
        <v>2019</v>
      </c>
      <c r="G2022" s="1">
        <v>13143</v>
      </c>
      <c r="H2022" s="1">
        <v>1292000000</v>
      </c>
      <c r="I2022" s="1" t="str">
        <f t="shared" si="130"/>
        <v/>
      </c>
      <c r="J2022" t="str">
        <f t="shared" si="131"/>
        <v>OK</v>
      </c>
      <c r="K2022">
        <f t="shared" si="128"/>
        <v>0.10555263157894737</v>
      </c>
      <c r="M2022" s="3" t="s">
        <v>2019</v>
      </c>
      <c r="N2022" t="s">
        <v>2128</v>
      </c>
    </row>
    <row r="2023" spans="2:14" ht="17">
      <c r="B2023" s="1">
        <v>2020</v>
      </c>
      <c r="C2023" s="1">
        <v>1622</v>
      </c>
      <c r="D2023" s="1">
        <v>23304000</v>
      </c>
      <c r="E2023" s="1" t="str">
        <f t="shared" si="129"/>
        <v/>
      </c>
      <c r="F2023" s="1">
        <v>2020</v>
      </c>
      <c r="G2023" s="1">
        <v>1622</v>
      </c>
      <c r="H2023" s="1">
        <v>36000000</v>
      </c>
      <c r="I2023" s="1" t="str">
        <f t="shared" si="130"/>
        <v/>
      </c>
      <c r="J2023" t="str">
        <f t="shared" si="131"/>
        <v>OK</v>
      </c>
      <c r="K2023">
        <f t="shared" si="128"/>
        <v>0.64733333333333332</v>
      </c>
      <c r="M2023" s="3" t="s">
        <v>2020</v>
      </c>
      <c r="N2023" t="s">
        <v>2123</v>
      </c>
    </row>
    <row r="2024" spans="2:14" ht="17">
      <c r="B2024" s="1">
        <v>2021</v>
      </c>
      <c r="C2024" s="1">
        <v>2475499</v>
      </c>
      <c r="D2024" s="1">
        <v>4412149000</v>
      </c>
      <c r="E2024" s="1" t="str">
        <f t="shared" si="129"/>
        <v/>
      </c>
      <c r="F2024" s="1">
        <v>2021</v>
      </c>
      <c r="G2024" s="1">
        <v>1773971</v>
      </c>
      <c r="H2024" s="1">
        <v>60012000000</v>
      </c>
      <c r="I2024" s="1" t="str">
        <f t="shared" si="130"/>
        <v>T</v>
      </c>
      <c r="J2024" t="str">
        <f t="shared" si="131"/>
        <v>T</v>
      </c>
      <c r="K2024">
        <f t="shared" si="128"/>
        <v>7.3521112444177833E-2</v>
      </c>
      <c r="M2024" s="3" t="s">
        <v>2021</v>
      </c>
      <c r="N2024" t="s">
        <v>2123</v>
      </c>
    </row>
    <row r="2025" spans="2:14" ht="17">
      <c r="B2025" s="1">
        <v>2022</v>
      </c>
      <c r="C2025" s="1">
        <v>344</v>
      </c>
      <c r="D2025" s="1">
        <v>26051000</v>
      </c>
      <c r="E2025" s="1" t="str">
        <f t="shared" si="129"/>
        <v/>
      </c>
      <c r="F2025" s="1">
        <v>2022</v>
      </c>
      <c r="G2025" s="1">
        <v>344</v>
      </c>
      <c r="H2025" s="1">
        <v>36480000000</v>
      </c>
      <c r="I2025" s="1" t="str">
        <f t="shared" si="130"/>
        <v/>
      </c>
      <c r="J2025" t="str">
        <f t="shared" si="131"/>
        <v>OK</v>
      </c>
      <c r="K2025">
        <f t="shared" si="128"/>
        <v>7.1411732456140348E-4</v>
      </c>
      <c r="M2025" s="3" t="s">
        <v>2022</v>
      </c>
      <c r="N2025" t="s">
        <v>2131</v>
      </c>
    </row>
    <row r="2026" spans="2:14" ht="17">
      <c r="B2026" s="1">
        <v>2023</v>
      </c>
      <c r="C2026" s="1">
        <v>4153</v>
      </c>
      <c r="D2026" s="1">
        <v>128826000</v>
      </c>
      <c r="E2026" s="1" t="str">
        <f t="shared" si="129"/>
        <v/>
      </c>
      <c r="F2026" s="1">
        <v>2023</v>
      </c>
      <c r="G2026" s="1">
        <v>4153</v>
      </c>
      <c r="H2026" s="1">
        <v>3016000000</v>
      </c>
      <c r="I2026" s="1" t="str">
        <f t="shared" si="130"/>
        <v/>
      </c>
      <c r="J2026" t="str">
        <f t="shared" si="131"/>
        <v>OK</v>
      </c>
      <c r="K2026">
        <f t="shared" si="128"/>
        <v>4.2714190981432358E-2</v>
      </c>
      <c r="M2026" s="3" t="s">
        <v>2023</v>
      </c>
      <c r="N2026" t="s">
        <v>2124</v>
      </c>
    </row>
    <row r="2027" spans="2:14" ht="17">
      <c r="B2027" s="1">
        <v>2024</v>
      </c>
      <c r="C2027" s="1">
        <v>0</v>
      </c>
      <c r="D2027" s="1">
        <v>0</v>
      </c>
      <c r="E2027" s="1" t="str">
        <f t="shared" si="129"/>
        <v/>
      </c>
      <c r="F2027" s="1">
        <v>2024</v>
      </c>
      <c r="G2027" s="1">
        <v>0</v>
      </c>
      <c r="H2027" s="1">
        <v>0</v>
      </c>
      <c r="I2027" s="1" t="str">
        <f t="shared" si="130"/>
        <v/>
      </c>
      <c r="J2027" t="str">
        <f t="shared" si="131"/>
        <v>OK</v>
      </c>
      <c r="K2027" t="e">
        <f t="shared" si="128"/>
        <v>#DIV/0!</v>
      </c>
      <c r="M2027" s="3" t="s">
        <v>2024</v>
      </c>
      <c r="N2027" t="s">
        <v>2133</v>
      </c>
    </row>
    <row r="2028" spans="2:14" ht="17">
      <c r="B2028" s="1">
        <v>2025</v>
      </c>
      <c r="C2028" s="1">
        <v>120860718</v>
      </c>
      <c r="D2028" s="1">
        <v>96815941000</v>
      </c>
      <c r="E2028" s="1" t="str">
        <f t="shared" si="129"/>
        <v>T</v>
      </c>
      <c r="F2028" s="1">
        <v>2025</v>
      </c>
      <c r="G2028" s="1">
        <v>46587</v>
      </c>
      <c r="H2028" s="1">
        <v>60004000000</v>
      </c>
      <c r="I2028" s="1" t="str">
        <f t="shared" si="130"/>
        <v>T</v>
      </c>
      <c r="J2028" t="str">
        <f t="shared" si="131"/>
        <v>T</v>
      </c>
      <c r="K2028">
        <f t="shared" si="128"/>
        <v>1.613491450569962</v>
      </c>
      <c r="M2028" s="3" t="s">
        <v>2025</v>
      </c>
      <c r="N2028" t="s">
        <v>2309</v>
      </c>
    </row>
    <row r="2029" spans="2:14" ht="17">
      <c r="B2029" s="1">
        <v>2026</v>
      </c>
      <c r="C2029" s="1">
        <v>145944245</v>
      </c>
      <c r="D2029" s="1">
        <v>5723728000</v>
      </c>
      <c r="E2029" s="1" t="str">
        <f t="shared" si="129"/>
        <v/>
      </c>
      <c r="F2029" s="1">
        <v>2026</v>
      </c>
      <c r="G2029" s="1">
        <v>156474010</v>
      </c>
      <c r="H2029" s="1">
        <v>38072000000</v>
      </c>
      <c r="I2029" s="1" t="str">
        <f t="shared" si="130"/>
        <v/>
      </c>
      <c r="J2029" t="str">
        <f t="shared" si="131"/>
        <v>DIF</v>
      </c>
      <c r="K2029">
        <f t="shared" si="128"/>
        <v>0.15033956713595292</v>
      </c>
      <c r="M2029" s="3" t="s">
        <v>2026</v>
      </c>
      <c r="N2029" t="s">
        <v>2150</v>
      </c>
    </row>
    <row r="2030" spans="2:14" ht="17">
      <c r="B2030" s="1">
        <v>2027</v>
      </c>
      <c r="C2030" s="1">
        <v>20</v>
      </c>
      <c r="D2030" s="1">
        <v>3065000</v>
      </c>
      <c r="E2030" s="1" t="str">
        <f t="shared" si="129"/>
        <v/>
      </c>
      <c r="F2030" s="1">
        <v>2027</v>
      </c>
      <c r="G2030" s="1">
        <v>20</v>
      </c>
      <c r="H2030" s="1">
        <v>160000000</v>
      </c>
      <c r="I2030" s="1" t="str">
        <f t="shared" si="130"/>
        <v/>
      </c>
      <c r="J2030" t="str">
        <f t="shared" si="131"/>
        <v>OK</v>
      </c>
      <c r="K2030">
        <f t="shared" si="128"/>
        <v>1.915625E-2</v>
      </c>
      <c r="M2030" s="3" t="s">
        <v>2027</v>
      </c>
      <c r="N2030" t="s">
        <v>2124</v>
      </c>
    </row>
    <row r="2031" spans="2:14" ht="17">
      <c r="B2031" s="1">
        <v>2028</v>
      </c>
      <c r="C2031" s="1">
        <v>0</v>
      </c>
      <c r="D2031" s="1">
        <v>0</v>
      </c>
      <c r="E2031" s="1" t="str">
        <f t="shared" si="129"/>
        <v/>
      </c>
      <c r="F2031" s="1">
        <v>2028</v>
      </c>
      <c r="G2031" s="1">
        <v>0</v>
      </c>
      <c r="H2031" s="1">
        <v>0</v>
      </c>
      <c r="I2031" s="1" t="str">
        <f t="shared" si="130"/>
        <v/>
      </c>
      <c r="J2031" t="str">
        <f t="shared" si="131"/>
        <v>OK</v>
      </c>
      <c r="K2031" t="e">
        <f t="shared" si="128"/>
        <v>#DIV/0!</v>
      </c>
      <c r="M2031" s="3" t="s">
        <v>2028</v>
      </c>
      <c r="N2031" t="s">
        <v>2127</v>
      </c>
    </row>
    <row r="2032" spans="2:14" ht="17">
      <c r="B2032" s="1">
        <v>2029</v>
      </c>
      <c r="C2032" s="1">
        <v>1563</v>
      </c>
      <c r="D2032" s="1">
        <v>108992000</v>
      </c>
      <c r="E2032" s="1" t="str">
        <f t="shared" si="129"/>
        <v/>
      </c>
      <c r="F2032" s="1">
        <v>2029</v>
      </c>
      <c r="G2032" s="1">
        <v>1563</v>
      </c>
      <c r="H2032" s="1">
        <v>488000000</v>
      </c>
      <c r="I2032" s="1" t="str">
        <f t="shared" si="130"/>
        <v/>
      </c>
      <c r="J2032" t="str">
        <f t="shared" si="131"/>
        <v>OK</v>
      </c>
      <c r="K2032">
        <f t="shared" si="128"/>
        <v>0.22334426229508197</v>
      </c>
      <c r="M2032" s="3" t="s">
        <v>2029</v>
      </c>
      <c r="N2032" t="s">
        <v>2123</v>
      </c>
    </row>
    <row r="2033" spans="2:14" ht="17">
      <c r="B2033" s="1">
        <v>2030</v>
      </c>
      <c r="C2033" s="1">
        <v>0</v>
      </c>
      <c r="D2033" s="1">
        <v>0</v>
      </c>
      <c r="E2033" s="1" t="str">
        <f t="shared" si="129"/>
        <v/>
      </c>
      <c r="F2033" s="1">
        <v>2030</v>
      </c>
      <c r="G2033" s="1">
        <v>0</v>
      </c>
      <c r="H2033" s="1">
        <v>0</v>
      </c>
      <c r="I2033" s="1" t="str">
        <f t="shared" si="130"/>
        <v/>
      </c>
      <c r="J2033" t="str">
        <f t="shared" si="131"/>
        <v>OK</v>
      </c>
      <c r="K2033" t="e">
        <f t="shared" si="128"/>
        <v>#DIV/0!</v>
      </c>
      <c r="M2033" s="3" t="s">
        <v>2030</v>
      </c>
      <c r="N2033" t="s">
        <v>2308</v>
      </c>
    </row>
    <row r="2034" spans="2:14" ht="17">
      <c r="B2034" s="1">
        <v>2031</v>
      </c>
      <c r="C2034" s="1">
        <v>49563025</v>
      </c>
      <c r="D2034" s="1">
        <v>6505122000</v>
      </c>
      <c r="E2034" s="1" t="str">
        <f t="shared" si="129"/>
        <v/>
      </c>
      <c r="F2034" s="1">
        <v>2031</v>
      </c>
      <c r="G2034" s="1">
        <v>49563025</v>
      </c>
      <c r="H2034" s="1">
        <v>11256000000</v>
      </c>
      <c r="I2034" s="1" t="str">
        <f t="shared" si="130"/>
        <v/>
      </c>
      <c r="J2034" t="str">
        <f t="shared" si="131"/>
        <v>OK</v>
      </c>
      <c r="K2034">
        <f t="shared" si="128"/>
        <v>0.57792484008528788</v>
      </c>
      <c r="M2034" s="3" t="s">
        <v>2031</v>
      </c>
      <c r="N2034" t="s">
        <v>2121</v>
      </c>
    </row>
    <row r="2035" spans="2:14" ht="17">
      <c r="B2035" s="1">
        <v>2032</v>
      </c>
      <c r="C2035" s="1">
        <v>71683870</v>
      </c>
      <c r="D2035" s="1">
        <v>98237352000</v>
      </c>
      <c r="E2035" s="1" t="str">
        <f t="shared" si="129"/>
        <v>T</v>
      </c>
      <c r="F2035" s="1">
        <v>2032</v>
      </c>
      <c r="G2035" s="1">
        <v>51751368</v>
      </c>
      <c r="H2035" s="1">
        <v>71920000000</v>
      </c>
      <c r="I2035" s="1" t="str">
        <f t="shared" si="130"/>
        <v>T</v>
      </c>
      <c r="J2035" t="str">
        <f t="shared" si="131"/>
        <v>T</v>
      </c>
      <c r="K2035">
        <f t="shared" si="128"/>
        <v>1.365925361512792</v>
      </c>
      <c r="M2035" s="3" t="s">
        <v>2032</v>
      </c>
      <c r="N2035" t="s">
        <v>2252</v>
      </c>
    </row>
    <row r="2036" spans="2:14" ht="17">
      <c r="B2036" s="1">
        <v>2033</v>
      </c>
      <c r="C2036" s="1">
        <v>8680</v>
      </c>
      <c r="D2036" s="1">
        <v>238085000</v>
      </c>
      <c r="E2036" s="1" t="str">
        <f t="shared" si="129"/>
        <v/>
      </c>
      <c r="F2036" s="1">
        <v>2033</v>
      </c>
      <c r="G2036" s="1">
        <v>8680</v>
      </c>
      <c r="H2036" s="1">
        <v>856000000</v>
      </c>
      <c r="I2036" s="1" t="str">
        <f t="shared" si="130"/>
        <v/>
      </c>
      <c r="J2036" t="str">
        <f t="shared" si="131"/>
        <v>OK</v>
      </c>
      <c r="K2036">
        <f t="shared" si="128"/>
        <v>0.27813668224299065</v>
      </c>
      <c r="M2036" s="3" t="s">
        <v>2033</v>
      </c>
      <c r="N2036" t="s">
        <v>2124</v>
      </c>
    </row>
    <row r="2037" spans="2:14" ht="17">
      <c r="B2037" s="1">
        <v>2034</v>
      </c>
      <c r="C2037" s="1">
        <v>125834308</v>
      </c>
      <c r="D2037" s="1">
        <v>96926237000</v>
      </c>
      <c r="E2037" s="1" t="str">
        <f t="shared" si="129"/>
        <v>T</v>
      </c>
      <c r="F2037" s="1">
        <v>2034</v>
      </c>
      <c r="G2037" s="1">
        <v>0</v>
      </c>
      <c r="H2037" s="1">
        <v>60012000000</v>
      </c>
      <c r="I2037" s="1" t="str">
        <f t="shared" si="130"/>
        <v>T</v>
      </c>
      <c r="J2037" t="str">
        <f t="shared" si="131"/>
        <v>T</v>
      </c>
      <c r="K2037">
        <f t="shared" si="128"/>
        <v>1.6151142604812372</v>
      </c>
      <c r="M2037" s="3" t="s">
        <v>2034</v>
      </c>
      <c r="N2037" t="s">
        <v>2310</v>
      </c>
    </row>
    <row r="2038" spans="2:14" ht="17">
      <c r="B2038" s="1">
        <v>2035</v>
      </c>
      <c r="C2038" s="1">
        <v>70</v>
      </c>
      <c r="D2038" s="1">
        <v>10020000</v>
      </c>
      <c r="E2038" s="1" t="str">
        <f t="shared" si="129"/>
        <v/>
      </c>
      <c r="F2038" s="1">
        <v>2035</v>
      </c>
      <c r="G2038" s="1">
        <v>70</v>
      </c>
      <c r="H2038" s="1">
        <v>8000000</v>
      </c>
      <c r="I2038" s="1" t="str">
        <f t="shared" si="130"/>
        <v/>
      </c>
      <c r="J2038" t="str">
        <f t="shared" si="131"/>
        <v>OK</v>
      </c>
      <c r="K2038">
        <f t="shared" si="128"/>
        <v>1.2524999999999999</v>
      </c>
      <c r="M2038" s="3" t="s">
        <v>2035</v>
      </c>
      <c r="N2038" t="s">
        <v>2123</v>
      </c>
    </row>
    <row r="2039" spans="2:14" ht="17">
      <c r="B2039" s="1">
        <v>2036</v>
      </c>
      <c r="C2039" s="1">
        <v>5</v>
      </c>
      <c r="D2039" s="1">
        <v>947000</v>
      </c>
      <c r="E2039" s="1" t="str">
        <f t="shared" si="129"/>
        <v/>
      </c>
      <c r="F2039" s="1">
        <v>2036</v>
      </c>
      <c r="G2039" s="1">
        <v>5</v>
      </c>
      <c r="H2039" s="1">
        <v>8000000</v>
      </c>
      <c r="I2039" s="1" t="str">
        <f t="shared" si="130"/>
        <v/>
      </c>
      <c r="J2039" t="str">
        <f t="shared" si="131"/>
        <v>OK</v>
      </c>
      <c r="K2039">
        <f t="shared" si="128"/>
        <v>0.11837499999999999</v>
      </c>
      <c r="M2039" s="3" t="s">
        <v>2036</v>
      </c>
      <c r="N2039" t="s">
        <v>2127</v>
      </c>
    </row>
    <row r="2040" spans="2:14" ht="17">
      <c r="B2040" s="1">
        <v>2037</v>
      </c>
      <c r="C2040" s="1">
        <v>280</v>
      </c>
      <c r="D2040" s="1">
        <v>15146000</v>
      </c>
      <c r="E2040" s="1" t="str">
        <f t="shared" si="129"/>
        <v/>
      </c>
      <c r="F2040" s="1">
        <v>2037</v>
      </c>
      <c r="G2040" s="1">
        <v>280</v>
      </c>
      <c r="H2040" s="1">
        <v>8000000</v>
      </c>
      <c r="I2040" s="1" t="str">
        <f t="shared" si="130"/>
        <v/>
      </c>
      <c r="J2040" t="str">
        <f t="shared" si="131"/>
        <v>OK</v>
      </c>
      <c r="K2040">
        <f t="shared" si="128"/>
        <v>1.8932500000000001</v>
      </c>
      <c r="M2040" s="3" t="s">
        <v>2037</v>
      </c>
      <c r="N2040" t="s">
        <v>2123</v>
      </c>
    </row>
    <row r="2041" spans="2:14" ht="17">
      <c r="B2041" s="1">
        <v>2038</v>
      </c>
      <c r="C2041" s="1">
        <v>240234</v>
      </c>
      <c r="D2041" s="1">
        <v>1890405000</v>
      </c>
      <c r="E2041" s="1" t="str">
        <f t="shared" si="129"/>
        <v/>
      </c>
      <c r="F2041" s="1">
        <v>2038</v>
      </c>
      <c r="G2041" s="1">
        <v>240234</v>
      </c>
      <c r="H2041" s="1">
        <v>10412000000</v>
      </c>
      <c r="I2041" s="1" t="str">
        <f t="shared" si="130"/>
        <v/>
      </c>
      <c r="J2041" t="str">
        <f t="shared" si="131"/>
        <v>OK</v>
      </c>
      <c r="K2041">
        <f t="shared" si="128"/>
        <v>0.18156021897810218</v>
      </c>
      <c r="M2041" s="3" t="s">
        <v>2038</v>
      </c>
      <c r="N2041" t="s">
        <v>2124</v>
      </c>
    </row>
    <row r="2042" spans="2:14" ht="17">
      <c r="B2042" s="1">
        <v>2039</v>
      </c>
      <c r="C2042" s="1">
        <v>0</v>
      </c>
      <c r="D2042" s="1">
        <v>0</v>
      </c>
      <c r="E2042" s="1" t="str">
        <f t="shared" si="129"/>
        <v/>
      </c>
      <c r="F2042" s="1">
        <v>2039</v>
      </c>
      <c r="G2042" s="1">
        <v>0</v>
      </c>
      <c r="H2042" s="1">
        <v>0</v>
      </c>
      <c r="I2042" s="1" t="str">
        <f t="shared" si="130"/>
        <v/>
      </c>
      <c r="J2042" t="str">
        <f t="shared" si="131"/>
        <v>OK</v>
      </c>
      <c r="K2042" t="e">
        <f t="shared" si="128"/>
        <v>#DIV/0!</v>
      </c>
      <c r="M2042" s="3" t="s">
        <v>2039</v>
      </c>
      <c r="N2042" t="s">
        <v>2124</v>
      </c>
    </row>
    <row r="2043" spans="2:14" ht="17">
      <c r="B2043" s="1">
        <v>2040</v>
      </c>
      <c r="C2043" s="1">
        <v>3817</v>
      </c>
      <c r="D2043" s="1">
        <v>100341000</v>
      </c>
      <c r="E2043" s="1" t="str">
        <f t="shared" si="129"/>
        <v/>
      </c>
      <c r="F2043" s="1">
        <v>2040</v>
      </c>
      <c r="G2043" s="1">
        <v>3817</v>
      </c>
      <c r="H2043" s="1">
        <v>1060000000</v>
      </c>
      <c r="I2043" s="1" t="str">
        <f t="shared" si="130"/>
        <v/>
      </c>
      <c r="J2043" t="str">
        <f t="shared" si="131"/>
        <v>OK</v>
      </c>
      <c r="K2043">
        <f t="shared" si="128"/>
        <v>9.4661320754716977E-2</v>
      </c>
      <c r="M2043" s="3" t="s">
        <v>2040</v>
      </c>
      <c r="N2043" t="s">
        <v>2123</v>
      </c>
    </row>
    <row r="2044" spans="2:14" ht="17">
      <c r="B2044" s="1">
        <v>2041</v>
      </c>
      <c r="C2044" s="1">
        <v>0</v>
      </c>
      <c r="D2044" s="1">
        <v>0</v>
      </c>
      <c r="E2044" s="1" t="str">
        <f t="shared" si="129"/>
        <v/>
      </c>
      <c r="F2044" s="1">
        <v>2041</v>
      </c>
      <c r="G2044" s="1">
        <v>0</v>
      </c>
      <c r="H2044" s="1">
        <v>0</v>
      </c>
      <c r="I2044" s="1" t="str">
        <f t="shared" si="130"/>
        <v/>
      </c>
      <c r="J2044" t="str">
        <f t="shared" si="131"/>
        <v>OK</v>
      </c>
      <c r="K2044" t="e">
        <f t="shared" si="128"/>
        <v>#DIV/0!</v>
      </c>
      <c r="M2044" s="3" t="s">
        <v>2041</v>
      </c>
      <c r="N2044" t="s">
        <v>2146</v>
      </c>
    </row>
    <row r="2045" spans="2:14" ht="17">
      <c r="B2045" s="1">
        <v>2042</v>
      </c>
      <c r="C2045" s="1">
        <v>35092</v>
      </c>
      <c r="D2045" s="1">
        <v>351798000</v>
      </c>
      <c r="E2045" s="1" t="str">
        <f t="shared" si="129"/>
        <v/>
      </c>
      <c r="F2045" s="1">
        <v>2042</v>
      </c>
      <c r="G2045" s="1">
        <v>35092</v>
      </c>
      <c r="H2045" s="1">
        <v>29992000000</v>
      </c>
      <c r="I2045" s="1" t="str">
        <f t="shared" si="130"/>
        <v/>
      </c>
      <c r="J2045" t="str">
        <f t="shared" si="131"/>
        <v>OK</v>
      </c>
      <c r="K2045">
        <f t="shared" si="128"/>
        <v>1.1729727927447319E-2</v>
      </c>
      <c r="M2045" s="3" t="s">
        <v>2042</v>
      </c>
      <c r="N2045" t="s">
        <v>2122</v>
      </c>
    </row>
    <row r="2046" spans="2:14" ht="17">
      <c r="B2046" s="1">
        <v>2043</v>
      </c>
      <c r="C2046" s="1">
        <v>0</v>
      </c>
      <c r="D2046" s="1">
        <v>0</v>
      </c>
      <c r="E2046" s="1" t="str">
        <f t="shared" si="129"/>
        <v/>
      </c>
      <c r="F2046" s="1">
        <v>2043</v>
      </c>
      <c r="G2046" s="1">
        <v>0</v>
      </c>
      <c r="H2046" s="1">
        <v>0</v>
      </c>
      <c r="I2046" s="1" t="str">
        <f t="shared" si="130"/>
        <v/>
      </c>
      <c r="J2046" t="str">
        <f t="shared" si="131"/>
        <v>OK</v>
      </c>
      <c r="K2046" t="e">
        <f t="shared" si="128"/>
        <v>#DIV/0!</v>
      </c>
      <c r="M2046" s="3" t="s">
        <v>2043</v>
      </c>
      <c r="N2046" t="s">
        <v>2124</v>
      </c>
    </row>
    <row r="2047" spans="2:14" ht="17">
      <c r="B2047" s="1">
        <v>2044</v>
      </c>
      <c r="C2047" s="1">
        <v>67586</v>
      </c>
      <c r="D2047" s="1">
        <v>685931000</v>
      </c>
      <c r="E2047" s="1" t="str">
        <f t="shared" si="129"/>
        <v/>
      </c>
      <c r="F2047" s="1">
        <v>2044</v>
      </c>
      <c r="G2047" s="1">
        <v>67586</v>
      </c>
      <c r="H2047" s="1">
        <v>2508000000</v>
      </c>
      <c r="I2047" s="1" t="str">
        <f t="shared" si="130"/>
        <v/>
      </c>
      <c r="J2047" t="str">
        <f t="shared" si="131"/>
        <v>OK</v>
      </c>
      <c r="K2047">
        <f t="shared" si="128"/>
        <v>0.27349720893141943</v>
      </c>
      <c r="M2047" s="3" t="s">
        <v>2044</v>
      </c>
      <c r="N2047" t="s">
        <v>2124</v>
      </c>
    </row>
    <row r="2048" spans="2:14" ht="17">
      <c r="B2048" s="1">
        <v>2045</v>
      </c>
      <c r="C2048" s="1">
        <v>3</v>
      </c>
      <c r="D2048" s="1">
        <v>739000</v>
      </c>
      <c r="E2048" s="1" t="str">
        <f t="shared" si="129"/>
        <v/>
      </c>
      <c r="F2048" s="1">
        <v>2045</v>
      </c>
      <c r="G2048" s="1">
        <v>3</v>
      </c>
      <c r="H2048" s="1">
        <v>4000000</v>
      </c>
      <c r="I2048" s="1" t="str">
        <f t="shared" si="130"/>
        <v/>
      </c>
      <c r="J2048" t="str">
        <f t="shared" si="131"/>
        <v>OK</v>
      </c>
      <c r="K2048">
        <f t="shared" si="128"/>
        <v>0.18475</v>
      </c>
      <c r="M2048" s="3" t="s">
        <v>2045</v>
      </c>
      <c r="N2048" t="s">
        <v>2170</v>
      </c>
    </row>
    <row r="2049" spans="2:14" ht="17">
      <c r="B2049" s="1">
        <v>2046</v>
      </c>
      <c r="C2049" s="1">
        <v>67585</v>
      </c>
      <c r="D2049" s="1">
        <v>509429000</v>
      </c>
      <c r="E2049" s="1" t="str">
        <f t="shared" si="129"/>
        <v/>
      </c>
      <c r="F2049" s="1">
        <v>2046</v>
      </c>
      <c r="G2049" s="1">
        <v>67585</v>
      </c>
      <c r="H2049" s="1">
        <v>1780000000</v>
      </c>
      <c r="I2049" s="1" t="str">
        <f t="shared" si="130"/>
        <v/>
      </c>
      <c r="J2049" t="str">
        <f t="shared" si="131"/>
        <v>OK</v>
      </c>
      <c r="K2049">
        <f t="shared" si="128"/>
        <v>0.28619606741573034</v>
      </c>
      <c r="M2049" s="3" t="s">
        <v>2046</v>
      </c>
      <c r="N2049" t="s">
        <v>2123</v>
      </c>
    </row>
    <row r="2050" spans="2:14" ht="17">
      <c r="B2050" s="1">
        <v>2047</v>
      </c>
      <c r="C2050" s="1">
        <v>6811</v>
      </c>
      <c r="D2050" s="1">
        <v>122055000</v>
      </c>
      <c r="E2050" s="1" t="str">
        <f t="shared" si="129"/>
        <v/>
      </c>
      <c r="F2050" s="1">
        <v>2047</v>
      </c>
      <c r="G2050" s="1">
        <v>6811</v>
      </c>
      <c r="H2050" s="1">
        <v>608000000</v>
      </c>
      <c r="I2050" s="1" t="str">
        <f t="shared" si="130"/>
        <v/>
      </c>
      <c r="J2050" t="str">
        <f t="shared" si="131"/>
        <v>OK</v>
      </c>
      <c r="K2050">
        <f t="shared" si="128"/>
        <v>0.2007483552631579</v>
      </c>
      <c r="M2050" s="3" t="s">
        <v>2047</v>
      </c>
      <c r="N2050" t="s">
        <v>2123</v>
      </c>
    </row>
    <row r="2051" spans="2:14" ht="17">
      <c r="B2051" s="1">
        <v>2048</v>
      </c>
      <c r="C2051" s="1">
        <v>107312</v>
      </c>
      <c r="D2051" s="1">
        <v>572531000</v>
      </c>
      <c r="E2051" s="1" t="str">
        <f t="shared" si="129"/>
        <v/>
      </c>
      <c r="F2051" s="1">
        <v>2048</v>
      </c>
      <c r="G2051" s="1">
        <v>107312</v>
      </c>
      <c r="H2051" s="1">
        <v>1048000000</v>
      </c>
      <c r="I2051" s="1" t="str">
        <f t="shared" si="130"/>
        <v/>
      </c>
      <c r="J2051" t="str">
        <f t="shared" si="131"/>
        <v>OK</v>
      </c>
      <c r="K2051">
        <f t="shared" ref="K2051:K2113" si="132">D2051/H2051</f>
        <v>0.54630820610687025</v>
      </c>
      <c r="M2051" s="3" t="s">
        <v>2048</v>
      </c>
      <c r="N2051" t="s">
        <v>2123</v>
      </c>
    </row>
    <row r="2052" spans="2:14" ht="17">
      <c r="B2052" s="1">
        <v>2049</v>
      </c>
      <c r="C2052" s="1">
        <v>8934</v>
      </c>
      <c r="D2052" s="1">
        <v>188834000</v>
      </c>
      <c r="E2052" s="1" t="str">
        <f t="shared" si="129"/>
        <v/>
      </c>
      <c r="F2052" s="1">
        <v>2049</v>
      </c>
      <c r="G2052" s="1">
        <v>8391</v>
      </c>
      <c r="H2052" s="1">
        <v>18420000000</v>
      </c>
      <c r="I2052" s="1" t="str">
        <f t="shared" si="130"/>
        <v/>
      </c>
      <c r="J2052" t="str">
        <f t="shared" si="131"/>
        <v>DIF</v>
      </c>
      <c r="K2052">
        <f t="shared" si="132"/>
        <v>1.0251574375678611E-2</v>
      </c>
      <c r="M2052" s="3" t="s">
        <v>2049</v>
      </c>
      <c r="N2052" t="s">
        <v>2148</v>
      </c>
    </row>
    <row r="2053" spans="2:14" ht="17">
      <c r="B2053" s="1">
        <v>2050</v>
      </c>
      <c r="C2053" s="1">
        <v>0</v>
      </c>
      <c r="D2053" s="1">
        <v>77000</v>
      </c>
      <c r="E2053" s="1" t="str">
        <f t="shared" ref="E2053:E2113" si="133">IF(D2053&gt;$A$3, "T","")</f>
        <v/>
      </c>
      <c r="F2053" s="1">
        <v>2050</v>
      </c>
      <c r="G2053" s="1">
        <v>0</v>
      </c>
      <c r="H2053" s="1">
        <v>1180000000</v>
      </c>
      <c r="I2053" s="1" t="str">
        <f t="shared" ref="I2053:I2113" si="134">IF(H2053&gt;$A$3, "T","")</f>
        <v/>
      </c>
      <c r="J2053" t="str">
        <f t="shared" ref="J2053:J2113" si="135">IF(OR(I2053="T",E2053="T"),"T",IF(C2053&lt;&gt;G2053,"DIF","OK"))</f>
        <v>OK</v>
      </c>
      <c r="K2053">
        <f t="shared" si="132"/>
        <v>6.5254237288135588E-5</v>
      </c>
      <c r="M2053" s="3" t="s">
        <v>2050</v>
      </c>
      <c r="N2053" t="s">
        <v>2148</v>
      </c>
    </row>
    <row r="2054" spans="2:14" ht="17">
      <c r="B2054" s="1">
        <v>2051</v>
      </c>
      <c r="C2054" s="1">
        <v>231</v>
      </c>
      <c r="D2054" s="1">
        <v>13368000</v>
      </c>
      <c r="E2054" s="1" t="str">
        <f t="shared" si="133"/>
        <v/>
      </c>
      <c r="F2054" s="1">
        <v>2051</v>
      </c>
      <c r="G2054" s="1">
        <v>231</v>
      </c>
      <c r="H2054" s="1">
        <v>176000000</v>
      </c>
      <c r="I2054" s="1" t="str">
        <f t="shared" si="134"/>
        <v/>
      </c>
      <c r="J2054" t="str">
        <f t="shared" si="135"/>
        <v>OK</v>
      </c>
      <c r="K2054">
        <f t="shared" si="132"/>
        <v>7.5954545454545455E-2</v>
      </c>
      <c r="M2054" s="3" t="s">
        <v>2051</v>
      </c>
      <c r="N2054" t="s">
        <v>2124</v>
      </c>
    </row>
    <row r="2055" spans="2:14" ht="17">
      <c r="B2055" s="1">
        <v>2052</v>
      </c>
      <c r="C2055" s="1">
        <v>524</v>
      </c>
      <c r="D2055" s="1">
        <v>19875000</v>
      </c>
      <c r="E2055" s="1" t="str">
        <f t="shared" si="133"/>
        <v/>
      </c>
      <c r="F2055" s="1">
        <v>2052</v>
      </c>
      <c r="G2055" s="1">
        <v>524</v>
      </c>
      <c r="H2055" s="1">
        <v>388000000</v>
      </c>
      <c r="I2055" s="1" t="str">
        <f t="shared" si="134"/>
        <v/>
      </c>
      <c r="J2055" t="str">
        <f t="shared" si="135"/>
        <v>OK</v>
      </c>
      <c r="K2055">
        <f t="shared" si="132"/>
        <v>5.122422680412371E-2</v>
      </c>
      <c r="M2055" s="3" t="s">
        <v>2052</v>
      </c>
      <c r="N2055" t="s">
        <v>2124</v>
      </c>
    </row>
    <row r="2056" spans="2:14" ht="17">
      <c r="B2056" s="1">
        <v>2053</v>
      </c>
      <c r="C2056" s="1">
        <v>744</v>
      </c>
      <c r="D2056" s="1">
        <v>14073000</v>
      </c>
      <c r="E2056" s="1" t="str">
        <f t="shared" si="133"/>
        <v/>
      </c>
      <c r="F2056" s="1">
        <v>2053</v>
      </c>
      <c r="G2056" s="1">
        <v>744</v>
      </c>
      <c r="H2056" s="1">
        <v>32000000</v>
      </c>
      <c r="I2056" s="1" t="str">
        <f t="shared" si="134"/>
        <v/>
      </c>
      <c r="J2056" t="str">
        <f t="shared" si="135"/>
        <v>OK</v>
      </c>
      <c r="K2056">
        <f t="shared" si="132"/>
        <v>0.43978125000000001</v>
      </c>
      <c r="M2056" s="3" t="s">
        <v>2053</v>
      </c>
      <c r="N2056" t="s">
        <v>2123</v>
      </c>
    </row>
    <row r="2057" spans="2:14" ht="17">
      <c r="B2057" s="1">
        <v>2054</v>
      </c>
      <c r="C2057" s="1">
        <v>0</v>
      </c>
      <c r="D2057" s="1">
        <v>0</v>
      </c>
      <c r="E2057" s="1" t="str">
        <f t="shared" si="133"/>
        <v/>
      </c>
      <c r="F2057" s="1">
        <v>2054</v>
      </c>
      <c r="G2057" s="1">
        <v>0</v>
      </c>
      <c r="H2057" s="1">
        <v>0</v>
      </c>
      <c r="I2057" s="1" t="str">
        <f t="shared" si="134"/>
        <v/>
      </c>
      <c r="J2057" t="str">
        <f t="shared" si="135"/>
        <v>OK</v>
      </c>
      <c r="K2057" t="e">
        <f t="shared" si="132"/>
        <v>#DIV/0!</v>
      </c>
      <c r="M2057" s="3" t="s">
        <v>2054</v>
      </c>
      <c r="N2057" t="s">
        <v>2124</v>
      </c>
    </row>
    <row r="2058" spans="2:14" ht="17">
      <c r="B2058" s="1">
        <v>2055</v>
      </c>
      <c r="C2058" s="1">
        <v>19152</v>
      </c>
      <c r="D2058" s="1">
        <v>201375000</v>
      </c>
      <c r="E2058" s="1" t="str">
        <f t="shared" si="133"/>
        <v/>
      </c>
      <c r="F2058" s="1">
        <v>2055</v>
      </c>
      <c r="G2058" s="1">
        <v>19152</v>
      </c>
      <c r="H2058" s="1">
        <v>4764000000</v>
      </c>
      <c r="I2058" s="1" t="str">
        <f t="shared" si="134"/>
        <v/>
      </c>
      <c r="J2058" t="str">
        <f t="shared" si="135"/>
        <v>OK</v>
      </c>
      <c r="K2058">
        <f t="shared" si="132"/>
        <v>4.2270151133501258E-2</v>
      </c>
      <c r="M2058" s="3" t="s">
        <v>2055</v>
      </c>
      <c r="N2058" t="s">
        <v>2124</v>
      </c>
    </row>
    <row r="2059" spans="2:14" ht="17">
      <c r="B2059" s="1">
        <v>2056</v>
      </c>
      <c r="C2059" s="1">
        <v>46968</v>
      </c>
      <c r="D2059" s="1">
        <v>273373000</v>
      </c>
      <c r="E2059" s="1" t="str">
        <f t="shared" si="133"/>
        <v/>
      </c>
      <c r="F2059" s="1">
        <v>2056</v>
      </c>
      <c r="G2059" s="1">
        <v>46968</v>
      </c>
      <c r="H2059" s="1">
        <v>408000000</v>
      </c>
      <c r="I2059" s="1" t="str">
        <f t="shared" si="134"/>
        <v/>
      </c>
      <c r="J2059" t="str">
        <f t="shared" si="135"/>
        <v>OK</v>
      </c>
      <c r="K2059">
        <f t="shared" si="132"/>
        <v>0.67003186274509807</v>
      </c>
      <c r="M2059" s="3" t="s">
        <v>2056</v>
      </c>
      <c r="N2059" t="s">
        <v>2123</v>
      </c>
    </row>
    <row r="2060" spans="2:14" ht="17">
      <c r="B2060" s="1">
        <v>2057</v>
      </c>
      <c r="C2060" s="1">
        <v>5749</v>
      </c>
      <c r="D2060" s="1">
        <v>199672000</v>
      </c>
      <c r="E2060" s="1" t="str">
        <f t="shared" si="133"/>
        <v/>
      </c>
      <c r="F2060" s="1">
        <v>2057</v>
      </c>
      <c r="G2060" s="1">
        <v>5749</v>
      </c>
      <c r="H2060" s="1">
        <v>24292000000</v>
      </c>
      <c r="I2060" s="1" t="str">
        <f t="shared" si="134"/>
        <v/>
      </c>
      <c r="J2060" t="str">
        <f t="shared" si="135"/>
        <v>OK</v>
      </c>
      <c r="K2060">
        <f t="shared" si="132"/>
        <v>8.2196607936769299E-3</v>
      </c>
      <c r="M2060" s="3" t="s">
        <v>2057</v>
      </c>
      <c r="N2060" t="s">
        <v>2126</v>
      </c>
    </row>
    <row r="2061" spans="2:14" ht="17">
      <c r="B2061" s="1">
        <v>2058</v>
      </c>
      <c r="C2061" s="1">
        <v>536</v>
      </c>
      <c r="D2061" s="1">
        <v>21658000</v>
      </c>
      <c r="E2061" s="1" t="str">
        <f t="shared" si="133"/>
        <v/>
      </c>
      <c r="F2061" s="1">
        <v>2058</v>
      </c>
      <c r="G2061" s="1">
        <v>536</v>
      </c>
      <c r="H2061" s="1">
        <v>4252000000</v>
      </c>
      <c r="I2061" s="1" t="str">
        <f t="shared" si="134"/>
        <v/>
      </c>
      <c r="J2061" t="str">
        <f t="shared" si="135"/>
        <v>OK</v>
      </c>
      <c r="K2061">
        <f t="shared" si="132"/>
        <v>5.0936030103480717E-3</v>
      </c>
      <c r="M2061" s="3" t="s">
        <v>2058</v>
      </c>
      <c r="N2061" t="s">
        <v>2126</v>
      </c>
    </row>
    <row r="2062" spans="2:14" ht="17">
      <c r="B2062" s="1">
        <v>2059</v>
      </c>
      <c r="C2062" s="1">
        <v>379</v>
      </c>
      <c r="D2062" s="1">
        <v>22529000</v>
      </c>
      <c r="E2062" s="1" t="str">
        <f t="shared" si="133"/>
        <v/>
      </c>
      <c r="F2062" s="1">
        <v>2059</v>
      </c>
      <c r="G2062" s="1">
        <v>379</v>
      </c>
      <c r="H2062" s="1">
        <v>420000000</v>
      </c>
      <c r="I2062" s="1" t="str">
        <f t="shared" si="134"/>
        <v/>
      </c>
      <c r="J2062" t="str">
        <f t="shared" si="135"/>
        <v>OK</v>
      </c>
      <c r="K2062">
        <f t="shared" si="132"/>
        <v>5.364047619047619E-2</v>
      </c>
      <c r="M2062" s="3" t="s">
        <v>2059</v>
      </c>
      <c r="N2062" t="s">
        <v>2128</v>
      </c>
    </row>
    <row r="2063" spans="2:14" ht="17">
      <c r="B2063" s="1">
        <v>2060</v>
      </c>
      <c r="C2063" s="1">
        <v>6805</v>
      </c>
      <c r="D2063" s="1">
        <v>86666000</v>
      </c>
      <c r="E2063" s="1" t="str">
        <f t="shared" si="133"/>
        <v/>
      </c>
      <c r="F2063" s="1">
        <v>2060</v>
      </c>
      <c r="G2063" s="1">
        <v>6805</v>
      </c>
      <c r="H2063" s="1">
        <v>3972000000</v>
      </c>
      <c r="I2063" s="1" t="str">
        <f t="shared" si="134"/>
        <v/>
      </c>
      <c r="J2063" t="str">
        <f t="shared" si="135"/>
        <v>OK</v>
      </c>
      <c r="K2063">
        <f t="shared" si="132"/>
        <v>2.1819234642497482E-2</v>
      </c>
      <c r="M2063" s="3" t="s">
        <v>2060</v>
      </c>
      <c r="N2063" t="s">
        <v>2124</v>
      </c>
    </row>
    <row r="2064" spans="2:14" ht="17">
      <c r="B2064" s="1">
        <v>2061</v>
      </c>
      <c r="C2064" s="1">
        <v>5775</v>
      </c>
      <c r="D2064" s="1">
        <v>34625000</v>
      </c>
      <c r="E2064" s="1" t="str">
        <f t="shared" si="133"/>
        <v/>
      </c>
      <c r="F2064" s="1">
        <v>2061</v>
      </c>
      <c r="G2064" s="1">
        <v>5548</v>
      </c>
      <c r="H2064" s="1">
        <v>3372000000</v>
      </c>
      <c r="I2064" s="1" t="str">
        <f t="shared" si="134"/>
        <v/>
      </c>
      <c r="J2064" t="str">
        <f t="shared" si="135"/>
        <v>DIF</v>
      </c>
      <c r="K2064">
        <f t="shared" si="132"/>
        <v>1.0268386714116251E-2</v>
      </c>
      <c r="M2064" s="3" t="s">
        <v>2061</v>
      </c>
      <c r="N2064" t="s">
        <v>2148</v>
      </c>
    </row>
    <row r="2065" spans="2:14" ht="17">
      <c r="B2065" s="1">
        <v>2062</v>
      </c>
      <c r="C2065" s="1">
        <v>5032</v>
      </c>
      <c r="D2065" s="1">
        <v>152231000</v>
      </c>
      <c r="E2065" s="1" t="str">
        <f t="shared" si="133"/>
        <v/>
      </c>
      <c r="F2065" s="1">
        <v>2062</v>
      </c>
      <c r="G2065" s="1">
        <v>5032</v>
      </c>
      <c r="H2065" s="1">
        <v>2428000000</v>
      </c>
      <c r="I2065" s="1" t="str">
        <f t="shared" si="134"/>
        <v/>
      </c>
      <c r="J2065" t="str">
        <f t="shared" si="135"/>
        <v>OK</v>
      </c>
      <c r="K2065">
        <f t="shared" si="132"/>
        <v>6.2698105436573309E-2</v>
      </c>
      <c r="M2065" s="3" t="s">
        <v>2062</v>
      </c>
      <c r="N2065" t="s">
        <v>2124</v>
      </c>
    </row>
    <row r="2066" spans="2:14" ht="17">
      <c r="B2066" s="1">
        <v>2063</v>
      </c>
      <c r="C2066" s="1">
        <v>36</v>
      </c>
      <c r="D2066" s="1">
        <v>3720000</v>
      </c>
      <c r="E2066" s="1" t="str">
        <f t="shared" si="133"/>
        <v/>
      </c>
      <c r="F2066" s="1">
        <v>2063</v>
      </c>
      <c r="G2066" s="1">
        <v>36</v>
      </c>
      <c r="H2066" s="1">
        <v>52000000</v>
      </c>
      <c r="I2066" s="1" t="str">
        <f t="shared" si="134"/>
        <v/>
      </c>
      <c r="J2066" t="str">
        <f t="shared" si="135"/>
        <v>OK</v>
      </c>
      <c r="K2066">
        <f t="shared" si="132"/>
        <v>7.1538461538461537E-2</v>
      </c>
      <c r="M2066" s="3" t="s">
        <v>2063</v>
      </c>
      <c r="N2066" t="s">
        <v>2128</v>
      </c>
    </row>
    <row r="2067" spans="2:14" ht="17">
      <c r="B2067" s="1">
        <v>2064</v>
      </c>
      <c r="C2067" s="1">
        <v>6</v>
      </c>
      <c r="D2067" s="1">
        <v>585000</v>
      </c>
      <c r="E2067" s="1" t="str">
        <f t="shared" si="133"/>
        <v/>
      </c>
      <c r="F2067" s="1">
        <v>2064</v>
      </c>
      <c r="G2067" s="1">
        <v>6</v>
      </c>
      <c r="H2067" s="1">
        <v>47600000000</v>
      </c>
      <c r="I2067" s="1" t="str">
        <f t="shared" si="134"/>
        <v/>
      </c>
      <c r="J2067" t="str">
        <f t="shared" si="135"/>
        <v>OK</v>
      </c>
      <c r="K2067">
        <f t="shared" si="132"/>
        <v>1.2289915966386554E-5</v>
      </c>
      <c r="M2067" s="3" t="s">
        <v>2064</v>
      </c>
      <c r="N2067" t="s">
        <v>2311</v>
      </c>
    </row>
    <row r="2068" spans="2:14" ht="17">
      <c r="B2068" s="1">
        <v>2065</v>
      </c>
      <c r="C2068" s="1">
        <v>8</v>
      </c>
      <c r="D2068" s="1">
        <v>792000</v>
      </c>
      <c r="E2068" s="1" t="str">
        <f t="shared" si="133"/>
        <v/>
      </c>
      <c r="F2068" s="1">
        <v>2065</v>
      </c>
      <c r="G2068" s="1">
        <v>8</v>
      </c>
      <c r="H2068" s="1">
        <v>47760000000</v>
      </c>
      <c r="I2068" s="1" t="str">
        <f t="shared" si="134"/>
        <v/>
      </c>
      <c r="J2068" t="str">
        <f t="shared" si="135"/>
        <v>OK</v>
      </c>
      <c r="K2068">
        <f t="shared" si="132"/>
        <v>1.6582914572864322E-5</v>
      </c>
      <c r="M2068" s="3" t="s">
        <v>2065</v>
      </c>
      <c r="N2068" t="s">
        <v>2311</v>
      </c>
    </row>
    <row r="2069" spans="2:14" ht="17">
      <c r="B2069" s="1">
        <v>2066</v>
      </c>
      <c r="C2069" s="1">
        <v>311</v>
      </c>
      <c r="D2069" s="1">
        <v>17543000</v>
      </c>
      <c r="E2069" s="1" t="str">
        <f t="shared" si="133"/>
        <v/>
      </c>
      <c r="F2069" s="1">
        <v>2066</v>
      </c>
      <c r="G2069" s="1">
        <v>311</v>
      </c>
      <c r="H2069" s="1">
        <v>480000000</v>
      </c>
      <c r="I2069" s="1" t="str">
        <f t="shared" si="134"/>
        <v/>
      </c>
      <c r="J2069" t="str">
        <f t="shared" si="135"/>
        <v>OK</v>
      </c>
      <c r="K2069">
        <f t="shared" si="132"/>
        <v>3.6547916666666666E-2</v>
      </c>
      <c r="M2069" s="3" t="s">
        <v>2066</v>
      </c>
      <c r="N2069" t="s">
        <v>2128</v>
      </c>
    </row>
    <row r="2070" spans="2:14" ht="17">
      <c r="B2070" s="1">
        <v>2067</v>
      </c>
      <c r="C2070" s="1">
        <v>0</v>
      </c>
      <c r="D2070" s="1">
        <v>0</v>
      </c>
      <c r="E2070" s="1" t="str">
        <f t="shared" si="133"/>
        <v/>
      </c>
      <c r="F2070" s="1">
        <v>2067</v>
      </c>
      <c r="G2070" s="1">
        <v>0</v>
      </c>
      <c r="H2070" s="1">
        <v>0</v>
      </c>
      <c r="I2070" s="1" t="str">
        <f t="shared" si="134"/>
        <v/>
      </c>
      <c r="J2070" t="str">
        <f t="shared" si="135"/>
        <v>OK</v>
      </c>
      <c r="K2070" t="e">
        <f t="shared" si="132"/>
        <v>#DIV/0!</v>
      </c>
      <c r="M2070" s="3" t="s">
        <v>2067</v>
      </c>
      <c r="N2070" t="s">
        <v>2123</v>
      </c>
    </row>
    <row r="2071" spans="2:14" ht="17">
      <c r="B2071" s="1">
        <v>2068</v>
      </c>
      <c r="C2071" s="1">
        <v>171940</v>
      </c>
      <c r="D2071" s="1">
        <v>2583102000</v>
      </c>
      <c r="E2071" s="1" t="str">
        <f t="shared" si="133"/>
        <v/>
      </c>
      <c r="F2071" s="1">
        <v>2068</v>
      </c>
      <c r="G2071" s="1">
        <v>171940</v>
      </c>
      <c r="H2071" s="1">
        <v>24728000000</v>
      </c>
      <c r="I2071" s="1" t="str">
        <f t="shared" si="134"/>
        <v/>
      </c>
      <c r="J2071" t="str">
        <f t="shared" si="135"/>
        <v>OK</v>
      </c>
      <c r="K2071">
        <f t="shared" si="132"/>
        <v>0.10446061145260434</v>
      </c>
      <c r="M2071" s="3" t="s">
        <v>2068</v>
      </c>
      <c r="N2071" t="s">
        <v>2123</v>
      </c>
    </row>
    <row r="2072" spans="2:14" ht="17">
      <c r="B2072" s="1">
        <v>2069</v>
      </c>
      <c r="C2072" s="1">
        <v>5405</v>
      </c>
      <c r="D2072" s="1">
        <v>126774000</v>
      </c>
      <c r="E2072" s="1" t="str">
        <f t="shared" si="133"/>
        <v/>
      </c>
      <c r="F2072" s="1">
        <v>2069</v>
      </c>
      <c r="G2072" s="1">
        <v>5405</v>
      </c>
      <c r="H2072" s="1">
        <v>256000000</v>
      </c>
      <c r="I2072" s="1" t="str">
        <f t="shared" si="134"/>
        <v/>
      </c>
      <c r="J2072" t="str">
        <f t="shared" si="135"/>
        <v>OK</v>
      </c>
      <c r="K2072">
        <f t="shared" si="132"/>
        <v>0.4952109375</v>
      </c>
      <c r="M2072" s="3" t="s">
        <v>2069</v>
      </c>
      <c r="N2072" t="s">
        <v>2123</v>
      </c>
    </row>
    <row r="2073" spans="2:14" ht="17">
      <c r="B2073" s="1">
        <v>2070</v>
      </c>
      <c r="C2073" s="1">
        <v>4551668</v>
      </c>
      <c r="D2073" s="1">
        <v>5794774000</v>
      </c>
      <c r="E2073" s="1" t="str">
        <f t="shared" si="133"/>
        <v/>
      </c>
      <c r="F2073" s="1">
        <v>2070</v>
      </c>
      <c r="G2073" s="1">
        <v>2608276</v>
      </c>
      <c r="H2073" s="1">
        <v>60032000000</v>
      </c>
      <c r="I2073" s="1" t="str">
        <f t="shared" si="134"/>
        <v>T</v>
      </c>
      <c r="J2073" t="str">
        <f t="shared" si="135"/>
        <v>T</v>
      </c>
      <c r="K2073">
        <f t="shared" si="132"/>
        <v>9.6528085021321958E-2</v>
      </c>
      <c r="M2073" s="3" t="s">
        <v>2070</v>
      </c>
      <c r="N2073" t="s">
        <v>2198</v>
      </c>
    </row>
    <row r="2074" spans="2:14" ht="17">
      <c r="B2074" s="1">
        <v>2071</v>
      </c>
      <c r="C2074" s="1">
        <v>1296726</v>
      </c>
      <c r="D2074" s="1">
        <v>325735397000</v>
      </c>
      <c r="E2074" s="1" t="str">
        <f t="shared" si="133"/>
        <v>T</v>
      </c>
      <c r="F2074" s="1">
        <v>2071</v>
      </c>
      <c r="G2074" s="1">
        <v>4184729</v>
      </c>
      <c r="H2074" s="1">
        <v>3820000000</v>
      </c>
      <c r="I2074" s="1" t="str">
        <f t="shared" si="134"/>
        <v/>
      </c>
      <c r="J2074" s="4" t="str">
        <f t="shared" si="135"/>
        <v>T</v>
      </c>
      <c r="K2074">
        <f t="shared" si="132"/>
        <v>85.271046335078537</v>
      </c>
      <c r="M2074" s="3" t="s">
        <v>2071</v>
      </c>
      <c r="N2074" t="s">
        <v>2312</v>
      </c>
    </row>
    <row r="2075" spans="2:14" ht="17">
      <c r="B2075" s="1">
        <v>2072</v>
      </c>
      <c r="C2075" s="1">
        <v>1295424</v>
      </c>
      <c r="D2075" s="1">
        <v>319239014000</v>
      </c>
      <c r="E2075" s="1" t="str">
        <f t="shared" si="133"/>
        <v>T</v>
      </c>
      <c r="F2075" s="1">
        <v>2072</v>
      </c>
      <c r="G2075" s="1">
        <v>0</v>
      </c>
      <c r="H2075" s="1">
        <v>0</v>
      </c>
      <c r="I2075" s="1" t="str">
        <f t="shared" si="134"/>
        <v/>
      </c>
      <c r="J2075" t="str">
        <f t="shared" si="135"/>
        <v>T</v>
      </c>
      <c r="K2075" t="e">
        <f t="shared" si="132"/>
        <v>#DIV/0!</v>
      </c>
      <c r="M2075" s="3" t="s">
        <v>2072</v>
      </c>
      <c r="N2075" t="s">
        <v>2313</v>
      </c>
    </row>
    <row r="2076" spans="2:14" ht="17">
      <c r="B2076" s="1">
        <v>2073</v>
      </c>
      <c r="C2076" s="1">
        <v>301</v>
      </c>
      <c r="D2076" s="1">
        <v>27223000</v>
      </c>
      <c r="E2076" s="1" t="str">
        <f t="shared" si="133"/>
        <v/>
      </c>
      <c r="F2076" s="1">
        <v>2073</v>
      </c>
      <c r="G2076" s="1">
        <v>301</v>
      </c>
      <c r="H2076" s="1">
        <v>432000000</v>
      </c>
      <c r="I2076" s="1" t="str">
        <f t="shared" si="134"/>
        <v/>
      </c>
      <c r="J2076" t="str">
        <f t="shared" si="135"/>
        <v>OK</v>
      </c>
      <c r="K2076">
        <f t="shared" si="132"/>
        <v>6.3016203703703699E-2</v>
      </c>
      <c r="M2076" s="3" t="s">
        <v>2073</v>
      </c>
      <c r="N2076" t="s">
        <v>2128</v>
      </c>
    </row>
    <row r="2077" spans="2:14" ht="17">
      <c r="B2077" s="1">
        <v>2074</v>
      </c>
      <c r="C2077" s="1">
        <v>226</v>
      </c>
      <c r="D2077" s="1">
        <v>28876000</v>
      </c>
      <c r="E2077" s="1" t="str">
        <f t="shared" si="133"/>
        <v/>
      </c>
      <c r="F2077" s="1">
        <v>2074</v>
      </c>
      <c r="G2077" s="1">
        <v>226</v>
      </c>
      <c r="H2077" s="1">
        <v>336000000</v>
      </c>
      <c r="I2077" s="1" t="str">
        <f t="shared" si="134"/>
        <v/>
      </c>
      <c r="J2077" t="str">
        <f t="shared" si="135"/>
        <v>OK</v>
      </c>
      <c r="K2077">
        <f t="shared" si="132"/>
        <v>8.5940476190476192E-2</v>
      </c>
      <c r="M2077" s="3" t="s">
        <v>2074</v>
      </c>
      <c r="N2077" t="s">
        <v>2124</v>
      </c>
    </row>
    <row r="2078" spans="2:14" ht="17">
      <c r="B2078" s="1">
        <v>2075</v>
      </c>
      <c r="C2078" s="1">
        <v>55</v>
      </c>
      <c r="D2078" s="1">
        <v>7228000</v>
      </c>
      <c r="E2078" s="1" t="str">
        <f t="shared" si="133"/>
        <v/>
      </c>
      <c r="F2078" s="1">
        <v>2075</v>
      </c>
      <c r="G2078" s="1">
        <v>0</v>
      </c>
      <c r="H2078" s="1">
        <v>0</v>
      </c>
      <c r="I2078" s="1" t="str">
        <f t="shared" si="134"/>
        <v/>
      </c>
      <c r="J2078" t="str">
        <f t="shared" si="135"/>
        <v>DIF</v>
      </c>
      <c r="K2078" t="e">
        <f t="shared" si="132"/>
        <v>#DIV/0!</v>
      </c>
      <c r="M2078" s="3" t="s">
        <v>2075</v>
      </c>
      <c r="N2078" t="s">
        <v>2314</v>
      </c>
    </row>
    <row r="2079" spans="2:14" ht="17">
      <c r="B2079" s="1">
        <v>2076</v>
      </c>
      <c r="C2079" s="1">
        <v>465309443</v>
      </c>
      <c r="D2079" s="1">
        <v>33948539000</v>
      </c>
      <c r="E2079" s="1" t="str">
        <f t="shared" si="133"/>
        <v/>
      </c>
      <c r="F2079" s="1">
        <v>2076</v>
      </c>
      <c r="G2079" s="1">
        <v>0</v>
      </c>
      <c r="H2079" s="1">
        <v>0</v>
      </c>
      <c r="I2079" s="1" t="str">
        <f t="shared" si="134"/>
        <v/>
      </c>
      <c r="J2079" t="str">
        <f t="shared" si="135"/>
        <v>DIF</v>
      </c>
      <c r="K2079" t="e">
        <f t="shared" si="132"/>
        <v>#DIV/0!</v>
      </c>
      <c r="M2079" s="3" t="s">
        <v>2076</v>
      </c>
      <c r="N2079" t="s">
        <v>2315</v>
      </c>
    </row>
    <row r="2080" spans="2:14" ht="17">
      <c r="B2080" s="1">
        <v>2077</v>
      </c>
      <c r="C2080" s="1">
        <v>465309443</v>
      </c>
      <c r="D2080" s="1">
        <v>34047425000</v>
      </c>
      <c r="E2080" s="1" t="str">
        <f t="shared" si="133"/>
        <v/>
      </c>
      <c r="F2080" s="1">
        <v>2077</v>
      </c>
      <c r="G2080" s="1">
        <v>0</v>
      </c>
      <c r="H2080" s="1">
        <v>0</v>
      </c>
      <c r="I2080" s="1" t="str">
        <f t="shared" si="134"/>
        <v/>
      </c>
      <c r="J2080" t="str">
        <f t="shared" si="135"/>
        <v>DIF</v>
      </c>
      <c r="K2080" t="e">
        <f t="shared" si="132"/>
        <v>#DIV/0!</v>
      </c>
      <c r="M2080" s="3" t="s">
        <v>2077</v>
      </c>
      <c r="N2080" t="s">
        <v>2316</v>
      </c>
    </row>
    <row r="2081" spans="2:14" ht="17">
      <c r="B2081" s="1">
        <v>2078</v>
      </c>
      <c r="C2081" s="1">
        <v>260512</v>
      </c>
      <c r="D2081" s="1">
        <v>1472945000</v>
      </c>
      <c r="E2081" s="1" t="str">
        <f t="shared" si="133"/>
        <v/>
      </c>
      <c r="F2081" s="1">
        <v>2078</v>
      </c>
      <c r="G2081" s="1">
        <v>260512</v>
      </c>
      <c r="H2081" s="1">
        <v>4588000000</v>
      </c>
      <c r="I2081" s="1" t="str">
        <f t="shared" si="134"/>
        <v/>
      </c>
      <c r="J2081" t="str">
        <f t="shared" si="135"/>
        <v>OK</v>
      </c>
      <c r="K2081">
        <f t="shared" si="132"/>
        <v>0.32104293809938972</v>
      </c>
      <c r="M2081" s="3" t="s">
        <v>2078</v>
      </c>
      <c r="N2081" t="s">
        <v>2123</v>
      </c>
    </row>
    <row r="2082" spans="2:14" ht="17">
      <c r="B2082" s="1">
        <v>2079</v>
      </c>
      <c r="C2082" s="1">
        <v>2383</v>
      </c>
      <c r="D2082" s="1">
        <v>95202000</v>
      </c>
      <c r="E2082" s="1" t="str">
        <f t="shared" si="133"/>
        <v/>
      </c>
      <c r="F2082" s="1">
        <v>2079</v>
      </c>
      <c r="G2082" s="1">
        <v>2383</v>
      </c>
      <c r="H2082" s="1">
        <v>3152000000</v>
      </c>
      <c r="I2082" s="1" t="str">
        <f t="shared" si="134"/>
        <v/>
      </c>
      <c r="J2082" t="str">
        <f t="shared" si="135"/>
        <v>OK</v>
      </c>
      <c r="K2082">
        <f t="shared" si="132"/>
        <v>3.0203680203045685E-2</v>
      </c>
      <c r="M2082" s="3" t="s">
        <v>2079</v>
      </c>
      <c r="N2082" t="s">
        <v>2124</v>
      </c>
    </row>
    <row r="2083" spans="2:14" ht="17">
      <c r="B2083" s="1">
        <v>2080</v>
      </c>
      <c r="C2083" s="1">
        <v>212029</v>
      </c>
      <c r="D2083" s="1">
        <v>1266262000</v>
      </c>
      <c r="E2083" s="1" t="str">
        <f t="shared" si="133"/>
        <v/>
      </c>
      <c r="F2083" s="1">
        <v>2080</v>
      </c>
      <c r="G2083" s="1">
        <v>212029</v>
      </c>
      <c r="H2083" s="1">
        <v>12588000000</v>
      </c>
      <c r="I2083" s="1" t="str">
        <f t="shared" si="134"/>
        <v/>
      </c>
      <c r="J2083" t="str">
        <f t="shared" si="135"/>
        <v>OK</v>
      </c>
      <c r="K2083">
        <f t="shared" si="132"/>
        <v>0.10059278678106133</v>
      </c>
      <c r="M2083" s="3" t="s">
        <v>2080</v>
      </c>
      <c r="N2083" t="s">
        <v>2124</v>
      </c>
    </row>
    <row r="2084" spans="2:14" ht="17">
      <c r="B2084" s="1">
        <v>2081</v>
      </c>
      <c r="C2084" s="1">
        <v>102312</v>
      </c>
      <c r="D2084" s="1">
        <v>807411000</v>
      </c>
      <c r="E2084" s="1" t="str">
        <f t="shared" si="133"/>
        <v/>
      </c>
      <c r="F2084" s="1">
        <v>2081</v>
      </c>
      <c r="G2084" s="1">
        <v>0</v>
      </c>
      <c r="H2084" s="1">
        <v>0</v>
      </c>
      <c r="I2084" s="1" t="str">
        <f t="shared" si="134"/>
        <v/>
      </c>
      <c r="J2084" t="str">
        <f t="shared" si="135"/>
        <v>DIF</v>
      </c>
      <c r="K2084" t="e">
        <f t="shared" si="132"/>
        <v>#DIV/0!</v>
      </c>
      <c r="M2084" s="3" t="s">
        <v>2081</v>
      </c>
      <c r="N2084" t="s">
        <v>2134</v>
      </c>
    </row>
    <row r="2085" spans="2:14" ht="17">
      <c r="B2085" s="1">
        <v>2082</v>
      </c>
      <c r="C2085" s="1">
        <v>1823</v>
      </c>
      <c r="D2085" s="1">
        <v>51897000</v>
      </c>
      <c r="E2085" s="1" t="str">
        <f t="shared" si="133"/>
        <v/>
      </c>
      <c r="F2085" s="1">
        <v>2082</v>
      </c>
      <c r="G2085" s="1">
        <v>1823</v>
      </c>
      <c r="H2085" s="1">
        <v>2056000000</v>
      </c>
      <c r="I2085" s="1" t="str">
        <f t="shared" si="134"/>
        <v/>
      </c>
      <c r="J2085" t="str">
        <f t="shared" si="135"/>
        <v>OK</v>
      </c>
      <c r="K2085">
        <f t="shared" si="132"/>
        <v>2.5241731517509726E-2</v>
      </c>
      <c r="M2085" s="3" t="s">
        <v>2082</v>
      </c>
      <c r="N2085" t="s">
        <v>2124</v>
      </c>
    </row>
    <row r="2086" spans="2:14" ht="17">
      <c r="B2086" s="1">
        <v>2083</v>
      </c>
      <c r="C2086" s="1">
        <v>28841</v>
      </c>
      <c r="D2086" s="1">
        <v>301281000</v>
      </c>
      <c r="E2086" s="1" t="str">
        <f t="shared" si="133"/>
        <v/>
      </c>
      <c r="F2086" s="1">
        <v>2083</v>
      </c>
      <c r="G2086" s="1">
        <v>28841</v>
      </c>
      <c r="H2086" s="1">
        <v>1984000000</v>
      </c>
      <c r="I2086" s="1" t="str">
        <f t="shared" si="134"/>
        <v/>
      </c>
      <c r="J2086" t="str">
        <f t="shared" si="135"/>
        <v>OK</v>
      </c>
      <c r="K2086">
        <f t="shared" si="132"/>
        <v>0.15185534274193549</v>
      </c>
      <c r="M2086" s="3" t="s">
        <v>2083</v>
      </c>
      <c r="N2086" t="s">
        <v>2123</v>
      </c>
    </row>
    <row r="2087" spans="2:14" ht="17">
      <c r="B2087" s="1">
        <v>2084</v>
      </c>
      <c r="C2087" s="1">
        <v>0</v>
      </c>
      <c r="D2087" s="1">
        <v>265000</v>
      </c>
      <c r="E2087" s="1" t="str">
        <f t="shared" si="133"/>
        <v/>
      </c>
      <c r="F2087" s="1">
        <v>2084</v>
      </c>
      <c r="G2087" s="1">
        <v>0</v>
      </c>
      <c r="H2087" s="1">
        <v>8000000</v>
      </c>
      <c r="I2087" s="1" t="str">
        <f t="shared" si="134"/>
        <v/>
      </c>
      <c r="J2087" t="str">
        <f t="shared" si="135"/>
        <v>OK</v>
      </c>
      <c r="K2087">
        <f t="shared" si="132"/>
        <v>3.3125000000000002E-2</v>
      </c>
      <c r="M2087" s="3" t="s">
        <v>2084</v>
      </c>
      <c r="N2087" t="s">
        <v>2148</v>
      </c>
    </row>
    <row r="2088" spans="2:14" ht="17">
      <c r="B2088" s="1">
        <v>2085</v>
      </c>
      <c r="C2088" s="1">
        <v>21200940</v>
      </c>
      <c r="D2088" s="1">
        <v>7296297000</v>
      </c>
      <c r="E2088" s="1" t="str">
        <f t="shared" si="133"/>
        <v/>
      </c>
      <c r="F2088" s="1">
        <v>2085</v>
      </c>
      <c r="G2088" s="1">
        <v>21200940</v>
      </c>
      <c r="H2088" s="1">
        <v>11924000000</v>
      </c>
      <c r="I2088" s="1" t="str">
        <f t="shared" si="134"/>
        <v/>
      </c>
      <c r="J2088" t="str">
        <f t="shared" si="135"/>
        <v>OK</v>
      </c>
      <c r="K2088">
        <f t="shared" si="132"/>
        <v>0.61190011741026507</v>
      </c>
      <c r="M2088" s="3" t="s">
        <v>2085</v>
      </c>
      <c r="N2088" t="s">
        <v>2121</v>
      </c>
    </row>
    <row r="2089" spans="2:14" ht="17">
      <c r="B2089" s="1">
        <v>2086</v>
      </c>
      <c r="C2089" s="1">
        <v>7348</v>
      </c>
      <c r="D2089" s="1">
        <v>40186000</v>
      </c>
      <c r="E2089" s="1" t="str">
        <f t="shared" si="133"/>
        <v/>
      </c>
      <c r="F2089" s="1">
        <v>2086</v>
      </c>
      <c r="G2089" s="1">
        <v>7332</v>
      </c>
      <c r="H2089" s="1">
        <v>916000000</v>
      </c>
      <c r="I2089" s="1" t="str">
        <f t="shared" si="134"/>
        <v/>
      </c>
      <c r="J2089" t="str">
        <f t="shared" si="135"/>
        <v>DIF</v>
      </c>
      <c r="K2089">
        <f t="shared" si="132"/>
        <v>4.3871179039301308E-2</v>
      </c>
      <c r="M2089" s="3" t="s">
        <v>2086</v>
      </c>
      <c r="N2089" t="s">
        <v>2148</v>
      </c>
    </row>
    <row r="2090" spans="2:14" ht="17">
      <c r="B2090" s="1">
        <v>2087</v>
      </c>
      <c r="C2090" s="1">
        <v>6805</v>
      </c>
      <c r="D2090" s="1">
        <v>104846000</v>
      </c>
      <c r="E2090" s="1" t="str">
        <f t="shared" si="133"/>
        <v/>
      </c>
      <c r="F2090" s="1">
        <v>2087</v>
      </c>
      <c r="G2090" s="1">
        <v>6805</v>
      </c>
      <c r="H2090" s="1">
        <v>8216000000</v>
      </c>
      <c r="I2090" s="1" t="str">
        <f t="shared" si="134"/>
        <v/>
      </c>
      <c r="J2090" t="str">
        <f t="shared" si="135"/>
        <v>OK</v>
      </c>
      <c r="K2090">
        <f t="shared" si="132"/>
        <v>1.2761197663096397E-2</v>
      </c>
      <c r="M2090" s="3" t="s">
        <v>2087</v>
      </c>
      <c r="N2090" t="s">
        <v>2126</v>
      </c>
    </row>
    <row r="2091" spans="2:14" ht="17">
      <c r="B2091" s="1">
        <v>2088</v>
      </c>
      <c r="C2091" s="1">
        <v>10533</v>
      </c>
      <c r="D2091" s="1">
        <v>201551000</v>
      </c>
      <c r="E2091" s="1" t="str">
        <f t="shared" si="133"/>
        <v/>
      </c>
      <c r="F2091" s="1">
        <v>2088</v>
      </c>
      <c r="G2091" s="1">
        <v>10533</v>
      </c>
      <c r="H2091" s="1">
        <v>3364000000</v>
      </c>
      <c r="I2091" s="1" t="str">
        <f t="shared" si="134"/>
        <v/>
      </c>
      <c r="J2091" t="str">
        <f t="shared" si="135"/>
        <v>OK</v>
      </c>
      <c r="K2091">
        <f t="shared" si="132"/>
        <v>5.9914090368608799E-2</v>
      </c>
      <c r="M2091" s="3" t="s">
        <v>2088</v>
      </c>
      <c r="N2091" t="s">
        <v>2170</v>
      </c>
    </row>
    <row r="2092" spans="2:14" ht="17">
      <c r="B2092" s="1">
        <v>2089</v>
      </c>
      <c r="C2092" s="1">
        <v>35878</v>
      </c>
      <c r="D2092" s="1">
        <v>379613000</v>
      </c>
      <c r="E2092" s="1" t="str">
        <f t="shared" si="133"/>
        <v/>
      </c>
      <c r="F2092" s="1">
        <v>2089</v>
      </c>
      <c r="G2092" s="1">
        <v>35878</v>
      </c>
      <c r="H2092" s="1">
        <v>2416000000</v>
      </c>
      <c r="I2092" s="1" t="str">
        <f t="shared" si="134"/>
        <v/>
      </c>
      <c r="J2092" t="str">
        <f t="shared" si="135"/>
        <v>OK</v>
      </c>
      <c r="K2092">
        <f t="shared" si="132"/>
        <v>0.15712458609271523</v>
      </c>
      <c r="M2092" s="3" t="s">
        <v>2089</v>
      </c>
      <c r="N2092" t="s">
        <v>2151</v>
      </c>
    </row>
    <row r="2093" spans="2:14" ht="17">
      <c r="B2093" s="1">
        <v>2090</v>
      </c>
      <c r="C2093" s="1">
        <v>2097764</v>
      </c>
      <c r="D2093" s="1">
        <v>5854497000</v>
      </c>
      <c r="E2093" s="1" t="str">
        <f t="shared" si="133"/>
        <v/>
      </c>
      <c r="F2093" s="1">
        <v>2090</v>
      </c>
      <c r="G2093" s="1">
        <v>538895259</v>
      </c>
      <c r="H2093" s="1">
        <v>25020000000</v>
      </c>
      <c r="I2093" s="1" t="str">
        <f t="shared" si="134"/>
        <v/>
      </c>
      <c r="J2093" t="str">
        <f t="shared" si="135"/>
        <v>DIF</v>
      </c>
      <c r="K2093">
        <f t="shared" si="132"/>
        <v>0.23399268585131894</v>
      </c>
      <c r="M2093" s="3" t="s">
        <v>2090</v>
      </c>
      <c r="N2093" t="s">
        <v>2188</v>
      </c>
    </row>
    <row r="2094" spans="2:14" ht="17">
      <c r="B2094" s="1">
        <v>2091</v>
      </c>
      <c r="C2094" s="1">
        <v>35937</v>
      </c>
      <c r="D2094" s="1">
        <v>532203000</v>
      </c>
      <c r="E2094" s="1" t="str">
        <f t="shared" si="133"/>
        <v/>
      </c>
      <c r="F2094" s="1">
        <v>2091</v>
      </c>
      <c r="G2094" s="1">
        <v>35937</v>
      </c>
      <c r="H2094" s="1">
        <v>2348000000</v>
      </c>
      <c r="I2094" s="1" t="str">
        <f t="shared" si="134"/>
        <v/>
      </c>
      <c r="J2094" t="str">
        <f t="shared" si="135"/>
        <v>OK</v>
      </c>
      <c r="K2094">
        <f t="shared" si="132"/>
        <v>0.22666226575809198</v>
      </c>
      <c r="M2094" s="3" t="s">
        <v>2091</v>
      </c>
      <c r="N2094" t="s">
        <v>2123</v>
      </c>
    </row>
    <row r="2095" spans="2:14" ht="17">
      <c r="B2095" s="1">
        <v>2092</v>
      </c>
      <c r="C2095" s="1">
        <v>4</v>
      </c>
      <c r="D2095" s="1">
        <v>481000</v>
      </c>
      <c r="E2095" s="1" t="str">
        <f t="shared" si="133"/>
        <v/>
      </c>
      <c r="F2095" s="1">
        <v>2092</v>
      </c>
      <c r="G2095" s="1">
        <v>4</v>
      </c>
      <c r="H2095" s="1">
        <v>0</v>
      </c>
      <c r="I2095" s="1" t="str">
        <f t="shared" si="134"/>
        <v/>
      </c>
      <c r="J2095" t="str">
        <f t="shared" si="135"/>
        <v>OK</v>
      </c>
      <c r="K2095" t="e">
        <f t="shared" si="132"/>
        <v>#DIV/0!</v>
      </c>
      <c r="M2095" s="3" t="s">
        <v>2092</v>
      </c>
      <c r="N2095" t="s">
        <v>2170</v>
      </c>
    </row>
    <row r="2096" spans="2:14" ht="17">
      <c r="B2096" s="1">
        <v>2093</v>
      </c>
      <c r="C2096" s="1">
        <v>456575866</v>
      </c>
      <c r="D2096" s="1">
        <v>34819953000</v>
      </c>
      <c r="E2096" s="1" t="str">
        <f t="shared" si="133"/>
        <v/>
      </c>
      <c r="F2096" s="1">
        <v>2093</v>
      </c>
      <c r="G2096" s="1">
        <v>0</v>
      </c>
      <c r="H2096" s="1">
        <v>0</v>
      </c>
      <c r="I2096" s="1" t="str">
        <f t="shared" si="134"/>
        <v/>
      </c>
      <c r="J2096" t="str">
        <f t="shared" si="135"/>
        <v>DIF</v>
      </c>
      <c r="K2096" t="e">
        <f t="shared" si="132"/>
        <v>#DIV/0!</v>
      </c>
      <c r="M2096" s="3" t="s">
        <v>2093</v>
      </c>
      <c r="N2096" t="s">
        <v>2317</v>
      </c>
    </row>
    <row r="2097" spans="2:14" ht="17">
      <c r="B2097" s="1">
        <v>2094</v>
      </c>
      <c r="C2097" s="1">
        <v>16473</v>
      </c>
      <c r="D2097" s="1">
        <v>274260000</v>
      </c>
      <c r="E2097" s="1" t="str">
        <f t="shared" si="133"/>
        <v/>
      </c>
      <c r="F2097" s="1">
        <v>2094</v>
      </c>
      <c r="G2097" s="1">
        <v>16473</v>
      </c>
      <c r="H2097" s="1">
        <v>5964000000</v>
      </c>
      <c r="I2097" s="1" t="str">
        <f t="shared" si="134"/>
        <v/>
      </c>
      <c r="J2097" t="str">
        <f t="shared" si="135"/>
        <v>OK</v>
      </c>
      <c r="K2097">
        <f t="shared" si="132"/>
        <v>4.5985915492957746E-2</v>
      </c>
      <c r="M2097" s="3" t="s">
        <v>2094</v>
      </c>
      <c r="N2097" t="s">
        <v>2170</v>
      </c>
    </row>
    <row r="2098" spans="2:14" ht="17">
      <c r="B2098" s="1">
        <v>2095</v>
      </c>
      <c r="C2098" s="1">
        <v>16473</v>
      </c>
      <c r="D2098" s="1">
        <v>259316000</v>
      </c>
      <c r="E2098" s="1" t="str">
        <f t="shared" si="133"/>
        <v/>
      </c>
      <c r="F2098" s="1">
        <v>2095</v>
      </c>
      <c r="G2098" s="1">
        <v>1</v>
      </c>
      <c r="H2098" s="1">
        <v>1564000000</v>
      </c>
      <c r="I2098" s="1" t="str">
        <f t="shared" si="134"/>
        <v/>
      </c>
      <c r="J2098" t="str">
        <f t="shared" si="135"/>
        <v>DIF</v>
      </c>
      <c r="K2098">
        <f t="shared" si="132"/>
        <v>0.16580306905370845</v>
      </c>
      <c r="M2098" s="3" t="s">
        <v>2095</v>
      </c>
      <c r="N2098" t="s">
        <v>2298</v>
      </c>
    </row>
    <row r="2099" spans="2:14" ht="17">
      <c r="B2099" s="1">
        <v>2096</v>
      </c>
      <c r="C2099" s="1">
        <v>75728</v>
      </c>
      <c r="D2099" s="1">
        <v>625695000</v>
      </c>
      <c r="E2099" s="1" t="str">
        <f t="shared" si="133"/>
        <v/>
      </c>
      <c r="F2099" s="1">
        <v>2096</v>
      </c>
      <c r="G2099" s="1">
        <v>75728</v>
      </c>
      <c r="H2099" s="1">
        <v>1532000000</v>
      </c>
      <c r="I2099" s="1" t="str">
        <f t="shared" si="134"/>
        <v/>
      </c>
      <c r="J2099" t="str">
        <f t="shared" si="135"/>
        <v>OK</v>
      </c>
      <c r="K2099">
        <f t="shared" si="132"/>
        <v>0.40841710182767627</v>
      </c>
      <c r="M2099" s="3" t="s">
        <v>2096</v>
      </c>
      <c r="N2099" t="s">
        <v>2123</v>
      </c>
    </row>
    <row r="2100" spans="2:14" ht="17">
      <c r="B2100" s="1">
        <v>2097</v>
      </c>
      <c r="C2100" s="1">
        <v>19954</v>
      </c>
      <c r="D2100" s="1">
        <v>287526000</v>
      </c>
      <c r="E2100" s="1" t="str">
        <f t="shared" si="133"/>
        <v/>
      </c>
      <c r="F2100" s="1">
        <v>2097</v>
      </c>
      <c r="G2100" s="1">
        <v>19954</v>
      </c>
      <c r="H2100" s="1">
        <v>1956000000</v>
      </c>
      <c r="I2100" s="1" t="str">
        <f t="shared" si="134"/>
        <v/>
      </c>
      <c r="J2100" t="str">
        <f t="shared" si="135"/>
        <v>OK</v>
      </c>
      <c r="K2100">
        <f t="shared" si="132"/>
        <v>0.14699693251533744</v>
      </c>
      <c r="M2100" s="3" t="s">
        <v>2097</v>
      </c>
      <c r="N2100" t="s">
        <v>2124</v>
      </c>
    </row>
    <row r="2101" spans="2:14" ht="17">
      <c r="B2101" s="1">
        <v>2098</v>
      </c>
      <c r="C2101" s="1">
        <v>121585</v>
      </c>
      <c r="D2101" s="1">
        <v>539284000</v>
      </c>
      <c r="E2101" s="1" t="str">
        <f t="shared" si="133"/>
        <v/>
      </c>
      <c r="F2101" s="1">
        <v>2098</v>
      </c>
      <c r="G2101" s="1">
        <v>121585</v>
      </c>
      <c r="H2101" s="1">
        <v>2008000000</v>
      </c>
      <c r="I2101" s="1" t="str">
        <f t="shared" si="134"/>
        <v/>
      </c>
      <c r="J2101" t="str">
        <f t="shared" si="135"/>
        <v>OK</v>
      </c>
      <c r="K2101">
        <f t="shared" si="132"/>
        <v>0.26856772908366533</v>
      </c>
      <c r="M2101" s="3" t="s">
        <v>2098</v>
      </c>
      <c r="N2101" t="s">
        <v>2128</v>
      </c>
    </row>
    <row r="2102" spans="2:14" ht="17">
      <c r="B2102" s="1">
        <v>2099</v>
      </c>
      <c r="C2102" s="1">
        <v>110430</v>
      </c>
      <c r="D2102" s="1">
        <v>992590000</v>
      </c>
      <c r="E2102" s="1" t="str">
        <f t="shared" si="133"/>
        <v/>
      </c>
      <c r="F2102" s="1">
        <v>2099</v>
      </c>
      <c r="G2102" s="1">
        <v>110430</v>
      </c>
      <c r="H2102" s="1">
        <v>5292000000</v>
      </c>
      <c r="I2102" s="1" t="str">
        <f t="shared" si="134"/>
        <v/>
      </c>
      <c r="J2102" t="str">
        <f t="shared" si="135"/>
        <v>OK</v>
      </c>
      <c r="K2102">
        <f t="shared" si="132"/>
        <v>0.18756424792139079</v>
      </c>
      <c r="M2102" s="3" t="s">
        <v>2099</v>
      </c>
      <c r="N2102" t="s">
        <v>2123</v>
      </c>
    </row>
    <row r="2103" spans="2:14" ht="17">
      <c r="B2103" s="1">
        <v>2100</v>
      </c>
      <c r="C2103" s="1">
        <v>19633</v>
      </c>
      <c r="D2103" s="1">
        <v>316174000</v>
      </c>
      <c r="E2103" s="1" t="str">
        <f t="shared" si="133"/>
        <v/>
      </c>
      <c r="F2103" s="1">
        <v>2100</v>
      </c>
      <c r="G2103" s="1">
        <v>2460</v>
      </c>
      <c r="H2103" s="1">
        <v>99796000000</v>
      </c>
      <c r="I2103" s="1" t="str">
        <f t="shared" si="134"/>
        <v>T</v>
      </c>
      <c r="J2103" t="str">
        <f t="shared" si="135"/>
        <v>T</v>
      </c>
      <c r="K2103">
        <f t="shared" si="132"/>
        <v>3.1682031343941643E-3</v>
      </c>
      <c r="M2103" s="3" t="s">
        <v>2100</v>
      </c>
      <c r="N2103" t="s">
        <v>2318</v>
      </c>
    </row>
    <row r="2104" spans="2:14" ht="17">
      <c r="B2104" s="1">
        <v>2101</v>
      </c>
      <c r="C2104" s="1">
        <v>307859</v>
      </c>
      <c r="D2104" s="1">
        <v>1210791000</v>
      </c>
      <c r="E2104" s="1" t="str">
        <f t="shared" si="133"/>
        <v/>
      </c>
      <c r="F2104" s="1">
        <v>2101</v>
      </c>
      <c r="G2104" s="1">
        <v>307859</v>
      </c>
      <c r="H2104" s="1">
        <v>2140000000</v>
      </c>
      <c r="I2104" s="1" t="str">
        <f t="shared" si="134"/>
        <v/>
      </c>
      <c r="J2104" t="str">
        <f t="shared" si="135"/>
        <v>OK</v>
      </c>
      <c r="K2104">
        <f t="shared" si="132"/>
        <v>0.56579018691588789</v>
      </c>
      <c r="M2104" s="3" t="s">
        <v>2101</v>
      </c>
      <c r="N2104" t="s">
        <v>2123</v>
      </c>
    </row>
    <row r="2105" spans="2:14" ht="17">
      <c r="B2105" s="1">
        <v>2102</v>
      </c>
      <c r="C2105" s="1">
        <v>10779</v>
      </c>
      <c r="D2105" s="1">
        <v>86313000</v>
      </c>
      <c r="E2105" s="1" t="str">
        <f t="shared" si="133"/>
        <v/>
      </c>
      <c r="F2105" s="1">
        <v>2102</v>
      </c>
      <c r="G2105" s="1">
        <v>10779</v>
      </c>
      <c r="H2105" s="1">
        <v>2288000000</v>
      </c>
      <c r="I2105" s="1" t="str">
        <f t="shared" si="134"/>
        <v/>
      </c>
      <c r="J2105" t="str">
        <f t="shared" si="135"/>
        <v>OK</v>
      </c>
      <c r="K2105">
        <f t="shared" si="132"/>
        <v>3.7724213286713285E-2</v>
      </c>
      <c r="M2105" s="3" t="s">
        <v>2102</v>
      </c>
      <c r="N2105" t="s">
        <v>2124</v>
      </c>
    </row>
    <row r="2106" spans="2:14" ht="17">
      <c r="B2106" s="1">
        <v>2103</v>
      </c>
      <c r="C2106" s="1">
        <v>42092</v>
      </c>
      <c r="D2106" s="1">
        <v>560809000</v>
      </c>
      <c r="E2106" s="1" t="str">
        <f t="shared" si="133"/>
        <v/>
      </c>
      <c r="F2106" s="1">
        <v>2103</v>
      </c>
      <c r="G2106" s="1">
        <v>42092</v>
      </c>
      <c r="H2106" s="1">
        <v>9396000000</v>
      </c>
      <c r="I2106" s="1" t="str">
        <f t="shared" si="134"/>
        <v/>
      </c>
      <c r="J2106" t="str">
        <f t="shared" si="135"/>
        <v>OK</v>
      </c>
      <c r="K2106">
        <f t="shared" si="132"/>
        <v>5.9685930183056617E-2</v>
      </c>
      <c r="M2106" s="3" t="s">
        <v>2103</v>
      </c>
      <c r="N2106" t="s">
        <v>2123</v>
      </c>
    </row>
    <row r="2107" spans="2:14" ht="17">
      <c r="B2107" s="1">
        <v>2104</v>
      </c>
      <c r="C2107" s="1">
        <v>49571981</v>
      </c>
      <c r="D2107" s="1">
        <v>8915488000</v>
      </c>
      <c r="E2107" s="1" t="str">
        <f t="shared" si="133"/>
        <v/>
      </c>
      <c r="F2107" s="1">
        <v>2104</v>
      </c>
      <c r="G2107" s="1">
        <v>586387136</v>
      </c>
      <c r="H2107" s="1">
        <v>35592000000</v>
      </c>
      <c r="I2107" s="1" t="str">
        <f t="shared" si="134"/>
        <v/>
      </c>
      <c r="J2107" t="str">
        <f t="shared" si="135"/>
        <v>DIF</v>
      </c>
      <c r="K2107">
        <f t="shared" si="132"/>
        <v>0.25049134636997078</v>
      </c>
      <c r="M2107" s="3" t="s">
        <v>2104</v>
      </c>
      <c r="N2107" t="s">
        <v>2188</v>
      </c>
    </row>
    <row r="2108" spans="2:14" ht="17">
      <c r="B2108" s="1">
        <v>2105</v>
      </c>
      <c r="C2108" s="1">
        <v>8674998</v>
      </c>
      <c r="D2108" s="1">
        <v>4803603000</v>
      </c>
      <c r="E2108" s="1" t="str">
        <f t="shared" si="133"/>
        <v/>
      </c>
      <c r="F2108" s="1">
        <v>2105</v>
      </c>
      <c r="G2108" s="1">
        <v>5785063</v>
      </c>
      <c r="H2108" s="1">
        <v>61216000000</v>
      </c>
      <c r="I2108" s="1" t="str">
        <f t="shared" si="134"/>
        <v>T</v>
      </c>
      <c r="J2108" t="str">
        <f t="shared" si="135"/>
        <v>T</v>
      </c>
      <c r="K2108">
        <f t="shared" si="132"/>
        <v>7.8469730135912186E-2</v>
      </c>
      <c r="M2108" s="3" t="s">
        <v>2105</v>
      </c>
      <c r="N2108" t="s">
        <v>2153</v>
      </c>
    </row>
    <row r="2109" spans="2:14" ht="17">
      <c r="B2109" s="1">
        <v>2106</v>
      </c>
      <c r="C2109" s="1">
        <v>5361</v>
      </c>
      <c r="D2109" s="1">
        <v>108025000</v>
      </c>
      <c r="E2109" s="1" t="str">
        <f t="shared" si="133"/>
        <v/>
      </c>
      <c r="F2109" s="1">
        <v>2106</v>
      </c>
      <c r="G2109" s="1">
        <v>5361</v>
      </c>
      <c r="H2109" s="1">
        <v>5336000000</v>
      </c>
      <c r="I2109" s="1" t="str">
        <f t="shared" si="134"/>
        <v/>
      </c>
      <c r="J2109" t="str">
        <f t="shared" si="135"/>
        <v>OK</v>
      </c>
      <c r="K2109">
        <f t="shared" si="132"/>
        <v>2.0244565217391305E-2</v>
      </c>
      <c r="M2109" s="3" t="s">
        <v>2106</v>
      </c>
      <c r="N2109" t="s">
        <v>2124</v>
      </c>
    </row>
    <row r="2110" spans="2:14" ht="17">
      <c r="B2110" s="1">
        <v>2107</v>
      </c>
      <c r="C2110" s="1">
        <v>4</v>
      </c>
      <c r="D2110" s="1">
        <v>812000</v>
      </c>
      <c r="E2110" s="1" t="str">
        <f t="shared" si="133"/>
        <v/>
      </c>
      <c r="F2110" s="1">
        <v>2107</v>
      </c>
      <c r="G2110" s="1">
        <v>4</v>
      </c>
      <c r="H2110" s="1">
        <v>8000000</v>
      </c>
      <c r="I2110" s="1" t="str">
        <f t="shared" si="134"/>
        <v/>
      </c>
      <c r="J2110" t="str">
        <f t="shared" si="135"/>
        <v>OK</v>
      </c>
      <c r="K2110">
        <f t="shared" si="132"/>
        <v>0.10150000000000001</v>
      </c>
      <c r="M2110" s="3" t="s">
        <v>2107</v>
      </c>
      <c r="N2110" t="s">
        <v>2127</v>
      </c>
    </row>
    <row r="2111" spans="2:14" ht="17">
      <c r="B2111" s="1">
        <v>2108</v>
      </c>
      <c r="C2111" s="1">
        <v>8675425</v>
      </c>
      <c r="D2111" s="1">
        <v>4655324000</v>
      </c>
      <c r="E2111" s="1" t="str">
        <f t="shared" si="133"/>
        <v/>
      </c>
      <c r="F2111" s="1">
        <v>2108</v>
      </c>
      <c r="G2111" s="1">
        <v>0</v>
      </c>
      <c r="H2111" s="1">
        <v>167076000000</v>
      </c>
      <c r="I2111" s="1" t="str">
        <f t="shared" si="134"/>
        <v>T</v>
      </c>
      <c r="J2111" t="str">
        <f t="shared" si="135"/>
        <v>T</v>
      </c>
      <c r="K2111">
        <f t="shared" si="132"/>
        <v>2.7863511216452391E-2</v>
      </c>
      <c r="M2111" s="3" t="s">
        <v>2108</v>
      </c>
      <c r="N2111" t="s">
        <v>2319</v>
      </c>
    </row>
    <row r="2112" spans="2:14" ht="17">
      <c r="B2112" s="1">
        <v>2109</v>
      </c>
      <c r="C2112" s="1">
        <v>7324050</v>
      </c>
      <c r="D2112" s="1">
        <v>15061460000</v>
      </c>
      <c r="E2112" s="1" t="str">
        <f t="shared" si="133"/>
        <v/>
      </c>
      <c r="F2112" s="1">
        <v>2109</v>
      </c>
      <c r="G2112" s="1">
        <v>3311802</v>
      </c>
      <c r="H2112" s="1">
        <v>60024000000</v>
      </c>
      <c r="I2112" s="1" t="str">
        <f t="shared" si="134"/>
        <v>T</v>
      </c>
      <c r="J2112" t="str">
        <f t="shared" si="135"/>
        <v>T</v>
      </c>
      <c r="K2112">
        <f t="shared" si="132"/>
        <v>0.25092396374783421</v>
      </c>
      <c r="M2112" s="3" t="s">
        <v>2109</v>
      </c>
      <c r="N2112" t="s">
        <v>2264</v>
      </c>
    </row>
    <row r="2113" spans="2:14" ht="17">
      <c r="B2113" s="1">
        <v>2110</v>
      </c>
      <c r="C2113" s="1">
        <v>1</v>
      </c>
      <c r="D2113" s="1">
        <v>520000</v>
      </c>
      <c r="E2113" s="1" t="str">
        <f t="shared" si="133"/>
        <v/>
      </c>
      <c r="F2113" s="1">
        <v>2110</v>
      </c>
      <c r="G2113" s="1">
        <v>1</v>
      </c>
      <c r="H2113" s="1">
        <v>0</v>
      </c>
      <c r="I2113" s="1" t="str">
        <f t="shared" si="134"/>
        <v/>
      </c>
      <c r="J2113" t="str">
        <f t="shared" si="135"/>
        <v>OK</v>
      </c>
      <c r="K2113" t="e">
        <f t="shared" si="132"/>
        <v>#DIV/0!</v>
      </c>
      <c r="M2113" s="3" t="s">
        <v>2110</v>
      </c>
      <c r="N2113" t="s">
        <v>2298</v>
      </c>
    </row>
  </sheetData>
  <autoFilter ref="B3:N2113" xr:uid="{FC5CAABC-CF3F-9F46-8622-E1E89580AE03}">
    <filterColumn colId="0" showButton="0"/>
    <filterColumn colId="1" showButton="0"/>
  </autoFilter>
  <mergeCells count="1">
    <mergeCell ref="B3:D3"/>
  </mergeCells>
  <conditionalFormatting sqref="K4:K2113">
    <cfRule type="cellIs" dxfId="1" priority="1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7AEA-CB78-4240-92A0-29C0833E3E20}">
  <dimension ref="A1:J422"/>
  <sheetViews>
    <sheetView workbookViewId="0">
      <selection activeCell="F27" sqref="F27"/>
    </sheetView>
  </sheetViews>
  <sheetFormatPr baseColWidth="10" defaultRowHeight="16"/>
  <cols>
    <col min="1" max="1" width="12.1640625" bestFit="1" customWidth="1"/>
    <col min="2" max="2" width="56.1640625" bestFit="1" customWidth="1"/>
    <col min="4" max="4" width="11.1640625" bestFit="1" customWidth="1"/>
    <col min="5" max="5" width="16.33203125" bestFit="1" customWidth="1"/>
    <col min="6" max="6" width="11.1640625" bestFit="1" customWidth="1"/>
    <col min="10" max="10" width="12.1640625" bestFit="1" customWidth="1"/>
  </cols>
  <sheetData>
    <row r="1" spans="1:10">
      <c r="A1" t="s">
        <v>2324</v>
      </c>
      <c r="B1" t="s">
        <v>2328</v>
      </c>
      <c r="C1" t="s">
        <v>2323</v>
      </c>
      <c r="D1" t="s">
        <v>2322</v>
      </c>
    </row>
    <row r="2" spans="1:10">
      <c r="A2">
        <v>296008193</v>
      </c>
      <c r="B2" s="7" t="s">
        <v>2329</v>
      </c>
      <c r="C2" s="7">
        <v>182</v>
      </c>
      <c r="D2">
        <v>2024347</v>
      </c>
      <c r="E2" s="15">
        <f>D2/$A$3</f>
        <v>2.3103484987131269E-11</v>
      </c>
      <c r="F2">
        <f>C2*D2</f>
        <v>368431154</v>
      </c>
      <c r="H2">
        <f>POWER(2,10)*POWER(2,10)</f>
        <v>1048576</v>
      </c>
      <c r="I2">
        <f>POWER(2,14)*POWER(2,14)</f>
        <v>268435456</v>
      </c>
      <c r="J2">
        <f>POWER(2,20)*POWER(2,20)</f>
        <v>1099511627776</v>
      </c>
    </row>
    <row r="3" spans="1:10">
      <c r="A3">
        <f>A2*A2</f>
        <v>8.7620850323125248E+16</v>
      </c>
      <c r="B3" s="7" t="s">
        <v>2330</v>
      </c>
      <c r="C3" s="7">
        <v>125</v>
      </c>
      <c r="D3">
        <v>7259361</v>
      </c>
      <c r="E3" s="15">
        <f t="shared" ref="E3:E26" si="0">D3/$A$3</f>
        <v>8.2849698139531524E-11</v>
      </c>
      <c r="F3">
        <f t="shared" ref="F3:F26" si="1">C3*D3</f>
        <v>907420125</v>
      </c>
      <c r="G3" s="14">
        <v>100000</v>
      </c>
      <c r="H3" s="11">
        <f>$G3/H$2</f>
        <v>9.5367431640625E-2</v>
      </c>
      <c r="I3" s="12">
        <f t="shared" ref="I3:J4" si="2">$G3/I$2</f>
        <v>3.7252902984619141E-4</v>
      </c>
      <c r="J3" s="13">
        <f t="shared" si="2"/>
        <v>9.0949470177292824E-8</v>
      </c>
    </row>
    <row r="4" spans="1:10">
      <c r="B4" s="7" t="s">
        <v>2331</v>
      </c>
      <c r="C4" s="7">
        <v>38</v>
      </c>
      <c r="D4">
        <v>49516226</v>
      </c>
      <c r="E4" s="15">
        <f t="shared" si="0"/>
        <v>5.6511921326254779E-10</v>
      </c>
      <c r="F4">
        <f t="shared" si="1"/>
        <v>1881616588</v>
      </c>
      <c r="G4">
        <v>1000000</v>
      </c>
      <c r="H4" s="11">
        <f>$G4/H$2</f>
        <v>0.95367431640625</v>
      </c>
      <c r="I4" s="12">
        <f t="shared" si="2"/>
        <v>3.7252902984619141E-3</v>
      </c>
      <c r="J4" s="13">
        <f t="shared" si="2"/>
        <v>9.0949470177292824E-7</v>
      </c>
    </row>
    <row r="5" spans="1:10">
      <c r="B5" s="7" t="s">
        <v>2332</v>
      </c>
      <c r="C5" s="7">
        <v>7</v>
      </c>
      <c r="D5">
        <v>1409679</v>
      </c>
      <c r="E5" s="15">
        <f t="shared" si="0"/>
        <v>1.6088396709247089E-11</v>
      </c>
      <c r="F5">
        <f t="shared" si="1"/>
        <v>9867753</v>
      </c>
    </row>
    <row r="6" spans="1:10">
      <c r="B6" s="7" t="s">
        <v>2333</v>
      </c>
      <c r="C6" s="7">
        <v>3</v>
      </c>
      <c r="D6">
        <v>499741</v>
      </c>
      <c r="E6" s="15">
        <f t="shared" si="0"/>
        <v>5.7034484161825849E-12</v>
      </c>
      <c r="F6">
        <f t="shared" si="1"/>
        <v>1499223</v>
      </c>
    </row>
    <row r="7" spans="1:10">
      <c r="B7" s="7" t="s">
        <v>2334</v>
      </c>
      <c r="C7" s="7">
        <v>3</v>
      </c>
      <c r="D7">
        <v>10089284</v>
      </c>
      <c r="E7" s="15">
        <f t="shared" si="0"/>
        <v>1.1514706788159525E-10</v>
      </c>
      <c r="F7">
        <f t="shared" si="1"/>
        <v>30267852</v>
      </c>
    </row>
    <row r="8" spans="1:10">
      <c r="B8" s="7" t="s">
        <v>2335</v>
      </c>
      <c r="C8" s="7">
        <v>2</v>
      </c>
      <c r="D8">
        <v>569346</v>
      </c>
      <c r="E8" s="15">
        <f t="shared" si="0"/>
        <v>6.4978369634668554E-12</v>
      </c>
      <c r="F8">
        <f t="shared" si="1"/>
        <v>1138692</v>
      </c>
    </row>
    <row r="9" spans="1:10">
      <c r="B9" s="7" t="s">
        <v>2336</v>
      </c>
      <c r="C9" s="7">
        <v>2</v>
      </c>
      <c r="D9">
        <v>783309</v>
      </c>
      <c r="E9" s="15">
        <f t="shared" si="0"/>
        <v>8.9397557443386949E-12</v>
      </c>
      <c r="F9">
        <f t="shared" si="1"/>
        <v>1566618</v>
      </c>
    </row>
    <row r="10" spans="1:10">
      <c r="B10" s="7" t="s">
        <v>2337</v>
      </c>
      <c r="C10" s="7">
        <v>23</v>
      </c>
      <c r="D10">
        <v>2526106</v>
      </c>
      <c r="E10" s="15">
        <f t="shared" si="0"/>
        <v>2.8829964451204371E-11</v>
      </c>
      <c r="F10">
        <f t="shared" si="1"/>
        <v>58100438</v>
      </c>
    </row>
    <row r="11" spans="1:10">
      <c r="B11" s="7" t="s">
        <v>2338</v>
      </c>
      <c r="C11" s="7">
        <v>1</v>
      </c>
      <c r="D11">
        <v>796428</v>
      </c>
      <c r="E11" s="15">
        <f t="shared" si="0"/>
        <v>9.0894803812444115E-12</v>
      </c>
      <c r="F11">
        <f t="shared" si="1"/>
        <v>796428</v>
      </c>
    </row>
    <row r="12" spans="1:10">
      <c r="B12" s="7" t="s">
        <v>2339</v>
      </c>
      <c r="C12" s="7">
        <v>1</v>
      </c>
      <c r="D12">
        <v>46074</v>
      </c>
      <c r="E12" s="15">
        <f t="shared" si="0"/>
        <v>5.2583374653509797E-13</v>
      </c>
      <c r="F12">
        <f t="shared" si="1"/>
        <v>46074</v>
      </c>
    </row>
    <row r="13" spans="1:10">
      <c r="B13" s="7" t="s">
        <v>2340</v>
      </c>
      <c r="C13" s="7">
        <v>3</v>
      </c>
      <c r="D13">
        <v>4596658</v>
      </c>
      <c r="E13" s="15">
        <f t="shared" si="0"/>
        <v>5.2460778262806146E-11</v>
      </c>
      <c r="F13">
        <f t="shared" si="1"/>
        <v>13789974</v>
      </c>
    </row>
    <row r="14" spans="1:10">
      <c r="B14" s="7" t="s">
        <v>2341</v>
      </c>
      <c r="C14" s="7">
        <v>1</v>
      </c>
      <c r="D14">
        <v>866243</v>
      </c>
      <c r="E14" s="15">
        <f t="shared" si="0"/>
        <v>9.8862656183488066E-12</v>
      </c>
      <c r="F14">
        <f t="shared" si="1"/>
        <v>866243</v>
      </c>
    </row>
    <row r="15" spans="1:10">
      <c r="B15" s="7" t="s">
        <v>2342</v>
      </c>
      <c r="C15" s="7">
        <v>1</v>
      </c>
      <c r="D15">
        <v>1051344</v>
      </c>
      <c r="E15" s="15">
        <f t="shared" si="0"/>
        <v>1.1998787915466338E-11</v>
      </c>
      <c r="F15">
        <f t="shared" si="1"/>
        <v>1051344</v>
      </c>
    </row>
    <row r="16" spans="1:10">
      <c r="B16" s="7" t="s">
        <v>2343</v>
      </c>
      <c r="C16" s="7">
        <v>4</v>
      </c>
      <c r="D16">
        <v>102306</v>
      </c>
      <c r="E16" s="15">
        <f t="shared" si="0"/>
        <v>1.1675988035121702E-12</v>
      </c>
      <c r="F16">
        <f t="shared" si="1"/>
        <v>409224</v>
      </c>
    </row>
    <row r="17" spans="2:7">
      <c r="B17" s="7" t="s">
        <v>2344</v>
      </c>
      <c r="C17" s="7">
        <v>1</v>
      </c>
      <c r="D17">
        <v>6314</v>
      </c>
      <c r="E17" s="15">
        <f t="shared" si="0"/>
        <v>7.2060473925046855E-14</v>
      </c>
      <c r="F17">
        <f t="shared" si="1"/>
        <v>6314</v>
      </c>
    </row>
    <row r="18" spans="2:7">
      <c r="B18" s="7" t="s">
        <v>2345</v>
      </c>
      <c r="C18" s="7">
        <v>11</v>
      </c>
      <c r="D18">
        <v>75293</v>
      </c>
      <c r="E18" s="15">
        <f t="shared" si="0"/>
        <v>8.5930460298361615E-13</v>
      </c>
      <c r="F18">
        <f t="shared" si="1"/>
        <v>828223</v>
      </c>
    </row>
    <row r="19" spans="2:7">
      <c r="B19" s="7" t="s">
        <v>2346</v>
      </c>
      <c r="C19" s="7">
        <v>2</v>
      </c>
      <c r="D19">
        <v>490</v>
      </c>
      <c r="E19" s="15">
        <f t="shared" si="0"/>
        <v>5.5922762469548558E-15</v>
      </c>
      <c r="F19">
        <f t="shared" si="1"/>
        <v>980</v>
      </c>
    </row>
    <row r="20" spans="2:7">
      <c r="B20" s="7" t="s">
        <v>2347</v>
      </c>
      <c r="C20" s="7">
        <v>2</v>
      </c>
      <c r="D20">
        <v>3063058</v>
      </c>
      <c r="E20" s="15">
        <f t="shared" si="0"/>
        <v>3.4958094890704173E-11</v>
      </c>
      <c r="F20">
        <f t="shared" si="1"/>
        <v>6126116</v>
      </c>
    </row>
    <row r="21" spans="2:7">
      <c r="B21" s="7" t="s">
        <v>2348</v>
      </c>
      <c r="C21" s="7">
        <v>2</v>
      </c>
      <c r="D21">
        <v>518859</v>
      </c>
      <c r="E21" s="15">
        <f t="shared" si="0"/>
        <v>5.9216384922831623E-12</v>
      </c>
      <c r="F21">
        <f t="shared" si="1"/>
        <v>1037718</v>
      </c>
    </row>
    <row r="22" spans="2:7">
      <c r="B22" s="7" t="s">
        <v>2349</v>
      </c>
      <c r="C22" s="7">
        <v>3</v>
      </c>
      <c r="D22">
        <v>184377</v>
      </c>
      <c r="E22" s="15">
        <f t="shared" si="0"/>
        <v>2.1042594236424397E-12</v>
      </c>
      <c r="F22">
        <f t="shared" si="1"/>
        <v>553131</v>
      </c>
    </row>
    <row r="23" spans="2:7">
      <c r="B23" s="7" t="s">
        <v>2350</v>
      </c>
      <c r="C23" s="7">
        <v>1</v>
      </c>
      <c r="D23">
        <v>47014</v>
      </c>
      <c r="E23" s="15">
        <f t="shared" si="0"/>
        <v>5.3656178668231753E-13</v>
      </c>
      <c r="F23">
        <f t="shared" si="1"/>
        <v>47014</v>
      </c>
    </row>
    <row r="24" spans="2:7">
      <c r="B24" s="7" t="s">
        <v>2351</v>
      </c>
      <c r="C24" s="7">
        <v>1</v>
      </c>
      <c r="D24">
        <v>1016291</v>
      </c>
      <c r="E24" s="15">
        <f t="shared" si="0"/>
        <v>1.1598734733253055E-11</v>
      </c>
      <c r="F24">
        <f t="shared" si="1"/>
        <v>1016291</v>
      </c>
    </row>
    <row r="25" spans="2:7">
      <c r="B25" s="7" t="s">
        <v>2352</v>
      </c>
      <c r="C25" s="7">
        <v>1</v>
      </c>
      <c r="D25">
        <v>1644219</v>
      </c>
      <c r="E25" s="15">
        <f t="shared" si="0"/>
        <v>1.8765156854065031E-11</v>
      </c>
      <c r="F25">
        <f t="shared" si="1"/>
        <v>1644219</v>
      </c>
    </row>
    <row r="26" spans="2:7">
      <c r="B26" s="7" t="s">
        <v>2353</v>
      </c>
      <c r="C26" s="7">
        <v>1</v>
      </c>
      <c r="D26">
        <v>166682725</v>
      </c>
      <c r="E26" s="15">
        <f t="shared" si="0"/>
        <v>1.9023180485616494E-9</v>
      </c>
      <c r="F26">
        <f t="shared" si="1"/>
        <v>166682725</v>
      </c>
    </row>
    <row r="27" spans="2:7">
      <c r="B27" s="10"/>
      <c r="C27">
        <f>SUM(C2:C26)</f>
        <v>421</v>
      </c>
      <c r="D27">
        <f>AVERAGE(D2:D26)</f>
        <v>10215003.68</v>
      </c>
      <c r="F27">
        <f>SUM(F2:F26)</f>
        <v>3454810461</v>
      </c>
      <c r="G27">
        <f>F27/C27</f>
        <v>8206200.6199524943</v>
      </c>
    </row>
    <row r="28" spans="2:7">
      <c r="B28" s="10"/>
    </row>
    <row r="29" spans="2:7">
      <c r="B29" s="10"/>
    </row>
    <row r="30" spans="2:7">
      <c r="B30" s="10"/>
    </row>
    <row r="31" spans="2:7">
      <c r="B31" s="10"/>
    </row>
    <row r="32" spans="2:7">
      <c r="B32" s="10"/>
    </row>
    <row r="33" spans="2:2">
      <c r="B33" s="10"/>
    </row>
    <row r="34" spans="2:2">
      <c r="B34" s="10"/>
    </row>
    <row r="35" spans="2:2">
      <c r="B35" s="10"/>
    </row>
    <row r="36" spans="2:2">
      <c r="B36" s="10"/>
    </row>
    <row r="37" spans="2:2">
      <c r="B37" s="10"/>
    </row>
    <row r="38" spans="2:2">
      <c r="B38" s="10"/>
    </row>
    <row r="39" spans="2:2">
      <c r="B39" s="10"/>
    </row>
    <row r="40" spans="2:2">
      <c r="B40" s="10"/>
    </row>
    <row r="41" spans="2:2">
      <c r="B41" s="10"/>
    </row>
    <row r="42" spans="2:2">
      <c r="B42" s="10"/>
    </row>
    <row r="43" spans="2:2">
      <c r="B43" s="10"/>
    </row>
    <row r="44" spans="2:2">
      <c r="B44" s="10"/>
    </row>
    <row r="45" spans="2:2">
      <c r="B45" s="10"/>
    </row>
    <row r="46" spans="2:2">
      <c r="B46" s="10"/>
    </row>
    <row r="47" spans="2:2">
      <c r="B47" s="10"/>
    </row>
    <row r="48" spans="2:2">
      <c r="B48" s="10"/>
    </row>
    <row r="49" spans="2:2">
      <c r="B49" s="10"/>
    </row>
    <row r="50" spans="2:2">
      <c r="B50" s="10"/>
    </row>
    <row r="51" spans="2:2">
      <c r="B51" s="10"/>
    </row>
    <row r="52" spans="2:2">
      <c r="B52" s="10"/>
    </row>
    <row r="53" spans="2:2">
      <c r="B53" s="10"/>
    </row>
    <row r="54" spans="2:2">
      <c r="B54" s="10"/>
    </row>
    <row r="55" spans="2:2">
      <c r="B55" s="10"/>
    </row>
    <row r="56" spans="2:2">
      <c r="B56" s="10"/>
    </row>
    <row r="57" spans="2:2">
      <c r="B57" s="10"/>
    </row>
    <row r="58" spans="2:2">
      <c r="B58" s="10"/>
    </row>
    <row r="59" spans="2:2">
      <c r="B59" s="10"/>
    </row>
    <row r="60" spans="2:2">
      <c r="B60" s="10"/>
    </row>
    <row r="61" spans="2:2">
      <c r="B61" s="10"/>
    </row>
    <row r="62" spans="2:2">
      <c r="B62" s="10"/>
    </row>
    <row r="63" spans="2:2">
      <c r="B63" s="10"/>
    </row>
    <row r="64" spans="2:2">
      <c r="B64" s="10"/>
    </row>
    <row r="65" spans="2:2">
      <c r="B65" s="10"/>
    </row>
    <row r="66" spans="2:2">
      <c r="B66" s="10"/>
    </row>
    <row r="67" spans="2:2">
      <c r="B67" s="10"/>
    </row>
    <row r="68" spans="2:2">
      <c r="B68" s="10"/>
    </row>
    <row r="69" spans="2:2">
      <c r="B69" s="10"/>
    </row>
    <row r="70" spans="2:2">
      <c r="B70" s="10"/>
    </row>
    <row r="71" spans="2:2">
      <c r="B71" s="10"/>
    </row>
    <row r="72" spans="2:2">
      <c r="B72" s="10"/>
    </row>
    <row r="73" spans="2:2">
      <c r="B73" s="10"/>
    </row>
    <row r="74" spans="2:2">
      <c r="B74" s="10"/>
    </row>
    <row r="75" spans="2:2">
      <c r="B75" s="10"/>
    </row>
    <row r="76" spans="2:2">
      <c r="B76" s="10"/>
    </row>
    <row r="77" spans="2:2">
      <c r="B77" s="10"/>
    </row>
    <row r="78" spans="2:2">
      <c r="B78" s="10"/>
    </row>
    <row r="79" spans="2:2">
      <c r="B79" s="10"/>
    </row>
    <row r="80" spans="2:2">
      <c r="B80" s="10"/>
    </row>
    <row r="81" spans="2:2">
      <c r="B81" s="10"/>
    </row>
    <row r="82" spans="2:2">
      <c r="B82" s="10"/>
    </row>
    <row r="83" spans="2:2">
      <c r="B83" s="10"/>
    </row>
    <row r="84" spans="2:2">
      <c r="B84" s="10"/>
    </row>
    <row r="85" spans="2:2">
      <c r="B85" s="10"/>
    </row>
    <row r="86" spans="2:2">
      <c r="B86" s="10"/>
    </row>
    <row r="87" spans="2:2">
      <c r="B87" s="10"/>
    </row>
    <row r="88" spans="2:2">
      <c r="B88" s="10"/>
    </row>
    <row r="89" spans="2:2">
      <c r="B89" s="10"/>
    </row>
    <row r="90" spans="2:2">
      <c r="B90" s="10"/>
    </row>
    <row r="91" spans="2:2">
      <c r="B91" s="10"/>
    </row>
    <row r="92" spans="2:2">
      <c r="B92" s="10"/>
    </row>
    <row r="93" spans="2:2">
      <c r="B93" s="10"/>
    </row>
    <row r="94" spans="2:2">
      <c r="B94" s="10"/>
    </row>
    <row r="95" spans="2:2">
      <c r="B95" s="10"/>
    </row>
    <row r="96" spans="2:2">
      <c r="B96" s="10"/>
    </row>
    <row r="97" spans="2:2">
      <c r="B97" s="10"/>
    </row>
    <row r="98" spans="2:2">
      <c r="B98" s="10"/>
    </row>
    <row r="99" spans="2:2">
      <c r="B99" s="10"/>
    </row>
    <row r="100" spans="2:2">
      <c r="B100" s="10"/>
    </row>
    <row r="101" spans="2:2">
      <c r="B101" s="10"/>
    </row>
    <row r="102" spans="2:2">
      <c r="B102" s="10"/>
    </row>
    <row r="103" spans="2:2">
      <c r="B103" s="10"/>
    </row>
    <row r="104" spans="2:2">
      <c r="B104" s="10"/>
    </row>
    <row r="105" spans="2:2">
      <c r="B105" s="10"/>
    </row>
    <row r="106" spans="2:2">
      <c r="B106" s="10"/>
    </row>
    <row r="107" spans="2:2">
      <c r="B107" s="10"/>
    </row>
    <row r="108" spans="2:2">
      <c r="B108" s="10"/>
    </row>
    <row r="109" spans="2:2">
      <c r="B109" s="10"/>
    </row>
    <row r="110" spans="2:2">
      <c r="B110" s="10"/>
    </row>
    <row r="111" spans="2:2">
      <c r="B111" s="10"/>
    </row>
    <row r="112" spans="2:2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  <row r="153" spans="2:2">
      <c r="B153" s="10"/>
    </row>
    <row r="154" spans="2:2">
      <c r="B154" s="10"/>
    </row>
    <row r="155" spans="2:2">
      <c r="B155" s="10"/>
    </row>
    <row r="156" spans="2:2">
      <c r="B156" s="10"/>
    </row>
    <row r="157" spans="2:2">
      <c r="B157" s="10"/>
    </row>
    <row r="158" spans="2:2">
      <c r="B158" s="10"/>
    </row>
    <row r="159" spans="2:2">
      <c r="B159" s="10"/>
    </row>
    <row r="160" spans="2:2">
      <c r="B160" s="10"/>
    </row>
    <row r="161" spans="2:2">
      <c r="B161" s="10"/>
    </row>
    <row r="162" spans="2:2">
      <c r="B162" s="10"/>
    </row>
    <row r="163" spans="2:2">
      <c r="B163" s="10"/>
    </row>
    <row r="164" spans="2:2">
      <c r="B164" s="10"/>
    </row>
    <row r="165" spans="2:2">
      <c r="B165" s="10"/>
    </row>
    <row r="166" spans="2:2">
      <c r="B166" s="10"/>
    </row>
    <row r="167" spans="2:2">
      <c r="B167" s="10"/>
    </row>
    <row r="168" spans="2:2">
      <c r="B168" s="10"/>
    </row>
    <row r="169" spans="2:2">
      <c r="B169" s="10"/>
    </row>
    <row r="170" spans="2:2">
      <c r="B170" s="10"/>
    </row>
    <row r="171" spans="2:2">
      <c r="B171" s="10"/>
    </row>
    <row r="172" spans="2:2">
      <c r="B172" s="10"/>
    </row>
    <row r="173" spans="2:2">
      <c r="B173" s="10"/>
    </row>
    <row r="174" spans="2:2">
      <c r="B174" s="10"/>
    </row>
    <row r="175" spans="2:2">
      <c r="B175" s="10"/>
    </row>
    <row r="176" spans="2:2">
      <c r="B176" s="10"/>
    </row>
    <row r="177" spans="2:2">
      <c r="B177" s="10"/>
    </row>
    <row r="178" spans="2:2">
      <c r="B178" s="10"/>
    </row>
    <row r="179" spans="2:2">
      <c r="B179" s="10"/>
    </row>
    <row r="180" spans="2:2">
      <c r="B180" s="10"/>
    </row>
    <row r="181" spans="2:2">
      <c r="B181" s="10"/>
    </row>
    <row r="182" spans="2:2">
      <c r="B182" s="10"/>
    </row>
    <row r="183" spans="2:2">
      <c r="B183" s="10"/>
    </row>
    <row r="184" spans="2:2">
      <c r="B184" s="10"/>
    </row>
    <row r="185" spans="2:2">
      <c r="B185" s="10"/>
    </row>
    <row r="186" spans="2:2">
      <c r="B186" s="10"/>
    </row>
    <row r="187" spans="2:2">
      <c r="B187" s="10"/>
    </row>
    <row r="188" spans="2:2">
      <c r="B188" s="10"/>
    </row>
    <row r="189" spans="2:2">
      <c r="B189" s="10"/>
    </row>
    <row r="190" spans="2:2">
      <c r="B190" s="10"/>
    </row>
    <row r="191" spans="2:2">
      <c r="B191" s="10"/>
    </row>
    <row r="192" spans="2:2">
      <c r="B192" s="10"/>
    </row>
    <row r="193" spans="2:2">
      <c r="B193" s="10"/>
    </row>
    <row r="194" spans="2:2">
      <c r="B194" s="10"/>
    </row>
    <row r="195" spans="2:2">
      <c r="B195" s="10"/>
    </row>
    <row r="196" spans="2:2">
      <c r="B196" s="10"/>
    </row>
    <row r="197" spans="2:2">
      <c r="B197" s="10"/>
    </row>
    <row r="198" spans="2:2">
      <c r="B198" s="10"/>
    </row>
    <row r="199" spans="2:2">
      <c r="B199" s="10"/>
    </row>
    <row r="200" spans="2:2">
      <c r="B200" s="10"/>
    </row>
    <row r="201" spans="2:2">
      <c r="B201" s="10"/>
    </row>
    <row r="202" spans="2:2">
      <c r="B202" s="10"/>
    </row>
    <row r="203" spans="2:2">
      <c r="B203" s="10"/>
    </row>
    <row r="204" spans="2:2">
      <c r="B204" s="10"/>
    </row>
    <row r="205" spans="2:2">
      <c r="B205" s="10"/>
    </row>
    <row r="206" spans="2:2">
      <c r="B206" s="10"/>
    </row>
    <row r="207" spans="2:2">
      <c r="B207" s="10"/>
    </row>
    <row r="208" spans="2:2">
      <c r="B208" s="10"/>
    </row>
    <row r="209" spans="2:2">
      <c r="B209" s="10"/>
    </row>
    <row r="210" spans="2:2">
      <c r="B210" s="10"/>
    </row>
    <row r="211" spans="2:2">
      <c r="B211" s="10"/>
    </row>
    <row r="212" spans="2:2">
      <c r="B212" s="10"/>
    </row>
    <row r="213" spans="2:2">
      <c r="B213" s="10"/>
    </row>
    <row r="214" spans="2:2">
      <c r="B214" s="10"/>
    </row>
    <row r="215" spans="2:2">
      <c r="B215" s="10"/>
    </row>
    <row r="216" spans="2:2">
      <c r="B216" s="10"/>
    </row>
    <row r="217" spans="2:2">
      <c r="B217" s="10"/>
    </row>
    <row r="218" spans="2:2">
      <c r="B218" s="10"/>
    </row>
    <row r="219" spans="2:2">
      <c r="B219" s="10"/>
    </row>
    <row r="220" spans="2:2">
      <c r="B220" s="10"/>
    </row>
    <row r="221" spans="2:2">
      <c r="B221" s="10"/>
    </row>
    <row r="222" spans="2:2">
      <c r="B222" s="10"/>
    </row>
    <row r="223" spans="2:2">
      <c r="B223" s="10"/>
    </row>
    <row r="224" spans="2:2">
      <c r="B224" s="10"/>
    </row>
    <row r="225" spans="2:2">
      <c r="B225" s="10"/>
    </row>
    <row r="226" spans="2:2">
      <c r="B226" s="10"/>
    </row>
    <row r="227" spans="2:2">
      <c r="B227" s="10"/>
    </row>
    <row r="228" spans="2:2">
      <c r="B228" s="10"/>
    </row>
    <row r="229" spans="2:2">
      <c r="B229" s="10"/>
    </row>
    <row r="230" spans="2:2">
      <c r="B230" s="10"/>
    </row>
    <row r="231" spans="2:2">
      <c r="B231" s="10"/>
    </row>
    <row r="232" spans="2:2">
      <c r="B232" s="10"/>
    </row>
    <row r="233" spans="2:2">
      <c r="B233" s="10"/>
    </row>
    <row r="234" spans="2:2">
      <c r="B234" s="10"/>
    </row>
    <row r="235" spans="2:2">
      <c r="B235" s="10"/>
    </row>
    <row r="236" spans="2:2">
      <c r="B236" s="10"/>
    </row>
    <row r="237" spans="2:2">
      <c r="B237" s="10"/>
    </row>
    <row r="238" spans="2:2">
      <c r="B238" s="10"/>
    </row>
    <row r="239" spans="2:2">
      <c r="B239" s="10"/>
    </row>
    <row r="240" spans="2:2">
      <c r="B240" s="10"/>
    </row>
    <row r="241" spans="2:2">
      <c r="B241" s="10"/>
    </row>
    <row r="242" spans="2:2">
      <c r="B242" s="10"/>
    </row>
    <row r="243" spans="2:2">
      <c r="B243" s="10"/>
    </row>
    <row r="244" spans="2:2">
      <c r="B244" s="10"/>
    </row>
    <row r="245" spans="2:2">
      <c r="B245" s="10"/>
    </row>
    <row r="246" spans="2:2">
      <c r="B246" s="10"/>
    </row>
    <row r="247" spans="2:2">
      <c r="B247" s="10"/>
    </row>
    <row r="248" spans="2:2">
      <c r="B248" s="10"/>
    </row>
    <row r="249" spans="2:2">
      <c r="B249" s="10"/>
    </row>
    <row r="250" spans="2:2">
      <c r="B250" s="10"/>
    </row>
    <row r="251" spans="2:2">
      <c r="B251" s="10"/>
    </row>
    <row r="252" spans="2:2">
      <c r="B252" s="10"/>
    </row>
    <row r="253" spans="2:2">
      <c r="B253" s="10"/>
    </row>
    <row r="254" spans="2:2">
      <c r="B254" s="10"/>
    </row>
    <row r="255" spans="2:2">
      <c r="B255" s="10"/>
    </row>
    <row r="256" spans="2:2">
      <c r="B256" s="10"/>
    </row>
    <row r="257" spans="2:2">
      <c r="B257" s="10"/>
    </row>
    <row r="258" spans="2:2">
      <c r="B258" s="10"/>
    </row>
    <row r="259" spans="2:2">
      <c r="B259" s="10"/>
    </row>
    <row r="260" spans="2:2">
      <c r="B260" s="10"/>
    </row>
    <row r="261" spans="2:2">
      <c r="B261" s="10"/>
    </row>
    <row r="262" spans="2:2">
      <c r="B262" s="10"/>
    </row>
    <row r="263" spans="2:2">
      <c r="B263" s="10"/>
    </row>
    <row r="264" spans="2:2">
      <c r="B264" s="10"/>
    </row>
    <row r="265" spans="2:2">
      <c r="B265" s="10"/>
    </row>
    <row r="266" spans="2:2">
      <c r="B266" s="10"/>
    </row>
    <row r="267" spans="2:2">
      <c r="B267" s="10"/>
    </row>
    <row r="268" spans="2:2">
      <c r="B268" s="10"/>
    </row>
    <row r="269" spans="2:2">
      <c r="B269" s="10"/>
    </row>
    <row r="270" spans="2:2">
      <c r="B270" s="10"/>
    </row>
    <row r="271" spans="2:2">
      <c r="B271" s="10"/>
    </row>
    <row r="272" spans="2:2">
      <c r="B272" s="10"/>
    </row>
    <row r="273" spans="2:2">
      <c r="B273" s="10"/>
    </row>
    <row r="274" spans="2:2">
      <c r="B274" s="10"/>
    </row>
    <row r="275" spans="2:2">
      <c r="B275" s="10"/>
    </row>
    <row r="276" spans="2:2">
      <c r="B276" s="10"/>
    </row>
    <row r="277" spans="2:2">
      <c r="B277" s="10"/>
    </row>
    <row r="278" spans="2:2">
      <c r="B278" s="10"/>
    </row>
    <row r="279" spans="2:2">
      <c r="B279" s="10"/>
    </row>
    <row r="280" spans="2:2">
      <c r="B280" s="10"/>
    </row>
    <row r="281" spans="2:2">
      <c r="B281" s="10"/>
    </row>
    <row r="282" spans="2:2">
      <c r="B282" s="10"/>
    </row>
    <row r="283" spans="2:2">
      <c r="B283" s="10"/>
    </row>
    <row r="284" spans="2:2">
      <c r="B284" s="10"/>
    </row>
    <row r="285" spans="2:2">
      <c r="B285" s="10"/>
    </row>
    <row r="286" spans="2:2">
      <c r="B286" s="10"/>
    </row>
    <row r="287" spans="2:2">
      <c r="B287" s="10"/>
    </row>
    <row r="288" spans="2:2">
      <c r="B288" s="10"/>
    </row>
    <row r="289" spans="2:2">
      <c r="B289" s="10"/>
    </row>
    <row r="290" spans="2:2">
      <c r="B290" s="10"/>
    </row>
    <row r="291" spans="2:2">
      <c r="B291" s="10"/>
    </row>
    <row r="292" spans="2:2">
      <c r="B292" s="10"/>
    </row>
    <row r="293" spans="2:2">
      <c r="B293" s="10"/>
    </row>
    <row r="294" spans="2:2">
      <c r="B294" s="10"/>
    </row>
    <row r="295" spans="2:2">
      <c r="B295" s="10"/>
    </row>
    <row r="296" spans="2:2">
      <c r="B296" s="10"/>
    </row>
    <row r="297" spans="2:2">
      <c r="B297" s="10"/>
    </row>
    <row r="298" spans="2:2">
      <c r="B298" s="10"/>
    </row>
    <row r="299" spans="2:2">
      <c r="B299" s="10"/>
    </row>
    <row r="300" spans="2:2">
      <c r="B300" s="10"/>
    </row>
    <row r="301" spans="2:2">
      <c r="B301" s="10"/>
    </row>
    <row r="302" spans="2:2">
      <c r="B302" s="10"/>
    </row>
    <row r="303" spans="2:2">
      <c r="B303" s="10"/>
    </row>
    <row r="304" spans="2:2">
      <c r="B304" s="10"/>
    </row>
    <row r="305" spans="2:2">
      <c r="B305" s="10"/>
    </row>
    <row r="306" spans="2:2">
      <c r="B306" s="10"/>
    </row>
    <row r="307" spans="2:2">
      <c r="B307" s="10"/>
    </row>
    <row r="308" spans="2:2">
      <c r="B308" s="10"/>
    </row>
    <row r="309" spans="2:2">
      <c r="B309" s="10"/>
    </row>
    <row r="310" spans="2:2">
      <c r="B310" s="10"/>
    </row>
    <row r="311" spans="2:2">
      <c r="B311" s="10"/>
    </row>
    <row r="312" spans="2:2">
      <c r="B312" s="10"/>
    </row>
    <row r="313" spans="2:2">
      <c r="B313" s="10"/>
    </row>
    <row r="314" spans="2:2">
      <c r="B314" s="10"/>
    </row>
    <row r="315" spans="2:2">
      <c r="B315" s="10"/>
    </row>
    <row r="316" spans="2:2">
      <c r="B316" s="10"/>
    </row>
    <row r="317" spans="2:2">
      <c r="B317" s="10"/>
    </row>
    <row r="318" spans="2:2">
      <c r="B318" s="10"/>
    </row>
    <row r="319" spans="2:2">
      <c r="B319" s="10"/>
    </row>
    <row r="320" spans="2:2">
      <c r="B320" s="10"/>
    </row>
    <row r="321" spans="2:2">
      <c r="B321" s="10"/>
    </row>
    <row r="322" spans="2:2">
      <c r="B322" s="10"/>
    </row>
    <row r="323" spans="2:2">
      <c r="B323" s="10"/>
    </row>
    <row r="324" spans="2:2">
      <c r="B324" s="10"/>
    </row>
    <row r="325" spans="2:2">
      <c r="B325" s="10"/>
    </row>
    <row r="326" spans="2:2">
      <c r="B326" s="10"/>
    </row>
    <row r="327" spans="2:2">
      <c r="B327" s="10"/>
    </row>
    <row r="328" spans="2:2">
      <c r="B328" s="10"/>
    </row>
    <row r="329" spans="2:2">
      <c r="B329" s="10"/>
    </row>
    <row r="330" spans="2:2">
      <c r="B330" s="10"/>
    </row>
    <row r="331" spans="2:2">
      <c r="B331" s="10"/>
    </row>
    <row r="332" spans="2:2">
      <c r="B332" s="10"/>
    </row>
    <row r="333" spans="2:2">
      <c r="B333" s="10"/>
    </row>
    <row r="334" spans="2:2">
      <c r="B334" s="10"/>
    </row>
    <row r="335" spans="2:2">
      <c r="B335" s="10"/>
    </row>
    <row r="336" spans="2:2">
      <c r="B336" s="10"/>
    </row>
    <row r="337" spans="2:2">
      <c r="B337" s="10"/>
    </row>
    <row r="338" spans="2:2">
      <c r="B338" s="10"/>
    </row>
    <row r="339" spans="2:2">
      <c r="B339" s="10"/>
    </row>
    <row r="340" spans="2:2">
      <c r="B340" s="10"/>
    </row>
    <row r="341" spans="2:2">
      <c r="B341" s="10"/>
    </row>
    <row r="342" spans="2:2">
      <c r="B342" s="10"/>
    </row>
    <row r="343" spans="2:2">
      <c r="B343" s="10"/>
    </row>
    <row r="344" spans="2:2">
      <c r="B344" s="10"/>
    </row>
    <row r="345" spans="2:2">
      <c r="B345" s="10"/>
    </row>
    <row r="346" spans="2:2">
      <c r="B346" s="10"/>
    </row>
    <row r="347" spans="2:2">
      <c r="B347" s="10"/>
    </row>
    <row r="348" spans="2:2">
      <c r="B348" s="10"/>
    </row>
    <row r="349" spans="2:2">
      <c r="B349" s="10"/>
    </row>
    <row r="350" spans="2:2">
      <c r="B350" s="10"/>
    </row>
    <row r="351" spans="2:2">
      <c r="B351" s="10"/>
    </row>
    <row r="352" spans="2:2">
      <c r="B352" s="10"/>
    </row>
    <row r="353" spans="2:2">
      <c r="B353" s="10"/>
    </row>
    <row r="354" spans="2:2">
      <c r="B354" s="10"/>
    </row>
    <row r="355" spans="2:2">
      <c r="B355" s="10"/>
    </row>
    <row r="356" spans="2:2">
      <c r="B356" s="10"/>
    </row>
    <row r="357" spans="2:2">
      <c r="B357" s="10"/>
    </row>
    <row r="358" spans="2:2">
      <c r="B358" s="10"/>
    </row>
    <row r="359" spans="2:2">
      <c r="B359" s="10"/>
    </row>
    <row r="360" spans="2:2">
      <c r="B360" s="10"/>
    </row>
    <row r="361" spans="2:2">
      <c r="B361" s="10"/>
    </row>
    <row r="362" spans="2:2">
      <c r="B362" s="10"/>
    </row>
    <row r="363" spans="2:2">
      <c r="B363" s="10"/>
    </row>
    <row r="364" spans="2:2">
      <c r="B364" s="10"/>
    </row>
    <row r="365" spans="2:2">
      <c r="B365" s="10"/>
    </row>
    <row r="366" spans="2:2">
      <c r="B366" s="10"/>
    </row>
    <row r="367" spans="2:2">
      <c r="B367" s="10"/>
    </row>
    <row r="368" spans="2:2">
      <c r="B368" s="10"/>
    </row>
    <row r="369" spans="2:2">
      <c r="B369" s="10"/>
    </row>
    <row r="370" spans="2:2">
      <c r="B370" s="10"/>
    </row>
    <row r="371" spans="2:2">
      <c r="B371" s="10"/>
    </row>
    <row r="372" spans="2:2">
      <c r="B372" s="10"/>
    </row>
    <row r="373" spans="2:2">
      <c r="B373" s="10"/>
    </row>
    <row r="374" spans="2:2">
      <c r="B374" s="10"/>
    </row>
    <row r="375" spans="2:2">
      <c r="B375" s="10"/>
    </row>
    <row r="376" spans="2:2">
      <c r="B376" s="10"/>
    </row>
    <row r="377" spans="2:2">
      <c r="B377" s="10"/>
    </row>
    <row r="378" spans="2:2">
      <c r="B378" s="10"/>
    </row>
    <row r="379" spans="2:2">
      <c r="B379" s="10"/>
    </row>
    <row r="380" spans="2:2">
      <c r="B380" s="10"/>
    </row>
    <row r="381" spans="2:2">
      <c r="B381" s="10"/>
    </row>
    <row r="382" spans="2:2">
      <c r="B382" s="10"/>
    </row>
    <row r="383" spans="2:2">
      <c r="B383" s="10"/>
    </row>
    <row r="384" spans="2:2">
      <c r="B384" s="10"/>
    </row>
    <row r="385" spans="2:2">
      <c r="B385" s="10"/>
    </row>
    <row r="386" spans="2:2">
      <c r="B386" s="10"/>
    </row>
    <row r="387" spans="2:2">
      <c r="B387" s="10"/>
    </row>
    <row r="388" spans="2:2">
      <c r="B388" s="10"/>
    </row>
    <row r="389" spans="2:2">
      <c r="B389" s="10"/>
    </row>
    <row r="390" spans="2:2">
      <c r="B390" s="10"/>
    </row>
    <row r="391" spans="2:2">
      <c r="B391" s="10"/>
    </row>
    <row r="392" spans="2:2">
      <c r="B392" s="10"/>
    </row>
    <row r="393" spans="2:2">
      <c r="B393" s="10"/>
    </row>
    <row r="394" spans="2:2">
      <c r="B394" s="10"/>
    </row>
    <row r="395" spans="2:2">
      <c r="B395" s="10"/>
    </row>
    <row r="396" spans="2:2">
      <c r="B396" s="10"/>
    </row>
    <row r="397" spans="2:2">
      <c r="B397" s="10"/>
    </row>
    <row r="398" spans="2:2">
      <c r="B398" s="10"/>
    </row>
    <row r="399" spans="2:2">
      <c r="B399" s="10"/>
    </row>
    <row r="400" spans="2:2">
      <c r="B400" s="10"/>
    </row>
    <row r="401" spans="2:2">
      <c r="B401" s="10"/>
    </row>
    <row r="402" spans="2:2">
      <c r="B402" s="10"/>
    </row>
    <row r="403" spans="2:2">
      <c r="B403" s="10"/>
    </row>
    <row r="404" spans="2:2">
      <c r="B404" s="10"/>
    </row>
    <row r="405" spans="2:2">
      <c r="B405" s="10"/>
    </row>
    <row r="406" spans="2:2">
      <c r="B406" s="10"/>
    </row>
    <row r="407" spans="2:2">
      <c r="B407" s="10"/>
    </row>
    <row r="408" spans="2:2">
      <c r="B408" s="10"/>
    </row>
    <row r="409" spans="2:2">
      <c r="B409" s="10"/>
    </row>
    <row r="410" spans="2:2">
      <c r="B410" s="10"/>
    </row>
    <row r="411" spans="2:2">
      <c r="B411" s="10"/>
    </row>
    <row r="412" spans="2:2">
      <c r="B412" s="10"/>
    </row>
    <row r="413" spans="2:2">
      <c r="B413" s="10"/>
    </row>
    <row r="414" spans="2:2">
      <c r="B414" s="10"/>
    </row>
    <row r="415" spans="2:2">
      <c r="B415" s="10"/>
    </row>
    <row r="416" spans="2:2">
      <c r="B416" s="10"/>
    </row>
    <row r="417" spans="2:2">
      <c r="B417" s="10"/>
    </row>
    <row r="418" spans="2:2">
      <c r="B418" s="10"/>
    </row>
    <row r="419" spans="2:2">
      <c r="B419" s="10"/>
    </row>
    <row r="420" spans="2:2">
      <c r="B420" s="10"/>
    </row>
    <row r="421" spans="2:2">
      <c r="B421" s="10"/>
    </row>
    <row r="422" spans="2:2">
      <c r="B422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B3BD-4914-6944-89D9-5EFB1F8982A2}">
  <dimension ref="B2:F2111"/>
  <sheetViews>
    <sheetView workbookViewId="0">
      <selection activeCell="F2" sqref="F2:F2111"/>
    </sheetView>
  </sheetViews>
  <sheetFormatPr baseColWidth="10" defaultRowHeight="16"/>
  <sheetData>
    <row r="2" spans="2:6">
      <c r="B2">
        <v>1</v>
      </c>
      <c r="C2" s="1">
        <v>50572093</v>
      </c>
      <c r="D2" s="8">
        <v>60051815986</v>
      </c>
      <c r="F2" t="str">
        <f>B2&amp;";"&amp;C2&amp;";"&amp;D2</f>
        <v>1;50572093;60051815986</v>
      </c>
    </row>
    <row r="3" spans="2:6">
      <c r="B3">
        <v>2</v>
      </c>
      <c r="C3" s="1">
        <v>0</v>
      </c>
      <c r="D3" s="8">
        <v>750916957</v>
      </c>
      <c r="F3" t="str">
        <f t="shared" ref="F3:F66" si="0">B3&amp;";"&amp;C3&amp;";"&amp;D3</f>
        <v>2;0;750916957</v>
      </c>
    </row>
    <row r="4" spans="2:6">
      <c r="B4">
        <v>3</v>
      </c>
      <c r="C4" s="1">
        <v>6237</v>
      </c>
      <c r="D4" s="8">
        <v>503152132</v>
      </c>
      <c r="F4" t="str">
        <f t="shared" si="0"/>
        <v>3;6237;503152132</v>
      </c>
    </row>
    <row r="5" spans="2:6">
      <c r="B5">
        <v>4</v>
      </c>
      <c r="C5" s="1">
        <v>4553876</v>
      </c>
      <c r="D5" s="8">
        <v>9381011009</v>
      </c>
      <c r="F5" t="str">
        <f t="shared" si="0"/>
        <v>4;4553876;9381011009</v>
      </c>
    </row>
    <row r="6" spans="2:6">
      <c r="B6">
        <v>5</v>
      </c>
      <c r="C6" s="1">
        <v>1</v>
      </c>
      <c r="D6" s="8">
        <v>62108993</v>
      </c>
      <c r="F6" t="str">
        <f t="shared" si="0"/>
        <v>5;1;62108993</v>
      </c>
    </row>
    <row r="7" spans="2:6">
      <c r="B7">
        <v>6</v>
      </c>
      <c r="C7" s="1">
        <v>356747</v>
      </c>
      <c r="D7" s="8">
        <v>13988327980</v>
      </c>
      <c r="F7" t="str">
        <f t="shared" si="0"/>
        <v>6;356747;13988327980</v>
      </c>
    </row>
    <row r="8" spans="2:6">
      <c r="B8">
        <v>7</v>
      </c>
      <c r="C8" s="1">
        <v>297024482</v>
      </c>
      <c r="D8" s="8">
        <v>60019845962</v>
      </c>
      <c r="F8" t="str">
        <f t="shared" si="0"/>
        <v>7;297024482;60019845962</v>
      </c>
    </row>
    <row r="9" spans="2:6">
      <c r="B9">
        <v>8</v>
      </c>
      <c r="C9" s="1">
        <v>2614</v>
      </c>
      <c r="D9" s="8">
        <v>1106235027</v>
      </c>
      <c r="F9" t="str">
        <f t="shared" si="0"/>
        <v>8;2614;1106235027</v>
      </c>
    </row>
    <row r="10" spans="2:6">
      <c r="B10">
        <v>9</v>
      </c>
      <c r="C10" s="1">
        <v>4165</v>
      </c>
      <c r="D10" s="8">
        <v>390434980</v>
      </c>
      <c r="F10" t="str">
        <f t="shared" si="0"/>
        <v>9;4165;390434980</v>
      </c>
    </row>
    <row r="11" spans="2:6">
      <c r="B11">
        <v>10</v>
      </c>
      <c r="C11" s="1">
        <v>1788949</v>
      </c>
      <c r="D11" s="8">
        <v>334826231</v>
      </c>
      <c r="F11" t="str">
        <f t="shared" si="0"/>
        <v>10;1788949;334826231</v>
      </c>
    </row>
    <row r="12" spans="2:6">
      <c r="B12">
        <v>11</v>
      </c>
      <c r="C12" s="1">
        <v>149793</v>
      </c>
      <c r="D12" s="8">
        <v>357043027</v>
      </c>
      <c r="F12" t="str">
        <f t="shared" si="0"/>
        <v>11;149793;357043027</v>
      </c>
    </row>
    <row r="13" spans="2:6">
      <c r="B13">
        <v>12</v>
      </c>
      <c r="C13" s="1">
        <v>188</v>
      </c>
      <c r="D13" s="8">
        <v>106189012</v>
      </c>
      <c r="F13" t="str">
        <f t="shared" si="0"/>
        <v>12;188;106189012</v>
      </c>
    </row>
    <row r="14" spans="2:6">
      <c r="B14">
        <v>13</v>
      </c>
      <c r="C14" s="1">
        <v>34640</v>
      </c>
      <c r="D14" s="8">
        <v>1911304950</v>
      </c>
      <c r="F14" t="str">
        <f t="shared" si="0"/>
        <v>13;34640;1911304950</v>
      </c>
    </row>
    <row r="15" spans="2:6">
      <c r="B15">
        <v>14</v>
      </c>
      <c r="C15" s="1">
        <v>272860</v>
      </c>
      <c r="D15" s="8">
        <v>123357057</v>
      </c>
      <c r="F15" t="str">
        <f t="shared" si="0"/>
        <v>14;272860;123357057</v>
      </c>
    </row>
    <row r="16" spans="2:6">
      <c r="B16">
        <v>15</v>
      </c>
      <c r="C16" s="1">
        <v>297</v>
      </c>
      <c r="D16" s="8">
        <v>183304071</v>
      </c>
      <c r="F16" t="str">
        <f t="shared" si="0"/>
        <v>15;297;183304071</v>
      </c>
    </row>
    <row r="17" spans="2:6">
      <c r="B17">
        <v>16</v>
      </c>
      <c r="C17" s="1">
        <v>160</v>
      </c>
      <c r="D17" s="8">
        <v>166740179</v>
      </c>
      <c r="F17" t="str">
        <f t="shared" si="0"/>
        <v>16;160;166740179</v>
      </c>
    </row>
    <row r="18" spans="2:6">
      <c r="B18">
        <v>17</v>
      </c>
      <c r="C18" s="1">
        <v>17</v>
      </c>
      <c r="D18" s="8">
        <v>69050073</v>
      </c>
      <c r="F18" t="str">
        <f t="shared" si="0"/>
        <v>17;17;69050073</v>
      </c>
    </row>
    <row r="19" spans="2:6">
      <c r="B19">
        <v>18</v>
      </c>
      <c r="C19" s="1">
        <v>469</v>
      </c>
      <c r="D19" s="8">
        <v>101418018</v>
      </c>
      <c r="F19" t="str">
        <f t="shared" si="0"/>
        <v>18;469;101418018</v>
      </c>
    </row>
    <row r="20" spans="2:6">
      <c r="B20">
        <v>19</v>
      </c>
      <c r="C20" s="1">
        <v>26278</v>
      </c>
      <c r="D20" s="8">
        <v>59051990</v>
      </c>
      <c r="F20" t="str">
        <f t="shared" si="0"/>
        <v>19;26278;59051990</v>
      </c>
    </row>
    <row r="21" spans="2:6">
      <c r="B21">
        <v>20</v>
      </c>
      <c r="C21" s="1">
        <v>8456</v>
      </c>
      <c r="D21" s="8">
        <v>88138103</v>
      </c>
      <c r="F21" t="str">
        <f t="shared" si="0"/>
        <v>20;8456;88138103</v>
      </c>
    </row>
    <row r="22" spans="2:6">
      <c r="B22">
        <v>21</v>
      </c>
      <c r="C22" s="1">
        <v>1464949</v>
      </c>
      <c r="D22" s="8">
        <v>60061376810</v>
      </c>
      <c r="F22" t="str">
        <f t="shared" si="0"/>
        <v>21;1464949;60061376810</v>
      </c>
    </row>
    <row r="23" spans="2:6">
      <c r="B23">
        <v>22</v>
      </c>
      <c r="C23" s="1">
        <v>1</v>
      </c>
      <c r="D23" s="8">
        <v>636474847</v>
      </c>
      <c r="F23" t="str">
        <f t="shared" si="0"/>
        <v>22;1;636474847</v>
      </c>
    </row>
    <row r="24" spans="2:6">
      <c r="B24">
        <v>23</v>
      </c>
      <c r="C24" s="1">
        <v>661</v>
      </c>
      <c r="D24" s="8">
        <v>379502058</v>
      </c>
      <c r="F24" t="str">
        <f t="shared" si="0"/>
        <v>23;661;379502058</v>
      </c>
    </row>
    <row r="25" spans="2:6">
      <c r="B25">
        <v>24</v>
      </c>
      <c r="C25" s="1">
        <v>12939</v>
      </c>
      <c r="D25" s="8">
        <v>150257110</v>
      </c>
      <c r="F25" t="str">
        <f t="shared" si="0"/>
        <v>24;12939;150257110</v>
      </c>
    </row>
    <row r="26" spans="2:6">
      <c r="B26">
        <v>25</v>
      </c>
      <c r="C26" s="1">
        <v>35303</v>
      </c>
      <c r="D26" s="8">
        <v>1499666213</v>
      </c>
      <c r="F26" t="str">
        <f t="shared" si="0"/>
        <v>25;35303;1499666213</v>
      </c>
    </row>
    <row r="27" spans="2:6">
      <c r="B27">
        <v>26</v>
      </c>
      <c r="C27" s="1">
        <v>37445</v>
      </c>
      <c r="D27" s="8">
        <v>113364934</v>
      </c>
      <c r="F27" t="str">
        <f t="shared" si="0"/>
        <v>26;37445;113364934</v>
      </c>
    </row>
    <row r="28" spans="2:6">
      <c r="B28">
        <v>27</v>
      </c>
      <c r="C28" s="1">
        <v>35302</v>
      </c>
      <c r="D28" s="8">
        <v>883595228</v>
      </c>
      <c r="F28" t="str">
        <f t="shared" si="0"/>
        <v>27;35302;883595228</v>
      </c>
    </row>
    <row r="29" spans="2:6">
      <c r="B29">
        <v>28</v>
      </c>
      <c r="C29" s="1">
        <v>1016291</v>
      </c>
      <c r="D29" s="8">
        <v>60058238029</v>
      </c>
      <c r="F29" t="str">
        <f t="shared" si="0"/>
        <v>28;1016291;60058238029</v>
      </c>
    </row>
    <row r="30" spans="2:6">
      <c r="B30">
        <v>29</v>
      </c>
      <c r="C30" s="1">
        <v>18620</v>
      </c>
      <c r="D30" s="8">
        <v>1731509923</v>
      </c>
      <c r="F30" t="str">
        <f t="shared" si="0"/>
        <v>29;18620;1731509923</v>
      </c>
    </row>
    <row r="31" spans="2:6">
      <c r="B31">
        <v>30</v>
      </c>
      <c r="C31" s="1">
        <v>177</v>
      </c>
      <c r="D31" s="8">
        <v>102129936</v>
      </c>
      <c r="F31" t="str">
        <f t="shared" si="0"/>
        <v>30;177;102129936</v>
      </c>
    </row>
    <row r="32" spans="2:6">
      <c r="B32">
        <v>31</v>
      </c>
      <c r="C32" s="1">
        <v>346580284</v>
      </c>
      <c r="D32" s="8">
        <v>60059735059</v>
      </c>
      <c r="F32" t="str">
        <f t="shared" si="0"/>
        <v>31;346580284;60059735059</v>
      </c>
    </row>
    <row r="33" spans="2:6">
      <c r="B33">
        <v>32</v>
      </c>
      <c r="C33" s="1">
        <v>130444</v>
      </c>
      <c r="D33" s="8">
        <v>4661646127</v>
      </c>
      <c r="F33" t="str">
        <f t="shared" si="0"/>
        <v>32;130444;4661646127</v>
      </c>
    </row>
    <row r="34" spans="2:6">
      <c r="B34">
        <v>33</v>
      </c>
      <c r="C34" s="1">
        <v>742103</v>
      </c>
      <c r="D34" s="8">
        <v>880388021</v>
      </c>
      <c r="F34" t="str">
        <f t="shared" si="0"/>
        <v>33;742103;880388021</v>
      </c>
    </row>
    <row r="35" spans="2:6">
      <c r="B35">
        <v>34</v>
      </c>
      <c r="C35" s="1">
        <v>2538</v>
      </c>
      <c r="D35" s="8">
        <v>124702930</v>
      </c>
      <c r="F35" t="str">
        <f t="shared" si="0"/>
        <v>34;2538;124702930</v>
      </c>
    </row>
    <row r="36" spans="2:6">
      <c r="B36">
        <v>35</v>
      </c>
      <c r="C36" s="1">
        <v>40453</v>
      </c>
      <c r="D36" s="8">
        <v>143726110</v>
      </c>
      <c r="F36" t="str">
        <f t="shared" si="0"/>
        <v>35;40453;143726110</v>
      </c>
    </row>
    <row r="37" spans="2:6">
      <c r="B37">
        <v>36</v>
      </c>
      <c r="C37" s="1">
        <v>1738</v>
      </c>
      <c r="D37" s="8">
        <v>230698108</v>
      </c>
      <c r="F37" t="str">
        <f t="shared" si="0"/>
        <v>36;1738;230698108</v>
      </c>
    </row>
    <row r="38" spans="2:6">
      <c r="B38">
        <v>37</v>
      </c>
      <c r="C38" s="1">
        <v>0</v>
      </c>
      <c r="D38" s="8">
        <v>29102087</v>
      </c>
      <c r="F38" t="str">
        <f t="shared" si="0"/>
        <v>37;0;29102087</v>
      </c>
    </row>
    <row r="39" spans="2:6">
      <c r="B39">
        <v>38</v>
      </c>
      <c r="C39" s="1">
        <v>298032540</v>
      </c>
      <c r="D39" s="8">
        <v>60042070150</v>
      </c>
      <c r="F39" t="str">
        <f t="shared" si="0"/>
        <v>38;298032540;60042070150</v>
      </c>
    </row>
    <row r="40" spans="2:6">
      <c r="B40">
        <v>39</v>
      </c>
      <c r="C40" s="1">
        <v>0</v>
      </c>
      <c r="D40" s="8">
        <v>508135795</v>
      </c>
      <c r="F40" t="str">
        <f t="shared" si="0"/>
        <v>39;0;508135795</v>
      </c>
    </row>
    <row r="41" spans="2:6">
      <c r="B41">
        <v>40</v>
      </c>
      <c r="C41" s="1">
        <v>0</v>
      </c>
      <c r="D41" s="8">
        <v>44606924</v>
      </c>
      <c r="F41" t="str">
        <f t="shared" si="0"/>
        <v>40;0;44606924</v>
      </c>
    </row>
    <row r="42" spans="2:6">
      <c r="B42">
        <v>41</v>
      </c>
      <c r="C42" s="1">
        <v>0</v>
      </c>
      <c r="D42" s="8">
        <v>607302188</v>
      </c>
      <c r="F42" t="str">
        <f t="shared" si="0"/>
        <v>41;0;607302188</v>
      </c>
    </row>
    <row r="43" spans="2:6">
      <c r="B43">
        <v>42</v>
      </c>
      <c r="C43" s="1">
        <v>590522</v>
      </c>
      <c r="D43" s="8">
        <v>227204084</v>
      </c>
      <c r="F43" t="str">
        <f t="shared" si="0"/>
        <v>42;590522;227204084</v>
      </c>
    </row>
    <row r="44" spans="2:6">
      <c r="B44">
        <v>43</v>
      </c>
      <c r="C44" s="1">
        <v>0</v>
      </c>
      <c r="D44" s="8">
        <v>211275100</v>
      </c>
      <c r="F44" t="str">
        <f t="shared" si="0"/>
        <v>43;0;211275100</v>
      </c>
    </row>
    <row r="45" spans="2:6">
      <c r="B45">
        <v>44</v>
      </c>
      <c r="C45" s="1">
        <v>10053065</v>
      </c>
      <c r="D45" s="8">
        <v>81189870</v>
      </c>
      <c r="F45" t="str">
        <f t="shared" si="0"/>
        <v>44;10053065;81189870</v>
      </c>
    </row>
    <row r="46" spans="2:6">
      <c r="B46">
        <v>45</v>
      </c>
      <c r="C46" s="1">
        <v>4174</v>
      </c>
      <c r="D46" s="8">
        <v>167675018</v>
      </c>
      <c r="F46" t="str">
        <f t="shared" si="0"/>
        <v>45;4174;167675018</v>
      </c>
    </row>
    <row r="47" spans="2:6">
      <c r="B47">
        <v>46</v>
      </c>
      <c r="C47" s="1">
        <v>0</v>
      </c>
      <c r="D47" s="8">
        <v>138244867</v>
      </c>
      <c r="F47" t="str">
        <f t="shared" si="0"/>
        <v>46;0;138244867</v>
      </c>
    </row>
    <row r="48" spans="2:6">
      <c r="B48">
        <v>47</v>
      </c>
      <c r="C48" s="1">
        <v>1405</v>
      </c>
      <c r="D48" s="8">
        <v>90312004</v>
      </c>
      <c r="F48" t="str">
        <f t="shared" si="0"/>
        <v>47;1405;90312004</v>
      </c>
    </row>
    <row r="49" spans="2:6">
      <c r="B49">
        <v>48</v>
      </c>
      <c r="C49" s="1">
        <v>1627</v>
      </c>
      <c r="D49" s="8">
        <v>145088911</v>
      </c>
      <c r="F49" t="str">
        <f t="shared" si="0"/>
        <v>48;1627;145088911</v>
      </c>
    </row>
    <row r="50" spans="2:6">
      <c r="B50">
        <v>49</v>
      </c>
      <c r="C50" s="1">
        <v>440579</v>
      </c>
      <c r="D50" s="8">
        <v>6440321922</v>
      </c>
      <c r="F50" t="str">
        <f t="shared" si="0"/>
        <v>49;440579;6440321922</v>
      </c>
    </row>
    <row r="51" spans="2:6">
      <c r="B51">
        <v>50</v>
      </c>
      <c r="C51" s="1">
        <v>11387</v>
      </c>
      <c r="D51" s="8">
        <v>408455133</v>
      </c>
      <c r="F51" t="str">
        <f t="shared" si="0"/>
        <v>50;11387;408455133</v>
      </c>
    </row>
    <row r="52" spans="2:6">
      <c r="B52">
        <v>51</v>
      </c>
      <c r="C52" s="1">
        <v>240</v>
      </c>
      <c r="D52" s="8">
        <v>101054906</v>
      </c>
      <c r="F52" t="str">
        <f t="shared" si="0"/>
        <v>51;240;101054906</v>
      </c>
    </row>
    <row r="53" spans="2:6">
      <c r="B53">
        <v>52</v>
      </c>
      <c r="C53" s="1">
        <v>31</v>
      </c>
      <c r="D53" s="8">
        <v>88810920</v>
      </c>
      <c r="F53" t="str">
        <f t="shared" si="0"/>
        <v>52;31;88810920</v>
      </c>
    </row>
    <row r="54" spans="2:6">
      <c r="B54">
        <v>53</v>
      </c>
      <c r="C54" s="1">
        <v>795680</v>
      </c>
      <c r="D54" s="8">
        <v>10673467159</v>
      </c>
      <c r="F54" t="str">
        <f t="shared" si="0"/>
        <v>53;795680;10673467159</v>
      </c>
    </row>
    <row r="55" spans="2:6">
      <c r="B55">
        <v>54</v>
      </c>
      <c r="C55" s="1">
        <v>0</v>
      </c>
      <c r="D55" s="8">
        <v>29138088</v>
      </c>
      <c r="F55" t="str">
        <f t="shared" si="0"/>
        <v>54;0;29138088</v>
      </c>
    </row>
    <row r="56" spans="2:6">
      <c r="B56">
        <v>55</v>
      </c>
      <c r="C56" s="1">
        <v>50949</v>
      </c>
      <c r="D56" s="8">
        <v>97554922</v>
      </c>
      <c r="F56" t="str">
        <f t="shared" si="0"/>
        <v>55;50949;97554922</v>
      </c>
    </row>
    <row r="57" spans="2:6">
      <c r="B57">
        <v>56</v>
      </c>
      <c r="C57" s="1">
        <v>50572093</v>
      </c>
      <c r="D57" s="8">
        <v>44585943</v>
      </c>
      <c r="F57" t="str">
        <f t="shared" si="0"/>
        <v>56;50572093;44585943</v>
      </c>
    </row>
    <row r="58" spans="2:6">
      <c r="B58">
        <v>57</v>
      </c>
      <c r="C58" s="1">
        <v>0</v>
      </c>
      <c r="D58" s="8">
        <v>60057662010</v>
      </c>
      <c r="F58" t="str">
        <f t="shared" si="0"/>
        <v>57;0;60057662010</v>
      </c>
    </row>
    <row r="59" spans="2:6">
      <c r="B59">
        <v>58</v>
      </c>
      <c r="C59" s="1">
        <v>0</v>
      </c>
      <c r="D59" s="8">
        <v>711321830</v>
      </c>
      <c r="F59" t="str">
        <f t="shared" si="0"/>
        <v>58;0;711321830</v>
      </c>
    </row>
    <row r="60" spans="2:6">
      <c r="B60">
        <v>59</v>
      </c>
      <c r="C60" s="1">
        <v>346580284</v>
      </c>
      <c r="D60" s="8">
        <v>60060497999</v>
      </c>
      <c r="F60" t="str">
        <f t="shared" si="0"/>
        <v>59;346580284;60060497999</v>
      </c>
    </row>
    <row r="61" spans="2:6">
      <c r="B61">
        <v>60</v>
      </c>
      <c r="C61" s="1">
        <v>0</v>
      </c>
      <c r="D61" s="8">
        <v>60023643016</v>
      </c>
      <c r="F61" t="str">
        <f t="shared" si="0"/>
        <v>60;0;60023643016</v>
      </c>
    </row>
    <row r="62" spans="2:6">
      <c r="B62">
        <v>61</v>
      </c>
      <c r="C62" s="1">
        <v>0</v>
      </c>
      <c r="D62" s="8">
        <v>680611848</v>
      </c>
      <c r="F62" t="str">
        <f t="shared" si="0"/>
        <v>61;0;680611848</v>
      </c>
    </row>
    <row r="63" spans="2:6">
      <c r="B63">
        <v>62</v>
      </c>
      <c r="C63" s="1">
        <v>0</v>
      </c>
      <c r="D63" s="8">
        <v>143357038</v>
      </c>
      <c r="F63" t="str">
        <f t="shared" si="0"/>
        <v>62;0;143357038</v>
      </c>
    </row>
    <row r="64" spans="2:6">
      <c r="B64">
        <v>63</v>
      </c>
      <c r="C64" s="1">
        <v>0</v>
      </c>
      <c r="D64" s="8">
        <v>60059165954</v>
      </c>
      <c r="F64" t="str">
        <f t="shared" si="0"/>
        <v>63;0;60059165954</v>
      </c>
    </row>
    <row r="65" spans="2:6">
      <c r="B65">
        <v>64</v>
      </c>
      <c r="C65" s="1">
        <v>0</v>
      </c>
      <c r="D65" s="8">
        <v>60060506105</v>
      </c>
      <c r="F65" t="str">
        <f t="shared" si="0"/>
        <v>64;0;60060506105</v>
      </c>
    </row>
    <row r="66" spans="2:6">
      <c r="B66">
        <v>65</v>
      </c>
      <c r="C66" s="1">
        <v>190233</v>
      </c>
      <c r="D66" s="8">
        <v>856249094</v>
      </c>
      <c r="F66" t="str">
        <f t="shared" si="0"/>
        <v>65;190233;856249094</v>
      </c>
    </row>
    <row r="67" spans="2:6">
      <c r="B67">
        <v>66</v>
      </c>
      <c r="C67" s="1">
        <v>0</v>
      </c>
      <c r="D67" s="8">
        <v>145356178</v>
      </c>
      <c r="F67" t="str">
        <f t="shared" ref="F67:F130" si="1">B67&amp;";"&amp;C67&amp;";"&amp;D67</f>
        <v>66;0;145356178</v>
      </c>
    </row>
    <row r="68" spans="2:6">
      <c r="B68">
        <v>67</v>
      </c>
      <c r="C68" s="1">
        <v>8408</v>
      </c>
      <c r="D68" s="8">
        <v>2250467777</v>
      </c>
      <c r="F68" t="str">
        <f t="shared" si="1"/>
        <v>67;8408;2250467777</v>
      </c>
    </row>
    <row r="69" spans="2:6">
      <c r="B69">
        <v>68</v>
      </c>
      <c r="C69" s="1">
        <v>462690715</v>
      </c>
      <c r="D69" s="8">
        <v>60018503904</v>
      </c>
      <c r="F69" t="str">
        <f t="shared" si="1"/>
        <v>68;462690715;60018503904</v>
      </c>
    </row>
    <row r="70" spans="2:6">
      <c r="B70">
        <v>69</v>
      </c>
      <c r="C70" s="1">
        <v>187322</v>
      </c>
      <c r="D70" s="8">
        <v>962313175</v>
      </c>
      <c r="F70" t="str">
        <f t="shared" si="1"/>
        <v>69;187322;962313175</v>
      </c>
    </row>
    <row r="71" spans="2:6">
      <c r="B71">
        <v>70</v>
      </c>
      <c r="C71" s="1">
        <v>156659</v>
      </c>
      <c r="D71" s="8">
        <v>3186686992</v>
      </c>
      <c r="F71" t="str">
        <f t="shared" si="1"/>
        <v>70;156659;3186686992</v>
      </c>
    </row>
    <row r="72" spans="2:6">
      <c r="B72">
        <v>71</v>
      </c>
      <c r="C72" s="1">
        <v>206931</v>
      </c>
      <c r="D72" s="8">
        <v>60060996055</v>
      </c>
      <c r="F72" t="str">
        <f t="shared" si="1"/>
        <v>71;206931;60060996055</v>
      </c>
    </row>
    <row r="73" spans="2:6">
      <c r="B73">
        <v>72</v>
      </c>
      <c r="C73" s="1">
        <v>163270</v>
      </c>
      <c r="D73" s="8">
        <v>6775024175</v>
      </c>
      <c r="F73" t="str">
        <f t="shared" si="1"/>
        <v>72;163270;6775024175</v>
      </c>
    </row>
    <row r="74" spans="2:6">
      <c r="B74">
        <v>73</v>
      </c>
      <c r="C74" s="1">
        <v>129</v>
      </c>
      <c r="D74" s="8">
        <v>91995954</v>
      </c>
      <c r="F74" t="str">
        <f t="shared" si="1"/>
        <v>73;129;91995954</v>
      </c>
    </row>
    <row r="75" spans="2:6">
      <c r="B75">
        <v>74</v>
      </c>
      <c r="C75" s="1">
        <v>4</v>
      </c>
      <c r="D75" s="8">
        <v>63193082</v>
      </c>
      <c r="F75" t="str">
        <f t="shared" si="1"/>
        <v>74;4;63193082</v>
      </c>
    </row>
    <row r="76" spans="2:6">
      <c r="B76">
        <v>75</v>
      </c>
      <c r="C76" s="1">
        <v>1</v>
      </c>
      <c r="D76" s="8">
        <v>47719955</v>
      </c>
      <c r="F76" t="str">
        <f t="shared" si="1"/>
        <v>75;1;47719955</v>
      </c>
    </row>
    <row r="77" spans="2:6">
      <c r="B77">
        <v>76</v>
      </c>
      <c r="C77" s="1">
        <v>247463</v>
      </c>
      <c r="D77" s="8">
        <v>164860963</v>
      </c>
      <c r="F77" t="str">
        <f t="shared" si="1"/>
        <v>76;247463;164860963</v>
      </c>
    </row>
    <row r="78" spans="2:6">
      <c r="B78">
        <v>77</v>
      </c>
      <c r="C78" s="1">
        <v>47471413</v>
      </c>
      <c r="D78" s="8">
        <v>60059338092</v>
      </c>
      <c r="F78" t="str">
        <f t="shared" si="1"/>
        <v>77;47471413;60059338092</v>
      </c>
    </row>
    <row r="79" spans="2:6">
      <c r="B79">
        <v>78</v>
      </c>
      <c r="C79" s="1">
        <v>144269</v>
      </c>
      <c r="D79" s="8">
        <v>4114797115</v>
      </c>
      <c r="F79" t="str">
        <f t="shared" si="1"/>
        <v>78;144269;4114797115</v>
      </c>
    </row>
    <row r="80" spans="2:6">
      <c r="B80">
        <v>79</v>
      </c>
      <c r="C80" s="1">
        <v>0</v>
      </c>
      <c r="D80" s="8">
        <v>53487062</v>
      </c>
      <c r="F80" t="str">
        <f t="shared" si="1"/>
        <v>79;0;53487062</v>
      </c>
    </row>
    <row r="81" spans="2:6">
      <c r="B81">
        <v>80</v>
      </c>
      <c r="C81" s="1">
        <v>0</v>
      </c>
      <c r="D81" s="8">
        <v>213942050</v>
      </c>
      <c r="F81" t="str">
        <f t="shared" si="1"/>
        <v>80;0;213942050</v>
      </c>
    </row>
    <row r="82" spans="2:6">
      <c r="B82">
        <v>81</v>
      </c>
      <c r="C82" s="1">
        <v>7184</v>
      </c>
      <c r="D82" s="8">
        <v>1705685853</v>
      </c>
      <c r="F82" t="str">
        <f t="shared" si="1"/>
        <v>81;7184;1705685853</v>
      </c>
    </row>
    <row r="83" spans="2:6">
      <c r="B83">
        <v>82</v>
      </c>
      <c r="C83" s="1">
        <v>9987</v>
      </c>
      <c r="D83" s="8">
        <v>76466083</v>
      </c>
      <c r="F83" t="str">
        <f t="shared" si="1"/>
        <v>82;9987;76466083</v>
      </c>
    </row>
    <row r="84" spans="2:6">
      <c r="B84">
        <v>83</v>
      </c>
      <c r="C84" s="1">
        <v>3630</v>
      </c>
      <c r="D84" s="8">
        <v>488968849</v>
      </c>
      <c r="F84" t="str">
        <f t="shared" si="1"/>
        <v>83;3630;488968849</v>
      </c>
    </row>
    <row r="85" spans="2:6">
      <c r="B85">
        <v>84</v>
      </c>
      <c r="C85" s="1">
        <v>51210</v>
      </c>
      <c r="D85" s="8">
        <v>141914129</v>
      </c>
      <c r="F85" t="str">
        <f t="shared" si="1"/>
        <v>84;51210;141914129</v>
      </c>
    </row>
    <row r="86" spans="2:6">
      <c r="B86">
        <v>85</v>
      </c>
      <c r="C86" s="1">
        <v>4691841</v>
      </c>
      <c r="D86" s="8">
        <v>60061131000</v>
      </c>
      <c r="F86" t="str">
        <f t="shared" si="1"/>
        <v>85;4691841;60061131000</v>
      </c>
    </row>
    <row r="87" spans="2:6">
      <c r="B87">
        <v>86</v>
      </c>
      <c r="C87" s="1">
        <v>38254</v>
      </c>
      <c r="D87" s="8">
        <v>4590192079</v>
      </c>
      <c r="F87" t="str">
        <f t="shared" si="1"/>
        <v>86;38254;4590192079</v>
      </c>
    </row>
    <row r="88" spans="2:6">
      <c r="B88">
        <v>87</v>
      </c>
      <c r="C88" s="1">
        <v>0</v>
      </c>
      <c r="D88" s="8">
        <v>63438177</v>
      </c>
      <c r="F88" t="str">
        <f t="shared" si="1"/>
        <v>87;0;63438177</v>
      </c>
    </row>
    <row r="89" spans="2:6">
      <c r="B89">
        <v>88</v>
      </c>
      <c r="C89" s="1">
        <v>3</v>
      </c>
      <c r="D89" s="8">
        <v>162272930</v>
      </c>
      <c r="F89" t="str">
        <f t="shared" si="1"/>
        <v>88;3;162272930</v>
      </c>
    </row>
    <row r="90" spans="2:6">
      <c r="B90">
        <v>89</v>
      </c>
      <c r="C90" s="1">
        <v>413</v>
      </c>
      <c r="D90" s="8">
        <v>176319837</v>
      </c>
      <c r="F90" t="str">
        <f t="shared" si="1"/>
        <v>89;413;176319837</v>
      </c>
    </row>
    <row r="91" spans="2:6">
      <c r="B91">
        <v>90</v>
      </c>
      <c r="C91" s="1">
        <v>4701</v>
      </c>
      <c r="D91" s="8">
        <v>181915044</v>
      </c>
      <c r="F91" t="str">
        <f t="shared" si="1"/>
        <v>90;4701;181915044</v>
      </c>
    </row>
    <row r="92" spans="2:6">
      <c r="B92">
        <v>91</v>
      </c>
      <c r="C92" s="1">
        <v>40</v>
      </c>
      <c r="D92" s="8">
        <v>84723949</v>
      </c>
      <c r="F92" t="str">
        <f t="shared" si="1"/>
        <v>91;40;84723949</v>
      </c>
    </row>
    <row r="93" spans="2:6">
      <c r="B93">
        <v>92</v>
      </c>
      <c r="C93" s="1">
        <v>76</v>
      </c>
      <c r="D93" s="8">
        <v>105090856</v>
      </c>
      <c r="F93" t="str">
        <f t="shared" si="1"/>
        <v>92;76;105090856</v>
      </c>
    </row>
    <row r="94" spans="2:6">
      <c r="B94">
        <v>93</v>
      </c>
      <c r="C94" s="1">
        <v>4</v>
      </c>
      <c r="D94" s="8">
        <v>113847017</v>
      </c>
      <c r="F94" t="str">
        <f t="shared" si="1"/>
        <v>93;4;113847017</v>
      </c>
    </row>
    <row r="95" spans="2:6">
      <c r="B95">
        <v>94</v>
      </c>
      <c r="C95" s="1">
        <v>6</v>
      </c>
      <c r="D95" s="8">
        <v>146513223</v>
      </c>
      <c r="F95" t="str">
        <f t="shared" si="1"/>
        <v>94;6;146513223</v>
      </c>
    </row>
    <row r="96" spans="2:6">
      <c r="B96">
        <v>95</v>
      </c>
      <c r="C96" s="1">
        <v>245</v>
      </c>
      <c r="D96" s="8">
        <v>75282812</v>
      </c>
      <c r="F96" t="str">
        <f t="shared" si="1"/>
        <v>95;245;75282812</v>
      </c>
    </row>
    <row r="97" spans="2:6">
      <c r="B97">
        <v>96</v>
      </c>
      <c r="C97" s="1">
        <v>297172550</v>
      </c>
      <c r="D97" s="8">
        <v>60028892993</v>
      </c>
      <c r="F97" t="str">
        <f t="shared" si="1"/>
        <v>96;297172550;60028892993</v>
      </c>
    </row>
    <row r="98" spans="2:6">
      <c r="B98">
        <v>97</v>
      </c>
      <c r="C98" s="1">
        <v>1116125</v>
      </c>
      <c r="D98" s="8">
        <v>1304493904</v>
      </c>
      <c r="F98" t="str">
        <f t="shared" si="1"/>
        <v>97;1116125;1304493904</v>
      </c>
    </row>
    <row r="99" spans="2:6">
      <c r="B99">
        <v>98</v>
      </c>
      <c r="C99" s="1">
        <v>1464948</v>
      </c>
      <c r="D99" s="8">
        <v>60033981084</v>
      </c>
      <c r="F99" t="str">
        <f t="shared" si="1"/>
        <v>98;1464948;60033981084</v>
      </c>
    </row>
    <row r="100" spans="2:6">
      <c r="B100">
        <v>99</v>
      </c>
      <c r="C100" s="1">
        <v>3</v>
      </c>
      <c r="D100" s="8">
        <v>648634910</v>
      </c>
      <c r="F100" t="str">
        <f t="shared" si="1"/>
        <v>99;3;648634910</v>
      </c>
    </row>
    <row r="101" spans="2:6">
      <c r="B101">
        <v>100</v>
      </c>
      <c r="C101" s="1">
        <v>230</v>
      </c>
      <c r="D101" s="8">
        <v>803818941</v>
      </c>
      <c r="F101" t="str">
        <f t="shared" si="1"/>
        <v>100;230;803818941</v>
      </c>
    </row>
    <row r="102" spans="2:6">
      <c r="B102">
        <v>101</v>
      </c>
      <c r="C102" s="1">
        <v>13</v>
      </c>
      <c r="D102" s="8">
        <v>120580196</v>
      </c>
      <c r="F102" t="str">
        <f t="shared" si="1"/>
        <v>101;13;120580196</v>
      </c>
    </row>
    <row r="103" spans="2:6">
      <c r="B103">
        <v>102</v>
      </c>
      <c r="C103" s="1">
        <v>82148468</v>
      </c>
      <c r="D103" s="8">
        <v>162905931</v>
      </c>
      <c r="F103" t="str">
        <f t="shared" si="1"/>
        <v>102;82148468;162905931</v>
      </c>
    </row>
    <row r="104" spans="2:6">
      <c r="B104">
        <v>103</v>
      </c>
      <c r="C104" s="1">
        <v>4692464</v>
      </c>
      <c r="D104" s="8">
        <v>297413110</v>
      </c>
      <c r="F104" t="str">
        <f t="shared" si="1"/>
        <v>103;4692464;297413110</v>
      </c>
    </row>
    <row r="105" spans="2:6">
      <c r="B105">
        <v>104</v>
      </c>
      <c r="C105" s="1">
        <v>517</v>
      </c>
      <c r="D105" s="8">
        <v>85103988</v>
      </c>
      <c r="F105" t="str">
        <f t="shared" si="1"/>
        <v>104;517;85103988</v>
      </c>
    </row>
    <row r="106" spans="2:6">
      <c r="B106">
        <v>105</v>
      </c>
      <c r="C106" s="1">
        <v>4462632</v>
      </c>
      <c r="D106" s="8">
        <v>60003739833</v>
      </c>
      <c r="F106" t="str">
        <f t="shared" si="1"/>
        <v>105;4462632;60003739833</v>
      </c>
    </row>
    <row r="107" spans="2:6">
      <c r="B107">
        <v>106</v>
      </c>
      <c r="C107" s="1">
        <v>1380014</v>
      </c>
      <c r="D107" s="8">
        <v>1690020084</v>
      </c>
      <c r="F107" t="str">
        <f t="shared" si="1"/>
        <v>106;1380014;1690020084</v>
      </c>
    </row>
    <row r="108" spans="2:6">
      <c r="B108">
        <v>107</v>
      </c>
      <c r="C108" s="1">
        <v>293233</v>
      </c>
      <c r="D108" s="8">
        <v>196849107</v>
      </c>
      <c r="F108" t="str">
        <f t="shared" si="1"/>
        <v>107;293233;196849107</v>
      </c>
    </row>
    <row r="109" spans="2:6">
      <c r="B109">
        <v>108</v>
      </c>
      <c r="C109" s="1">
        <v>2818</v>
      </c>
      <c r="D109" s="8">
        <v>262834072</v>
      </c>
      <c r="F109" t="str">
        <f t="shared" si="1"/>
        <v>108;2818;262834072</v>
      </c>
    </row>
    <row r="110" spans="2:6">
      <c r="B110">
        <v>109</v>
      </c>
      <c r="C110" s="1">
        <v>93</v>
      </c>
      <c r="D110" s="8">
        <v>100594043</v>
      </c>
      <c r="F110" t="str">
        <f t="shared" si="1"/>
        <v>109;93;100594043</v>
      </c>
    </row>
    <row r="111" spans="2:6">
      <c r="B111">
        <v>110</v>
      </c>
      <c r="C111" s="1">
        <v>4940574</v>
      </c>
      <c r="D111" s="8">
        <v>409546852</v>
      </c>
      <c r="F111" t="str">
        <f t="shared" si="1"/>
        <v>110;4940574;409546852</v>
      </c>
    </row>
    <row r="112" spans="2:6">
      <c r="B112">
        <v>111</v>
      </c>
      <c r="C112" s="1">
        <v>319</v>
      </c>
      <c r="D112" s="8">
        <v>109726905</v>
      </c>
      <c r="F112" t="str">
        <f t="shared" si="1"/>
        <v>111;319;109726905</v>
      </c>
    </row>
    <row r="113" spans="2:6">
      <c r="B113">
        <v>112</v>
      </c>
      <c r="C113" s="1">
        <v>303267543</v>
      </c>
      <c r="D113" s="8">
        <v>60061116933</v>
      </c>
      <c r="F113" t="str">
        <f t="shared" si="1"/>
        <v>112;303267543;60061116933</v>
      </c>
    </row>
    <row r="114" spans="2:6">
      <c r="B114">
        <v>113</v>
      </c>
      <c r="C114" s="1">
        <v>0</v>
      </c>
      <c r="D114" s="8">
        <v>599143028</v>
      </c>
      <c r="F114" t="str">
        <f t="shared" si="1"/>
        <v>113;0;599143028</v>
      </c>
    </row>
    <row r="115" spans="2:6">
      <c r="B115">
        <v>114</v>
      </c>
      <c r="C115" s="1">
        <v>0</v>
      </c>
      <c r="D115" s="8">
        <v>45976161</v>
      </c>
      <c r="F115" t="str">
        <f t="shared" si="1"/>
        <v>114;0;45976161</v>
      </c>
    </row>
    <row r="116" spans="2:6">
      <c r="B116">
        <v>115</v>
      </c>
      <c r="C116" s="1">
        <v>0</v>
      </c>
      <c r="D116" s="8">
        <v>152009010</v>
      </c>
      <c r="F116" t="str">
        <f t="shared" si="1"/>
        <v>115;0;152009010</v>
      </c>
    </row>
    <row r="117" spans="2:6">
      <c r="B117">
        <v>116</v>
      </c>
      <c r="C117" s="1">
        <v>72223</v>
      </c>
      <c r="D117" s="8">
        <v>60061470985</v>
      </c>
      <c r="F117" t="str">
        <f t="shared" si="1"/>
        <v>116;72223;60061470985</v>
      </c>
    </row>
    <row r="118" spans="2:6">
      <c r="B118">
        <v>117</v>
      </c>
      <c r="C118" s="1">
        <v>0</v>
      </c>
      <c r="D118" s="8">
        <v>556182146</v>
      </c>
      <c r="F118" t="str">
        <f t="shared" si="1"/>
        <v>117;0;556182146</v>
      </c>
    </row>
    <row r="119" spans="2:6">
      <c r="B119">
        <v>118</v>
      </c>
      <c r="C119" s="1">
        <v>1</v>
      </c>
      <c r="D119" s="8">
        <v>137508153</v>
      </c>
      <c r="F119" t="str">
        <f t="shared" si="1"/>
        <v>118;1;137508153</v>
      </c>
    </row>
    <row r="120" spans="2:6">
      <c r="B120">
        <v>119</v>
      </c>
      <c r="C120" s="1">
        <v>209809</v>
      </c>
      <c r="D120" s="8">
        <v>258966922</v>
      </c>
      <c r="F120" t="str">
        <f t="shared" si="1"/>
        <v>119;209809;258966922</v>
      </c>
    </row>
    <row r="121" spans="2:6">
      <c r="B121">
        <v>120</v>
      </c>
      <c r="C121" s="1">
        <v>0</v>
      </c>
      <c r="D121" s="8">
        <v>125874996</v>
      </c>
      <c r="F121" t="str">
        <f t="shared" si="1"/>
        <v>120;0;125874996</v>
      </c>
    </row>
    <row r="122" spans="2:6">
      <c r="B122">
        <v>121</v>
      </c>
      <c r="C122" s="1">
        <v>437999</v>
      </c>
      <c r="D122" s="8">
        <v>341828107</v>
      </c>
      <c r="F122" t="str">
        <f t="shared" si="1"/>
        <v>121;437999;341828107</v>
      </c>
    </row>
    <row r="123" spans="2:6">
      <c r="B123">
        <v>122</v>
      </c>
      <c r="C123" s="1">
        <v>0</v>
      </c>
      <c r="D123" s="8">
        <v>77569007</v>
      </c>
      <c r="F123" t="str">
        <f t="shared" si="1"/>
        <v>122;0;77569007</v>
      </c>
    </row>
    <row r="124" spans="2:6">
      <c r="B124">
        <v>123</v>
      </c>
      <c r="C124" s="1">
        <v>11713</v>
      </c>
      <c r="D124" s="8">
        <v>119216918</v>
      </c>
      <c r="F124" t="str">
        <f t="shared" si="1"/>
        <v>123;11713;119216918</v>
      </c>
    </row>
    <row r="125" spans="2:6">
      <c r="B125">
        <v>124</v>
      </c>
      <c r="C125" s="1">
        <v>7259361</v>
      </c>
      <c r="D125" s="8">
        <v>60057247877</v>
      </c>
      <c r="F125" t="str">
        <f t="shared" si="1"/>
        <v>124;7259361;60057247877</v>
      </c>
    </row>
    <row r="126" spans="2:6">
      <c r="B126">
        <v>125</v>
      </c>
      <c r="C126" s="1">
        <v>455640</v>
      </c>
      <c r="D126" s="8">
        <v>1118129968</v>
      </c>
      <c r="F126" t="str">
        <f t="shared" si="1"/>
        <v>125;455640;1118129968</v>
      </c>
    </row>
    <row r="127" spans="2:6">
      <c r="B127">
        <v>126</v>
      </c>
      <c r="C127" s="1">
        <v>3411</v>
      </c>
      <c r="D127" s="8">
        <v>650096893</v>
      </c>
      <c r="F127" t="str">
        <f t="shared" si="1"/>
        <v>126;3411;650096893</v>
      </c>
    </row>
    <row r="128" spans="2:6">
      <c r="B128">
        <v>127</v>
      </c>
      <c r="C128" s="1">
        <v>12309</v>
      </c>
      <c r="D128" s="8">
        <v>85128068</v>
      </c>
      <c r="F128" t="str">
        <f t="shared" si="1"/>
        <v>127;12309;85128068</v>
      </c>
    </row>
    <row r="129" spans="2:6">
      <c r="B129">
        <v>128</v>
      </c>
      <c r="C129" s="1">
        <v>299486</v>
      </c>
      <c r="D129" s="8">
        <v>12162332057</v>
      </c>
      <c r="F129" t="str">
        <f t="shared" si="1"/>
        <v>128;299486;12162332057</v>
      </c>
    </row>
    <row r="130" spans="2:6">
      <c r="B130">
        <v>129</v>
      </c>
      <c r="C130" s="1">
        <v>1157810</v>
      </c>
      <c r="D130" s="8">
        <v>318914890</v>
      </c>
      <c r="F130" t="str">
        <f t="shared" si="1"/>
        <v>129;1157810;318914890</v>
      </c>
    </row>
    <row r="131" spans="2:6">
      <c r="B131">
        <v>130</v>
      </c>
      <c r="C131" s="1">
        <v>2861</v>
      </c>
      <c r="D131" s="8">
        <v>140876054</v>
      </c>
      <c r="F131" t="str">
        <f t="shared" ref="F131:F194" si="2">B131&amp;";"&amp;C131&amp;";"&amp;D131</f>
        <v>130;2861;140876054</v>
      </c>
    </row>
    <row r="132" spans="2:6">
      <c r="B132">
        <v>131</v>
      </c>
      <c r="C132" s="1">
        <v>57199</v>
      </c>
      <c r="D132" s="8">
        <v>1511876821</v>
      </c>
      <c r="F132" t="str">
        <f t="shared" si="2"/>
        <v>131;57199;1511876821</v>
      </c>
    </row>
    <row r="133" spans="2:6">
      <c r="B133">
        <v>132</v>
      </c>
      <c r="C133" s="1">
        <v>2360</v>
      </c>
      <c r="D133" s="8">
        <v>170534849</v>
      </c>
      <c r="F133" t="str">
        <f t="shared" si="2"/>
        <v>132;2360;170534849</v>
      </c>
    </row>
    <row r="134" spans="2:6">
      <c r="B134">
        <v>133</v>
      </c>
      <c r="C134" s="1">
        <v>0</v>
      </c>
      <c r="D134" s="8">
        <v>113601922</v>
      </c>
      <c r="F134" t="str">
        <f t="shared" si="2"/>
        <v>133;0;113601922</v>
      </c>
    </row>
    <row r="135" spans="2:6">
      <c r="B135">
        <v>134</v>
      </c>
      <c r="C135" s="1">
        <v>4692051</v>
      </c>
      <c r="D135" s="8">
        <v>414201021</v>
      </c>
      <c r="F135" t="str">
        <f t="shared" si="2"/>
        <v>134;4692051;414201021</v>
      </c>
    </row>
    <row r="136" spans="2:6">
      <c r="B136">
        <v>135</v>
      </c>
      <c r="C136" s="1">
        <v>5035</v>
      </c>
      <c r="D136" s="8">
        <v>159965991</v>
      </c>
      <c r="F136" t="str">
        <f t="shared" si="2"/>
        <v>135;5035;159965991</v>
      </c>
    </row>
    <row r="137" spans="2:6">
      <c r="B137">
        <v>136</v>
      </c>
      <c r="C137" s="1">
        <v>15813</v>
      </c>
      <c r="D137" s="8">
        <v>812581062</v>
      </c>
      <c r="F137" t="str">
        <f t="shared" si="2"/>
        <v>136;15813;812581062</v>
      </c>
    </row>
    <row r="138" spans="2:6">
      <c r="B138">
        <v>137</v>
      </c>
      <c r="C138" s="1">
        <v>3361</v>
      </c>
      <c r="D138" s="8">
        <v>105784893</v>
      </c>
      <c r="F138" t="str">
        <f t="shared" si="2"/>
        <v>137;3361;105784893</v>
      </c>
    </row>
    <row r="139" spans="2:6">
      <c r="B139">
        <v>138</v>
      </c>
      <c r="C139" s="1">
        <v>528324</v>
      </c>
      <c r="D139" s="8">
        <v>160718917</v>
      </c>
      <c r="F139" t="str">
        <f t="shared" si="2"/>
        <v>138;528324;160718917</v>
      </c>
    </row>
    <row r="140" spans="2:6">
      <c r="B140">
        <v>139</v>
      </c>
      <c r="C140" s="1">
        <v>488345</v>
      </c>
      <c r="D140" s="8">
        <v>7820722103</v>
      </c>
      <c r="F140" t="str">
        <f t="shared" si="2"/>
        <v>139;488345;7820722103</v>
      </c>
    </row>
    <row r="141" spans="2:6">
      <c r="B141">
        <v>140</v>
      </c>
      <c r="C141" s="1">
        <v>337115</v>
      </c>
      <c r="D141" s="8">
        <v>5322911024</v>
      </c>
      <c r="F141" t="str">
        <f t="shared" si="2"/>
        <v>140;337115;5322911024</v>
      </c>
    </row>
    <row r="142" spans="2:6">
      <c r="B142">
        <v>141</v>
      </c>
      <c r="C142" s="1">
        <v>376</v>
      </c>
      <c r="D142" s="8">
        <v>166434049</v>
      </c>
      <c r="F142" t="str">
        <f t="shared" si="2"/>
        <v>141;376;166434049</v>
      </c>
    </row>
    <row r="143" spans="2:6">
      <c r="B143">
        <v>142</v>
      </c>
      <c r="C143" s="1">
        <v>0</v>
      </c>
      <c r="D143" s="8">
        <v>39436101</v>
      </c>
      <c r="F143" t="str">
        <f t="shared" si="2"/>
        <v>142;0;39436101</v>
      </c>
    </row>
    <row r="144" spans="2:6">
      <c r="B144">
        <v>143</v>
      </c>
      <c r="C144" s="1">
        <v>1</v>
      </c>
      <c r="D144" s="8">
        <v>29199838</v>
      </c>
      <c r="F144" t="str">
        <f t="shared" si="2"/>
        <v>143;1;29199838</v>
      </c>
    </row>
    <row r="145" spans="2:6">
      <c r="B145">
        <v>144</v>
      </c>
      <c r="C145" s="1">
        <v>346580284</v>
      </c>
      <c r="D145" s="8">
        <v>60061062097</v>
      </c>
      <c r="F145" t="str">
        <f t="shared" si="2"/>
        <v>144;346580284;60061062097</v>
      </c>
    </row>
    <row r="146" spans="2:6">
      <c r="B146">
        <v>145</v>
      </c>
      <c r="C146" s="1">
        <v>20422</v>
      </c>
      <c r="D146" s="8">
        <v>2591995954</v>
      </c>
      <c r="F146" t="str">
        <f t="shared" si="2"/>
        <v>145;20422;2591995954</v>
      </c>
    </row>
    <row r="147" spans="2:6">
      <c r="B147">
        <v>146</v>
      </c>
      <c r="C147" s="1">
        <v>72223</v>
      </c>
      <c r="D147" s="8">
        <v>60057714939</v>
      </c>
      <c r="F147" t="str">
        <f t="shared" si="2"/>
        <v>146;72223;60057714939</v>
      </c>
    </row>
    <row r="148" spans="2:6">
      <c r="B148">
        <v>147</v>
      </c>
      <c r="C148" s="1">
        <v>156562</v>
      </c>
      <c r="D148" s="8">
        <v>790277004</v>
      </c>
      <c r="F148" t="str">
        <f t="shared" si="2"/>
        <v>147;156562;790277004</v>
      </c>
    </row>
    <row r="149" spans="2:6">
      <c r="B149">
        <v>148</v>
      </c>
      <c r="C149" s="1">
        <v>42475</v>
      </c>
      <c r="D149" s="8">
        <v>237784862</v>
      </c>
      <c r="F149" t="str">
        <f t="shared" si="2"/>
        <v>148;42475;237784862</v>
      </c>
    </row>
    <row r="150" spans="2:6">
      <c r="B150">
        <v>149</v>
      </c>
      <c r="C150" s="1">
        <v>0</v>
      </c>
      <c r="D150" s="8">
        <v>106611013</v>
      </c>
      <c r="F150" t="str">
        <f t="shared" si="2"/>
        <v>149;0;106611013</v>
      </c>
    </row>
    <row r="151" spans="2:6">
      <c r="B151">
        <v>150</v>
      </c>
      <c r="C151" s="1">
        <v>1211</v>
      </c>
      <c r="D151" s="8">
        <v>306444883</v>
      </c>
      <c r="F151" t="str">
        <f t="shared" si="2"/>
        <v>150;1211;306444883</v>
      </c>
    </row>
    <row r="152" spans="2:6">
      <c r="B152">
        <v>151</v>
      </c>
      <c r="C152" s="1">
        <v>8</v>
      </c>
      <c r="D152" s="8">
        <v>64531087</v>
      </c>
      <c r="F152" t="str">
        <f t="shared" si="2"/>
        <v>151;8;64531087</v>
      </c>
    </row>
    <row r="153" spans="2:6">
      <c r="B153">
        <v>152</v>
      </c>
      <c r="C153" s="1">
        <v>296</v>
      </c>
      <c r="D153" s="8">
        <v>109768867</v>
      </c>
      <c r="F153" t="str">
        <f t="shared" si="2"/>
        <v>152;296;109768867</v>
      </c>
    </row>
    <row r="154" spans="2:6">
      <c r="B154">
        <v>153</v>
      </c>
      <c r="C154" s="1">
        <v>27686</v>
      </c>
      <c r="D154" s="8">
        <v>1542568922</v>
      </c>
      <c r="F154" t="str">
        <f t="shared" si="2"/>
        <v>153;27686;1542568922</v>
      </c>
    </row>
    <row r="155" spans="2:6">
      <c r="B155">
        <v>154</v>
      </c>
      <c r="C155" s="1">
        <v>159</v>
      </c>
      <c r="D155" s="8">
        <v>81093072</v>
      </c>
      <c r="F155" t="str">
        <f t="shared" si="2"/>
        <v>154;159;81093072</v>
      </c>
    </row>
    <row r="156" spans="2:6">
      <c r="B156">
        <v>155</v>
      </c>
      <c r="C156" s="1">
        <v>20704</v>
      </c>
      <c r="D156" s="8">
        <v>626295804</v>
      </c>
      <c r="F156" t="str">
        <f t="shared" si="2"/>
        <v>155;20704;626295804</v>
      </c>
    </row>
    <row r="157" spans="2:6">
      <c r="B157">
        <v>156</v>
      </c>
      <c r="C157" s="1">
        <v>0</v>
      </c>
      <c r="D157" s="8">
        <v>61609983</v>
      </c>
      <c r="F157" t="str">
        <f t="shared" si="2"/>
        <v>156;0;61609983</v>
      </c>
    </row>
    <row r="158" spans="2:6">
      <c r="B158">
        <v>157</v>
      </c>
      <c r="C158" s="1">
        <v>5</v>
      </c>
      <c r="D158" s="8">
        <v>125185012</v>
      </c>
      <c r="F158" t="str">
        <f t="shared" si="2"/>
        <v>157;5;125185012</v>
      </c>
    </row>
    <row r="159" spans="2:6">
      <c r="B159">
        <v>158</v>
      </c>
      <c r="C159" s="1">
        <v>44943</v>
      </c>
      <c r="D159" s="8">
        <v>440341949</v>
      </c>
      <c r="F159" t="str">
        <f t="shared" si="2"/>
        <v>158;44943;440341949</v>
      </c>
    </row>
    <row r="160" spans="2:6">
      <c r="B160">
        <v>159</v>
      </c>
      <c r="C160" s="1">
        <v>38964</v>
      </c>
      <c r="D160" s="8">
        <v>1043427944</v>
      </c>
      <c r="F160" t="str">
        <f t="shared" si="2"/>
        <v>159;38964;1043427944</v>
      </c>
    </row>
    <row r="161" spans="2:6">
      <c r="B161">
        <v>160</v>
      </c>
      <c r="C161" s="1">
        <v>14837</v>
      </c>
      <c r="D161" s="8">
        <v>379923105</v>
      </c>
      <c r="F161" t="str">
        <f t="shared" si="2"/>
        <v>160;14837;379923105</v>
      </c>
    </row>
    <row r="162" spans="2:6">
      <c r="B162">
        <v>161</v>
      </c>
      <c r="C162" s="1">
        <v>1863</v>
      </c>
      <c r="D162" s="8">
        <v>2131765842</v>
      </c>
      <c r="F162" t="str">
        <f t="shared" si="2"/>
        <v>161;1863;2131765842</v>
      </c>
    </row>
    <row r="163" spans="2:6">
      <c r="B163">
        <v>162</v>
      </c>
      <c r="C163" s="1">
        <v>9663545</v>
      </c>
      <c r="D163" s="8">
        <v>130803108</v>
      </c>
      <c r="F163" t="str">
        <f t="shared" si="2"/>
        <v>162;9663545;130803108</v>
      </c>
    </row>
    <row r="164" spans="2:6">
      <c r="B164">
        <v>163</v>
      </c>
      <c r="C164" s="1">
        <v>359864</v>
      </c>
      <c r="D164" s="8">
        <v>1553810834</v>
      </c>
      <c r="F164" t="str">
        <f t="shared" si="2"/>
        <v>163;359864;1553810834</v>
      </c>
    </row>
    <row r="165" spans="2:6">
      <c r="B165">
        <v>164</v>
      </c>
      <c r="C165" s="1">
        <v>18979</v>
      </c>
      <c r="D165" s="8">
        <v>113669157</v>
      </c>
      <c r="F165" t="str">
        <f t="shared" si="2"/>
        <v>164;18979;113669157</v>
      </c>
    </row>
    <row r="166" spans="2:6">
      <c r="B166">
        <v>165</v>
      </c>
      <c r="C166" s="1">
        <v>412236</v>
      </c>
      <c r="D166" s="8">
        <v>6446355104</v>
      </c>
      <c r="F166" t="str">
        <f t="shared" si="2"/>
        <v>165;412236;6446355104</v>
      </c>
    </row>
    <row r="167" spans="2:6">
      <c r="B167">
        <v>166</v>
      </c>
      <c r="C167" s="1">
        <v>0</v>
      </c>
      <c r="D167" s="8">
        <v>66236019</v>
      </c>
      <c r="F167" t="str">
        <f t="shared" si="2"/>
        <v>166;0;66236019</v>
      </c>
    </row>
    <row r="168" spans="2:6">
      <c r="B168">
        <v>167</v>
      </c>
      <c r="C168" s="1">
        <v>9433</v>
      </c>
      <c r="D168" s="8">
        <v>167438983</v>
      </c>
      <c r="F168" t="str">
        <f t="shared" si="2"/>
        <v>167;9433;167438983</v>
      </c>
    </row>
    <row r="169" spans="2:6">
      <c r="B169">
        <v>168</v>
      </c>
      <c r="C169" s="1">
        <v>13724</v>
      </c>
      <c r="D169" s="8">
        <v>144016981</v>
      </c>
      <c r="F169" t="str">
        <f t="shared" si="2"/>
        <v>168;13724;144016981</v>
      </c>
    </row>
    <row r="170" spans="2:6">
      <c r="B170">
        <v>169</v>
      </c>
      <c r="C170" s="1">
        <v>13489</v>
      </c>
      <c r="D170" s="8">
        <v>85409879</v>
      </c>
      <c r="F170" t="str">
        <f t="shared" si="2"/>
        <v>169;13489;85409879</v>
      </c>
    </row>
    <row r="171" spans="2:6">
      <c r="B171">
        <v>170</v>
      </c>
      <c r="C171" s="1">
        <v>841202</v>
      </c>
      <c r="D171" s="8">
        <v>60054117918</v>
      </c>
      <c r="F171" t="str">
        <f t="shared" si="2"/>
        <v>170;841202;60054117918</v>
      </c>
    </row>
    <row r="172" spans="2:6">
      <c r="B172">
        <v>171</v>
      </c>
      <c r="C172" s="1">
        <v>409</v>
      </c>
      <c r="D172" s="8">
        <v>884466886</v>
      </c>
      <c r="F172" t="str">
        <f t="shared" si="2"/>
        <v>171;409;884466886</v>
      </c>
    </row>
    <row r="173" spans="2:6">
      <c r="B173">
        <v>172</v>
      </c>
      <c r="C173" s="1">
        <v>0</v>
      </c>
      <c r="D173" s="8">
        <v>36388874</v>
      </c>
      <c r="F173" t="str">
        <f t="shared" si="2"/>
        <v>172;0;36388874</v>
      </c>
    </row>
    <row r="174" spans="2:6">
      <c r="B174">
        <v>173</v>
      </c>
      <c r="C174" s="1">
        <v>10600</v>
      </c>
      <c r="D174" s="8">
        <v>3151149034</v>
      </c>
      <c r="F174" t="str">
        <f t="shared" si="2"/>
        <v>173;10600;3151149034</v>
      </c>
    </row>
    <row r="175" spans="2:6">
      <c r="B175">
        <v>174</v>
      </c>
      <c r="C175" s="1">
        <v>0</v>
      </c>
      <c r="D175" s="8">
        <v>74230909</v>
      </c>
      <c r="F175" t="str">
        <f t="shared" si="2"/>
        <v>174;0;74230909</v>
      </c>
    </row>
    <row r="176" spans="2:6">
      <c r="B176">
        <v>175</v>
      </c>
      <c r="C176" s="1">
        <v>13047</v>
      </c>
      <c r="D176" s="8">
        <v>766664028</v>
      </c>
      <c r="F176" t="str">
        <f t="shared" si="2"/>
        <v>175;13047;766664028</v>
      </c>
    </row>
    <row r="177" spans="2:6">
      <c r="B177">
        <v>176</v>
      </c>
      <c r="C177" s="1">
        <v>0</v>
      </c>
      <c r="D177" s="8">
        <v>181512832</v>
      </c>
      <c r="F177" t="str">
        <f t="shared" si="2"/>
        <v>176;0;181512832</v>
      </c>
    </row>
    <row r="178" spans="2:6">
      <c r="B178">
        <v>177</v>
      </c>
      <c r="C178" s="1">
        <v>0</v>
      </c>
      <c r="D178" s="8">
        <v>144722938</v>
      </c>
      <c r="F178" t="str">
        <f t="shared" si="2"/>
        <v>177;0;144722938</v>
      </c>
    </row>
    <row r="179" spans="2:6">
      <c r="B179">
        <v>178</v>
      </c>
      <c r="C179" s="1">
        <v>0</v>
      </c>
      <c r="D179" s="8">
        <v>201492071</v>
      </c>
      <c r="F179" t="str">
        <f t="shared" si="2"/>
        <v>178;0;201492071</v>
      </c>
    </row>
    <row r="180" spans="2:6">
      <c r="B180">
        <v>179</v>
      </c>
      <c r="C180" s="1">
        <v>9563</v>
      </c>
      <c r="D180" s="8">
        <v>391060113</v>
      </c>
      <c r="F180" t="str">
        <f t="shared" si="2"/>
        <v>179;9563;391060113</v>
      </c>
    </row>
    <row r="181" spans="2:6">
      <c r="B181">
        <v>180</v>
      </c>
      <c r="C181" s="1">
        <v>10600</v>
      </c>
      <c r="D181" s="8">
        <v>184666872</v>
      </c>
      <c r="F181" t="str">
        <f t="shared" si="2"/>
        <v>180;10600;184666872</v>
      </c>
    </row>
    <row r="182" spans="2:6">
      <c r="B182">
        <v>181</v>
      </c>
      <c r="C182" s="1">
        <v>8010</v>
      </c>
      <c r="D182" s="8">
        <v>529751062</v>
      </c>
      <c r="F182" t="str">
        <f t="shared" si="2"/>
        <v>181;8010;529751062</v>
      </c>
    </row>
    <row r="183" spans="2:6">
      <c r="B183">
        <v>182</v>
      </c>
      <c r="C183" s="1">
        <v>4304</v>
      </c>
      <c r="D183" s="8">
        <v>183634996</v>
      </c>
      <c r="F183" t="str">
        <f t="shared" si="2"/>
        <v>182;4304;183634996</v>
      </c>
    </row>
    <row r="184" spans="2:6">
      <c r="B184">
        <v>183</v>
      </c>
      <c r="C184" s="1">
        <v>2076413</v>
      </c>
      <c r="D184" s="8">
        <v>147374868</v>
      </c>
      <c r="F184" t="str">
        <f t="shared" si="2"/>
        <v>183;2076413;147374868</v>
      </c>
    </row>
    <row r="185" spans="2:6">
      <c r="B185">
        <v>184</v>
      </c>
      <c r="C185" s="1">
        <v>12278</v>
      </c>
      <c r="D185" s="8">
        <v>397480010</v>
      </c>
      <c r="F185" t="str">
        <f t="shared" si="2"/>
        <v>184;12278;397480010</v>
      </c>
    </row>
    <row r="186" spans="2:6">
      <c r="B186">
        <v>185</v>
      </c>
      <c r="C186" s="1">
        <v>578301</v>
      </c>
      <c r="D186" s="8">
        <v>23793576955</v>
      </c>
      <c r="F186" t="str">
        <f t="shared" si="2"/>
        <v>185;578301;23793576955</v>
      </c>
    </row>
    <row r="187" spans="2:6">
      <c r="B187">
        <v>186</v>
      </c>
      <c r="C187" s="1">
        <v>521</v>
      </c>
      <c r="D187" s="8">
        <v>134387969</v>
      </c>
      <c r="F187" t="str">
        <f t="shared" si="2"/>
        <v>186;521;134387969</v>
      </c>
    </row>
    <row r="188" spans="2:6">
      <c r="B188">
        <v>187</v>
      </c>
      <c r="C188" s="1">
        <v>578298</v>
      </c>
      <c r="D188" s="8">
        <v>22424677133</v>
      </c>
      <c r="F188" t="str">
        <f t="shared" si="2"/>
        <v>187;578298;22424677133</v>
      </c>
    </row>
    <row r="189" spans="2:6">
      <c r="B189">
        <v>188</v>
      </c>
      <c r="C189" s="1">
        <v>1743</v>
      </c>
      <c r="D189" s="8">
        <v>4198656082</v>
      </c>
      <c r="F189" t="str">
        <f t="shared" si="2"/>
        <v>188;1743;4198656082</v>
      </c>
    </row>
    <row r="190" spans="2:6">
      <c r="B190">
        <v>189</v>
      </c>
      <c r="C190" s="1">
        <v>12530</v>
      </c>
      <c r="D190" s="8">
        <v>80221891</v>
      </c>
      <c r="F190" t="str">
        <f t="shared" si="2"/>
        <v>189;12530;80221891</v>
      </c>
    </row>
    <row r="191" spans="2:6">
      <c r="B191">
        <v>190</v>
      </c>
      <c r="C191" s="1">
        <v>0</v>
      </c>
      <c r="D191" s="8">
        <v>467211008</v>
      </c>
      <c r="F191" t="str">
        <f t="shared" si="2"/>
        <v>190;0;467211008</v>
      </c>
    </row>
    <row r="192" spans="2:6">
      <c r="B192">
        <v>191</v>
      </c>
      <c r="C192" s="1">
        <v>1409679</v>
      </c>
      <c r="D192" s="8">
        <v>60058050870</v>
      </c>
      <c r="F192" t="str">
        <f t="shared" si="2"/>
        <v>191;1409679;60058050870</v>
      </c>
    </row>
    <row r="193" spans="2:6">
      <c r="B193">
        <v>192</v>
      </c>
      <c r="C193" s="1">
        <v>380</v>
      </c>
      <c r="D193" s="8">
        <v>935723066</v>
      </c>
      <c r="F193" t="str">
        <f t="shared" si="2"/>
        <v>192;380;935723066</v>
      </c>
    </row>
    <row r="194" spans="2:6">
      <c r="B194">
        <v>193</v>
      </c>
      <c r="C194" s="1">
        <v>838216</v>
      </c>
      <c r="D194" s="8">
        <v>200286149</v>
      </c>
      <c r="F194" t="str">
        <f t="shared" si="2"/>
        <v>193;838216;200286149</v>
      </c>
    </row>
    <row r="195" spans="2:6">
      <c r="B195">
        <v>194</v>
      </c>
      <c r="C195" s="1">
        <v>0</v>
      </c>
      <c r="D195" s="8">
        <v>45543909</v>
      </c>
      <c r="F195" t="str">
        <f t="shared" ref="F195:F258" si="3">B195&amp;";"&amp;C195&amp;";"&amp;D195</f>
        <v>194;0;45543909</v>
      </c>
    </row>
    <row r="196" spans="2:6">
      <c r="B196">
        <v>195</v>
      </c>
      <c r="C196" s="1">
        <v>15440</v>
      </c>
      <c r="D196" s="8">
        <v>103441953</v>
      </c>
      <c r="F196" t="str">
        <f t="shared" si="3"/>
        <v>195;15440;103441953</v>
      </c>
    </row>
    <row r="197" spans="2:6">
      <c r="B197">
        <v>196</v>
      </c>
      <c r="C197" s="1">
        <v>953843</v>
      </c>
      <c r="D197" s="8">
        <v>153474092</v>
      </c>
      <c r="F197" t="str">
        <f t="shared" si="3"/>
        <v>196;953843;153474092</v>
      </c>
    </row>
    <row r="198" spans="2:6">
      <c r="B198">
        <v>197</v>
      </c>
      <c r="C198" s="1">
        <v>0</v>
      </c>
      <c r="D198" s="8">
        <v>233043193</v>
      </c>
      <c r="F198" t="str">
        <f t="shared" si="3"/>
        <v>197;0;233043193</v>
      </c>
    </row>
    <row r="199" spans="2:6">
      <c r="B199">
        <v>198</v>
      </c>
      <c r="C199" s="1">
        <v>13981</v>
      </c>
      <c r="D199" s="8">
        <v>37362813</v>
      </c>
      <c r="F199" t="str">
        <f t="shared" si="3"/>
        <v>198;13981;37362813</v>
      </c>
    </row>
    <row r="200" spans="2:6">
      <c r="B200">
        <v>199</v>
      </c>
      <c r="C200" s="1">
        <v>6114</v>
      </c>
      <c r="D200" s="8">
        <v>85137844</v>
      </c>
      <c r="F200" t="str">
        <f t="shared" si="3"/>
        <v>199;6114;85137844</v>
      </c>
    </row>
    <row r="201" spans="2:6">
      <c r="B201">
        <v>200</v>
      </c>
      <c r="C201" s="1">
        <v>368</v>
      </c>
      <c r="D201" s="8">
        <v>125360012</v>
      </c>
      <c r="F201" t="str">
        <f t="shared" si="3"/>
        <v>200;368;125360012</v>
      </c>
    </row>
    <row r="202" spans="2:6">
      <c r="B202">
        <v>201</v>
      </c>
      <c r="C202" s="1">
        <v>0</v>
      </c>
      <c r="D202" s="8">
        <v>61189889</v>
      </c>
      <c r="F202" t="str">
        <f t="shared" si="3"/>
        <v>201;0;61189889</v>
      </c>
    </row>
    <row r="203" spans="2:6">
      <c r="B203">
        <v>202</v>
      </c>
      <c r="C203" s="1">
        <v>116682</v>
      </c>
      <c r="D203" s="8">
        <v>91984033</v>
      </c>
      <c r="F203" t="str">
        <f t="shared" si="3"/>
        <v>202;116682;91984033</v>
      </c>
    </row>
    <row r="204" spans="2:6">
      <c r="B204">
        <v>203</v>
      </c>
      <c r="C204" s="1">
        <v>60</v>
      </c>
      <c r="D204" s="8">
        <v>144159793</v>
      </c>
      <c r="F204" t="str">
        <f t="shared" si="3"/>
        <v>203;60;144159793</v>
      </c>
    </row>
    <row r="205" spans="2:6">
      <c r="B205">
        <v>204</v>
      </c>
      <c r="C205" s="1">
        <v>8652542</v>
      </c>
      <c r="D205" s="8">
        <v>1380733966</v>
      </c>
      <c r="F205" t="str">
        <f t="shared" si="3"/>
        <v>204;8652542;1380733966</v>
      </c>
    </row>
    <row r="206" spans="2:6">
      <c r="B206">
        <v>205</v>
      </c>
      <c r="C206" s="1">
        <v>211701</v>
      </c>
      <c r="D206" s="8">
        <v>106163024</v>
      </c>
      <c r="F206" t="str">
        <f t="shared" si="3"/>
        <v>205;211701;106163024</v>
      </c>
    </row>
    <row r="207" spans="2:6">
      <c r="B207">
        <v>206</v>
      </c>
      <c r="C207" s="1">
        <v>2468</v>
      </c>
      <c r="D207" s="8">
        <v>176287174</v>
      </c>
      <c r="F207" t="str">
        <f t="shared" si="3"/>
        <v>206;2468;176287174</v>
      </c>
    </row>
    <row r="208" spans="2:6">
      <c r="B208">
        <v>207</v>
      </c>
      <c r="C208" s="1">
        <v>71907</v>
      </c>
      <c r="D208" s="8">
        <v>1449199914</v>
      </c>
      <c r="F208" t="str">
        <f t="shared" si="3"/>
        <v>207;71907;1449199914</v>
      </c>
    </row>
    <row r="209" spans="2:6">
      <c r="B209">
        <v>208</v>
      </c>
      <c r="C209" s="1">
        <v>0</v>
      </c>
      <c r="D209" s="8">
        <v>64666032</v>
      </c>
      <c r="F209" t="str">
        <f t="shared" si="3"/>
        <v>208;0;64666032</v>
      </c>
    </row>
    <row r="210" spans="2:6">
      <c r="B210">
        <v>209</v>
      </c>
      <c r="C210" s="1">
        <v>2467</v>
      </c>
      <c r="D210" s="8">
        <v>188114166</v>
      </c>
      <c r="F210" t="str">
        <f t="shared" si="3"/>
        <v>209;2467;188114166</v>
      </c>
    </row>
    <row r="211" spans="2:6">
      <c r="B211">
        <v>210</v>
      </c>
      <c r="C211" s="1">
        <v>217</v>
      </c>
      <c r="D211" s="8">
        <v>89416027</v>
      </c>
      <c r="F211" t="str">
        <f t="shared" si="3"/>
        <v>210;217;89416027</v>
      </c>
    </row>
    <row r="212" spans="2:6">
      <c r="B212">
        <v>211</v>
      </c>
      <c r="C212" s="1">
        <v>8030</v>
      </c>
      <c r="D212" s="8">
        <v>340037107</v>
      </c>
      <c r="F212" t="str">
        <f t="shared" si="3"/>
        <v>211;8030;340037107</v>
      </c>
    </row>
    <row r="213" spans="2:6">
      <c r="B213">
        <v>212</v>
      </c>
      <c r="C213" s="1">
        <v>268</v>
      </c>
      <c r="D213" s="8">
        <v>89353084</v>
      </c>
      <c r="F213" t="str">
        <f t="shared" si="3"/>
        <v>212;268;89353084</v>
      </c>
    </row>
    <row r="214" spans="2:6">
      <c r="B214">
        <v>213</v>
      </c>
      <c r="C214" s="1">
        <v>5146</v>
      </c>
      <c r="D214" s="8">
        <v>236446857</v>
      </c>
      <c r="F214" t="str">
        <f t="shared" si="3"/>
        <v>213;5146;236446857</v>
      </c>
    </row>
    <row r="215" spans="2:6">
      <c r="B215">
        <v>214</v>
      </c>
      <c r="C215" s="1">
        <v>421927</v>
      </c>
      <c r="D215" s="8">
        <v>16841160058</v>
      </c>
      <c r="F215" t="str">
        <f t="shared" si="3"/>
        <v>214;421927;16841160058</v>
      </c>
    </row>
    <row r="216" spans="2:6">
      <c r="B216">
        <v>215</v>
      </c>
      <c r="C216" s="1">
        <v>18241</v>
      </c>
      <c r="D216" s="8">
        <v>534913063</v>
      </c>
      <c r="F216" t="str">
        <f t="shared" si="3"/>
        <v>215;18241;534913063</v>
      </c>
    </row>
    <row r="217" spans="2:6">
      <c r="B217">
        <v>216</v>
      </c>
      <c r="C217" s="1">
        <v>3459</v>
      </c>
      <c r="D217" s="8">
        <v>211105108</v>
      </c>
      <c r="F217" t="str">
        <f t="shared" si="3"/>
        <v>216;3459;211105108</v>
      </c>
    </row>
    <row r="218" spans="2:6">
      <c r="B218">
        <v>217</v>
      </c>
      <c r="C218" s="1">
        <v>22</v>
      </c>
      <c r="D218" s="8">
        <v>69733142</v>
      </c>
      <c r="F218" t="str">
        <f t="shared" si="3"/>
        <v>217;22;69733142</v>
      </c>
    </row>
    <row r="219" spans="2:6">
      <c r="B219">
        <v>218</v>
      </c>
      <c r="C219" s="1">
        <v>9</v>
      </c>
      <c r="D219" s="8">
        <v>67272901</v>
      </c>
      <c r="F219" t="str">
        <f t="shared" si="3"/>
        <v>218;9;67272901</v>
      </c>
    </row>
    <row r="220" spans="2:6">
      <c r="B220">
        <v>219</v>
      </c>
      <c r="C220" s="1">
        <v>2177</v>
      </c>
      <c r="D220" s="8">
        <v>142140150</v>
      </c>
      <c r="F220" t="str">
        <f t="shared" si="3"/>
        <v>219;2177;142140150</v>
      </c>
    </row>
    <row r="221" spans="2:6">
      <c r="B221">
        <v>220</v>
      </c>
      <c r="C221" s="1">
        <v>25</v>
      </c>
      <c r="D221" s="8">
        <v>38691997</v>
      </c>
      <c r="F221" t="str">
        <f t="shared" si="3"/>
        <v>220;25;38691997</v>
      </c>
    </row>
    <row r="222" spans="2:6">
      <c r="B222">
        <v>221</v>
      </c>
      <c r="C222" s="1">
        <v>510</v>
      </c>
      <c r="D222" s="8">
        <v>58681011</v>
      </c>
      <c r="F222" t="str">
        <f t="shared" si="3"/>
        <v>221;510;58681011</v>
      </c>
    </row>
    <row r="223" spans="2:6">
      <c r="B223">
        <v>222</v>
      </c>
      <c r="C223" s="1">
        <v>0</v>
      </c>
      <c r="D223" s="8">
        <v>55142164</v>
      </c>
      <c r="F223" t="str">
        <f t="shared" si="3"/>
        <v>222;0;55142164</v>
      </c>
    </row>
    <row r="224" spans="2:6">
      <c r="B224">
        <v>223</v>
      </c>
      <c r="C224" s="1">
        <v>0</v>
      </c>
      <c r="D224" s="8">
        <v>57960987</v>
      </c>
      <c r="F224" t="str">
        <f t="shared" si="3"/>
        <v>223;0;57960987</v>
      </c>
    </row>
    <row r="225" spans="2:6">
      <c r="B225">
        <v>224</v>
      </c>
      <c r="C225" s="1">
        <v>4776</v>
      </c>
      <c r="D225" s="8">
        <v>225841045</v>
      </c>
      <c r="F225" t="str">
        <f t="shared" si="3"/>
        <v>224;4776;225841045</v>
      </c>
    </row>
    <row r="226" spans="2:6">
      <c r="B226">
        <v>225</v>
      </c>
      <c r="C226" s="1">
        <v>0</v>
      </c>
      <c r="D226" s="8">
        <v>43894052</v>
      </c>
      <c r="F226" t="str">
        <f t="shared" si="3"/>
        <v>225;0;43894052</v>
      </c>
    </row>
    <row r="227" spans="2:6">
      <c r="B227">
        <v>226</v>
      </c>
      <c r="C227" s="1">
        <v>264720</v>
      </c>
      <c r="D227" s="8">
        <v>154057979</v>
      </c>
      <c r="F227" t="str">
        <f t="shared" si="3"/>
        <v>226;264720;154057979</v>
      </c>
    </row>
    <row r="228" spans="2:6">
      <c r="B228">
        <v>227</v>
      </c>
      <c r="C228" s="1">
        <v>330</v>
      </c>
      <c r="D228" s="8">
        <v>62638044</v>
      </c>
      <c r="F228" t="str">
        <f t="shared" si="3"/>
        <v>227;330;62638044</v>
      </c>
    </row>
    <row r="229" spans="2:6">
      <c r="B229">
        <v>228</v>
      </c>
      <c r="C229" s="1">
        <v>1159</v>
      </c>
      <c r="D229" s="8">
        <v>91941833</v>
      </c>
      <c r="F229" t="str">
        <f t="shared" si="3"/>
        <v>228;1159;91941833</v>
      </c>
    </row>
    <row r="230" spans="2:6">
      <c r="B230">
        <v>229</v>
      </c>
      <c r="C230" s="1">
        <v>15269</v>
      </c>
      <c r="D230" s="8">
        <v>95293998</v>
      </c>
      <c r="F230" t="str">
        <f t="shared" si="3"/>
        <v>229;15269;95293998</v>
      </c>
    </row>
    <row r="231" spans="2:6">
      <c r="B231">
        <v>230</v>
      </c>
      <c r="C231" s="1">
        <v>0</v>
      </c>
      <c r="D231" s="8">
        <v>97443103</v>
      </c>
      <c r="F231" t="str">
        <f t="shared" si="3"/>
        <v>230;0;97443103</v>
      </c>
    </row>
    <row r="232" spans="2:6">
      <c r="B232">
        <v>231</v>
      </c>
      <c r="C232" s="1">
        <v>0</v>
      </c>
      <c r="D232" s="8">
        <v>67181825</v>
      </c>
      <c r="F232" t="str">
        <f t="shared" si="3"/>
        <v>231;0;67181825</v>
      </c>
    </row>
    <row r="233" spans="2:6">
      <c r="B233">
        <v>232</v>
      </c>
      <c r="C233" s="1">
        <v>0</v>
      </c>
      <c r="D233" s="8">
        <v>34209966</v>
      </c>
      <c r="F233" t="str">
        <f t="shared" si="3"/>
        <v>232;0;34209966</v>
      </c>
    </row>
    <row r="234" spans="2:6">
      <c r="B234">
        <v>233</v>
      </c>
      <c r="C234" s="1">
        <v>0</v>
      </c>
      <c r="D234" s="8">
        <v>134190082</v>
      </c>
      <c r="F234" t="str">
        <f t="shared" si="3"/>
        <v>233;0;134190082</v>
      </c>
    </row>
    <row r="235" spans="2:6">
      <c r="B235">
        <v>234</v>
      </c>
      <c r="C235" s="1">
        <v>54</v>
      </c>
      <c r="D235" s="8">
        <v>512721061</v>
      </c>
      <c r="F235" t="str">
        <f t="shared" si="3"/>
        <v>234;54;512721061</v>
      </c>
    </row>
    <row r="236" spans="2:6">
      <c r="B236">
        <v>235</v>
      </c>
      <c r="C236" s="1">
        <v>712</v>
      </c>
      <c r="D236" s="8">
        <v>185554981</v>
      </c>
      <c r="F236" t="str">
        <f t="shared" si="3"/>
        <v>235;712;185554981</v>
      </c>
    </row>
    <row r="237" spans="2:6">
      <c r="B237">
        <v>236</v>
      </c>
      <c r="C237" s="1">
        <v>195</v>
      </c>
      <c r="D237" s="8">
        <v>961970806</v>
      </c>
      <c r="F237" t="str">
        <f t="shared" si="3"/>
        <v>236;195;961970806</v>
      </c>
    </row>
    <row r="238" spans="2:6">
      <c r="B238">
        <v>237</v>
      </c>
      <c r="C238" s="1">
        <v>1724149</v>
      </c>
      <c r="D238" s="8">
        <v>233695030</v>
      </c>
      <c r="F238" t="str">
        <f t="shared" si="3"/>
        <v>237;1724149;233695030</v>
      </c>
    </row>
    <row r="239" spans="2:6">
      <c r="B239">
        <v>238</v>
      </c>
      <c r="C239" s="1">
        <v>0</v>
      </c>
      <c r="D239" s="8">
        <v>88970899</v>
      </c>
      <c r="F239" t="str">
        <f t="shared" si="3"/>
        <v>238;0;88970899</v>
      </c>
    </row>
    <row r="240" spans="2:6">
      <c r="B240">
        <v>239</v>
      </c>
      <c r="C240" s="1">
        <v>18270</v>
      </c>
      <c r="D240" s="8">
        <v>143115997</v>
      </c>
      <c r="F240" t="str">
        <f t="shared" si="3"/>
        <v>239;18270;143115997</v>
      </c>
    </row>
    <row r="241" spans="2:6">
      <c r="B241">
        <v>240</v>
      </c>
      <c r="C241" s="1">
        <v>0</v>
      </c>
      <c r="D241" s="8">
        <v>72757005</v>
      </c>
      <c r="F241" t="str">
        <f t="shared" si="3"/>
        <v>240;0;72757005</v>
      </c>
    </row>
    <row r="242" spans="2:6">
      <c r="B242">
        <v>241</v>
      </c>
      <c r="C242" s="1">
        <v>363612</v>
      </c>
      <c r="D242" s="8">
        <v>109835863</v>
      </c>
      <c r="F242" t="str">
        <f t="shared" si="3"/>
        <v>241;363612;109835863</v>
      </c>
    </row>
    <row r="243" spans="2:6">
      <c r="B243">
        <v>242</v>
      </c>
      <c r="C243" s="1">
        <v>2728</v>
      </c>
      <c r="D243" s="8">
        <v>181359052</v>
      </c>
      <c r="F243" t="str">
        <f t="shared" si="3"/>
        <v>242;2728;181359052</v>
      </c>
    </row>
    <row r="244" spans="2:6">
      <c r="B244">
        <v>243</v>
      </c>
      <c r="C244" s="1">
        <v>98055</v>
      </c>
      <c r="D244" s="8">
        <v>74419021</v>
      </c>
      <c r="F244" t="str">
        <f t="shared" si="3"/>
        <v>243;98055;74419021</v>
      </c>
    </row>
    <row r="245" spans="2:6">
      <c r="B245">
        <v>244</v>
      </c>
      <c r="C245" s="1">
        <v>169172</v>
      </c>
      <c r="D245" s="8">
        <v>3102963209</v>
      </c>
      <c r="F245" t="str">
        <f t="shared" si="3"/>
        <v>244;169172;3102963209</v>
      </c>
    </row>
    <row r="246" spans="2:6">
      <c r="B246">
        <v>245</v>
      </c>
      <c r="C246" s="1">
        <v>5276</v>
      </c>
      <c r="D246" s="8">
        <v>107279062</v>
      </c>
      <c r="F246" t="str">
        <f t="shared" si="3"/>
        <v>245;5276;107279062</v>
      </c>
    </row>
    <row r="247" spans="2:6">
      <c r="B247">
        <v>246</v>
      </c>
      <c r="C247" s="1">
        <v>504</v>
      </c>
      <c r="D247" s="8">
        <v>101483106</v>
      </c>
      <c r="F247" t="str">
        <f t="shared" si="3"/>
        <v>246;504;101483106</v>
      </c>
    </row>
    <row r="248" spans="2:6">
      <c r="B248">
        <v>247</v>
      </c>
      <c r="C248" s="1">
        <v>81536</v>
      </c>
      <c r="D248" s="8">
        <v>102901935</v>
      </c>
      <c r="F248" t="str">
        <f t="shared" si="3"/>
        <v>247;81536;102901935</v>
      </c>
    </row>
    <row r="249" spans="2:6">
      <c r="B249">
        <v>248</v>
      </c>
      <c r="C249" s="1">
        <v>331748</v>
      </c>
      <c r="D249" s="8">
        <v>109351158</v>
      </c>
      <c r="F249" t="str">
        <f t="shared" si="3"/>
        <v>248;331748;109351158</v>
      </c>
    </row>
    <row r="250" spans="2:6">
      <c r="B250">
        <v>249</v>
      </c>
      <c r="C250" s="1">
        <v>63529</v>
      </c>
      <c r="D250" s="8">
        <v>147372961</v>
      </c>
      <c r="F250" t="str">
        <f t="shared" si="3"/>
        <v>249;63529;147372961</v>
      </c>
    </row>
    <row r="251" spans="2:6">
      <c r="B251">
        <v>250</v>
      </c>
      <c r="C251" s="1">
        <v>40536</v>
      </c>
      <c r="D251" s="8">
        <v>27096033</v>
      </c>
      <c r="F251" t="str">
        <f t="shared" si="3"/>
        <v>250;40536;27096033</v>
      </c>
    </row>
    <row r="252" spans="2:6">
      <c r="B252">
        <v>251</v>
      </c>
      <c r="C252" s="1">
        <v>772265</v>
      </c>
      <c r="D252" s="8">
        <v>11923547983</v>
      </c>
      <c r="F252" t="str">
        <f t="shared" si="3"/>
        <v>251;772265;11923547983</v>
      </c>
    </row>
    <row r="253" spans="2:6">
      <c r="B253">
        <v>252</v>
      </c>
      <c r="C253" s="1">
        <v>29564</v>
      </c>
      <c r="D253" s="8">
        <v>580376863</v>
      </c>
      <c r="F253" t="str">
        <f t="shared" si="3"/>
        <v>252;29564;580376863</v>
      </c>
    </row>
    <row r="254" spans="2:6">
      <c r="B254">
        <v>253</v>
      </c>
      <c r="C254" s="1">
        <v>57</v>
      </c>
      <c r="D254" s="8">
        <v>157711029</v>
      </c>
      <c r="F254" t="str">
        <f t="shared" si="3"/>
        <v>253;57;157711029</v>
      </c>
    </row>
    <row r="255" spans="2:6">
      <c r="B255">
        <v>254</v>
      </c>
      <c r="C255" s="1">
        <v>1287934</v>
      </c>
      <c r="D255" s="8">
        <v>89464902</v>
      </c>
      <c r="F255" t="str">
        <f t="shared" si="3"/>
        <v>254;1287934;89464902</v>
      </c>
    </row>
    <row r="256" spans="2:6">
      <c r="B256">
        <v>255</v>
      </c>
      <c r="C256" s="1">
        <v>22622</v>
      </c>
      <c r="D256" s="8">
        <v>68948030</v>
      </c>
      <c r="F256" t="str">
        <f t="shared" si="3"/>
        <v>255;22622;68948030</v>
      </c>
    </row>
    <row r="257" spans="2:6">
      <c r="B257">
        <v>256</v>
      </c>
      <c r="C257" s="1">
        <v>0</v>
      </c>
      <c r="D257" s="8">
        <v>879631996</v>
      </c>
      <c r="F257" t="str">
        <f t="shared" si="3"/>
        <v>256;0;879631996</v>
      </c>
    </row>
    <row r="258" spans="2:6">
      <c r="B258">
        <v>257</v>
      </c>
      <c r="C258" s="1">
        <v>0</v>
      </c>
      <c r="D258" s="8">
        <v>61537981</v>
      </c>
      <c r="F258" t="str">
        <f t="shared" si="3"/>
        <v>257;0;61537981</v>
      </c>
    </row>
    <row r="259" spans="2:6">
      <c r="B259">
        <v>258</v>
      </c>
      <c r="C259" s="1">
        <v>0</v>
      </c>
      <c r="D259" s="8">
        <v>81404924</v>
      </c>
      <c r="F259" t="str">
        <f t="shared" ref="F259:F322" si="4">B259&amp;";"&amp;C259&amp;";"&amp;D259</f>
        <v>258;0;81404924</v>
      </c>
    </row>
    <row r="260" spans="2:6">
      <c r="B260">
        <v>259</v>
      </c>
      <c r="C260" s="1">
        <v>0</v>
      </c>
      <c r="D260" s="8">
        <v>54159879</v>
      </c>
      <c r="F260" t="str">
        <f t="shared" si="4"/>
        <v>259;0;54159879</v>
      </c>
    </row>
    <row r="261" spans="2:6">
      <c r="B261">
        <v>260</v>
      </c>
      <c r="C261" s="1">
        <v>0</v>
      </c>
      <c r="D261" s="8">
        <v>57518005</v>
      </c>
      <c r="F261" t="str">
        <f t="shared" si="4"/>
        <v>260;0;57518005</v>
      </c>
    </row>
    <row r="262" spans="2:6">
      <c r="B262">
        <v>261</v>
      </c>
      <c r="C262" s="1">
        <v>0</v>
      </c>
      <c r="D262" s="8">
        <v>61868906</v>
      </c>
      <c r="F262" t="str">
        <f t="shared" si="4"/>
        <v>261;0;61868906</v>
      </c>
    </row>
    <row r="263" spans="2:6">
      <c r="B263">
        <v>262</v>
      </c>
      <c r="C263" s="1">
        <v>35942</v>
      </c>
      <c r="D263" s="8">
        <v>758766889</v>
      </c>
      <c r="F263" t="str">
        <f t="shared" si="4"/>
        <v>262;35942;758766889</v>
      </c>
    </row>
    <row r="264" spans="2:6">
      <c r="B264">
        <v>263</v>
      </c>
      <c r="C264" s="1">
        <v>34</v>
      </c>
      <c r="D264" s="8">
        <v>64277887</v>
      </c>
      <c r="F264" t="str">
        <f t="shared" si="4"/>
        <v>263;34;64277887</v>
      </c>
    </row>
    <row r="265" spans="2:6">
      <c r="B265">
        <v>264</v>
      </c>
      <c r="C265" s="1">
        <v>3792</v>
      </c>
      <c r="D265" s="8">
        <v>116338968</v>
      </c>
      <c r="F265" t="str">
        <f t="shared" si="4"/>
        <v>264;3792;116338968</v>
      </c>
    </row>
    <row r="266" spans="2:6">
      <c r="B266">
        <v>265</v>
      </c>
      <c r="C266" s="1">
        <v>677</v>
      </c>
      <c r="D266" s="8">
        <v>99999189</v>
      </c>
      <c r="F266" t="str">
        <f t="shared" si="4"/>
        <v>265;677;99999189</v>
      </c>
    </row>
    <row r="267" spans="2:6">
      <c r="B267">
        <v>266</v>
      </c>
      <c r="C267" s="1">
        <v>0</v>
      </c>
      <c r="D267" s="8">
        <v>129322052</v>
      </c>
      <c r="F267" t="str">
        <f t="shared" si="4"/>
        <v>266;0;129322052</v>
      </c>
    </row>
    <row r="268" spans="2:6">
      <c r="B268">
        <v>267</v>
      </c>
      <c r="C268" s="1">
        <v>0</v>
      </c>
      <c r="D268" s="8">
        <v>210614204</v>
      </c>
      <c r="F268" t="str">
        <f t="shared" si="4"/>
        <v>267;0;210614204</v>
      </c>
    </row>
    <row r="269" spans="2:6">
      <c r="B269">
        <v>268</v>
      </c>
      <c r="C269" s="1">
        <v>0</v>
      </c>
      <c r="D269" s="8">
        <v>29300928</v>
      </c>
      <c r="F269" t="str">
        <f t="shared" si="4"/>
        <v>268;0;29300928</v>
      </c>
    </row>
    <row r="270" spans="2:6">
      <c r="B270">
        <v>269</v>
      </c>
      <c r="C270" s="1">
        <v>7595</v>
      </c>
      <c r="D270" s="8">
        <v>179056167</v>
      </c>
      <c r="F270" t="str">
        <f t="shared" si="4"/>
        <v>269;7595;179056167</v>
      </c>
    </row>
    <row r="271" spans="2:6">
      <c r="B271">
        <v>270</v>
      </c>
      <c r="C271" s="1">
        <v>641298</v>
      </c>
      <c r="D271" s="8">
        <v>60020444869</v>
      </c>
      <c r="F271" t="str">
        <f t="shared" si="4"/>
        <v>270;641298;60020444869</v>
      </c>
    </row>
    <row r="272" spans="2:6">
      <c r="B272">
        <v>271</v>
      </c>
      <c r="C272" s="1">
        <v>128525</v>
      </c>
      <c r="D272" s="8">
        <v>838761091</v>
      </c>
      <c r="F272" t="str">
        <f t="shared" si="4"/>
        <v>271;128525;838761091</v>
      </c>
    </row>
    <row r="273" spans="2:6">
      <c r="B273">
        <v>272</v>
      </c>
      <c r="C273" s="1">
        <v>29620</v>
      </c>
      <c r="D273" s="8">
        <v>3229876041</v>
      </c>
      <c r="F273" t="str">
        <f t="shared" si="4"/>
        <v>272;29620;3229876041</v>
      </c>
    </row>
    <row r="274" spans="2:6">
      <c r="B274">
        <v>273</v>
      </c>
      <c r="C274" s="1">
        <v>0</v>
      </c>
      <c r="D274" s="8">
        <v>117291927</v>
      </c>
      <c r="F274" t="str">
        <f t="shared" si="4"/>
        <v>273;0;117291927</v>
      </c>
    </row>
    <row r="275" spans="2:6">
      <c r="B275">
        <v>274</v>
      </c>
      <c r="C275" s="1">
        <v>63</v>
      </c>
      <c r="D275" s="8">
        <v>610135078</v>
      </c>
      <c r="F275" t="str">
        <f t="shared" si="4"/>
        <v>274;63;610135078</v>
      </c>
    </row>
    <row r="276" spans="2:6">
      <c r="B276">
        <v>275</v>
      </c>
      <c r="C276" s="1">
        <v>1131709</v>
      </c>
      <c r="D276" s="8">
        <v>60046303987</v>
      </c>
      <c r="F276" t="str">
        <f t="shared" si="4"/>
        <v>275;1131709;60046303987</v>
      </c>
    </row>
    <row r="277" spans="2:6">
      <c r="B277">
        <v>276</v>
      </c>
      <c r="C277" s="1">
        <v>87962</v>
      </c>
      <c r="D277" s="8">
        <v>987124919</v>
      </c>
      <c r="F277" t="str">
        <f t="shared" si="4"/>
        <v>276;87962;987124919</v>
      </c>
    </row>
    <row r="278" spans="2:6">
      <c r="B278">
        <v>277</v>
      </c>
      <c r="C278" s="1">
        <v>111390</v>
      </c>
      <c r="D278" s="8">
        <v>2656306028</v>
      </c>
      <c r="F278" t="str">
        <f t="shared" si="4"/>
        <v>277;111390;2656306028</v>
      </c>
    </row>
    <row r="279" spans="2:6">
      <c r="B279">
        <v>278</v>
      </c>
      <c r="C279" s="1">
        <v>3545042</v>
      </c>
      <c r="D279" s="8">
        <v>26481003999</v>
      </c>
      <c r="F279" t="str">
        <f t="shared" si="4"/>
        <v>278;3545042;26481003999</v>
      </c>
    </row>
    <row r="280" spans="2:6">
      <c r="B280">
        <v>279</v>
      </c>
      <c r="C280" s="1">
        <v>407</v>
      </c>
      <c r="D280" s="8">
        <v>178797960</v>
      </c>
      <c r="F280" t="str">
        <f t="shared" si="4"/>
        <v>279;407;178797960</v>
      </c>
    </row>
    <row r="281" spans="2:6">
      <c r="B281">
        <v>280</v>
      </c>
      <c r="C281" s="1">
        <v>37571</v>
      </c>
      <c r="D281" s="8">
        <v>1909559011</v>
      </c>
      <c r="F281" t="str">
        <f t="shared" si="4"/>
        <v>280;37571;1909559011</v>
      </c>
    </row>
    <row r="282" spans="2:6">
      <c r="B282">
        <v>281</v>
      </c>
      <c r="C282" s="1">
        <v>644829</v>
      </c>
      <c r="D282" s="8">
        <v>25573643922</v>
      </c>
      <c r="F282" t="str">
        <f t="shared" si="4"/>
        <v>281;644829;25573643922</v>
      </c>
    </row>
    <row r="283" spans="2:6">
      <c r="B283">
        <v>282</v>
      </c>
      <c r="C283" s="1">
        <v>298534299</v>
      </c>
      <c r="D283" s="8">
        <v>60060929775</v>
      </c>
      <c r="F283" t="str">
        <f t="shared" si="4"/>
        <v>282;298534299;60060929775</v>
      </c>
    </row>
    <row r="284" spans="2:6">
      <c r="B284">
        <v>283</v>
      </c>
      <c r="C284" s="1">
        <v>1090</v>
      </c>
      <c r="D284" s="8">
        <v>870964050</v>
      </c>
      <c r="F284" t="str">
        <f t="shared" si="4"/>
        <v>283;1090;870964050</v>
      </c>
    </row>
    <row r="285" spans="2:6">
      <c r="B285">
        <v>284</v>
      </c>
      <c r="C285" s="1">
        <v>299831171</v>
      </c>
      <c r="D285" s="8">
        <v>60057024955</v>
      </c>
      <c r="F285" t="str">
        <f t="shared" si="4"/>
        <v>284;299831171;60057024955</v>
      </c>
    </row>
    <row r="286" spans="2:6">
      <c r="B286">
        <v>285</v>
      </c>
      <c r="C286" s="1">
        <v>19081282</v>
      </c>
      <c r="D286" s="8">
        <v>745537996</v>
      </c>
      <c r="F286" t="str">
        <f t="shared" si="4"/>
        <v>285;19081282;745537996</v>
      </c>
    </row>
    <row r="287" spans="2:6">
      <c r="B287">
        <v>286</v>
      </c>
      <c r="C287" s="1">
        <v>100624</v>
      </c>
      <c r="D287" s="8">
        <v>242656946</v>
      </c>
      <c r="F287" t="str">
        <f t="shared" si="4"/>
        <v>286;100624;242656946</v>
      </c>
    </row>
    <row r="288" spans="2:6">
      <c r="B288">
        <v>287</v>
      </c>
      <c r="C288" s="1">
        <v>613238</v>
      </c>
      <c r="D288" s="8">
        <v>961967945</v>
      </c>
      <c r="F288" t="str">
        <f t="shared" si="4"/>
        <v>287;613238;961967945</v>
      </c>
    </row>
    <row r="289" spans="2:6">
      <c r="B289">
        <v>288</v>
      </c>
      <c r="C289" s="1">
        <v>5713</v>
      </c>
      <c r="D289" s="8">
        <v>118218898</v>
      </c>
      <c r="F289" t="str">
        <f t="shared" si="4"/>
        <v>288;5713;118218898</v>
      </c>
    </row>
    <row r="290" spans="2:6">
      <c r="B290">
        <v>289</v>
      </c>
      <c r="C290" s="1">
        <v>909856</v>
      </c>
      <c r="D290" s="8">
        <v>119505167</v>
      </c>
      <c r="F290" t="str">
        <f t="shared" si="4"/>
        <v>289;909856;119505167</v>
      </c>
    </row>
    <row r="291" spans="2:6">
      <c r="B291">
        <v>290</v>
      </c>
      <c r="C291" s="1">
        <v>412235</v>
      </c>
      <c r="D291" s="8">
        <v>5741831064</v>
      </c>
      <c r="F291" t="str">
        <f t="shared" si="4"/>
        <v>290;412235;5741831064</v>
      </c>
    </row>
    <row r="292" spans="2:6">
      <c r="B292">
        <v>291</v>
      </c>
      <c r="C292" s="1">
        <v>110522</v>
      </c>
      <c r="D292" s="8">
        <v>2571868181</v>
      </c>
      <c r="F292" t="str">
        <f t="shared" si="4"/>
        <v>291;110522;2571868181</v>
      </c>
    </row>
    <row r="293" spans="2:6">
      <c r="B293">
        <v>292</v>
      </c>
      <c r="C293" s="1">
        <v>1467</v>
      </c>
      <c r="D293" s="8">
        <v>110846996</v>
      </c>
      <c r="F293" t="str">
        <f t="shared" si="4"/>
        <v>292;1467;110846996</v>
      </c>
    </row>
    <row r="294" spans="2:6">
      <c r="B294">
        <v>293</v>
      </c>
      <c r="C294" s="1">
        <v>21</v>
      </c>
      <c r="D294" s="8">
        <v>73236942</v>
      </c>
      <c r="F294" t="str">
        <f t="shared" si="4"/>
        <v>293;21;73236942</v>
      </c>
    </row>
    <row r="295" spans="2:6">
      <c r="B295">
        <v>294</v>
      </c>
      <c r="C295" s="1">
        <v>297417741</v>
      </c>
      <c r="D295" s="8">
        <v>60011157035</v>
      </c>
      <c r="F295" t="str">
        <f t="shared" si="4"/>
        <v>294;297417741;60011157035</v>
      </c>
    </row>
    <row r="296" spans="2:6">
      <c r="B296">
        <v>295</v>
      </c>
      <c r="C296" s="1">
        <v>305631051</v>
      </c>
      <c r="D296" s="8">
        <v>60059238910</v>
      </c>
      <c r="F296" t="str">
        <f t="shared" si="4"/>
        <v>295;305631051;60059238910</v>
      </c>
    </row>
    <row r="297" spans="2:6">
      <c r="B297">
        <v>296</v>
      </c>
      <c r="C297" s="1">
        <v>35943</v>
      </c>
      <c r="D297" s="8">
        <v>1961585044</v>
      </c>
      <c r="F297" t="str">
        <f t="shared" si="4"/>
        <v>296;35943;1961585044</v>
      </c>
    </row>
    <row r="298" spans="2:6">
      <c r="B298">
        <v>297</v>
      </c>
      <c r="C298" s="1">
        <v>356746</v>
      </c>
      <c r="D298" s="8">
        <v>12739221811</v>
      </c>
      <c r="F298" t="str">
        <f t="shared" si="4"/>
        <v>297;356746;12739221811</v>
      </c>
    </row>
    <row r="299" spans="2:6">
      <c r="B299">
        <v>298</v>
      </c>
      <c r="C299" s="1">
        <v>305631051</v>
      </c>
      <c r="D299" s="8">
        <v>66256046</v>
      </c>
      <c r="F299" t="str">
        <f t="shared" si="4"/>
        <v>298;305631051;66256046</v>
      </c>
    </row>
    <row r="300" spans="2:6">
      <c r="B300">
        <v>299</v>
      </c>
      <c r="C300" s="1">
        <v>0</v>
      </c>
      <c r="D300" s="8">
        <v>59075117</v>
      </c>
      <c r="F300" t="str">
        <f t="shared" si="4"/>
        <v>299;0;59075117</v>
      </c>
    </row>
    <row r="301" spans="2:6">
      <c r="B301">
        <v>300</v>
      </c>
      <c r="C301" s="1">
        <v>88042</v>
      </c>
      <c r="D301" s="8">
        <v>1764003992</v>
      </c>
      <c r="F301" t="str">
        <f t="shared" si="4"/>
        <v>300;88042;1764003992</v>
      </c>
    </row>
    <row r="302" spans="2:6">
      <c r="B302">
        <v>301</v>
      </c>
      <c r="C302" s="1">
        <v>7423049</v>
      </c>
      <c r="D302" s="8">
        <v>721182107</v>
      </c>
      <c r="F302" t="str">
        <f t="shared" si="4"/>
        <v>301;7423049;721182107</v>
      </c>
    </row>
    <row r="303" spans="2:6">
      <c r="B303">
        <v>302</v>
      </c>
      <c r="C303" s="1">
        <v>0</v>
      </c>
      <c r="D303" s="8">
        <v>66776170015</v>
      </c>
      <c r="F303" t="str">
        <f t="shared" si="4"/>
        <v>302;0;66776170015</v>
      </c>
    </row>
    <row r="304" spans="2:6">
      <c r="B304">
        <v>303</v>
      </c>
      <c r="C304" s="1">
        <v>0</v>
      </c>
      <c r="D304" s="8">
        <v>741400003</v>
      </c>
      <c r="F304" t="str">
        <f t="shared" si="4"/>
        <v>303;0;741400003</v>
      </c>
    </row>
    <row r="305" spans="2:6">
      <c r="B305">
        <v>304</v>
      </c>
      <c r="C305" s="1">
        <v>7259361</v>
      </c>
      <c r="D305" s="8">
        <v>60004260063</v>
      </c>
      <c r="F305" t="str">
        <f t="shared" si="4"/>
        <v>304;7259361;60004260063</v>
      </c>
    </row>
    <row r="306" spans="2:6">
      <c r="B306">
        <v>305</v>
      </c>
      <c r="C306" s="1">
        <v>1042550</v>
      </c>
      <c r="D306" s="8">
        <v>807269096</v>
      </c>
      <c r="F306" t="str">
        <f t="shared" si="4"/>
        <v>305;1042550;807269096</v>
      </c>
    </row>
    <row r="307" spans="2:6">
      <c r="B307">
        <v>306</v>
      </c>
      <c r="C307" s="1">
        <v>234587</v>
      </c>
      <c r="D307" s="8">
        <v>281656026</v>
      </c>
      <c r="F307" t="str">
        <f t="shared" si="4"/>
        <v>306;234587;281656026</v>
      </c>
    </row>
    <row r="308" spans="2:6">
      <c r="B308">
        <v>307</v>
      </c>
      <c r="C308" s="1">
        <v>412296</v>
      </c>
      <c r="D308" s="8">
        <v>7429769039</v>
      </c>
      <c r="F308" t="str">
        <f t="shared" si="4"/>
        <v>307;412296;7429769039</v>
      </c>
    </row>
    <row r="309" spans="2:6">
      <c r="B309">
        <v>308</v>
      </c>
      <c r="C309" s="1">
        <v>525636</v>
      </c>
      <c r="D309" s="8">
        <v>104270935</v>
      </c>
      <c r="F309" t="str">
        <f t="shared" si="4"/>
        <v>308;525636;104270935</v>
      </c>
    </row>
    <row r="310" spans="2:6">
      <c r="B310">
        <v>309</v>
      </c>
      <c r="C310" s="1">
        <v>525635</v>
      </c>
      <c r="D310" s="8">
        <v>80724954</v>
      </c>
      <c r="F310" t="str">
        <f t="shared" si="4"/>
        <v>309;525635;80724954</v>
      </c>
    </row>
    <row r="311" spans="2:6">
      <c r="B311">
        <v>310</v>
      </c>
      <c r="C311" s="1">
        <v>8041</v>
      </c>
      <c r="D311" s="8">
        <v>88846921</v>
      </c>
      <c r="F311" t="str">
        <f t="shared" si="4"/>
        <v>310;8041;88846921</v>
      </c>
    </row>
    <row r="312" spans="2:6">
      <c r="B312">
        <v>311</v>
      </c>
      <c r="C312" s="1">
        <v>1157810</v>
      </c>
      <c r="D312" s="8">
        <v>32626152</v>
      </c>
      <c r="F312" t="str">
        <f t="shared" si="4"/>
        <v>311;1157810;32626152</v>
      </c>
    </row>
    <row r="313" spans="2:6">
      <c r="B313">
        <v>312</v>
      </c>
      <c r="C313" s="1">
        <v>841203</v>
      </c>
      <c r="D313" s="8">
        <v>60001322984</v>
      </c>
      <c r="F313" t="str">
        <f t="shared" si="4"/>
        <v>312;841203;60001322984</v>
      </c>
    </row>
    <row r="314" spans="2:6">
      <c r="B314">
        <v>313</v>
      </c>
      <c r="C314" s="1">
        <v>1</v>
      </c>
      <c r="D314" s="8">
        <v>597044944</v>
      </c>
      <c r="F314" t="str">
        <f t="shared" si="4"/>
        <v>313;1;597044944</v>
      </c>
    </row>
    <row r="315" spans="2:6">
      <c r="B315">
        <v>314</v>
      </c>
      <c r="C315" s="1">
        <v>0</v>
      </c>
      <c r="D315" s="8">
        <v>1518126964</v>
      </c>
      <c r="F315" t="str">
        <f t="shared" si="4"/>
        <v>314;0;1518126964</v>
      </c>
    </row>
    <row r="316" spans="2:6">
      <c r="B316">
        <v>315</v>
      </c>
      <c r="C316" s="1">
        <v>345524417</v>
      </c>
      <c r="D316" s="8">
        <v>60058414936</v>
      </c>
      <c r="F316" t="str">
        <f t="shared" si="4"/>
        <v>315;345524417;60058414936</v>
      </c>
    </row>
    <row r="317" spans="2:6">
      <c r="B317">
        <v>316</v>
      </c>
      <c r="C317" s="1">
        <v>347</v>
      </c>
      <c r="D317" s="8">
        <v>808151006</v>
      </c>
      <c r="F317" t="str">
        <f t="shared" si="4"/>
        <v>316;347;808151006</v>
      </c>
    </row>
    <row r="318" spans="2:6">
      <c r="B318">
        <v>317</v>
      </c>
      <c r="C318" s="1">
        <v>569514</v>
      </c>
      <c r="D318" s="8">
        <v>24706743955</v>
      </c>
      <c r="F318" t="str">
        <f t="shared" si="4"/>
        <v>317;569514;24706743955</v>
      </c>
    </row>
    <row r="319" spans="2:6">
      <c r="B319">
        <v>318</v>
      </c>
      <c r="C319" s="1">
        <v>0</v>
      </c>
      <c r="D319" s="8">
        <v>30982017</v>
      </c>
      <c r="F319" t="str">
        <f t="shared" si="4"/>
        <v>318;0;30982017</v>
      </c>
    </row>
    <row r="320" spans="2:6">
      <c r="B320">
        <v>319</v>
      </c>
      <c r="C320" s="1">
        <v>0</v>
      </c>
      <c r="D320" s="8">
        <v>51604986</v>
      </c>
      <c r="F320" t="str">
        <f t="shared" si="4"/>
        <v>319;0;51604986</v>
      </c>
    </row>
    <row r="321" spans="2:6">
      <c r="B321">
        <v>320</v>
      </c>
      <c r="C321" s="1">
        <v>0</v>
      </c>
      <c r="D321" s="8">
        <v>957308053</v>
      </c>
      <c r="F321" t="str">
        <f t="shared" si="4"/>
        <v>320;0;957308053</v>
      </c>
    </row>
    <row r="322" spans="2:6">
      <c r="B322">
        <v>321</v>
      </c>
      <c r="C322" s="1">
        <v>31012048</v>
      </c>
      <c r="D322" s="8">
        <v>3077780961</v>
      </c>
      <c r="F322" t="str">
        <f t="shared" si="4"/>
        <v>321;31012048;3077780961</v>
      </c>
    </row>
    <row r="323" spans="2:6">
      <c r="B323">
        <v>322</v>
      </c>
      <c r="C323" s="1">
        <v>1</v>
      </c>
      <c r="D323" s="8">
        <v>57157993</v>
      </c>
      <c r="F323" t="str">
        <f t="shared" ref="F323:F386" si="5">B323&amp;";"&amp;C323&amp;";"&amp;D323</f>
        <v>322;1;57157993</v>
      </c>
    </row>
    <row r="324" spans="2:6">
      <c r="B324">
        <v>323</v>
      </c>
      <c r="C324" s="1">
        <v>290</v>
      </c>
      <c r="D324" s="8">
        <v>66519021</v>
      </c>
      <c r="F324" t="str">
        <f t="shared" si="5"/>
        <v>323;290;66519021</v>
      </c>
    </row>
    <row r="325" spans="2:6">
      <c r="B325">
        <v>324</v>
      </c>
      <c r="C325" s="1">
        <v>268</v>
      </c>
      <c r="D325" s="8">
        <v>48109054</v>
      </c>
      <c r="F325" t="str">
        <f t="shared" si="5"/>
        <v>324;268;48109054</v>
      </c>
    </row>
    <row r="326" spans="2:6">
      <c r="B326">
        <v>325</v>
      </c>
      <c r="C326" s="1">
        <v>0</v>
      </c>
      <c r="D326" s="8">
        <v>408137798</v>
      </c>
      <c r="F326" t="str">
        <f t="shared" si="5"/>
        <v>325;0;408137798</v>
      </c>
    </row>
    <row r="327" spans="2:6">
      <c r="B327">
        <v>326</v>
      </c>
      <c r="C327" s="1">
        <v>1099106</v>
      </c>
      <c r="D327" s="8">
        <v>2648132085</v>
      </c>
      <c r="F327" t="str">
        <f t="shared" si="5"/>
        <v>326;1099106;2648132085</v>
      </c>
    </row>
    <row r="328" spans="2:6">
      <c r="B328">
        <v>327</v>
      </c>
      <c r="C328" s="1">
        <v>92611</v>
      </c>
      <c r="D328" s="8">
        <v>1376945972</v>
      </c>
      <c r="F328" t="str">
        <f t="shared" si="5"/>
        <v>327;92611;1376945972</v>
      </c>
    </row>
    <row r="329" spans="2:6">
      <c r="B329">
        <v>328</v>
      </c>
      <c r="C329" s="1">
        <v>4164</v>
      </c>
      <c r="D329" s="8">
        <v>199501037</v>
      </c>
      <c r="F329" t="str">
        <f t="shared" si="5"/>
        <v>328;4164;199501037</v>
      </c>
    </row>
    <row r="330" spans="2:6">
      <c r="B330">
        <v>329</v>
      </c>
      <c r="C330" s="1">
        <v>21</v>
      </c>
      <c r="D330" s="8">
        <v>72304010</v>
      </c>
      <c r="F330" t="str">
        <f t="shared" si="5"/>
        <v>329;21;72304010</v>
      </c>
    </row>
    <row r="331" spans="2:6">
      <c r="B331">
        <v>330</v>
      </c>
      <c r="C331" s="1">
        <v>82</v>
      </c>
      <c r="D331" s="8">
        <v>641988992</v>
      </c>
      <c r="F331" t="str">
        <f t="shared" si="5"/>
        <v>330;82;641988992</v>
      </c>
    </row>
    <row r="332" spans="2:6">
      <c r="B332">
        <v>331</v>
      </c>
      <c r="C332" s="1">
        <v>0</v>
      </c>
      <c r="D332" s="8">
        <v>58909893</v>
      </c>
      <c r="F332" t="str">
        <f t="shared" si="5"/>
        <v>331;0;58909893</v>
      </c>
    </row>
    <row r="333" spans="2:6">
      <c r="B333">
        <v>332</v>
      </c>
      <c r="C333" s="1">
        <v>0</v>
      </c>
      <c r="D333" s="8">
        <v>58890104</v>
      </c>
      <c r="F333" t="str">
        <f t="shared" si="5"/>
        <v>332;0;58890104</v>
      </c>
    </row>
    <row r="334" spans="2:6">
      <c r="B334">
        <v>333</v>
      </c>
      <c r="C334" s="1">
        <v>613392</v>
      </c>
      <c r="D334" s="8">
        <v>179489135</v>
      </c>
      <c r="F334" t="str">
        <f t="shared" si="5"/>
        <v>333;613392;179489135</v>
      </c>
    </row>
    <row r="335" spans="2:6">
      <c r="B335">
        <v>334</v>
      </c>
      <c r="C335" s="1">
        <v>50949</v>
      </c>
      <c r="D335" s="8">
        <v>111499071</v>
      </c>
      <c r="F335" t="str">
        <f t="shared" si="5"/>
        <v>334;50949;111499071</v>
      </c>
    </row>
    <row r="336" spans="2:6">
      <c r="B336">
        <v>335</v>
      </c>
      <c r="C336" s="1">
        <v>848022</v>
      </c>
      <c r="D336" s="8">
        <v>164487838</v>
      </c>
      <c r="F336" t="str">
        <f t="shared" si="5"/>
        <v>335;848022;164487838</v>
      </c>
    </row>
    <row r="337" spans="2:6">
      <c r="B337">
        <v>336</v>
      </c>
      <c r="C337" s="1">
        <v>44</v>
      </c>
      <c r="D337" s="8">
        <v>436862945</v>
      </c>
      <c r="F337" t="str">
        <f t="shared" si="5"/>
        <v>336;44;436862945</v>
      </c>
    </row>
    <row r="338" spans="2:6">
      <c r="B338">
        <v>337</v>
      </c>
      <c r="C338" s="1">
        <v>530438</v>
      </c>
      <c r="D338" s="8">
        <v>19344000101</v>
      </c>
      <c r="F338" t="str">
        <f t="shared" si="5"/>
        <v>337;530438;19344000101</v>
      </c>
    </row>
    <row r="339" spans="2:6">
      <c r="B339">
        <v>338</v>
      </c>
      <c r="C339" s="1">
        <v>0</v>
      </c>
      <c r="D339" s="8">
        <v>135643005</v>
      </c>
      <c r="F339" t="str">
        <f t="shared" si="5"/>
        <v>338;0;135643005</v>
      </c>
    </row>
    <row r="340" spans="2:6">
      <c r="B340">
        <v>339</v>
      </c>
      <c r="C340" s="1">
        <v>0</v>
      </c>
      <c r="D340" s="8">
        <v>109977006</v>
      </c>
      <c r="F340" t="str">
        <f t="shared" si="5"/>
        <v>339;0;109977006</v>
      </c>
    </row>
    <row r="341" spans="2:6">
      <c r="B341">
        <v>340</v>
      </c>
      <c r="C341" s="1">
        <v>0</v>
      </c>
      <c r="D341" s="8">
        <v>32635927</v>
      </c>
      <c r="F341" t="str">
        <f t="shared" si="5"/>
        <v>340;0;32635927</v>
      </c>
    </row>
    <row r="342" spans="2:6">
      <c r="B342">
        <v>341</v>
      </c>
      <c r="C342" s="1">
        <v>0</v>
      </c>
      <c r="D342" s="8">
        <v>82417011</v>
      </c>
      <c r="F342" t="str">
        <f t="shared" si="5"/>
        <v>341;0;82417011</v>
      </c>
    </row>
    <row r="343" spans="2:6">
      <c r="B343">
        <v>342</v>
      </c>
      <c r="C343" s="1">
        <v>0</v>
      </c>
      <c r="D343" s="8">
        <v>34152984</v>
      </c>
      <c r="F343" t="str">
        <f t="shared" si="5"/>
        <v>342;0;34152984</v>
      </c>
    </row>
    <row r="344" spans="2:6">
      <c r="B344">
        <v>343</v>
      </c>
      <c r="C344" s="1">
        <v>48386212</v>
      </c>
      <c r="D344" s="8">
        <v>60020441055</v>
      </c>
      <c r="F344" t="str">
        <f t="shared" si="5"/>
        <v>343;48386212;60020441055</v>
      </c>
    </row>
    <row r="345" spans="2:6">
      <c r="B345">
        <v>344</v>
      </c>
      <c r="C345" s="1">
        <v>850776</v>
      </c>
      <c r="D345" s="8">
        <v>30529034137</v>
      </c>
      <c r="F345" t="str">
        <f t="shared" si="5"/>
        <v>344;850776;30529034137</v>
      </c>
    </row>
    <row r="346" spans="2:6">
      <c r="B346">
        <v>345</v>
      </c>
      <c r="C346" s="1">
        <v>27</v>
      </c>
      <c r="D346" s="8">
        <v>106450796</v>
      </c>
      <c r="F346" t="str">
        <f t="shared" si="5"/>
        <v>345;27;106450796</v>
      </c>
    </row>
    <row r="347" spans="2:6">
      <c r="B347">
        <v>346</v>
      </c>
      <c r="C347" s="1">
        <v>57</v>
      </c>
      <c r="D347" s="8">
        <v>113276004</v>
      </c>
      <c r="F347" t="str">
        <f t="shared" si="5"/>
        <v>346;57;113276004</v>
      </c>
    </row>
    <row r="348" spans="2:6">
      <c r="B348">
        <v>347</v>
      </c>
      <c r="C348" s="1">
        <v>221404</v>
      </c>
      <c r="D348" s="8">
        <v>9026597023</v>
      </c>
      <c r="F348" t="str">
        <f t="shared" si="5"/>
        <v>347;221404;9026597023</v>
      </c>
    </row>
    <row r="349" spans="2:6">
      <c r="B349">
        <v>348</v>
      </c>
      <c r="C349" s="1">
        <v>5729</v>
      </c>
      <c r="D349" s="8">
        <v>261797904</v>
      </c>
      <c r="F349" t="str">
        <f t="shared" si="5"/>
        <v>348;5729;261797904</v>
      </c>
    </row>
    <row r="350" spans="2:6">
      <c r="B350">
        <v>349</v>
      </c>
      <c r="C350" s="1">
        <v>2475500</v>
      </c>
      <c r="D350" s="8">
        <v>32403049945</v>
      </c>
      <c r="F350" t="str">
        <f t="shared" si="5"/>
        <v>349;2475500;32403049945</v>
      </c>
    </row>
    <row r="351" spans="2:6">
      <c r="B351">
        <v>350</v>
      </c>
      <c r="C351" s="1">
        <v>156660</v>
      </c>
      <c r="D351" s="8">
        <v>3284529924</v>
      </c>
      <c r="F351" t="str">
        <f t="shared" si="5"/>
        <v>350;156660;3284529924</v>
      </c>
    </row>
    <row r="352" spans="2:6">
      <c r="B352">
        <v>351</v>
      </c>
      <c r="C352" s="1">
        <v>4314</v>
      </c>
      <c r="D352" s="8">
        <v>196196079</v>
      </c>
      <c r="F352" t="str">
        <f t="shared" si="5"/>
        <v>351;4314;196196079</v>
      </c>
    </row>
    <row r="353" spans="2:6">
      <c r="B353">
        <v>352</v>
      </c>
      <c r="C353" s="1">
        <v>33</v>
      </c>
      <c r="D353" s="8">
        <v>302317857</v>
      </c>
      <c r="F353" t="str">
        <f t="shared" si="5"/>
        <v>352;33;302317857</v>
      </c>
    </row>
    <row r="354" spans="2:6">
      <c r="B354">
        <v>353</v>
      </c>
      <c r="C354" s="1">
        <v>44</v>
      </c>
      <c r="D354" s="8">
        <v>217329978</v>
      </c>
      <c r="F354" t="str">
        <f t="shared" si="5"/>
        <v>353;44;217329978</v>
      </c>
    </row>
    <row r="355" spans="2:6">
      <c r="B355">
        <v>354</v>
      </c>
      <c r="C355" s="1">
        <v>1112</v>
      </c>
      <c r="D355" s="8">
        <v>156127929</v>
      </c>
      <c r="F355" t="str">
        <f t="shared" si="5"/>
        <v>354;1112;156127929</v>
      </c>
    </row>
    <row r="356" spans="2:6">
      <c r="B356">
        <v>355</v>
      </c>
      <c r="C356" s="1">
        <v>0</v>
      </c>
      <c r="D356" s="8">
        <v>60061263084</v>
      </c>
      <c r="F356" t="str">
        <f t="shared" si="5"/>
        <v>355;0;60061263084</v>
      </c>
    </row>
    <row r="357" spans="2:6">
      <c r="B357">
        <v>356</v>
      </c>
      <c r="C357" s="1">
        <v>4733</v>
      </c>
      <c r="D357" s="8">
        <v>760710954</v>
      </c>
      <c r="F357" t="str">
        <f t="shared" si="5"/>
        <v>356;4733;760710954</v>
      </c>
    </row>
    <row r="358" spans="2:6">
      <c r="B358">
        <v>357</v>
      </c>
      <c r="C358" s="1">
        <v>99</v>
      </c>
      <c r="D358" s="8">
        <v>68012952</v>
      </c>
      <c r="F358" t="str">
        <f t="shared" si="5"/>
        <v>357;99;68012952</v>
      </c>
    </row>
    <row r="359" spans="2:6">
      <c r="B359">
        <v>358</v>
      </c>
      <c r="C359" s="1">
        <v>0</v>
      </c>
      <c r="D359" s="8">
        <v>60021905899</v>
      </c>
      <c r="F359" t="str">
        <f t="shared" si="5"/>
        <v>358;0;60021905899</v>
      </c>
    </row>
    <row r="360" spans="2:6">
      <c r="B360">
        <v>359</v>
      </c>
      <c r="C360" s="1">
        <v>26</v>
      </c>
      <c r="D360" s="8">
        <v>841932058</v>
      </c>
      <c r="F360" t="str">
        <f t="shared" si="5"/>
        <v>359;26;841932058</v>
      </c>
    </row>
    <row r="361" spans="2:6">
      <c r="B361">
        <v>360</v>
      </c>
      <c r="C361" s="1">
        <v>44</v>
      </c>
      <c r="D361" s="8">
        <v>273034811</v>
      </c>
      <c r="F361" t="str">
        <f t="shared" si="5"/>
        <v>360;44;273034811</v>
      </c>
    </row>
    <row r="362" spans="2:6">
      <c r="B362">
        <v>361</v>
      </c>
      <c r="C362" s="1">
        <v>2024347</v>
      </c>
      <c r="D362" s="8">
        <v>60053023815</v>
      </c>
      <c r="F362" t="str">
        <f t="shared" si="5"/>
        <v>361;2024347;60053023815</v>
      </c>
    </row>
    <row r="363" spans="2:6">
      <c r="B363">
        <v>362</v>
      </c>
      <c r="C363" s="1">
        <v>4422</v>
      </c>
      <c r="D363" s="8">
        <v>700310945</v>
      </c>
      <c r="F363" t="str">
        <f t="shared" si="5"/>
        <v>362;4422;700310945</v>
      </c>
    </row>
    <row r="364" spans="2:6">
      <c r="B364">
        <v>363</v>
      </c>
      <c r="C364" s="1">
        <v>46886</v>
      </c>
      <c r="D364" s="8">
        <v>134576082</v>
      </c>
      <c r="F364" t="str">
        <f t="shared" si="5"/>
        <v>363;46886;134576082</v>
      </c>
    </row>
    <row r="365" spans="2:6">
      <c r="B365">
        <v>364</v>
      </c>
      <c r="C365" s="1">
        <v>0</v>
      </c>
      <c r="D365" s="8">
        <v>224380016</v>
      </c>
      <c r="F365" t="str">
        <f t="shared" si="5"/>
        <v>364;0;224380016</v>
      </c>
    </row>
    <row r="366" spans="2:6">
      <c r="B366">
        <v>365</v>
      </c>
      <c r="C366" s="1">
        <v>211</v>
      </c>
      <c r="D366" s="8">
        <v>138153076</v>
      </c>
      <c r="F366" t="str">
        <f t="shared" si="5"/>
        <v>365;211;138153076</v>
      </c>
    </row>
    <row r="367" spans="2:6">
      <c r="B367">
        <v>366</v>
      </c>
      <c r="C367" s="1">
        <v>0</v>
      </c>
      <c r="D367" s="8">
        <v>218914031</v>
      </c>
      <c r="F367" t="str">
        <f t="shared" si="5"/>
        <v>366;0;218914031</v>
      </c>
    </row>
    <row r="368" spans="2:6">
      <c r="B368">
        <v>367</v>
      </c>
      <c r="C368" s="1">
        <v>0</v>
      </c>
      <c r="D368" s="8">
        <v>132187128</v>
      </c>
      <c r="F368" t="str">
        <f t="shared" si="5"/>
        <v>367;0;132187128</v>
      </c>
    </row>
    <row r="369" spans="2:6">
      <c r="B369">
        <v>368</v>
      </c>
      <c r="C369" s="1">
        <v>7507</v>
      </c>
      <c r="D369" s="8">
        <v>72060823</v>
      </c>
      <c r="F369" t="str">
        <f t="shared" si="5"/>
        <v>368;7507;72060823</v>
      </c>
    </row>
    <row r="370" spans="2:6">
      <c r="B370">
        <v>369</v>
      </c>
      <c r="C370" s="1">
        <v>0</v>
      </c>
      <c r="D370" s="8">
        <v>481457948</v>
      </c>
      <c r="F370" t="str">
        <f t="shared" si="5"/>
        <v>369;0;481457948</v>
      </c>
    </row>
    <row r="371" spans="2:6">
      <c r="B371">
        <v>370</v>
      </c>
      <c r="C371" s="1">
        <v>0</v>
      </c>
      <c r="D371" s="8">
        <v>60001924991</v>
      </c>
      <c r="F371" t="str">
        <f t="shared" si="5"/>
        <v>370;0;60001924991</v>
      </c>
    </row>
    <row r="372" spans="2:6">
      <c r="B372">
        <v>371</v>
      </c>
      <c r="C372" s="1">
        <v>0</v>
      </c>
      <c r="D372" s="8">
        <v>60062319993</v>
      </c>
      <c r="F372" t="str">
        <f t="shared" si="5"/>
        <v>371;0;60062319993</v>
      </c>
    </row>
    <row r="373" spans="2:6">
      <c r="B373">
        <v>372</v>
      </c>
      <c r="C373" s="1">
        <v>0</v>
      </c>
      <c r="D373" s="8">
        <v>60062265157</v>
      </c>
      <c r="F373" t="str">
        <f t="shared" si="5"/>
        <v>372;0;60062265157</v>
      </c>
    </row>
    <row r="374" spans="2:6">
      <c r="B374">
        <v>373</v>
      </c>
      <c r="C374" s="1">
        <v>0</v>
      </c>
      <c r="D374" s="8">
        <v>1049994945</v>
      </c>
      <c r="F374" t="str">
        <f t="shared" si="5"/>
        <v>373;0;1049994945</v>
      </c>
    </row>
    <row r="375" spans="2:6">
      <c r="B375">
        <v>374</v>
      </c>
      <c r="C375" s="1">
        <v>2526106</v>
      </c>
      <c r="D375" s="8">
        <v>60003051996</v>
      </c>
      <c r="F375" t="str">
        <f t="shared" si="5"/>
        <v>374;2526106;60003051996</v>
      </c>
    </row>
    <row r="376" spans="2:6">
      <c r="B376">
        <v>375</v>
      </c>
      <c r="C376" s="1">
        <v>0</v>
      </c>
      <c r="D376" s="8">
        <v>736176967</v>
      </c>
      <c r="F376" t="str">
        <f t="shared" si="5"/>
        <v>375;0;736176967</v>
      </c>
    </row>
    <row r="377" spans="2:6">
      <c r="B377">
        <v>376</v>
      </c>
      <c r="C377" s="1">
        <v>0</v>
      </c>
      <c r="D377" s="8">
        <v>208307981</v>
      </c>
      <c r="F377" t="str">
        <f t="shared" si="5"/>
        <v>376;0;208307981</v>
      </c>
    </row>
    <row r="378" spans="2:6">
      <c r="B378">
        <v>377</v>
      </c>
      <c r="C378" s="1">
        <v>0</v>
      </c>
      <c r="D378" s="8">
        <v>41911125</v>
      </c>
      <c r="F378" t="str">
        <f t="shared" si="5"/>
        <v>377;0;41911125</v>
      </c>
    </row>
    <row r="379" spans="2:6">
      <c r="B379">
        <v>378</v>
      </c>
      <c r="C379" s="1">
        <v>0</v>
      </c>
      <c r="D379" s="8">
        <v>70564031</v>
      </c>
      <c r="F379" t="str">
        <f t="shared" si="5"/>
        <v>378;0;70564031</v>
      </c>
    </row>
    <row r="380" spans="2:6">
      <c r="B380">
        <v>379</v>
      </c>
      <c r="C380" s="1">
        <v>0</v>
      </c>
      <c r="D380" s="8">
        <v>37351846</v>
      </c>
      <c r="F380" t="str">
        <f t="shared" si="5"/>
        <v>379;0;37351846</v>
      </c>
    </row>
    <row r="381" spans="2:6">
      <c r="B381">
        <v>380</v>
      </c>
      <c r="C381" s="1">
        <v>995</v>
      </c>
      <c r="D381" s="8">
        <v>725852012</v>
      </c>
      <c r="F381" t="str">
        <f t="shared" si="5"/>
        <v>380;995;725852012</v>
      </c>
    </row>
    <row r="382" spans="2:6">
      <c r="B382">
        <v>381</v>
      </c>
      <c r="C382" s="1">
        <v>82712</v>
      </c>
      <c r="D382" s="8">
        <v>268931865</v>
      </c>
      <c r="F382" t="str">
        <f t="shared" si="5"/>
        <v>381;82712;268931865</v>
      </c>
    </row>
    <row r="383" spans="2:6">
      <c r="B383">
        <v>382</v>
      </c>
      <c r="C383" s="1">
        <v>147</v>
      </c>
      <c r="D383" s="8">
        <v>75922966</v>
      </c>
      <c r="F383" t="str">
        <f t="shared" si="5"/>
        <v>382;147;75922966</v>
      </c>
    </row>
    <row r="384" spans="2:6">
      <c r="B384">
        <v>383</v>
      </c>
      <c r="C384" s="1">
        <v>2224</v>
      </c>
      <c r="D384" s="8">
        <v>136770963</v>
      </c>
      <c r="F384" t="str">
        <f t="shared" si="5"/>
        <v>383;2224;136770963</v>
      </c>
    </row>
    <row r="385" spans="2:6">
      <c r="B385">
        <v>384</v>
      </c>
      <c r="C385" s="1">
        <v>1802</v>
      </c>
      <c r="D385" s="8">
        <v>82008123</v>
      </c>
      <c r="F385" t="str">
        <f t="shared" si="5"/>
        <v>384;1802;82008123</v>
      </c>
    </row>
    <row r="386" spans="2:6">
      <c r="B386">
        <v>385</v>
      </c>
      <c r="C386" s="1">
        <v>497</v>
      </c>
      <c r="D386" s="8">
        <v>61712980</v>
      </c>
      <c r="F386" t="str">
        <f t="shared" si="5"/>
        <v>385;497;61712980</v>
      </c>
    </row>
    <row r="387" spans="2:6">
      <c r="B387">
        <v>386</v>
      </c>
      <c r="C387" s="1">
        <v>295</v>
      </c>
      <c r="D387" s="8">
        <v>66301822</v>
      </c>
      <c r="F387" t="str">
        <f t="shared" ref="F387:F450" si="6">B387&amp;";"&amp;C387&amp;";"&amp;D387</f>
        <v>386;295;66301822</v>
      </c>
    </row>
    <row r="388" spans="2:6">
      <c r="B388">
        <v>387</v>
      </c>
      <c r="C388" s="1">
        <v>4709184</v>
      </c>
      <c r="D388" s="8">
        <v>1135995864</v>
      </c>
      <c r="F388" t="str">
        <f t="shared" si="6"/>
        <v>387;4709184;1135995864</v>
      </c>
    </row>
    <row r="389" spans="2:6">
      <c r="B389">
        <v>388</v>
      </c>
      <c r="C389" s="1">
        <v>6088295</v>
      </c>
      <c r="D389" s="8">
        <v>1643337965</v>
      </c>
      <c r="F389" t="str">
        <f t="shared" si="6"/>
        <v>388;6088295;1643337965</v>
      </c>
    </row>
    <row r="390" spans="2:6">
      <c r="B390">
        <v>389</v>
      </c>
      <c r="C390" s="1">
        <v>14425</v>
      </c>
      <c r="D390" s="8">
        <v>91099977</v>
      </c>
      <c r="F390" t="str">
        <f t="shared" si="6"/>
        <v>389;14425;91099977</v>
      </c>
    </row>
    <row r="391" spans="2:6">
      <c r="B391">
        <v>390</v>
      </c>
      <c r="C391" s="1">
        <v>106609</v>
      </c>
      <c r="D391" s="8">
        <v>49906969</v>
      </c>
      <c r="F391" t="str">
        <f t="shared" si="6"/>
        <v>390;106609;49906969</v>
      </c>
    </row>
    <row r="392" spans="2:6">
      <c r="B392">
        <v>391</v>
      </c>
      <c r="C392" s="1">
        <v>365678</v>
      </c>
      <c r="D392" s="8">
        <v>782519102</v>
      </c>
      <c r="F392" t="str">
        <f t="shared" si="6"/>
        <v>391;365678;782519102</v>
      </c>
    </row>
    <row r="393" spans="2:6">
      <c r="B393">
        <v>392</v>
      </c>
      <c r="C393" s="1">
        <v>829360</v>
      </c>
      <c r="D393" s="8">
        <v>15448839902</v>
      </c>
      <c r="F393" t="str">
        <f t="shared" si="6"/>
        <v>392;829360;15448839902</v>
      </c>
    </row>
    <row r="394" spans="2:6">
      <c r="B394">
        <v>393</v>
      </c>
      <c r="C394" s="1">
        <v>2</v>
      </c>
      <c r="D394" s="8">
        <v>52535057</v>
      </c>
      <c r="F394" t="str">
        <f t="shared" si="6"/>
        <v>393;2;52535057</v>
      </c>
    </row>
    <row r="395" spans="2:6">
      <c r="B395">
        <v>394</v>
      </c>
      <c r="C395" s="1">
        <v>14747</v>
      </c>
      <c r="D395" s="8">
        <v>354485034</v>
      </c>
      <c r="F395" t="str">
        <f t="shared" si="6"/>
        <v>394;14747;354485034</v>
      </c>
    </row>
    <row r="396" spans="2:6">
      <c r="B396">
        <v>395</v>
      </c>
      <c r="C396" s="1">
        <v>41423</v>
      </c>
      <c r="D396" s="8">
        <v>748301982</v>
      </c>
      <c r="F396" t="str">
        <f t="shared" si="6"/>
        <v>395;41423;748301982</v>
      </c>
    </row>
    <row r="397" spans="2:6">
      <c r="B397">
        <v>396</v>
      </c>
      <c r="C397" s="1">
        <v>20634</v>
      </c>
      <c r="D397" s="8">
        <v>36720991</v>
      </c>
      <c r="F397" t="str">
        <f t="shared" si="6"/>
        <v>396;20634;36720991</v>
      </c>
    </row>
    <row r="398" spans="2:6">
      <c r="B398">
        <v>397</v>
      </c>
      <c r="C398" s="1">
        <v>27029994</v>
      </c>
      <c r="D398" s="8">
        <v>568282127</v>
      </c>
      <c r="F398" t="str">
        <f t="shared" si="6"/>
        <v>397;27029994;568282127</v>
      </c>
    </row>
    <row r="399" spans="2:6">
      <c r="B399">
        <v>398</v>
      </c>
      <c r="C399" s="1">
        <v>47</v>
      </c>
      <c r="D399" s="8">
        <v>89717864</v>
      </c>
      <c r="F399" t="str">
        <f t="shared" si="6"/>
        <v>398;47;89717864</v>
      </c>
    </row>
    <row r="400" spans="2:6">
      <c r="B400">
        <v>399</v>
      </c>
      <c r="C400" s="1">
        <v>256677</v>
      </c>
      <c r="D400" s="8">
        <v>129665851</v>
      </c>
      <c r="F400" t="str">
        <f t="shared" si="6"/>
        <v>399;256677;129665851</v>
      </c>
    </row>
    <row r="401" spans="2:6">
      <c r="B401">
        <v>400</v>
      </c>
      <c r="C401" s="1">
        <v>254</v>
      </c>
      <c r="D401" s="8">
        <v>118865013</v>
      </c>
      <c r="F401" t="str">
        <f t="shared" si="6"/>
        <v>400;254;118865013</v>
      </c>
    </row>
    <row r="402" spans="2:6">
      <c r="B402">
        <v>401</v>
      </c>
      <c r="C402" s="1">
        <v>6124409</v>
      </c>
      <c r="D402" s="8">
        <v>1512259960</v>
      </c>
      <c r="F402" t="str">
        <f t="shared" si="6"/>
        <v>401;6124409;1512259960</v>
      </c>
    </row>
    <row r="403" spans="2:6">
      <c r="B403">
        <v>402</v>
      </c>
      <c r="C403" s="1">
        <v>1735828</v>
      </c>
      <c r="D403" s="8">
        <v>1436866044</v>
      </c>
      <c r="F403" t="str">
        <f t="shared" si="6"/>
        <v>402;1735828;1436866044</v>
      </c>
    </row>
    <row r="404" spans="2:6">
      <c r="B404">
        <v>403</v>
      </c>
      <c r="C404" s="1">
        <v>5013</v>
      </c>
      <c r="D404" s="8">
        <v>364977121</v>
      </c>
      <c r="F404" t="str">
        <f t="shared" si="6"/>
        <v>403;5013;364977121</v>
      </c>
    </row>
    <row r="405" spans="2:6">
      <c r="B405">
        <v>404</v>
      </c>
      <c r="C405" s="1">
        <v>45494</v>
      </c>
      <c r="D405" s="8">
        <v>1096545934</v>
      </c>
      <c r="F405" t="str">
        <f t="shared" si="6"/>
        <v>404;45494;1096545934</v>
      </c>
    </row>
    <row r="406" spans="2:6">
      <c r="B406">
        <v>405</v>
      </c>
      <c r="C406" s="1">
        <v>5873</v>
      </c>
      <c r="D406" s="8">
        <v>274653911</v>
      </c>
      <c r="F406" t="str">
        <f t="shared" si="6"/>
        <v>405;5873;274653911</v>
      </c>
    </row>
    <row r="407" spans="2:6">
      <c r="B407">
        <v>406</v>
      </c>
      <c r="C407" s="1">
        <v>995</v>
      </c>
      <c r="D407" s="8">
        <v>112397193</v>
      </c>
      <c r="F407" t="str">
        <f t="shared" si="6"/>
        <v>406;995;112397193</v>
      </c>
    </row>
    <row r="408" spans="2:6">
      <c r="B408">
        <v>407</v>
      </c>
      <c r="C408" s="1">
        <v>2</v>
      </c>
      <c r="D408" s="8">
        <v>112405776</v>
      </c>
      <c r="F408" t="str">
        <f t="shared" si="6"/>
        <v>407;2;112405776</v>
      </c>
    </row>
    <row r="409" spans="2:6">
      <c r="B409">
        <v>408</v>
      </c>
      <c r="C409" s="1">
        <v>179</v>
      </c>
      <c r="D409" s="8">
        <v>143584012</v>
      </c>
      <c r="F409" t="str">
        <f t="shared" si="6"/>
        <v>408;179;143584012</v>
      </c>
    </row>
    <row r="410" spans="2:6">
      <c r="B410">
        <v>409</v>
      </c>
      <c r="C410" s="1">
        <v>93</v>
      </c>
      <c r="D410" s="8">
        <v>209626913</v>
      </c>
      <c r="F410" t="str">
        <f t="shared" si="6"/>
        <v>409;93;209626913</v>
      </c>
    </row>
    <row r="411" spans="2:6">
      <c r="B411">
        <v>410</v>
      </c>
      <c r="C411" s="1">
        <v>6</v>
      </c>
      <c r="D411" s="8">
        <v>54851055</v>
      </c>
      <c r="F411" t="str">
        <f t="shared" si="6"/>
        <v>410;6;54851055</v>
      </c>
    </row>
    <row r="412" spans="2:6">
      <c r="B412">
        <v>411</v>
      </c>
      <c r="C412" s="1">
        <v>386533</v>
      </c>
      <c r="D412" s="8">
        <v>5366877079</v>
      </c>
      <c r="F412" t="str">
        <f t="shared" si="6"/>
        <v>411;386533;5366877079</v>
      </c>
    </row>
    <row r="413" spans="2:6">
      <c r="B413">
        <v>412</v>
      </c>
      <c r="C413" s="1">
        <v>65289</v>
      </c>
      <c r="D413" s="8">
        <v>33272027</v>
      </c>
      <c r="F413" t="str">
        <f t="shared" si="6"/>
        <v>412;65289;33272027</v>
      </c>
    </row>
    <row r="414" spans="2:6">
      <c r="B414">
        <v>413</v>
      </c>
      <c r="C414" s="1">
        <v>13</v>
      </c>
      <c r="D414" s="8">
        <v>69075107</v>
      </c>
      <c r="F414" t="str">
        <f t="shared" si="6"/>
        <v>413;13;69075107</v>
      </c>
    </row>
    <row r="415" spans="2:6">
      <c r="B415">
        <v>414</v>
      </c>
      <c r="C415" s="1">
        <v>53</v>
      </c>
      <c r="D415" s="8">
        <v>60838937</v>
      </c>
      <c r="F415" t="str">
        <f t="shared" si="6"/>
        <v>414;53;60838937</v>
      </c>
    </row>
    <row r="416" spans="2:6">
      <c r="B416">
        <v>415</v>
      </c>
      <c r="C416" s="1">
        <v>20713953</v>
      </c>
      <c r="D416" s="8">
        <v>170724868</v>
      </c>
      <c r="F416" t="str">
        <f t="shared" si="6"/>
        <v>415;20713953;170724868</v>
      </c>
    </row>
    <row r="417" spans="2:6">
      <c r="B417">
        <v>416</v>
      </c>
      <c r="C417" s="1">
        <v>0</v>
      </c>
      <c r="D417" s="8">
        <v>33400058</v>
      </c>
      <c r="F417" t="str">
        <f t="shared" si="6"/>
        <v>416;0;33400058</v>
      </c>
    </row>
    <row r="418" spans="2:6">
      <c r="B418">
        <v>417</v>
      </c>
      <c r="C418" s="1">
        <v>296066237</v>
      </c>
      <c r="D418" s="8">
        <v>32083096981</v>
      </c>
      <c r="F418" t="str">
        <f t="shared" si="6"/>
        <v>417;296066237;32083096981</v>
      </c>
    </row>
    <row r="419" spans="2:6">
      <c r="B419">
        <v>418</v>
      </c>
      <c r="C419" s="1">
        <v>296527038</v>
      </c>
      <c r="D419" s="8">
        <v>60001965999</v>
      </c>
      <c r="F419" t="str">
        <f t="shared" si="6"/>
        <v>418;296527038;60001965999</v>
      </c>
    </row>
    <row r="420" spans="2:6">
      <c r="B420">
        <v>419</v>
      </c>
      <c r="C420" s="1">
        <v>0</v>
      </c>
      <c r="D420" s="8">
        <v>60056545019</v>
      </c>
      <c r="F420" t="str">
        <f t="shared" si="6"/>
        <v>419;0;60056545019</v>
      </c>
    </row>
    <row r="421" spans="2:6">
      <c r="B421">
        <v>420</v>
      </c>
      <c r="C421" s="1">
        <v>0</v>
      </c>
      <c r="D421" s="8">
        <v>51871018886</v>
      </c>
      <c r="F421" t="str">
        <f t="shared" si="6"/>
        <v>420;0;51871018886</v>
      </c>
    </row>
    <row r="422" spans="2:6">
      <c r="B422">
        <v>421</v>
      </c>
      <c r="C422" s="1">
        <v>41071</v>
      </c>
      <c r="D422" s="8">
        <v>1225001811</v>
      </c>
      <c r="F422" t="str">
        <f t="shared" si="6"/>
        <v>421;41071;1225001811</v>
      </c>
    </row>
    <row r="423" spans="2:6">
      <c r="B423">
        <v>422</v>
      </c>
      <c r="C423" s="1">
        <v>205017</v>
      </c>
      <c r="D423" s="8">
        <v>28402805</v>
      </c>
      <c r="F423" t="str">
        <f t="shared" si="6"/>
        <v>422;205017;28402805</v>
      </c>
    </row>
    <row r="424" spans="2:6">
      <c r="B424">
        <v>423</v>
      </c>
      <c r="C424" s="1">
        <v>135998</v>
      </c>
      <c r="D424" s="8">
        <v>107584953</v>
      </c>
      <c r="F424" t="str">
        <f t="shared" si="6"/>
        <v>423;135998;107584953</v>
      </c>
    </row>
    <row r="425" spans="2:6">
      <c r="B425">
        <v>424</v>
      </c>
      <c r="C425" s="1">
        <v>3092</v>
      </c>
      <c r="D425" s="8">
        <v>82112073</v>
      </c>
      <c r="F425" t="str">
        <f t="shared" si="6"/>
        <v>424;3092;82112073</v>
      </c>
    </row>
    <row r="426" spans="2:6">
      <c r="B426">
        <v>425</v>
      </c>
      <c r="C426" s="1">
        <v>0</v>
      </c>
      <c r="D426" s="8">
        <v>141785860</v>
      </c>
      <c r="F426" t="str">
        <f t="shared" si="6"/>
        <v>425;0;141785860</v>
      </c>
    </row>
    <row r="427" spans="2:6">
      <c r="B427">
        <v>426</v>
      </c>
      <c r="C427" s="1">
        <v>4169196</v>
      </c>
      <c r="D427" s="8">
        <v>119436979</v>
      </c>
      <c r="F427" t="str">
        <f t="shared" si="6"/>
        <v>426;4169196;119436979</v>
      </c>
    </row>
    <row r="428" spans="2:6">
      <c r="B428">
        <v>427</v>
      </c>
      <c r="C428" s="1">
        <v>121411</v>
      </c>
      <c r="D428" s="8">
        <v>35324096</v>
      </c>
      <c r="F428" t="str">
        <f t="shared" si="6"/>
        <v>427;121411;35324096</v>
      </c>
    </row>
    <row r="429" spans="2:6">
      <c r="B429">
        <v>428</v>
      </c>
      <c r="C429" s="1">
        <v>2024347</v>
      </c>
      <c r="D429" s="8">
        <v>60002327919</v>
      </c>
      <c r="F429" t="str">
        <f t="shared" si="6"/>
        <v>428;2024347;60002327919</v>
      </c>
    </row>
    <row r="430" spans="2:6">
      <c r="B430">
        <v>429</v>
      </c>
      <c r="C430" s="1">
        <v>3771</v>
      </c>
      <c r="D430" s="8">
        <v>1192831039</v>
      </c>
      <c r="F430" t="str">
        <f t="shared" si="6"/>
        <v>429;3771;1192831039</v>
      </c>
    </row>
    <row r="431" spans="2:6">
      <c r="B431">
        <v>430</v>
      </c>
      <c r="C431" s="1">
        <v>39163</v>
      </c>
      <c r="D431" s="8">
        <v>86817979</v>
      </c>
      <c r="F431" t="str">
        <f t="shared" si="6"/>
        <v>430;39163;86817979</v>
      </c>
    </row>
    <row r="432" spans="2:6">
      <c r="B432">
        <v>431</v>
      </c>
      <c r="C432" s="1">
        <v>0</v>
      </c>
      <c r="D432" s="8">
        <v>202764987</v>
      </c>
      <c r="F432" t="str">
        <f t="shared" si="6"/>
        <v>431;0;202764987</v>
      </c>
    </row>
    <row r="433" spans="2:6">
      <c r="B433">
        <v>432</v>
      </c>
      <c r="C433" s="1">
        <v>7327</v>
      </c>
      <c r="D433" s="8">
        <v>62721967</v>
      </c>
      <c r="F433" t="str">
        <f t="shared" si="6"/>
        <v>432;7327;62721967</v>
      </c>
    </row>
    <row r="434" spans="2:6">
      <c r="B434">
        <v>433</v>
      </c>
      <c r="C434" s="1">
        <v>9</v>
      </c>
      <c r="D434" s="8">
        <v>61532974</v>
      </c>
      <c r="F434" t="str">
        <f t="shared" si="6"/>
        <v>433;9;61532974</v>
      </c>
    </row>
    <row r="435" spans="2:6">
      <c r="B435">
        <v>434</v>
      </c>
      <c r="C435" s="1">
        <v>296010000</v>
      </c>
      <c r="D435" s="8">
        <v>688798904</v>
      </c>
      <c r="F435" t="str">
        <f t="shared" si="6"/>
        <v>434;296010000;688798904</v>
      </c>
    </row>
    <row r="436" spans="2:6">
      <c r="B436">
        <v>435</v>
      </c>
      <c r="C436" s="1">
        <v>889</v>
      </c>
      <c r="D436" s="8">
        <v>168138027</v>
      </c>
      <c r="F436" t="str">
        <f t="shared" si="6"/>
        <v>435;889;168138027</v>
      </c>
    </row>
    <row r="437" spans="2:6">
      <c r="B437">
        <v>436</v>
      </c>
      <c r="C437" s="1">
        <v>38612</v>
      </c>
      <c r="D437" s="8">
        <v>626093864</v>
      </c>
      <c r="F437" t="str">
        <f t="shared" si="6"/>
        <v>436;38612;626093864</v>
      </c>
    </row>
    <row r="438" spans="2:6">
      <c r="B438">
        <v>437</v>
      </c>
      <c r="C438" s="1">
        <v>0</v>
      </c>
      <c r="D438" s="8">
        <v>32731056</v>
      </c>
      <c r="F438" t="str">
        <f t="shared" si="6"/>
        <v>437;0;32731056</v>
      </c>
    </row>
    <row r="439" spans="2:6">
      <c r="B439">
        <v>438</v>
      </c>
      <c r="C439" s="1">
        <v>95356</v>
      </c>
      <c r="D439" s="8">
        <v>97730875</v>
      </c>
      <c r="F439" t="str">
        <f t="shared" si="6"/>
        <v>438;95356;97730875</v>
      </c>
    </row>
    <row r="440" spans="2:6">
      <c r="B440">
        <v>439</v>
      </c>
      <c r="C440" s="1">
        <v>0</v>
      </c>
      <c r="D440" s="8">
        <v>41139125</v>
      </c>
      <c r="F440" t="str">
        <f t="shared" si="6"/>
        <v>439;0;41139125</v>
      </c>
    </row>
    <row r="441" spans="2:6">
      <c r="B441">
        <v>440</v>
      </c>
      <c r="C441" s="1">
        <v>905</v>
      </c>
      <c r="D441" s="8">
        <v>208443164</v>
      </c>
      <c r="F441" t="str">
        <f t="shared" si="6"/>
        <v>440;905;208443164</v>
      </c>
    </row>
    <row r="442" spans="2:6">
      <c r="B442">
        <v>441</v>
      </c>
      <c r="C442" s="1">
        <v>25442</v>
      </c>
      <c r="D442" s="8">
        <v>532877206</v>
      </c>
      <c r="F442" t="str">
        <f t="shared" si="6"/>
        <v>441;25442;532877206</v>
      </c>
    </row>
    <row r="443" spans="2:6">
      <c r="B443">
        <v>442</v>
      </c>
      <c r="C443" s="1">
        <v>3082</v>
      </c>
      <c r="D443" s="8">
        <v>90404987</v>
      </c>
      <c r="F443" t="str">
        <f t="shared" si="6"/>
        <v>442;3082;90404987</v>
      </c>
    </row>
    <row r="444" spans="2:6">
      <c r="B444">
        <v>443</v>
      </c>
      <c r="C444" s="1">
        <v>25441</v>
      </c>
      <c r="D444" s="8">
        <v>430944919</v>
      </c>
      <c r="F444" t="str">
        <f t="shared" si="6"/>
        <v>443;25441;430944919</v>
      </c>
    </row>
    <row r="445" spans="2:6">
      <c r="B445">
        <v>444</v>
      </c>
      <c r="C445" s="1">
        <v>111</v>
      </c>
      <c r="D445" s="8">
        <v>78179121</v>
      </c>
      <c r="F445" t="str">
        <f t="shared" si="6"/>
        <v>444;111;78179121</v>
      </c>
    </row>
    <row r="446" spans="2:6">
      <c r="B446">
        <v>445</v>
      </c>
      <c r="C446" s="1">
        <v>688807</v>
      </c>
      <c r="D446" s="8">
        <v>167607069</v>
      </c>
      <c r="F446" t="str">
        <f t="shared" si="6"/>
        <v>445;688807;167607069</v>
      </c>
    </row>
    <row r="447" spans="2:6">
      <c r="B447">
        <v>446</v>
      </c>
      <c r="C447" s="1">
        <v>0</v>
      </c>
      <c r="D447" s="8">
        <v>62225818</v>
      </c>
      <c r="F447" t="str">
        <f t="shared" si="6"/>
        <v>446;0;62225818</v>
      </c>
    </row>
    <row r="448" spans="2:6">
      <c r="B448">
        <v>447</v>
      </c>
      <c r="C448" s="1">
        <v>310559</v>
      </c>
      <c r="D448" s="8">
        <v>166712045</v>
      </c>
      <c r="F448" t="str">
        <f t="shared" si="6"/>
        <v>447;310559;166712045</v>
      </c>
    </row>
    <row r="449" spans="2:6">
      <c r="B449">
        <v>448</v>
      </c>
      <c r="C449" s="1">
        <v>41422</v>
      </c>
      <c r="D449" s="8">
        <v>729882001</v>
      </c>
      <c r="F449" t="str">
        <f t="shared" si="6"/>
        <v>448;41422;729882001</v>
      </c>
    </row>
    <row r="450" spans="2:6">
      <c r="B450">
        <v>449</v>
      </c>
      <c r="C450" s="1">
        <v>22117</v>
      </c>
      <c r="D450" s="8">
        <v>1379525184</v>
      </c>
      <c r="F450" t="str">
        <f t="shared" si="6"/>
        <v>449;22117;1379525184</v>
      </c>
    </row>
    <row r="451" spans="2:6">
      <c r="B451">
        <v>450</v>
      </c>
      <c r="C451" s="1">
        <v>244</v>
      </c>
      <c r="D451" s="8">
        <v>140529870</v>
      </c>
      <c r="F451" t="str">
        <f t="shared" ref="F451:F514" si="7">B451&amp;";"&amp;C451&amp;";"&amp;D451</f>
        <v>450;244;140529870</v>
      </c>
    </row>
    <row r="452" spans="2:6">
      <c r="B452">
        <v>451</v>
      </c>
      <c r="C452" s="1">
        <v>16238</v>
      </c>
      <c r="D452" s="8">
        <v>63066005</v>
      </c>
      <c r="F452" t="str">
        <f t="shared" si="7"/>
        <v>451;16238;63066005</v>
      </c>
    </row>
    <row r="453" spans="2:6">
      <c r="B453">
        <v>452</v>
      </c>
      <c r="C453" s="1">
        <v>53488</v>
      </c>
      <c r="D453" s="8">
        <v>2116869926</v>
      </c>
      <c r="F453" t="str">
        <f t="shared" si="7"/>
        <v>452;53488;2116869926</v>
      </c>
    </row>
    <row r="454" spans="2:6">
      <c r="B454">
        <v>453</v>
      </c>
      <c r="C454" s="1">
        <v>0</v>
      </c>
      <c r="D454" s="8">
        <v>112498998</v>
      </c>
      <c r="F454" t="str">
        <f t="shared" si="7"/>
        <v>453;0;112498998</v>
      </c>
    </row>
    <row r="455" spans="2:6">
      <c r="B455">
        <v>454</v>
      </c>
      <c r="C455" s="1">
        <v>5</v>
      </c>
      <c r="D455" s="8">
        <v>72690010</v>
      </c>
      <c r="F455" t="str">
        <f t="shared" si="7"/>
        <v>454;5;72690010</v>
      </c>
    </row>
    <row r="456" spans="2:6">
      <c r="B456">
        <v>455</v>
      </c>
      <c r="C456" s="1">
        <v>239</v>
      </c>
      <c r="D456" s="8">
        <v>138883113</v>
      </c>
      <c r="F456" t="str">
        <f t="shared" si="7"/>
        <v>455;239;138883113</v>
      </c>
    </row>
    <row r="457" spans="2:6">
      <c r="B457">
        <v>456</v>
      </c>
      <c r="C457" s="1">
        <v>481</v>
      </c>
      <c r="D457" s="8">
        <v>111752986</v>
      </c>
      <c r="F457" t="str">
        <f t="shared" si="7"/>
        <v>456;481;111752986</v>
      </c>
    </row>
    <row r="458" spans="2:6">
      <c r="B458">
        <v>457</v>
      </c>
      <c r="C458" s="1">
        <v>9951</v>
      </c>
      <c r="D458" s="8">
        <v>923789024</v>
      </c>
      <c r="F458" t="str">
        <f t="shared" si="7"/>
        <v>457;9951;923789024</v>
      </c>
    </row>
    <row r="459" spans="2:6">
      <c r="B459">
        <v>458</v>
      </c>
      <c r="C459" s="1">
        <v>225</v>
      </c>
      <c r="D459" s="8">
        <v>67162990</v>
      </c>
      <c r="F459" t="str">
        <f t="shared" si="7"/>
        <v>458;225;67162990</v>
      </c>
    </row>
    <row r="460" spans="2:6">
      <c r="B460">
        <v>459</v>
      </c>
      <c r="C460" s="1">
        <v>621</v>
      </c>
      <c r="D460" s="8">
        <v>44598102</v>
      </c>
      <c r="F460" t="str">
        <f t="shared" si="7"/>
        <v>459;621;44598102</v>
      </c>
    </row>
    <row r="461" spans="2:6">
      <c r="B461">
        <v>460</v>
      </c>
      <c r="C461" s="1">
        <v>41386</v>
      </c>
      <c r="D461" s="8">
        <v>130151033</v>
      </c>
      <c r="F461" t="str">
        <f t="shared" si="7"/>
        <v>460;41386;130151033</v>
      </c>
    </row>
    <row r="462" spans="2:6">
      <c r="B462">
        <v>461</v>
      </c>
      <c r="C462" s="1">
        <v>22588</v>
      </c>
      <c r="D462" s="8">
        <v>77343940</v>
      </c>
      <c r="F462" t="str">
        <f t="shared" si="7"/>
        <v>461;22588;77343940</v>
      </c>
    </row>
    <row r="463" spans="2:6">
      <c r="B463">
        <v>462</v>
      </c>
      <c r="C463" s="1">
        <v>33687733</v>
      </c>
      <c r="D463" s="8">
        <v>29345105886</v>
      </c>
      <c r="F463" t="str">
        <f t="shared" si="7"/>
        <v>462;33687733;29345105886</v>
      </c>
    </row>
    <row r="464" spans="2:6">
      <c r="B464">
        <v>463</v>
      </c>
      <c r="C464" s="1">
        <v>8297</v>
      </c>
      <c r="D464" s="8">
        <v>385280847</v>
      </c>
      <c r="F464" t="str">
        <f t="shared" si="7"/>
        <v>463;8297;385280847</v>
      </c>
    </row>
    <row r="465" spans="2:6">
      <c r="B465">
        <v>464</v>
      </c>
      <c r="C465" s="1">
        <v>61366</v>
      </c>
      <c r="D465" s="8">
        <v>986123085</v>
      </c>
      <c r="F465" t="str">
        <f t="shared" si="7"/>
        <v>464;61366;986123085</v>
      </c>
    </row>
    <row r="466" spans="2:6">
      <c r="B466">
        <v>465</v>
      </c>
      <c r="C466" s="1">
        <v>18</v>
      </c>
      <c r="D466" s="8">
        <v>58702945</v>
      </c>
      <c r="F466" t="str">
        <f t="shared" si="7"/>
        <v>465;18;58702945</v>
      </c>
    </row>
    <row r="467" spans="2:6">
      <c r="B467">
        <v>466</v>
      </c>
      <c r="C467" s="1">
        <v>402</v>
      </c>
      <c r="D467" s="8">
        <v>134277105</v>
      </c>
      <c r="F467" t="str">
        <f t="shared" si="7"/>
        <v>466;402;134277105</v>
      </c>
    </row>
    <row r="468" spans="2:6">
      <c r="B468">
        <v>467</v>
      </c>
      <c r="C468" s="1">
        <v>27</v>
      </c>
      <c r="D468" s="8">
        <v>57418107</v>
      </c>
      <c r="F468" t="str">
        <f t="shared" si="7"/>
        <v>467;27;57418107</v>
      </c>
    </row>
    <row r="469" spans="2:6">
      <c r="B469">
        <v>468</v>
      </c>
      <c r="C469" s="1">
        <v>111</v>
      </c>
      <c r="D469" s="8">
        <v>105384111</v>
      </c>
      <c r="F469" t="str">
        <f t="shared" si="7"/>
        <v>468;111;105384111</v>
      </c>
    </row>
    <row r="470" spans="2:6">
      <c r="B470">
        <v>469</v>
      </c>
      <c r="C470" s="1">
        <v>21</v>
      </c>
      <c r="D470" s="8">
        <v>70230960</v>
      </c>
      <c r="F470" t="str">
        <f t="shared" si="7"/>
        <v>469;21;70230960</v>
      </c>
    </row>
    <row r="471" spans="2:6">
      <c r="B471">
        <v>470</v>
      </c>
      <c r="C471" s="1">
        <v>219</v>
      </c>
      <c r="D471" s="8">
        <v>89127063</v>
      </c>
      <c r="F471" t="str">
        <f t="shared" si="7"/>
        <v>470;219;89127063</v>
      </c>
    </row>
    <row r="472" spans="2:6">
      <c r="B472">
        <v>471</v>
      </c>
      <c r="C472" s="1">
        <v>18</v>
      </c>
      <c r="D472" s="8">
        <v>59359073</v>
      </c>
      <c r="F472" t="str">
        <f t="shared" si="7"/>
        <v>471;18;59359073</v>
      </c>
    </row>
    <row r="473" spans="2:6">
      <c r="B473">
        <v>472</v>
      </c>
      <c r="C473" s="1">
        <v>755934</v>
      </c>
      <c r="D473" s="8">
        <v>115154981</v>
      </c>
      <c r="F473" t="str">
        <f t="shared" si="7"/>
        <v>472;755934;115154981</v>
      </c>
    </row>
    <row r="474" spans="2:6">
      <c r="B474">
        <v>473</v>
      </c>
      <c r="C474" s="1">
        <v>0</v>
      </c>
      <c r="D474" s="8">
        <v>62497854</v>
      </c>
      <c r="F474" t="str">
        <f t="shared" si="7"/>
        <v>473;0;62497854</v>
      </c>
    </row>
    <row r="475" spans="2:6">
      <c r="B475">
        <v>474</v>
      </c>
      <c r="C475" s="1">
        <v>0</v>
      </c>
      <c r="D475" s="8">
        <v>374787092</v>
      </c>
      <c r="F475" t="str">
        <f t="shared" si="7"/>
        <v>474;0;374787092</v>
      </c>
    </row>
    <row r="476" spans="2:6">
      <c r="B476">
        <v>475</v>
      </c>
      <c r="C476" s="1">
        <v>256585</v>
      </c>
      <c r="D476" s="8">
        <v>9657922029</v>
      </c>
      <c r="F476" t="str">
        <f t="shared" si="7"/>
        <v>475;256585;9657922029</v>
      </c>
    </row>
    <row r="477" spans="2:6">
      <c r="B477">
        <v>476</v>
      </c>
      <c r="C477" s="1">
        <v>47016</v>
      </c>
      <c r="D477" s="8">
        <v>2488329172</v>
      </c>
      <c r="F477" t="str">
        <f t="shared" si="7"/>
        <v>476;47016;2488329172</v>
      </c>
    </row>
    <row r="478" spans="2:6">
      <c r="B478">
        <v>477</v>
      </c>
      <c r="C478" s="1">
        <v>465560</v>
      </c>
      <c r="D478" s="8">
        <v>5336163997</v>
      </c>
      <c r="F478" t="str">
        <f t="shared" si="7"/>
        <v>477;465560;5336163997</v>
      </c>
    </row>
    <row r="479" spans="2:6">
      <c r="B479">
        <v>478</v>
      </c>
      <c r="C479" s="1">
        <v>8964</v>
      </c>
      <c r="D479" s="8">
        <v>626890182</v>
      </c>
      <c r="F479" t="str">
        <f t="shared" si="7"/>
        <v>478;8964;626890182</v>
      </c>
    </row>
    <row r="480" spans="2:6">
      <c r="B480">
        <v>479</v>
      </c>
      <c r="C480" s="1">
        <v>96</v>
      </c>
      <c r="D480" s="8">
        <v>51609039</v>
      </c>
      <c r="F480" t="str">
        <f t="shared" si="7"/>
        <v>479;96;51609039</v>
      </c>
    </row>
    <row r="481" spans="2:6">
      <c r="B481">
        <v>480</v>
      </c>
      <c r="C481" s="1">
        <v>1325127</v>
      </c>
      <c r="D481" s="8">
        <v>130833148</v>
      </c>
      <c r="F481" t="str">
        <f t="shared" si="7"/>
        <v>480;1325127;130833148</v>
      </c>
    </row>
    <row r="482" spans="2:6">
      <c r="B482">
        <v>481</v>
      </c>
      <c r="C482" s="1">
        <v>0</v>
      </c>
      <c r="D482" s="8">
        <v>69582939</v>
      </c>
      <c r="F482" t="str">
        <f t="shared" si="7"/>
        <v>481;0;69582939</v>
      </c>
    </row>
    <row r="483" spans="2:6">
      <c r="B483">
        <v>482</v>
      </c>
      <c r="C483" s="1">
        <v>0</v>
      </c>
      <c r="D483" s="8">
        <v>35691022</v>
      </c>
      <c r="F483" t="str">
        <f t="shared" si="7"/>
        <v>482;0;35691022</v>
      </c>
    </row>
    <row r="484" spans="2:6">
      <c r="B484">
        <v>483</v>
      </c>
      <c r="C484" s="1">
        <v>0</v>
      </c>
      <c r="D484" s="8">
        <v>95457077</v>
      </c>
      <c r="F484" t="str">
        <f t="shared" si="7"/>
        <v>483;0;95457077</v>
      </c>
    </row>
    <row r="485" spans="2:6">
      <c r="B485">
        <v>484</v>
      </c>
      <c r="C485" s="1">
        <v>27005688</v>
      </c>
      <c r="D485" s="8">
        <v>135545969</v>
      </c>
      <c r="F485" t="str">
        <f t="shared" si="7"/>
        <v>484;27005688;135545969</v>
      </c>
    </row>
    <row r="486" spans="2:6">
      <c r="B486">
        <v>485</v>
      </c>
      <c r="C486" s="1">
        <v>641299</v>
      </c>
      <c r="D486" s="8">
        <v>31391240119</v>
      </c>
      <c r="F486" t="str">
        <f t="shared" si="7"/>
        <v>485;641299;31391240119</v>
      </c>
    </row>
    <row r="487" spans="2:6">
      <c r="B487">
        <v>486</v>
      </c>
      <c r="C487" s="1">
        <v>538839</v>
      </c>
      <c r="D487" s="8">
        <v>7679707050</v>
      </c>
      <c r="F487" t="str">
        <f t="shared" si="7"/>
        <v>486;538839;7679707050</v>
      </c>
    </row>
    <row r="488" spans="2:6">
      <c r="B488">
        <v>487</v>
      </c>
      <c r="C488" s="1">
        <v>538838</v>
      </c>
      <c r="D488" s="8">
        <v>7823700189</v>
      </c>
      <c r="F488" t="str">
        <f t="shared" si="7"/>
        <v>487;538838;7823700189</v>
      </c>
    </row>
    <row r="489" spans="2:6">
      <c r="B489">
        <v>488</v>
      </c>
      <c r="C489" s="1">
        <v>54135</v>
      </c>
      <c r="D489" s="8">
        <v>852713108</v>
      </c>
      <c r="F489" t="str">
        <f t="shared" si="7"/>
        <v>488;54135;852713108</v>
      </c>
    </row>
    <row r="490" spans="2:6">
      <c r="B490">
        <v>489</v>
      </c>
      <c r="C490" s="1">
        <v>47898</v>
      </c>
      <c r="D490" s="8">
        <v>751075029</v>
      </c>
      <c r="F490" t="str">
        <f t="shared" si="7"/>
        <v>489;47898;751075029</v>
      </c>
    </row>
    <row r="491" spans="2:6">
      <c r="B491">
        <v>490</v>
      </c>
      <c r="C491" s="1">
        <v>0</v>
      </c>
      <c r="D491" s="8">
        <v>51941156</v>
      </c>
      <c r="F491" t="str">
        <f t="shared" si="7"/>
        <v>490;0;51941156</v>
      </c>
    </row>
    <row r="492" spans="2:6">
      <c r="B492">
        <v>491</v>
      </c>
      <c r="C492" s="1">
        <v>71468</v>
      </c>
      <c r="D492" s="8">
        <v>1344465970</v>
      </c>
      <c r="F492" t="str">
        <f t="shared" si="7"/>
        <v>491;71468;1344465970</v>
      </c>
    </row>
    <row r="493" spans="2:6">
      <c r="B493">
        <v>492</v>
      </c>
      <c r="C493" s="1">
        <v>848022</v>
      </c>
      <c r="D493" s="8">
        <v>222871065</v>
      </c>
      <c r="F493" t="str">
        <f t="shared" si="7"/>
        <v>492;848022;222871065</v>
      </c>
    </row>
    <row r="494" spans="2:6">
      <c r="B494">
        <v>493</v>
      </c>
      <c r="C494" s="1">
        <v>106609</v>
      </c>
      <c r="D494" s="8">
        <v>26150941</v>
      </c>
      <c r="F494" t="str">
        <f t="shared" si="7"/>
        <v>493;106609;26150941</v>
      </c>
    </row>
    <row r="495" spans="2:6">
      <c r="B495">
        <v>494</v>
      </c>
      <c r="C495" s="1">
        <v>0</v>
      </c>
      <c r="D495" s="8">
        <v>32804965</v>
      </c>
      <c r="F495" t="str">
        <f t="shared" si="7"/>
        <v>494;0;32804965</v>
      </c>
    </row>
    <row r="496" spans="2:6">
      <c r="B496">
        <v>495</v>
      </c>
      <c r="C496" s="1">
        <v>0</v>
      </c>
      <c r="D496" s="8">
        <v>21307945</v>
      </c>
      <c r="F496" t="str">
        <f t="shared" si="7"/>
        <v>495;0;21307945</v>
      </c>
    </row>
    <row r="497" spans="2:6">
      <c r="B497">
        <v>496</v>
      </c>
      <c r="C497" s="1">
        <v>1446982</v>
      </c>
      <c r="D497" s="8">
        <v>167838096</v>
      </c>
      <c r="F497" t="str">
        <f t="shared" si="7"/>
        <v>496;1446982;167838096</v>
      </c>
    </row>
    <row r="498" spans="2:6">
      <c r="B498">
        <v>497</v>
      </c>
      <c r="C498" s="1">
        <v>139</v>
      </c>
      <c r="D498" s="8">
        <v>507681131</v>
      </c>
      <c r="F498" t="str">
        <f t="shared" si="7"/>
        <v>497;139;507681131</v>
      </c>
    </row>
    <row r="499" spans="2:6">
      <c r="B499">
        <v>498</v>
      </c>
      <c r="C499" s="1">
        <v>2189</v>
      </c>
      <c r="D499" s="8">
        <v>66098928</v>
      </c>
      <c r="F499" t="str">
        <f t="shared" si="7"/>
        <v>498;2189;66098928</v>
      </c>
    </row>
    <row r="500" spans="2:6">
      <c r="B500">
        <v>499</v>
      </c>
      <c r="C500" s="1">
        <v>376</v>
      </c>
      <c r="D500" s="8">
        <v>150430917</v>
      </c>
      <c r="F500" t="str">
        <f t="shared" si="7"/>
        <v>499;376;150430917</v>
      </c>
    </row>
    <row r="501" spans="2:6">
      <c r="B501">
        <v>500</v>
      </c>
      <c r="C501" s="1">
        <v>222295</v>
      </c>
      <c r="D501" s="8">
        <v>3543022871</v>
      </c>
      <c r="F501" t="str">
        <f t="shared" si="7"/>
        <v>500;222295;3543022871</v>
      </c>
    </row>
    <row r="502" spans="2:6">
      <c r="B502">
        <v>501</v>
      </c>
      <c r="C502" s="1">
        <v>1042900</v>
      </c>
      <c r="D502" s="8">
        <v>71925878</v>
      </c>
      <c r="F502" t="str">
        <f t="shared" si="7"/>
        <v>501;1042900;71925878</v>
      </c>
    </row>
    <row r="503" spans="2:6">
      <c r="B503">
        <v>502</v>
      </c>
      <c r="C503" s="1">
        <v>17212</v>
      </c>
      <c r="D503" s="8">
        <v>322829961</v>
      </c>
      <c r="F503" t="str">
        <f t="shared" si="7"/>
        <v>502;17212;322829961</v>
      </c>
    </row>
    <row r="504" spans="2:6">
      <c r="B504">
        <v>503</v>
      </c>
      <c r="C504" s="1">
        <v>4685</v>
      </c>
      <c r="D504" s="8">
        <v>81705093</v>
      </c>
      <c r="F504" t="str">
        <f t="shared" si="7"/>
        <v>503;4685;81705093</v>
      </c>
    </row>
    <row r="505" spans="2:6">
      <c r="B505">
        <v>504</v>
      </c>
      <c r="C505" s="1">
        <v>17477</v>
      </c>
      <c r="D505" s="8">
        <v>70890903</v>
      </c>
      <c r="F505" t="str">
        <f t="shared" si="7"/>
        <v>504;17477;70890903</v>
      </c>
    </row>
    <row r="506" spans="2:6">
      <c r="B506">
        <v>505</v>
      </c>
      <c r="C506" s="1">
        <v>2326</v>
      </c>
      <c r="D506" s="8">
        <v>112957954</v>
      </c>
      <c r="F506" t="str">
        <f t="shared" si="7"/>
        <v>505;2326;112957954</v>
      </c>
    </row>
    <row r="507" spans="2:6">
      <c r="B507">
        <v>506</v>
      </c>
      <c r="C507" s="1">
        <v>1657076</v>
      </c>
      <c r="D507" s="8">
        <v>15969526052</v>
      </c>
      <c r="F507" t="str">
        <f t="shared" si="7"/>
        <v>506;1657076;15969526052</v>
      </c>
    </row>
    <row r="508" spans="2:6">
      <c r="B508">
        <v>507</v>
      </c>
      <c r="C508" s="1">
        <v>1</v>
      </c>
      <c r="D508" s="8">
        <v>60030205011</v>
      </c>
      <c r="F508" t="str">
        <f t="shared" si="7"/>
        <v>507;1;60030205011</v>
      </c>
    </row>
    <row r="509" spans="2:6">
      <c r="B509">
        <v>508</v>
      </c>
      <c r="C509" s="1">
        <v>0</v>
      </c>
      <c r="D509" s="8">
        <v>60061527967</v>
      </c>
      <c r="F509" t="str">
        <f t="shared" si="7"/>
        <v>508;0;60061527967</v>
      </c>
    </row>
    <row r="510" spans="2:6">
      <c r="B510">
        <v>509</v>
      </c>
      <c r="C510" s="1">
        <v>0</v>
      </c>
      <c r="D510" s="8">
        <v>570196866</v>
      </c>
      <c r="F510" t="str">
        <f t="shared" si="7"/>
        <v>509;0;570196866</v>
      </c>
    </row>
    <row r="511" spans="2:6">
      <c r="B511">
        <v>510</v>
      </c>
      <c r="C511" s="1">
        <v>6563</v>
      </c>
      <c r="D511" s="8">
        <v>877692937</v>
      </c>
      <c r="F511" t="str">
        <f t="shared" si="7"/>
        <v>510;6563;877692937</v>
      </c>
    </row>
    <row r="512" spans="2:6">
      <c r="B512">
        <v>511</v>
      </c>
      <c r="C512" s="1">
        <v>2539057</v>
      </c>
      <c r="D512" s="8">
        <v>120413064</v>
      </c>
      <c r="F512" t="str">
        <f t="shared" si="7"/>
        <v>511;2539057;120413064</v>
      </c>
    </row>
    <row r="513" spans="2:6">
      <c r="B513">
        <v>512</v>
      </c>
      <c r="C513" s="1">
        <v>69424</v>
      </c>
      <c r="D513" s="8">
        <v>42757987</v>
      </c>
      <c r="F513" t="str">
        <f t="shared" si="7"/>
        <v>512;69424;42757987</v>
      </c>
    </row>
    <row r="514" spans="2:6">
      <c r="B514">
        <v>513</v>
      </c>
      <c r="C514" s="1">
        <v>4</v>
      </c>
      <c r="D514" s="8">
        <v>79704046</v>
      </c>
      <c r="F514" t="str">
        <f t="shared" si="7"/>
        <v>513;4;79704046</v>
      </c>
    </row>
    <row r="515" spans="2:6">
      <c r="B515">
        <v>514</v>
      </c>
      <c r="C515" s="1">
        <v>4097299</v>
      </c>
      <c r="D515" s="8">
        <v>56829334974</v>
      </c>
      <c r="F515" t="str">
        <f t="shared" ref="F515:F578" si="8">B515&amp;";"&amp;C515&amp;";"&amp;D515</f>
        <v>514;4097299;56829334974</v>
      </c>
    </row>
    <row r="516" spans="2:6">
      <c r="B516">
        <v>515</v>
      </c>
      <c r="C516" s="1">
        <v>1090</v>
      </c>
      <c r="D516" s="8">
        <v>88662862</v>
      </c>
      <c r="F516" t="str">
        <f t="shared" si="8"/>
        <v>515;1090;88662862</v>
      </c>
    </row>
    <row r="517" spans="2:6">
      <c r="B517">
        <v>516</v>
      </c>
      <c r="C517" s="1">
        <v>10515</v>
      </c>
      <c r="D517" s="8">
        <v>64715147</v>
      </c>
      <c r="F517" t="str">
        <f t="shared" si="8"/>
        <v>516;10515;64715147</v>
      </c>
    </row>
    <row r="518" spans="2:6">
      <c r="B518">
        <v>517</v>
      </c>
      <c r="C518" s="1">
        <v>66240</v>
      </c>
      <c r="D518" s="8">
        <v>2995901107</v>
      </c>
      <c r="F518" t="str">
        <f t="shared" si="8"/>
        <v>517;66240;2995901107</v>
      </c>
    </row>
    <row r="519" spans="2:6">
      <c r="B519">
        <v>518</v>
      </c>
      <c r="C519" s="1">
        <v>300604851</v>
      </c>
      <c r="D519" s="8">
        <v>60007194042</v>
      </c>
      <c r="F519" t="str">
        <f t="shared" si="8"/>
        <v>518;300604851;60007194042</v>
      </c>
    </row>
    <row r="520" spans="2:6">
      <c r="B520">
        <v>519</v>
      </c>
      <c r="C520" s="1">
        <v>298105493</v>
      </c>
      <c r="D520" s="8">
        <v>60062277078</v>
      </c>
      <c r="F520" t="str">
        <f t="shared" si="8"/>
        <v>519;298105493;60062277078</v>
      </c>
    </row>
    <row r="521" spans="2:6">
      <c r="B521">
        <v>520</v>
      </c>
      <c r="C521" s="1">
        <v>7180</v>
      </c>
      <c r="D521" s="8">
        <v>775676965</v>
      </c>
      <c r="F521" t="str">
        <f t="shared" si="8"/>
        <v>520;7180;775676965</v>
      </c>
    </row>
    <row r="522" spans="2:6">
      <c r="B522">
        <v>521</v>
      </c>
      <c r="C522" s="1">
        <v>0</v>
      </c>
      <c r="D522" s="8">
        <v>70129156</v>
      </c>
      <c r="F522" t="str">
        <f t="shared" si="8"/>
        <v>521;0;70129156</v>
      </c>
    </row>
    <row r="523" spans="2:6">
      <c r="B523">
        <v>522</v>
      </c>
      <c r="C523" s="1">
        <v>938</v>
      </c>
      <c r="D523" s="8">
        <v>254237890</v>
      </c>
      <c r="F523" t="str">
        <f t="shared" si="8"/>
        <v>522;938;254237890</v>
      </c>
    </row>
    <row r="524" spans="2:6">
      <c r="B524">
        <v>523</v>
      </c>
      <c r="C524" s="1">
        <v>1425</v>
      </c>
      <c r="D524" s="8">
        <v>132577896</v>
      </c>
      <c r="F524" t="str">
        <f t="shared" si="8"/>
        <v>523;1425;132577896</v>
      </c>
    </row>
    <row r="525" spans="2:6">
      <c r="B525">
        <v>524</v>
      </c>
      <c r="C525" s="1">
        <v>1031036</v>
      </c>
      <c r="D525" s="8">
        <v>3066298007</v>
      </c>
      <c r="F525" t="str">
        <f t="shared" si="8"/>
        <v>524;1031036;3066298007</v>
      </c>
    </row>
    <row r="526" spans="2:6">
      <c r="B526">
        <v>525</v>
      </c>
      <c r="C526" s="1">
        <v>11</v>
      </c>
      <c r="D526" s="8">
        <v>71481943</v>
      </c>
      <c r="F526" t="str">
        <f t="shared" si="8"/>
        <v>525;11;71481943</v>
      </c>
    </row>
    <row r="527" spans="2:6">
      <c r="B527">
        <v>526</v>
      </c>
      <c r="C527" s="1">
        <v>15</v>
      </c>
      <c r="D527" s="8">
        <v>141494989</v>
      </c>
      <c r="F527" t="str">
        <f t="shared" si="8"/>
        <v>526;15;141494989</v>
      </c>
    </row>
    <row r="528" spans="2:6">
      <c r="B528">
        <v>527</v>
      </c>
      <c r="C528" s="1">
        <v>16</v>
      </c>
      <c r="D528" s="8">
        <v>136145114</v>
      </c>
      <c r="F528" t="str">
        <f t="shared" si="8"/>
        <v>527;16;136145114</v>
      </c>
    </row>
    <row r="529" spans="2:6">
      <c r="B529">
        <v>528</v>
      </c>
      <c r="C529" s="1">
        <v>14</v>
      </c>
      <c r="D529" s="8">
        <v>102209091</v>
      </c>
      <c r="F529" t="str">
        <f t="shared" si="8"/>
        <v>528;14;102209091</v>
      </c>
    </row>
    <row r="530" spans="2:6">
      <c r="B530">
        <v>529</v>
      </c>
      <c r="C530" s="1">
        <v>14</v>
      </c>
      <c r="D530" s="8">
        <v>142198085</v>
      </c>
      <c r="F530" t="str">
        <f t="shared" si="8"/>
        <v>529;14;142198085</v>
      </c>
    </row>
    <row r="531" spans="2:6">
      <c r="B531">
        <v>530</v>
      </c>
      <c r="C531" s="1">
        <v>0</v>
      </c>
      <c r="D531" s="8">
        <v>130498170</v>
      </c>
      <c r="F531" t="str">
        <f t="shared" si="8"/>
        <v>530;0;130498170</v>
      </c>
    </row>
    <row r="532" spans="2:6">
      <c r="B532">
        <v>531</v>
      </c>
      <c r="C532" s="1">
        <v>0</v>
      </c>
      <c r="D532" s="8">
        <v>127151966</v>
      </c>
      <c r="F532" t="str">
        <f t="shared" si="8"/>
        <v>531;0;127151966</v>
      </c>
    </row>
    <row r="533" spans="2:6">
      <c r="B533">
        <v>532</v>
      </c>
      <c r="C533" s="1">
        <v>1383</v>
      </c>
      <c r="D533" s="8">
        <v>106108903</v>
      </c>
      <c r="F533" t="str">
        <f t="shared" si="8"/>
        <v>532;1383;106108903</v>
      </c>
    </row>
    <row r="534" spans="2:6">
      <c r="B534">
        <v>533</v>
      </c>
      <c r="C534" s="1">
        <v>0</v>
      </c>
      <c r="D534" s="8">
        <v>188711881</v>
      </c>
      <c r="F534" t="str">
        <f t="shared" si="8"/>
        <v>533;0;188711881</v>
      </c>
    </row>
    <row r="535" spans="2:6">
      <c r="B535">
        <v>534</v>
      </c>
      <c r="C535" s="1">
        <v>0</v>
      </c>
      <c r="D535" s="8">
        <v>196429967</v>
      </c>
      <c r="F535" t="str">
        <f t="shared" si="8"/>
        <v>534;0;196429967</v>
      </c>
    </row>
    <row r="536" spans="2:6">
      <c r="B536">
        <v>535</v>
      </c>
      <c r="C536" s="1">
        <v>0</v>
      </c>
      <c r="D536" s="8">
        <v>179437160</v>
      </c>
      <c r="F536" t="str">
        <f t="shared" si="8"/>
        <v>535;0;179437160</v>
      </c>
    </row>
    <row r="537" spans="2:6">
      <c r="B537">
        <v>536</v>
      </c>
      <c r="C537" s="1">
        <v>0</v>
      </c>
      <c r="D537" s="8">
        <v>166977882</v>
      </c>
      <c r="F537" t="str">
        <f t="shared" si="8"/>
        <v>536;0;166977882</v>
      </c>
    </row>
    <row r="538" spans="2:6">
      <c r="B538">
        <v>537</v>
      </c>
      <c r="C538" s="1">
        <v>0</v>
      </c>
      <c r="D538" s="8">
        <v>59159994</v>
      </c>
      <c r="F538" t="str">
        <f t="shared" si="8"/>
        <v>537;0;59159994</v>
      </c>
    </row>
    <row r="539" spans="2:6">
      <c r="B539">
        <v>538</v>
      </c>
      <c r="C539" s="1">
        <v>5517</v>
      </c>
      <c r="D539" s="8">
        <v>106255054</v>
      </c>
      <c r="F539" t="str">
        <f t="shared" si="8"/>
        <v>538;5517;106255054</v>
      </c>
    </row>
    <row r="540" spans="2:6">
      <c r="B540">
        <v>539</v>
      </c>
      <c r="C540" s="1">
        <v>20053</v>
      </c>
      <c r="D540" s="8">
        <v>127813816</v>
      </c>
      <c r="F540" t="str">
        <f t="shared" si="8"/>
        <v>539;20053;127813816</v>
      </c>
    </row>
    <row r="541" spans="2:6">
      <c r="B541">
        <v>540</v>
      </c>
      <c r="C541" s="1">
        <v>4648263</v>
      </c>
      <c r="D541" s="8">
        <v>8547766923</v>
      </c>
      <c r="F541" t="str">
        <f t="shared" si="8"/>
        <v>540;4648263;8547766923</v>
      </c>
    </row>
    <row r="542" spans="2:6">
      <c r="B542">
        <v>541</v>
      </c>
      <c r="C542" s="1">
        <v>28604947</v>
      </c>
      <c r="D542" s="8">
        <v>1696998119</v>
      </c>
      <c r="F542" t="str">
        <f t="shared" si="8"/>
        <v>541;28604947;1696998119</v>
      </c>
    </row>
    <row r="543" spans="2:6">
      <c r="B543">
        <v>542</v>
      </c>
      <c r="C543" s="1">
        <v>822846</v>
      </c>
      <c r="D543" s="8">
        <v>36405807971</v>
      </c>
      <c r="F543" t="str">
        <f t="shared" si="8"/>
        <v>542;822846;36405807971</v>
      </c>
    </row>
    <row r="544" spans="2:6">
      <c r="B544">
        <v>543</v>
      </c>
      <c r="C544" s="1">
        <v>86</v>
      </c>
      <c r="D544" s="8">
        <v>51061868</v>
      </c>
      <c r="F544" t="str">
        <f t="shared" si="8"/>
        <v>543;86;51061868</v>
      </c>
    </row>
    <row r="545" spans="2:6">
      <c r="B545">
        <v>544</v>
      </c>
      <c r="C545" s="1">
        <v>215018</v>
      </c>
      <c r="D545" s="8">
        <v>752954006</v>
      </c>
      <c r="F545" t="str">
        <f t="shared" si="8"/>
        <v>544;215018;752954006</v>
      </c>
    </row>
    <row r="546" spans="2:6">
      <c r="B546">
        <v>545</v>
      </c>
      <c r="C546" s="1">
        <v>809015</v>
      </c>
      <c r="D546" s="8">
        <v>21628353118</v>
      </c>
      <c r="F546" t="str">
        <f t="shared" si="8"/>
        <v>545;809015;21628353118</v>
      </c>
    </row>
    <row r="547" spans="2:6">
      <c r="B547">
        <v>546</v>
      </c>
      <c r="C547" s="1">
        <v>5810</v>
      </c>
      <c r="D547" s="8">
        <v>306858062</v>
      </c>
      <c r="F547" t="str">
        <f t="shared" si="8"/>
        <v>546;5810;306858062</v>
      </c>
    </row>
    <row r="548" spans="2:6">
      <c r="B548">
        <v>547</v>
      </c>
      <c r="C548" s="1">
        <v>819856</v>
      </c>
      <c r="D548" s="8">
        <v>21265419960</v>
      </c>
      <c r="F548" t="str">
        <f t="shared" si="8"/>
        <v>547;819856;21265419960</v>
      </c>
    </row>
    <row r="549" spans="2:6">
      <c r="B549">
        <v>548</v>
      </c>
      <c r="C549" s="1">
        <v>165986</v>
      </c>
      <c r="D549" s="8">
        <v>617220878</v>
      </c>
      <c r="F549" t="str">
        <f t="shared" si="8"/>
        <v>548;165986;617220878</v>
      </c>
    </row>
    <row r="550" spans="2:6">
      <c r="B550">
        <v>549</v>
      </c>
      <c r="C550" s="1">
        <v>447540</v>
      </c>
      <c r="D550" s="8">
        <v>871793031</v>
      </c>
      <c r="F550" t="str">
        <f t="shared" si="8"/>
        <v>549;447540;871793031</v>
      </c>
    </row>
    <row r="551" spans="2:6">
      <c r="B551">
        <v>550</v>
      </c>
      <c r="C551" s="1">
        <v>5850</v>
      </c>
      <c r="D551" s="8">
        <v>368391990</v>
      </c>
      <c r="F551" t="str">
        <f t="shared" si="8"/>
        <v>550;5850;368391990</v>
      </c>
    </row>
    <row r="552" spans="2:6">
      <c r="B552">
        <v>551</v>
      </c>
      <c r="C552" s="1">
        <v>177</v>
      </c>
      <c r="D552" s="8">
        <v>86388111</v>
      </c>
      <c r="F552" t="str">
        <f t="shared" si="8"/>
        <v>551;177;86388111</v>
      </c>
    </row>
    <row r="553" spans="2:6">
      <c r="B553">
        <v>552</v>
      </c>
      <c r="C553" s="1">
        <v>46</v>
      </c>
      <c r="D553" s="8">
        <v>48238039</v>
      </c>
      <c r="F553" t="str">
        <f t="shared" si="8"/>
        <v>552;46;48238039</v>
      </c>
    </row>
    <row r="554" spans="2:6">
      <c r="B554">
        <v>553</v>
      </c>
      <c r="C554" s="1">
        <v>46</v>
      </c>
      <c r="D554" s="8">
        <v>46844005</v>
      </c>
      <c r="F554" t="str">
        <f t="shared" si="8"/>
        <v>553;46;46844005</v>
      </c>
    </row>
    <row r="555" spans="2:6">
      <c r="B555">
        <v>554</v>
      </c>
      <c r="C555" s="1">
        <v>466096</v>
      </c>
      <c r="D555" s="8">
        <v>171331167</v>
      </c>
      <c r="F555" t="str">
        <f t="shared" si="8"/>
        <v>554;466096;171331167</v>
      </c>
    </row>
    <row r="556" spans="2:6">
      <c r="B556">
        <v>555</v>
      </c>
      <c r="C556" s="1">
        <v>99516</v>
      </c>
      <c r="D556" s="8">
        <v>85336923</v>
      </c>
      <c r="F556" t="str">
        <f t="shared" si="8"/>
        <v>555;99516;85336923</v>
      </c>
    </row>
    <row r="557" spans="2:6">
      <c r="B557">
        <v>556</v>
      </c>
      <c r="C557" s="1">
        <v>233608</v>
      </c>
      <c r="D557" s="8">
        <v>27487039</v>
      </c>
      <c r="F557" t="str">
        <f t="shared" si="8"/>
        <v>556;233608;27487039</v>
      </c>
    </row>
    <row r="558" spans="2:6">
      <c r="B558">
        <v>557</v>
      </c>
      <c r="C558" s="1">
        <v>1381</v>
      </c>
      <c r="D558" s="8">
        <v>167708158</v>
      </c>
      <c r="F558" t="str">
        <f t="shared" si="8"/>
        <v>557;1381;167708158</v>
      </c>
    </row>
    <row r="559" spans="2:6">
      <c r="B559">
        <v>558</v>
      </c>
      <c r="C559" s="1">
        <v>0</v>
      </c>
      <c r="D559" s="8">
        <v>33711910</v>
      </c>
      <c r="F559" t="str">
        <f t="shared" si="8"/>
        <v>558;0;33711910</v>
      </c>
    </row>
    <row r="560" spans="2:6">
      <c r="B560">
        <v>559</v>
      </c>
      <c r="C560" s="1">
        <v>8754</v>
      </c>
      <c r="D560" s="8">
        <v>70169925</v>
      </c>
      <c r="F560" t="str">
        <f t="shared" si="8"/>
        <v>559;8754;70169925</v>
      </c>
    </row>
    <row r="561" spans="2:6">
      <c r="B561">
        <v>560</v>
      </c>
      <c r="C561" s="1">
        <v>829284</v>
      </c>
      <c r="D561" s="8">
        <v>11295436143</v>
      </c>
      <c r="F561" t="str">
        <f t="shared" si="8"/>
        <v>560;829284;11295436143</v>
      </c>
    </row>
    <row r="562" spans="2:6">
      <c r="B562">
        <v>561</v>
      </c>
      <c r="C562" s="1">
        <v>1468</v>
      </c>
      <c r="D562" s="8">
        <v>76566934</v>
      </c>
      <c r="F562" t="str">
        <f t="shared" si="8"/>
        <v>561;1468;76566934</v>
      </c>
    </row>
    <row r="563" spans="2:6">
      <c r="B563">
        <v>562</v>
      </c>
      <c r="C563" s="1">
        <v>1672</v>
      </c>
      <c r="D563" s="8">
        <v>182501077</v>
      </c>
      <c r="F563" t="str">
        <f t="shared" si="8"/>
        <v>562;1672;182501077</v>
      </c>
    </row>
    <row r="564" spans="2:6">
      <c r="B564">
        <v>563</v>
      </c>
      <c r="C564" s="1">
        <v>36</v>
      </c>
      <c r="D564" s="8">
        <v>162130117</v>
      </c>
      <c r="F564" t="str">
        <f t="shared" si="8"/>
        <v>563;36;162130117</v>
      </c>
    </row>
    <row r="565" spans="2:6">
      <c r="B565">
        <v>564</v>
      </c>
      <c r="C565" s="1">
        <v>45</v>
      </c>
      <c r="D565" s="8">
        <v>163961887</v>
      </c>
      <c r="F565" t="str">
        <f t="shared" si="8"/>
        <v>564;45;163961887</v>
      </c>
    </row>
    <row r="566" spans="2:6">
      <c r="B566">
        <v>565</v>
      </c>
      <c r="C566" s="1">
        <v>18240</v>
      </c>
      <c r="D566" s="8">
        <v>425145149</v>
      </c>
      <c r="F566" t="str">
        <f t="shared" si="8"/>
        <v>565;18240;425145149</v>
      </c>
    </row>
    <row r="567" spans="2:6">
      <c r="B567">
        <v>566</v>
      </c>
      <c r="C567" s="1">
        <v>855</v>
      </c>
      <c r="D567" s="8">
        <v>64774036</v>
      </c>
      <c r="F567" t="str">
        <f t="shared" si="8"/>
        <v>566;855;64774036</v>
      </c>
    </row>
    <row r="568" spans="2:6">
      <c r="B568">
        <v>567</v>
      </c>
      <c r="C568" s="1">
        <v>793</v>
      </c>
      <c r="D568" s="8">
        <v>79010009</v>
      </c>
      <c r="F568" t="str">
        <f t="shared" si="8"/>
        <v>567;793;79010009</v>
      </c>
    </row>
    <row r="569" spans="2:6">
      <c r="B569">
        <v>568</v>
      </c>
      <c r="C569" s="1">
        <v>1828</v>
      </c>
      <c r="D569" s="8">
        <v>77580928</v>
      </c>
      <c r="F569" t="str">
        <f t="shared" si="8"/>
        <v>568;1828;77580928</v>
      </c>
    </row>
    <row r="570" spans="2:6">
      <c r="B570">
        <v>569</v>
      </c>
      <c r="C570" s="1">
        <v>749</v>
      </c>
      <c r="D570" s="8">
        <v>64361095</v>
      </c>
      <c r="F570" t="str">
        <f t="shared" si="8"/>
        <v>569;749;64361095</v>
      </c>
    </row>
    <row r="571" spans="2:6">
      <c r="B571">
        <v>570</v>
      </c>
      <c r="C571" s="1">
        <v>984</v>
      </c>
      <c r="D571" s="8">
        <v>69526910</v>
      </c>
      <c r="F571" t="str">
        <f t="shared" si="8"/>
        <v>570;984;69526910</v>
      </c>
    </row>
    <row r="572" spans="2:6">
      <c r="B572">
        <v>571</v>
      </c>
      <c r="C572" s="1">
        <v>446</v>
      </c>
      <c r="D572" s="8">
        <v>61921119</v>
      </c>
      <c r="F572" t="str">
        <f t="shared" si="8"/>
        <v>571;446;61921119</v>
      </c>
    </row>
    <row r="573" spans="2:6">
      <c r="B573">
        <v>572</v>
      </c>
      <c r="C573" s="1">
        <v>289500</v>
      </c>
      <c r="D573" s="8">
        <v>19474983</v>
      </c>
      <c r="F573" t="str">
        <f t="shared" si="8"/>
        <v>572;289500;19474983</v>
      </c>
    </row>
    <row r="574" spans="2:6">
      <c r="B574">
        <v>573</v>
      </c>
      <c r="C574" s="1">
        <v>2831</v>
      </c>
      <c r="D574" s="8">
        <v>102912187</v>
      </c>
      <c r="F574" t="str">
        <f t="shared" si="8"/>
        <v>573;2831;102912187</v>
      </c>
    </row>
    <row r="575" spans="2:6">
      <c r="B575">
        <v>574</v>
      </c>
      <c r="C575" s="1">
        <v>79893</v>
      </c>
      <c r="D575" s="8">
        <v>90032100</v>
      </c>
      <c r="F575" t="str">
        <f t="shared" si="8"/>
        <v>574;79893;90032100</v>
      </c>
    </row>
    <row r="576" spans="2:6">
      <c r="B576">
        <v>575</v>
      </c>
      <c r="C576" s="1">
        <v>0</v>
      </c>
      <c r="D576" s="8">
        <v>295345067</v>
      </c>
      <c r="F576" t="str">
        <f t="shared" si="8"/>
        <v>575;0;295345067</v>
      </c>
    </row>
    <row r="577" spans="2:6">
      <c r="B577">
        <v>576</v>
      </c>
      <c r="C577" s="1">
        <v>14648</v>
      </c>
      <c r="D577" s="8">
        <v>98802089</v>
      </c>
      <c r="F577" t="str">
        <f t="shared" si="8"/>
        <v>576;14648;98802089</v>
      </c>
    </row>
    <row r="578" spans="2:6">
      <c r="B578">
        <v>577</v>
      </c>
      <c r="C578" s="1">
        <v>30</v>
      </c>
      <c r="D578" s="8">
        <v>82335948</v>
      </c>
      <c r="F578" t="str">
        <f t="shared" si="8"/>
        <v>577;30;82335948</v>
      </c>
    </row>
    <row r="579" spans="2:6">
      <c r="B579">
        <v>578</v>
      </c>
      <c r="C579" s="1">
        <v>45</v>
      </c>
      <c r="D579" s="8">
        <v>64198017</v>
      </c>
      <c r="F579" t="str">
        <f t="shared" ref="F579:F642" si="9">B579&amp;";"&amp;C579&amp;";"&amp;D579</f>
        <v>578;45;64198017</v>
      </c>
    </row>
    <row r="580" spans="2:6">
      <c r="B580">
        <v>579</v>
      </c>
      <c r="C580" s="1">
        <v>25831</v>
      </c>
      <c r="D580" s="8">
        <v>57333946</v>
      </c>
      <c r="F580" t="str">
        <f t="shared" si="9"/>
        <v>579;25831;57333946</v>
      </c>
    </row>
    <row r="581" spans="2:6">
      <c r="B581">
        <v>580</v>
      </c>
      <c r="C581" s="1">
        <v>482025</v>
      </c>
      <c r="D581" s="8">
        <v>251716852</v>
      </c>
      <c r="F581" t="str">
        <f t="shared" si="9"/>
        <v>580;482025;251716852</v>
      </c>
    </row>
    <row r="582" spans="2:6">
      <c r="B582">
        <v>581</v>
      </c>
      <c r="C582" s="1">
        <v>2820</v>
      </c>
      <c r="D582" s="8">
        <v>291088819</v>
      </c>
      <c r="F582" t="str">
        <f t="shared" si="9"/>
        <v>581;2820;291088819</v>
      </c>
    </row>
    <row r="583" spans="2:6">
      <c r="B583">
        <v>582</v>
      </c>
      <c r="C583" s="1">
        <v>47470679</v>
      </c>
      <c r="D583" s="8">
        <v>60061125993</v>
      </c>
      <c r="F583" t="str">
        <f t="shared" si="9"/>
        <v>582;47470679;60061125993</v>
      </c>
    </row>
    <row r="584" spans="2:6">
      <c r="B584">
        <v>583</v>
      </c>
      <c r="C584" s="1">
        <v>4184317</v>
      </c>
      <c r="D584" s="8">
        <v>14828240156</v>
      </c>
      <c r="F584" t="str">
        <f t="shared" si="9"/>
        <v>583;4184317;14828240156</v>
      </c>
    </row>
    <row r="585" spans="2:6">
      <c r="B585">
        <v>584</v>
      </c>
      <c r="C585" s="1">
        <v>810813</v>
      </c>
      <c r="D585" s="8">
        <v>22181515932</v>
      </c>
      <c r="F585" t="str">
        <f t="shared" si="9"/>
        <v>584;810813;22181515932</v>
      </c>
    </row>
    <row r="586" spans="2:6">
      <c r="B586">
        <v>585</v>
      </c>
      <c r="C586" s="1">
        <v>138961</v>
      </c>
      <c r="D586" s="8">
        <v>709391117</v>
      </c>
      <c r="F586" t="str">
        <f t="shared" si="9"/>
        <v>585;138961;709391117</v>
      </c>
    </row>
    <row r="587" spans="2:6">
      <c r="B587">
        <v>586</v>
      </c>
      <c r="C587" s="1">
        <v>0</v>
      </c>
      <c r="D587" s="8">
        <v>52937984</v>
      </c>
      <c r="F587" t="str">
        <f t="shared" si="9"/>
        <v>586;0;52937984</v>
      </c>
    </row>
    <row r="588" spans="2:6">
      <c r="B588">
        <v>587</v>
      </c>
      <c r="C588" s="1">
        <v>1657076</v>
      </c>
      <c r="D588" s="8">
        <v>14699928998</v>
      </c>
      <c r="F588" t="str">
        <f t="shared" si="9"/>
        <v>587;1657076;14699928998</v>
      </c>
    </row>
    <row r="589" spans="2:6">
      <c r="B589">
        <v>588</v>
      </c>
      <c r="C589" s="1">
        <v>1131934</v>
      </c>
      <c r="D589" s="8">
        <v>25370994091</v>
      </c>
      <c r="F589" t="str">
        <f t="shared" si="9"/>
        <v>588;1131934;25370994091</v>
      </c>
    </row>
    <row r="590" spans="2:6">
      <c r="B590">
        <v>589</v>
      </c>
      <c r="C590" s="1">
        <v>6648419</v>
      </c>
      <c r="D590" s="8">
        <v>21698703050</v>
      </c>
      <c r="F590" t="str">
        <f t="shared" si="9"/>
        <v>589;6648419;21698703050</v>
      </c>
    </row>
    <row r="591" spans="2:6">
      <c r="B591">
        <v>590</v>
      </c>
      <c r="C591" s="1">
        <v>447708</v>
      </c>
      <c r="D591" s="8">
        <v>881618976</v>
      </c>
      <c r="F591" t="str">
        <f t="shared" si="9"/>
        <v>590;447708;881618976</v>
      </c>
    </row>
    <row r="592" spans="2:6">
      <c r="B592">
        <v>591</v>
      </c>
      <c r="C592" s="1">
        <v>977469</v>
      </c>
      <c r="D592" s="8">
        <v>9664921998</v>
      </c>
      <c r="F592" t="str">
        <f t="shared" si="9"/>
        <v>591;977469;9664921998</v>
      </c>
    </row>
    <row r="593" spans="2:6">
      <c r="B593">
        <v>592</v>
      </c>
      <c r="C593" s="1">
        <v>20365</v>
      </c>
      <c r="D593" s="8">
        <v>33679008</v>
      </c>
      <c r="F593" t="str">
        <f t="shared" si="9"/>
        <v>592;20365;33679008</v>
      </c>
    </row>
    <row r="594" spans="2:6">
      <c r="B594">
        <v>593</v>
      </c>
      <c r="C594" s="1">
        <v>15354</v>
      </c>
      <c r="D594" s="8">
        <v>53613901</v>
      </c>
      <c r="F594" t="str">
        <f t="shared" si="9"/>
        <v>593;15354;53613901</v>
      </c>
    </row>
    <row r="595" spans="2:6">
      <c r="B595">
        <v>594</v>
      </c>
      <c r="C595" s="1">
        <v>39771819</v>
      </c>
      <c r="D595" s="8">
        <v>26476375102</v>
      </c>
      <c r="F595" t="str">
        <f t="shared" si="9"/>
        <v>594;39771819;26476375102</v>
      </c>
    </row>
    <row r="596" spans="2:6">
      <c r="B596">
        <v>595</v>
      </c>
      <c r="C596" s="1">
        <v>0</v>
      </c>
      <c r="D596" s="8">
        <v>63507795</v>
      </c>
      <c r="F596" t="str">
        <f t="shared" si="9"/>
        <v>595;0;63507795</v>
      </c>
    </row>
    <row r="597" spans="2:6">
      <c r="B597">
        <v>596</v>
      </c>
      <c r="C597" s="1">
        <v>136415</v>
      </c>
      <c r="D597" s="8">
        <v>700467824</v>
      </c>
      <c r="F597" t="str">
        <f t="shared" si="9"/>
        <v>596;136415;700467824</v>
      </c>
    </row>
    <row r="598" spans="2:6">
      <c r="B598">
        <v>597</v>
      </c>
      <c r="C598" s="1">
        <v>1398244</v>
      </c>
      <c r="D598" s="8">
        <v>3099760055</v>
      </c>
      <c r="F598" t="str">
        <f t="shared" si="9"/>
        <v>597;1398244;3099760055</v>
      </c>
    </row>
    <row r="599" spans="2:6">
      <c r="B599">
        <v>598</v>
      </c>
      <c r="C599" s="1">
        <v>1657076</v>
      </c>
      <c r="D599" s="8">
        <v>14671367168</v>
      </c>
      <c r="F599" t="str">
        <f t="shared" si="9"/>
        <v>598;1657076;14671367168</v>
      </c>
    </row>
    <row r="600" spans="2:6">
      <c r="B600">
        <v>599</v>
      </c>
      <c r="C600" s="1">
        <v>16103</v>
      </c>
      <c r="D600" s="8">
        <v>475445032</v>
      </c>
      <c r="F600" t="str">
        <f t="shared" si="9"/>
        <v>599;16103;475445032</v>
      </c>
    </row>
    <row r="601" spans="2:6">
      <c r="B601">
        <v>600</v>
      </c>
      <c r="C601" s="1">
        <v>1657076</v>
      </c>
      <c r="D601" s="8">
        <v>15513462066</v>
      </c>
      <c r="F601" t="str">
        <f t="shared" si="9"/>
        <v>600;1657076;15513462066</v>
      </c>
    </row>
    <row r="602" spans="2:6">
      <c r="B602">
        <v>601</v>
      </c>
      <c r="C602" s="1">
        <v>6970044</v>
      </c>
      <c r="D602" s="8">
        <v>228818893</v>
      </c>
      <c r="F602" t="str">
        <f t="shared" si="9"/>
        <v>601;6970044;228818893</v>
      </c>
    </row>
    <row r="603" spans="2:6">
      <c r="B603">
        <v>602</v>
      </c>
      <c r="C603" s="1">
        <v>1657076</v>
      </c>
      <c r="D603" s="8">
        <v>15723965167</v>
      </c>
      <c r="F603" t="str">
        <f t="shared" si="9"/>
        <v>602;1657076;15723965167</v>
      </c>
    </row>
    <row r="604" spans="2:6">
      <c r="B604">
        <v>603</v>
      </c>
      <c r="C604" s="1">
        <v>23040</v>
      </c>
      <c r="D604" s="8">
        <v>77886104</v>
      </c>
      <c r="F604" t="str">
        <f t="shared" si="9"/>
        <v>603;23040;77886104</v>
      </c>
    </row>
    <row r="605" spans="2:6">
      <c r="B605">
        <v>604</v>
      </c>
      <c r="C605" s="1">
        <v>6190</v>
      </c>
      <c r="D605" s="8">
        <v>124645948</v>
      </c>
      <c r="F605" t="str">
        <f t="shared" si="9"/>
        <v>604;6190;124645948</v>
      </c>
    </row>
    <row r="606" spans="2:6">
      <c r="B606">
        <v>605</v>
      </c>
      <c r="C606" s="1">
        <v>1213129</v>
      </c>
      <c r="D606" s="8">
        <v>2064877033</v>
      </c>
      <c r="F606" t="str">
        <f t="shared" si="9"/>
        <v>605;1213129;2064877033</v>
      </c>
    </row>
    <row r="607" spans="2:6">
      <c r="B607">
        <v>606</v>
      </c>
      <c r="C607" s="1">
        <v>1658042</v>
      </c>
      <c r="D607" s="8">
        <v>15296828985</v>
      </c>
      <c r="F607" t="str">
        <f t="shared" si="9"/>
        <v>606;1658042;15296828985</v>
      </c>
    </row>
    <row r="608" spans="2:6">
      <c r="B608">
        <v>607</v>
      </c>
      <c r="C608" s="1">
        <v>18</v>
      </c>
      <c r="D608" s="8">
        <v>84902048</v>
      </c>
      <c r="F608" t="str">
        <f t="shared" si="9"/>
        <v>607;18;84902048</v>
      </c>
    </row>
    <row r="609" spans="2:6">
      <c r="B609">
        <v>608</v>
      </c>
      <c r="C609" s="1">
        <v>164</v>
      </c>
      <c r="D609" s="8">
        <v>100611925</v>
      </c>
      <c r="F609" t="str">
        <f t="shared" si="9"/>
        <v>608;164;100611925</v>
      </c>
    </row>
    <row r="610" spans="2:6">
      <c r="B610">
        <v>609</v>
      </c>
      <c r="C610" s="1">
        <v>13</v>
      </c>
      <c r="D610" s="8">
        <v>75605869</v>
      </c>
      <c r="F610" t="str">
        <f t="shared" si="9"/>
        <v>609;13;75605869</v>
      </c>
    </row>
    <row r="611" spans="2:6">
      <c r="B611">
        <v>610</v>
      </c>
      <c r="C611" s="1">
        <v>30</v>
      </c>
      <c r="D611" s="8">
        <v>72303056</v>
      </c>
      <c r="F611" t="str">
        <f t="shared" si="9"/>
        <v>610;30;72303056</v>
      </c>
    </row>
    <row r="612" spans="2:6">
      <c r="B612">
        <v>611</v>
      </c>
      <c r="C612" s="1">
        <v>3366299</v>
      </c>
      <c r="D612" s="8">
        <v>2071074962</v>
      </c>
      <c r="F612" t="str">
        <f t="shared" si="9"/>
        <v>611;3366299;2071074962</v>
      </c>
    </row>
    <row r="613" spans="2:6">
      <c r="B613">
        <v>612</v>
      </c>
      <c r="C613" s="1">
        <v>0</v>
      </c>
      <c r="D613" s="8">
        <v>57755947</v>
      </c>
      <c r="F613" t="str">
        <f t="shared" si="9"/>
        <v>612;0;57755947</v>
      </c>
    </row>
    <row r="614" spans="2:6">
      <c r="B614">
        <v>613</v>
      </c>
      <c r="C614" s="1">
        <v>819856</v>
      </c>
      <c r="D614" s="8">
        <v>20462908029</v>
      </c>
      <c r="F614" t="str">
        <f t="shared" si="9"/>
        <v>613;819856;20462908029</v>
      </c>
    </row>
    <row r="615" spans="2:6">
      <c r="B615">
        <v>614</v>
      </c>
      <c r="C615" s="1">
        <v>819861</v>
      </c>
      <c r="D615" s="8">
        <v>20707413196</v>
      </c>
      <c r="F615" t="str">
        <f t="shared" si="9"/>
        <v>614;819861;20707413196</v>
      </c>
    </row>
    <row r="616" spans="2:6">
      <c r="B616">
        <v>615</v>
      </c>
      <c r="C616" s="1">
        <v>559997</v>
      </c>
      <c r="D616" s="8">
        <v>9769830942</v>
      </c>
      <c r="F616" t="str">
        <f t="shared" si="9"/>
        <v>615;559997;9769830942</v>
      </c>
    </row>
    <row r="617" spans="2:6">
      <c r="B617">
        <v>616</v>
      </c>
      <c r="C617" s="1">
        <v>1189994</v>
      </c>
      <c r="D617" s="8">
        <v>130326032</v>
      </c>
      <c r="F617" t="str">
        <f t="shared" si="9"/>
        <v>616;1189994;130326032</v>
      </c>
    </row>
    <row r="618" spans="2:6">
      <c r="B618">
        <v>617</v>
      </c>
      <c r="C618" s="1">
        <v>822851</v>
      </c>
      <c r="D618" s="8">
        <v>35120422840</v>
      </c>
      <c r="F618" t="str">
        <f t="shared" si="9"/>
        <v>617;822851;35120422840</v>
      </c>
    </row>
    <row r="619" spans="2:6">
      <c r="B619">
        <v>618</v>
      </c>
      <c r="C619" s="1">
        <v>31012200</v>
      </c>
      <c r="D619" s="8">
        <v>2941412210</v>
      </c>
      <c r="F619" t="str">
        <f t="shared" si="9"/>
        <v>618;31012200;2941412210</v>
      </c>
    </row>
    <row r="620" spans="2:6">
      <c r="B620">
        <v>619</v>
      </c>
      <c r="C620" s="1">
        <v>795680</v>
      </c>
      <c r="D620" s="8">
        <v>9345358133</v>
      </c>
      <c r="F620" t="str">
        <f t="shared" si="9"/>
        <v>619;795680;9345358133</v>
      </c>
    </row>
    <row r="621" spans="2:6">
      <c r="B621">
        <v>620</v>
      </c>
      <c r="C621" s="1">
        <v>0</v>
      </c>
      <c r="D621" s="8">
        <v>128595113</v>
      </c>
      <c r="F621" t="str">
        <f t="shared" si="9"/>
        <v>620;0;128595113</v>
      </c>
    </row>
    <row r="622" spans="2:6">
      <c r="B622">
        <v>621</v>
      </c>
      <c r="C622" s="1">
        <v>0</v>
      </c>
      <c r="D622" s="8">
        <v>80667972</v>
      </c>
      <c r="F622" t="str">
        <f t="shared" si="9"/>
        <v>621;0;80667972</v>
      </c>
    </row>
    <row r="623" spans="2:6">
      <c r="B623">
        <v>622</v>
      </c>
      <c r="C623" s="1">
        <v>0</v>
      </c>
      <c r="D623" s="8">
        <v>24682044</v>
      </c>
      <c r="F623" t="str">
        <f t="shared" si="9"/>
        <v>622;0;24682044</v>
      </c>
    </row>
    <row r="624" spans="2:6">
      <c r="B624">
        <v>623</v>
      </c>
      <c r="C624" s="1">
        <v>0</v>
      </c>
      <c r="D624" s="8">
        <v>58202981</v>
      </c>
      <c r="F624" t="str">
        <f t="shared" si="9"/>
        <v>623;0;58202981</v>
      </c>
    </row>
    <row r="625" spans="2:6">
      <c r="B625">
        <v>624</v>
      </c>
      <c r="C625" s="1">
        <v>27436</v>
      </c>
      <c r="D625" s="8">
        <v>858581066</v>
      </c>
      <c r="F625" t="str">
        <f t="shared" si="9"/>
        <v>624;27436;858581066</v>
      </c>
    </row>
    <row r="626" spans="2:6">
      <c r="B626">
        <v>625</v>
      </c>
      <c r="C626" s="1">
        <v>888</v>
      </c>
      <c r="D626" s="8">
        <v>165164947</v>
      </c>
      <c r="F626" t="str">
        <f t="shared" si="9"/>
        <v>625;888;165164947</v>
      </c>
    </row>
    <row r="627" spans="2:6">
      <c r="B627">
        <v>626</v>
      </c>
      <c r="C627" s="1">
        <v>254</v>
      </c>
      <c r="D627" s="8">
        <v>98677873</v>
      </c>
      <c r="F627" t="str">
        <f t="shared" si="9"/>
        <v>626;254;98677873</v>
      </c>
    </row>
    <row r="628" spans="2:6">
      <c r="B628">
        <v>627</v>
      </c>
      <c r="C628" s="1">
        <v>346814</v>
      </c>
      <c r="D628" s="8">
        <v>246706008</v>
      </c>
      <c r="F628" t="str">
        <f t="shared" si="9"/>
        <v>627;346814;246706008</v>
      </c>
    </row>
    <row r="629" spans="2:6">
      <c r="B629">
        <v>628</v>
      </c>
      <c r="C629" s="1">
        <v>608</v>
      </c>
      <c r="D629" s="8">
        <v>119930028</v>
      </c>
      <c r="F629" t="str">
        <f t="shared" si="9"/>
        <v>628;608;119930028</v>
      </c>
    </row>
    <row r="630" spans="2:6">
      <c r="B630">
        <v>629</v>
      </c>
      <c r="C630" s="1">
        <v>822846</v>
      </c>
      <c r="D630" s="8">
        <v>35260678052</v>
      </c>
      <c r="F630" t="str">
        <f t="shared" si="9"/>
        <v>629;822846;35260678052</v>
      </c>
    </row>
    <row r="631" spans="2:6">
      <c r="B631">
        <v>630</v>
      </c>
      <c r="C631" s="1">
        <v>0</v>
      </c>
      <c r="D631" s="8">
        <v>36061048</v>
      </c>
      <c r="F631" t="str">
        <f t="shared" si="9"/>
        <v>630;0;36061048</v>
      </c>
    </row>
    <row r="632" spans="2:6">
      <c r="B632">
        <v>631</v>
      </c>
      <c r="C632" s="1">
        <v>766339</v>
      </c>
      <c r="D632" s="8">
        <v>12230521917</v>
      </c>
      <c r="F632" t="str">
        <f t="shared" si="9"/>
        <v>631;766339;12230521917</v>
      </c>
    </row>
    <row r="633" spans="2:6">
      <c r="B633">
        <v>632</v>
      </c>
      <c r="C633" s="1">
        <v>0</v>
      </c>
      <c r="D633" s="8">
        <v>34213066</v>
      </c>
      <c r="F633" t="str">
        <f t="shared" si="9"/>
        <v>632;0;34213066</v>
      </c>
    </row>
    <row r="634" spans="2:6">
      <c r="B634">
        <v>633</v>
      </c>
      <c r="C634" s="1">
        <v>7439</v>
      </c>
      <c r="D634" s="8">
        <v>627206087</v>
      </c>
      <c r="F634" t="str">
        <f t="shared" si="9"/>
        <v>633;7439;627206087</v>
      </c>
    </row>
    <row r="635" spans="2:6">
      <c r="B635">
        <v>634</v>
      </c>
      <c r="C635" s="1">
        <v>578299</v>
      </c>
      <c r="D635" s="8">
        <v>21837361097</v>
      </c>
      <c r="F635" t="str">
        <f t="shared" si="9"/>
        <v>634;578299;21837361097</v>
      </c>
    </row>
    <row r="636" spans="2:6">
      <c r="B636">
        <v>635</v>
      </c>
      <c r="C636" s="1">
        <v>38003</v>
      </c>
      <c r="D636" s="8">
        <v>1736407041</v>
      </c>
      <c r="F636" t="str">
        <f t="shared" si="9"/>
        <v>635;38003;1736407041</v>
      </c>
    </row>
    <row r="637" spans="2:6">
      <c r="B637">
        <v>636</v>
      </c>
      <c r="C637" s="1">
        <v>582322</v>
      </c>
      <c r="D637" s="8">
        <v>34555073976</v>
      </c>
      <c r="F637" t="str">
        <f t="shared" si="9"/>
        <v>636;582322;34555073976</v>
      </c>
    </row>
    <row r="638" spans="2:6">
      <c r="B638">
        <v>637</v>
      </c>
      <c r="C638" s="1">
        <v>601379</v>
      </c>
      <c r="D638" s="8">
        <v>11350319147</v>
      </c>
      <c r="F638" t="str">
        <f t="shared" si="9"/>
        <v>637;601379;11350319147</v>
      </c>
    </row>
    <row r="639" spans="2:6">
      <c r="B639">
        <v>638</v>
      </c>
      <c r="C639" s="1">
        <v>594069</v>
      </c>
      <c r="D639" s="8">
        <v>12810838222</v>
      </c>
      <c r="F639" t="str">
        <f t="shared" si="9"/>
        <v>638;594069;12810838222</v>
      </c>
    </row>
    <row r="640" spans="2:6">
      <c r="B640">
        <v>639</v>
      </c>
      <c r="C640" s="1">
        <v>18875</v>
      </c>
      <c r="D640" s="8">
        <v>87022066</v>
      </c>
      <c r="F640" t="str">
        <f t="shared" si="9"/>
        <v>639;18875;87022066</v>
      </c>
    </row>
    <row r="641" spans="2:6">
      <c r="B641">
        <v>640</v>
      </c>
      <c r="C641" s="1">
        <v>4125</v>
      </c>
      <c r="D641" s="8">
        <v>469340801</v>
      </c>
      <c r="F641" t="str">
        <f t="shared" si="9"/>
        <v>640;4125;469340801</v>
      </c>
    </row>
    <row r="642" spans="2:6">
      <c r="B642">
        <v>641</v>
      </c>
      <c r="C642" s="1">
        <v>36935</v>
      </c>
      <c r="D642" s="8">
        <v>551753997</v>
      </c>
      <c r="F642" t="str">
        <f t="shared" si="9"/>
        <v>641;36935;551753997</v>
      </c>
    </row>
    <row r="643" spans="2:6">
      <c r="B643">
        <v>642</v>
      </c>
      <c r="C643" s="1">
        <v>2531</v>
      </c>
      <c r="D643" s="8">
        <v>98273992</v>
      </c>
      <c r="F643" t="str">
        <f t="shared" ref="F643:F706" si="10">B643&amp;";"&amp;C643&amp;";"&amp;D643</f>
        <v>642;2531;98273992</v>
      </c>
    </row>
    <row r="644" spans="2:6">
      <c r="B644">
        <v>643</v>
      </c>
      <c r="C644" s="1">
        <v>901</v>
      </c>
      <c r="D644" s="8">
        <v>47471046</v>
      </c>
      <c r="F644" t="str">
        <f t="shared" si="10"/>
        <v>643;901;47471046</v>
      </c>
    </row>
    <row r="645" spans="2:6">
      <c r="B645">
        <v>644</v>
      </c>
      <c r="C645" s="1">
        <v>4692285</v>
      </c>
      <c r="D645" s="8">
        <v>170810937</v>
      </c>
      <c r="F645" t="str">
        <f t="shared" si="10"/>
        <v>644;4692285;170810937</v>
      </c>
    </row>
    <row r="646" spans="2:6">
      <c r="B646">
        <v>645</v>
      </c>
      <c r="C646" s="1">
        <v>52095</v>
      </c>
      <c r="D646" s="8">
        <v>976889133</v>
      </c>
      <c r="F646" t="str">
        <f t="shared" si="10"/>
        <v>645;52095;976889133</v>
      </c>
    </row>
    <row r="647" spans="2:6">
      <c r="B647">
        <v>646</v>
      </c>
      <c r="C647" s="1">
        <v>0</v>
      </c>
      <c r="D647" s="8">
        <v>46419143</v>
      </c>
      <c r="F647" t="str">
        <f t="shared" si="10"/>
        <v>646;0;46419143</v>
      </c>
    </row>
    <row r="648" spans="2:6">
      <c r="B648">
        <v>647</v>
      </c>
      <c r="C648" s="1">
        <v>11759</v>
      </c>
      <c r="D648" s="8">
        <v>73440790</v>
      </c>
      <c r="F648" t="str">
        <f t="shared" si="10"/>
        <v>647;11759;73440790</v>
      </c>
    </row>
    <row r="649" spans="2:6">
      <c r="B649">
        <v>648</v>
      </c>
      <c r="C649" s="1">
        <v>34</v>
      </c>
      <c r="D649" s="8">
        <v>52059888</v>
      </c>
      <c r="F649" t="str">
        <f t="shared" si="10"/>
        <v>648;34;52059888</v>
      </c>
    </row>
    <row r="650" spans="2:6">
      <c r="B650">
        <v>649</v>
      </c>
      <c r="C650" s="1">
        <v>1456</v>
      </c>
      <c r="D650" s="8">
        <v>97512006</v>
      </c>
      <c r="F650" t="str">
        <f t="shared" si="10"/>
        <v>649;1456;97512006</v>
      </c>
    </row>
    <row r="651" spans="2:6">
      <c r="B651">
        <v>650</v>
      </c>
      <c r="C651" s="1">
        <v>18645</v>
      </c>
      <c r="D651" s="8">
        <v>340135097</v>
      </c>
      <c r="F651" t="str">
        <f t="shared" si="10"/>
        <v>650;18645;340135097</v>
      </c>
    </row>
    <row r="652" spans="2:6">
      <c r="B652">
        <v>651</v>
      </c>
      <c r="C652" s="1">
        <v>1</v>
      </c>
      <c r="D652" s="8">
        <v>45706987</v>
      </c>
      <c r="F652" t="str">
        <f t="shared" si="10"/>
        <v>651;1;45706987</v>
      </c>
    </row>
    <row r="653" spans="2:6">
      <c r="B653">
        <v>652</v>
      </c>
      <c r="C653" s="1">
        <v>16</v>
      </c>
      <c r="D653" s="8">
        <v>83414077</v>
      </c>
      <c r="F653" t="str">
        <f t="shared" si="10"/>
        <v>652;16;83414077</v>
      </c>
    </row>
    <row r="654" spans="2:6">
      <c r="B654">
        <v>653</v>
      </c>
      <c r="C654" s="1">
        <v>27857053</v>
      </c>
      <c r="D654" s="8">
        <v>673905134</v>
      </c>
      <c r="F654" t="str">
        <f t="shared" si="10"/>
        <v>653;27857053;673905134</v>
      </c>
    </row>
    <row r="655" spans="2:6">
      <c r="B655">
        <v>654</v>
      </c>
      <c r="C655" s="1">
        <v>819869</v>
      </c>
      <c r="D655" s="8">
        <v>21371874094</v>
      </c>
      <c r="F655" t="str">
        <f t="shared" si="10"/>
        <v>654;819869;21371874094</v>
      </c>
    </row>
    <row r="656" spans="2:6">
      <c r="B656">
        <v>655</v>
      </c>
      <c r="C656" s="1">
        <v>6970044</v>
      </c>
      <c r="D656" s="8">
        <v>221238851</v>
      </c>
      <c r="F656" t="str">
        <f t="shared" si="10"/>
        <v>655;6970044;221238851</v>
      </c>
    </row>
    <row r="657" spans="2:6">
      <c r="B657">
        <v>656</v>
      </c>
      <c r="C657" s="1">
        <v>38202724</v>
      </c>
      <c r="D657" s="8">
        <v>28795332193</v>
      </c>
      <c r="F657" t="str">
        <f t="shared" si="10"/>
        <v>656;38202724;28795332193</v>
      </c>
    </row>
    <row r="658" spans="2:6">
      <c r="B658">
        <v>657</v>
      </c>
      <c r="C658" s="1">
        <v>3179</v>
      </c>
      <c r="D658" s="8">
        <v>96151113</v>
      </c>
      <c r="F658" t="str">
        <f t="shared" si="10"/>
        <v>657;3179;96151113</v>
      </c>
    </row>
    <row r="659" spans="2:6">
      <c r="B659">
        <v>658</v>
      </c>
      <c r="C659" s="1">
        <v>205</v>
      </c>
      <c r="D659" s="8">
        <v>57074069</v>
      </c>
      <c r="F659" t="str">
        <f t="shared" si="10"/>
        <v>658;205;57074069</v>
      </c>
    </row>
    <row r="660" spans="2:6">
      <c r="B660">
        <v>659</v>
      </c>
      <c r="C660" s="1">
        <v>27872087</v>
      </c>
      <c r="D660" s="8">
        <v>688242197</v>
      </c>
      <c r="F660" t="str">
        <f t="shared" si="10"/>
        <v>659;27872087;688242197</v>
      </c>
    </row>
    <row r="661" spans="2:6">
      <c r="B661">
        <v>660</v>
      </c>
      <c r="C661" s="1">
        <v>4969</v>
      </c>
      <c r="D661" s="8">
        <v>60037441015</v>
      </c>
      <c r="F661" t="str">
        <f t="shared" si="10"/>
        <v>660;4969;60037441015</v>
      </c>
    </row>
    <row r="662" spans="2:6">
      <c r="B662">
        <v>661</v>
      </c>
      <c r="C662" s="1">
        <v>4946</v>
      </c>
      <c r="D662" s="8">
        <v>46110599994</v>
      </c>
      <c r="F662" t="str">
        <f t="shared" si="10"/>
        <v>661;4946;46110599994</v>
      </c>
    </row>
    <row r="663" spans="2:6">
      <c r="B663">
        <v>662</v>
      </c>
      <c r="C663" s="1">
        <v>588</v>
      </c>
      <c r="D663" s="8">
        <v>211401224</v>
      </c>
      <c r="F663" t="str">
        <f t="shared" si="10"/>
        <v>662;588;211401224</v>
      </c>
    </row>
    <row r="664" spans="2:6">
      <c r="B664">
        <v>663</v>
      </c>
      <c r="C664" s="1">
        <v>384160</v>
      </c>
      <c r="D664" s="8">
        <v>49615144</v>
      </c>
      <c r="F664" t="str">
        <f t="shared" si="10"/>
        <v>663;384160;49615144</v>
      </c>
    </row>
    <row r="665" spans="2:6">
      <c r="B665">
        <v>664</v>
      </c>
      <c r="C665" s="1">
        <v>5454</v>
      </c>
      <c r="D665" s="8">
        <v>178084135</v>
      </c>
      <c r="F665" t="str">
        <f t="shared" si="10"/>
        <v>664;5454;178084135</v>
      </c>
    </row>
    <row r="666" spans="2:6">
      <c r="B666">
        <v>665</v>
      </c>
      <c r="C666" s="1">
        <v>33505</v>
      </c>
      <c r="D666" s="8">
        <v>37369966</v>
      </c>
      <c r="F666" t="str">
        <f t="shared" si="10"/>
        <v>665;33505;37369966</v>
      </c>
    </row>
    <row r="667" spans="2:6">
      <c r="B667">
        <v>666</v>
      </c>
      <c r="C667" s="1">
        <v>10361</v>
      </c>
      <c r="D667" s="8">
        <v>277263164</v>
      </c>
      <c r="F667" t="str">
        <f t="shared" si="10"/>
        <v>666;10361;277263164</v>
      </c>
    </row>
    <row r="668" spans="2:6">
      <c r="B668">
        <v>667</v>
      </c>
      <c r="C668" s="1">
        <v>33002</v>
      </c>
      <c r="D668" s="8">
        <v>100064992</v>
      </c>
      <c r="F668" t="str">
        <f t="shared" si="10"/>
        <v>667;33002;100064992</v>
      </c>
    </row>
    <row r="669" spans="2:6">
      <c r="B669">
        <v>668</v>
      </c>
      <c r="C669" s="1">
        <v>3</v>
      </c>
      <c r="D669" s="8">
        <v>61438798</v>
      </c>
      <c r="F669" t="str">
        <f t="shared" si="10"/>
        <v>668;3;61438798</v>
      </c>
    </row>
    <row r="670" spans="2:6">
      <c r="B670">
        <v>669</v>
      </c>
      <c r="C670" s="1">
        <v>1287864</v>
      </c>
      <c r="D670" s="8">
        <v>18440232992</v>
      </c>
      <c r="F670" t="str">
        <f t="shared" si="10"/>
        <v>669;1287864;18440232992</v>
      </c>
    </row>
    <row r="671" spans="2:6">
      <c r="B671">
        <v>670</v>
      </c>
      <c r="C671" s="1">
        <v>6852</v>
      </c>
      <c r="D671" s="8">
        <v>274833917</v>
      </c>
      <c r="F671" t="str">
        <f t="shared" si="10"/>
        <v>670;6852;274833917</v>
      </c>
    </row>
    <row r="672" spans="2:6">
      <c r="B672">
        <v>671</v>
      </c>
      <c r="C672" s="1">
        <v>14591</v>
      </c>
      <c r="D672" s="8">
        <v>292807102</v>
      </c>
      <c r="F672" t="str">
        <f t="shared" si="10"/>
        <v>671;14591;292807102</v>
      </c>
    </row>
    <row r="673" spans="2:6">
      <c r="B673">
        <v>672</v>
      </c>
      <c r="C673" s="1">
        <v>0</v>
      </c>
      <c r="D673" s="8">
        <v>172425985</v>
      </c>
      <c r="F673" t="str">
        <f t="shared" si="10"/>
        <v>672;0;172425985</v>
      </c>
    </row>
    <row r="674" spans="2:6">
      <c r="B674">
        <v>673</v>
      </c>
      <c r="C674" s="1">
        <v>16641</v>
      </c>
      <c r="D674" s="8">
        <v>1056785106</v>
      </c>
      <c r="F674" t="str">
        <f t="shared" si="10"/>
        <v>673;16641;1056785106</v>
      </c>
    </row>
    <row r="675" spans="2:6">
      <c r="B675">
        <v>674</v>
      </c>
      <c r="C675" s="1">
        <v>9456</v>
      </c>
      <c r="D675" s="8">
        <v>397842168</v>
      </c>
      <c r="F675" t="str">
        <f t="shared" si="10"/>
        <v>674;9456;397842168</v>
      </c>
    </row>
    <row r="676" spans="2:6">
      <c r="B676">
        <v>675</v>
      </c>
      <c r="C676" s="1">
        <v>303267543</v>
      </c>
      <c r="D676" s="8">
        <v>60061122179</v>
      </c>
      <c r="F676" t="str">
        <f t="shared" si="10"/>
        <v>675;303267543;60061122179</v>
      </c>
    </row>
    <row r="677" spans="2:6">
      <c r="B677">
        <v>676</v>
      </c>
      <c r="C677" s="1">
        <v>0</v>
      </c>
      <c r="D677" s="8">
        <v>608721017</v>
      </c>
      <c r="F677" t="str">
        <f t="shared" si="10"/>
        <v>676;0;608721017</v>
      </c>
    </row>
    <row r="678" spans="2:6">
      <c r="B678">
        <v>677</v>
      </c>
      <c r="C678" s="1">
        <v>221403</v>
      </c>
      <c r="D678" s="8">
        <v>11537400007</v>
      </c>
      <c r="F678" t="str">
        <f t="shared" si="10"/>
        <v>677;221403;11537400007</v>
      </c>
    </row>
    <row r="679" spans="2:6">
      <c r="B679">
        <v>678</v>
      </c>
      <c r="C679" s="1">
        <v>80</v>
      </c>
      <c r="D679" s="8">
        <v>107518911</v>
      </c>
      <c r="F679" t="str">
        <f t="shared" si="10"/>
        <v>678;80;107518911</v>
      </c>
    </row>
    <row r="680" spans="2:6">
      <c r="B680">
        <v>679</v>
      </c>
      <c r="C680" s="1">
        <v>298032540</v>
      </c>
      <c r="D680" s="8">
        <v>60027148962</v>
      </c>
      <c r="F680" t="str">
        <f t="shared" si="10"/>
        <v>679;298032540;60027148962</v>
      </c>
    </row>
    <row r="681" spans="2:6">
      <c r="B681">
        <v>680</v>
      </c>
      <c r="C681" s="1">
        <v>9457</v>
      </c>
      <c r="D681" s="8">
        <v>1651212930</v>
      </c>
      <c r="F681" t="str">
        <f t="shared" si="10"/>
        <v>680;9457;1651212930</v>
      </c>
    </row>
    <row r="682" spans="2:6">
      <c r="B682">
        <v>681</v>
      </c>
      <c r="C682" s="1">
        <v>3</v>
      </c>
      <c r="D682" s="8">
        <v>71959018</v>
      </c>
      <c r="F682" t="str">
        <f t="shared" si="10"/>
        <v>681;3;71959018</v>
      </c>
    </row>
    <row r="683" spans="2:6">
      <c r="B683">
        <v>682</v>
      </c>
      <c r="C683" s="1">
        <v>18623</v>
      </c>
      <c r="D683" s="8">
        <v>37707090</v>
      </c>
      <c r="F683" t="str">
        <f t="shared" si="10"/>
        <v>682;18623;37707090</v>
      </c>
    </row>
    <row r="684" spans="2:6">
      <c r="B684">
        <v>683</v>
      </c>
      <c r="C684" s="1">
        <v>56243</v>
      </c>
      <c r="D684" s="8">
        <v>206238985</v>
      </c>
      <c r="F684" t="str">
        <f t="shared" si="10"/>
        <v>683;56243;206238985</v>
      </c>
    </row>
    <row r="685" spans="2:6">
      <c r="B685">
        <v>684</v>
      </c>
      <c r="C685" s="1">
        <v>440580</v>
      </c>
      <c r="D685" s="8">
        <v>6816021203</v>
      </c>
      <c r="F685" t="str">
        <f t="shared" si="10"/>
        <v>684;440580;6816021203</v>
      </c>
    </row>
    <row r="686" spans="2:6">
      <c r="B686">
        <v>685</v>
      </c>
      <c r="C686" s="1">
        <v>0</v>
      </c>
      <c r="D686" s="8">
        <v>516021966</v>
      </c>
      <c r="F686" t="str">
        <f t="shared" si="10"/>
        <v>685;0;516021966</v>
      </c>
    </row>
    <row r="687" spans="2:6">
      <c r="B687">
        <v>686</v>
      </c>
      <c r="C687" s="1">
        <v>0</v>
      </c>
      <c r="D687" s="8">
        <v>163913011</v>
      </c>
      <c r="F687" t="str">
        <f t="shared" si="10"/>
        <v>686;0;163913011</v>
      </c>
    </row>
    <row r="688" spans="2:6">
      <c r="B688">
        <v>687</v>
      </c>
      <c r="C688" s="1">
        <v>383</v>
      </c>
      <c r="D688" s="8">
        <v>111377954</v>
      </c>
      <c r="F688" t="str">
        <f t="shared" si="10"/>
        <v>687;383;111377954</v>
      </c>
    </row>
    <row r="689" spans="2:6">
      <c r="B689">
        <v>688</v>
      </c>
      <c r="C689" s="1">
        <v>1960650</v>
      </c>
      <c r="D689" s="8">
        <v>287823200</v>
      </c>
      <c r="F689" t="str">
        <f t="shared" si="10"/>
        <v>688;1960650;287823200</v>
      </c>
    </row>
    <row r="690" spans="2:6">
      <c r="B690">
        <v>689</v>
      </c>
      <c r="C690" s="1">
        <v>81877</v>
      </c>
      <c r="D690" s="8">
        <v>131490945</v>
      </c>
      <c r="F690" t="str">
        <f t="shared" si="10"/>
        <v>689;81877;131490945</v>
      </c>
    </row>
    <row r="691" spans="2:6">
      <c r="B691">
        <v>690</v>
      </c>
      <c r="C691" s="1">
        <v>6921738</v>
      </c>
      <c r="D691" s="8">
        <v>638748168</v>
      </c>
      <c r="F691" t="str">
        <f t="shared" si="10"/>
        <v>690;6921738;638748168</v>
      </c>
    </row>
    <row r="692" spans="2:6">
      <c r="B692">
        <v>691</v>
      </c>
      <c r="C692" s="1">
        <v>4052292</v>
      </c>
      <c r="D692" s="8">
        <v>98503112</v>
      </c>
      <c r="F692" t="str">
        <f t="shared" si="10"/>
        <v>691;4052292;98503112</v>
      </c>
    </row>
    <row r="693" spans="2:6">
      <c r="B693">
        <v>692</v>
      </c>
      <c r="C693" s="1">
        <v>326322</v>
      </c>
      <c r="D693" s="8">
        <v>206098079</v>
      </c>
      <c r="F693" t="str">
        <f t="shared" si="10"/>
        <v>692;326322;206098079</v>
      </c>
    </row>
    <row r="694" spans="2:6">
      <c r="B694">
        <v>693</v>
      </c>
      <c r="C694" s="1">
        <v>8</v>
      </c>
      <c r="D694" s="8">
        <v>88871002</v>
      </c>
      <c r="F694" t="str">
        <f t="shared" si="10"/>
        <v>693;8;88871002</v>
      </c>
    </row>
    <row r="695" spans="2:6">
      <c r="B695">
        <v>694</v>
      </c>
      <c r="C695" s="1">
        <v>1397</v>
      </c>
      <c r="D695" s="8">
        <v>78011989</v>
      </c>
      <c r="F695" t="str">
        <f t="shared" si="10"/>
        <v>694;1397;78011989</v>
      </c>
    </row>
    <row r="696" spans="2:6">
      <c r="B696">
        <v>695</v>
      </c>
      <c r="C696" s="1">
        <v>374</v>
      </c>
      <c r="D696" s="8">
        <v>110519886</v>
      </c>
      <c r="F696" t="str">
        <f t="shared" si="10"/>
        <v>695;374;110519886</v>
      </c>
    </row>
    <row r="697" spans="2:6">
      <c r="B697">
        <v>696</v>
      </c>
      <c r="C697" s="1">
        <v>2005</v>
      </c>
      <c r="D697" s="8">
        <v>75705051</v>
      </c>
      <c r="F697" t="str">
        <f t="shared" si="10"/>
        <v>696;2005;75705051</v>
      </c>
    </row>
    <row r="698" spans="2:6">
      <c r="B698">
        <v>697</v>
      </c>
      <c r="C698" s="1">
        <v>10940844</v>
      </c>
      <c r="D698" s="8">
        <v>41946887</v>
      </c>
      <c r="F698" t="str">
        <f t="shared" si="10"/>
        <v>697;10940844;41946887</v>
      </c>
    </row>
    <row r="699" spans="2:6">
      <c r="B699">
        <v>698</v>
      </c>
      <c r="C699" s="1">
        <v>33</v>
      </c>
      <c r="D699" s="8">
        <v>90814828</v>
      </c>
      <c r="F699" t="str">
        <f t="shared" si="10"/>
        <v>698;33;90814828</v>
      </c>
    </row>
    <row r="700" spans="2:6">
      <c r="B700">
        <v>699</v>
      </c>
      <c r="C700" s="1">
        <v>0</v>
      </c>
      <c r="D700" s="8">
        <v>179368972</v>
      </c>
      <c r="F700" t="str">
        <f t="shared" si="10"/>
        <v>699;0;179368972</v>
      </c>
    </row>
    <row r="701" spans="2:6">
      <c r="B701">
        <v>700</v>
      </c>
      <c r="C701" s="1">
        <v>301435</v>
      </c>
      <c r="D701" s="8">
        <v>4328948974</v>
      </c>
      <c r="F701" t="str">
        <f t="shared" si="10"/>
        <v>700;301435;4328948974</v>
      </c>
    </row>
    <row r="702" spans="2:6">
      <c r="B702">
        <v>701</v>
      </c>
      <c r="C702" s="1">
        <v>255</v>
      </c>
      <c r="D702" s="8">
        <v>99970817</v>
      </c>
      <c r="F702" t="str">
        <f t="shared" si="10"/>
        <v>701;255;99970817</v>
      </c>
    </row>
    <row r="703" spans="2:6">
      <c r="B703">
        <v>702</v>
      </c>
      <c r="C703" s="1">
        <v>4591</v>
      </c>
      <c r="D703" s="8">
        <v>229784965</v>
      </c>
      <c r="F703" t="str">
        <f t="shared" si="10"/>
        <v>702;4591;229784965</v>
      </c>
    </row>
    <row r="704" spans="2:6">
      <c r="B704">
        <v>703</v>
      </c>
      <c r="C704" s="1">
        <v>3472</v>
      </c>
      <c r="D704" s="8">
        <v>52014827</v>
      </c>
      <c r="F704" t="str">
        <f t="shared" si="10"/>
        <v>703;3472;52014827</v>
      </c>
    </row>
    <row r="705" spans="2:6">
      <c r="B705">
        <v>704</v>
      </c>
      <c r="C705" s="1">
        <v>12745</v>
      </c>
      <c r="D705" s="8">
        <v>90311050</v>
      </c>
      <c r="F705" t="str">
        <f t="shared" si="10"/>
        <v>704;12745;90311050</v>
      </c>
    </row>
    <row r="706" spans="2:6">
      <c r="B706">
        <v>705</v>
      </c>
      <c r="C706" s="1">
        <v>1</v>
      </c>
      <c r="D706" s="8">
        <v>48897981</v>
      </c>
      <c r="F706" t="str">
        <f t="shared" si="10"/>
        <v>705;1;48897981</v>
      </c>
    </row>
    <row r="707" spans="2:6">
      <c r="B707">
        <v>706</v>
      </c>
      <c r="C707" s="1">
        <v>62</v>
      </c>
      <c r="D707" s="8">
        <v>97493886</v>
      </c>
      <c r="F707" t="str">
        <f t="shared" ref="F707:F770" si="11">B707&amp;";"&amp;C707&amp;";"&amp;D707</f>
        <v>706;62;97493886</v>
      </c>
    </row>
    <row r="708" spans="2:6">
      <c r="B708">
        <v>707</v>
      </c>
      <c r="C708" s="1">
        <v>13787</v>
      </c>
      <c r="D708" s="8">
        <v>645478963</v>
      </c>
      <c r="F708" t="str">
        <f t="shared" si="11"/>
        <v>707;13787;645478963</v>
      </c>
    </row>
    <row r="709" spans="2:6">
      <c r="B709">
        <v>708</v>
      </c>
      <c r="C709" s="1">
        <v>578</v>
      </c>
      <c r="D709" s="8">
        <v>130759000</v>
      </c>
      <c r="F709" t="str">
        <f t="shared" si="11"/>
        <v>708;578;130759000</v>
      </c>
    </row>
    <row r="710" spans="2:6">
      <c r="B710">
        <v>709</v>
      </c>
      <c r="C710" s="1">
        <v>0</v>
      </c>
      <c r="D710" s="8">
        <v>255797863</v>
      </c>
      <c r="F710" t="str">
        <f t="shared" si="11"/>
        <v>709;0;255797863</v>
      </c>
    </row>
    <row r="711" spans="2:6">
      <c r="B711">
        <v>710</v>
      </c>
      <c r="C711" s="1">
        <v>285</v>
      </c>
      <c r="D711" s="8">
        <v>22377967</v>
      </c>
      <c r="F711" t="str">
        <f t="shared" si="11"/>
        <v>710;285;22377967</v>
      </c>
    </row>
    <row r="712" spans="2:6">
      <c r="B712">
        <v>711</v>
      </c>
      <c r="C712" s="1">
        <v>2329075</v>
      </c>
      <c r="D712" s="8">
        <v>320400953</v>
      </c>
      <c r="F712" t="str">
        <f t="shared" si="11"/>
        <v>711;2329075;320400953</v>
      </c>
    </row>
    <row r="713" spans="2:6">
      <c r="B713">
        <v>712</v>
      </c>
      <c r="C713" s="1">
        <v>4509</v>
      </c>
      <c r="D713" s="8">
        <v>131736040</v>
      </c>
      <c r="F713" t="str">
        <f t="shared" si="11"/>
        <v>712;4509;131736040</v>
      </c>
    </row>
    <row r="714" spans="2:6">
      <c r="B714">
        <v>713</v>
      </c>
      <c r="C714" s="1">
        <v>2010519</v>
      </c>
      <c r="D714" s="8">
        <v>207362890</v>
      </c>
      <c r="F714" t="str">
        <f t="shared" si="11"/>
        <v>713;2010519;207362890</v>
      </c>
    </row>
    <row r="715" spans="2:6">
      <c r="B715">
        <v>714</v>
      </c>
      <c r="C715" s="1">
        <v>521573</v>
      </c>
      <c r="D715" s="8">
        <v>105779170</v>
      </c>
      <c r="F715" t="str">
        <f t="shared" si="11"/>
        <v>714;521573;105779170</v>
      </c>
    </row>
    <row r="716" spans="2:6">
      <c r="B716">
        <v>715</v>
      </c>
      <c r="C716" s="1">
        <v>1277756</v>
      </c>
      <c r="D716" s="8">
        <v>29918909</v>
      </c>
      <c r="F716" t="str">
        <f t="shared" si="11"/>
        <v>715;1277756;29918909</v>
      </c>
    </row>
    <row r="717" spans="2:6">
      <c r="B717">
        <v>716</v>
      </c>
      <c r="C717" s="1">
        <v>1</v>
      </c>
      <c r="D717" s="8">
        <v>60001927852</v>
      </c>
      <c r="F717" t="str">
        <f t="shared" si="11"/>
        <v>716;1;60001927852</v>
      </c>
    </row>
    <row r="718" spans="2:6">
      <c r="B718">
        <v>717</v>
      </c>
      <c r="C718" s="1">
        <v>0</v>
      </c>
      <c r="D718" s="8">
        <v>702508926</v>
      </c>
      <c r="F718" t="str">
        <f t="shared" si="11"/>
        <v>717;0;702508926</v>
      </c>
    </row>
    <row r="719" spans="2:6">
      <c r="B719">
        <v>718</v>
      </c>
      <c r="C719" s="1">
        <v>0</v>
      </c>
      <c r="D719" s="8">
        <v>66339969</v>
      </c>
      <c r="F719" t="str">
        <f t="shared" si="11"/>
        <v>718;0;66339969</v>
      </c>
    </row>
    <row r="720" spans="2:6">
      <c r="B720">
        <v>719</v>
      </c>
      <c r="C720" s="1">
        <v>0</v>
      </c>
      <c r="D720" s="8">
        <v>91447830</v>
      </c>
      <c r="F720" t="str">
        <f t="shared" si="11"/>
        <v>719;0;91447830</v>
      </c>
    </row>
    <row r="721" spans="2:6">
      <c r="B721">
        <v>720</v>
      </c>
      <c r="C721" s="1">
        <v>0</v>
      </c>
      <c r="D721" s="8">
        <v>149717092</v>
      </c>
      <c r="F721" t="str">
        <f t="shared" si="11"/>
        <v>720;0;149717092</v>
      </c>
    </row>
    <row r="722" spans="2:6">
      <c r="B722">
        <v>721</v>
      </c>
      <c r="C722" s="1">
        <v>1571</v>
      </c>
      <c r="D722" s="8">
        <v>258490800</v>
      </c>
      <c r="F722" t="str">
        <f t="shared" si="11"/>
        <v>721;1571;258490800</v>
      </c>
    </row>
    <row r="723" spans="2:6">
      <c r="B723">
        <v>722</v>
      </c>
      <c r="C723" s="1">
        <v>3</v>
      </c>
      <c r="D723" s="8">
        <v>70813894</v>
      </c>
      <c r="F723" t="str">
        <f t="shared" si="11"/>
        <v>722;3;70813894</v>
      </c>
    </row>
    <row r="724" spans="2:6">
      <c r="B724">
        <v>723</v>
      </c>
      <c r="C724" s="1">
        <v>27957966</v>
      </c>
      <c r="D724" s="8">
        <v>618937015</v>
      </c>
      <c r="F724" t="str">
        <f t="shared" si="11"/>
        <v>723;27957966;618937015</v>
      </c>
    </row>
    <row r="725" spans="2:6">
      <c r="B725">
        <v>724</v>
      </c>
      <c r="C725" s="1">
        <v>54112586</v>
      </c>
      <c r="D725" s="8">
        <v>46706914</v>
      </c>
      <c r="F725" t="str">
        <f t="shared" si="11"/>
        <v>724;54112586;46706914</v>
      </c>
    </row>
    <row r="726" spans="2:6">
      <c r="B726">
        <v>725</v>
      </c>
      <c r="C726" s="1">
        <v>296008193</v>
      </c>
      <c r="D726" s="8">
        <v>60004866123</v>
      </c>
      <c r="F726" t="str">
        <f t="shared" si="11"/>
        <v>725;296008193;60004866123</v>
      </c>
    </row>
    <row r="727" spans="2:6">
      <c r="B727">
        <v>726</v>
      </c>
      <c r="C727" s="1">
        <v>9947</v>
      </c>
      <c r="D727" s="8">
        <v>1393517017</v>
      </c>
      <c r="F727" t="str">
        <f t="shared" si="11"/>
        <v>726;9947;1393517017</v>
      </c>
    </row>
    <row r="728" spans="2:6">
      <c r="B728">
        <v>727</v>
      </c>
      <c r="C728" s="1">
        <v>4596658</v>
      </c>
      <c r="D728" s="8">
        <v>85489988</v>
      </c>
      <c r="F728" t="str">
        <f t="shared" si="11"/>
        <v>727;4596658;85489988</v>
      </c>
    </row>
    <row r="729" spans="2:6">
      <c r="B729">
        <v>728</v>
      </c>
      <c r="C729" s="1">
        <v>346580284</v>
      </c>
      <c r="D729" s="8">
        <v>60058121204</v>
      </c>
      <c r="F729" t="str">
        <f t="shared" si="11"/>
        <v>728;346580284;60058121204</v>
      </c>
    </row>
    <row r="730" spans="2:6">
      <c r="B730">
        <v>729</v>
      </c>
      <c r="C730" s="1">
        <v>4738109</v>
      </c>
      <c r="D730" s="8">
        <v>60062198162</v>
      </c>
      <c r="F730" t="str">
        <f t="shared" si="11"/>
        <v>729;4738109;60062198162</v>
      </c>
    </row>
    <row r="731" spans="2:6">
      <c r="B731">
        <v>730</v>
      </c>
      <c r="C731" s="1">
        <v>28485</v>
      </c>
      <c r="D731" s="8">
        <v>2527612924</v>
      </c>
      <c r="F731" t="str">
        <f t="shared" si="11"/>
        <v>730;28485;2527612924</v>
      </c>
    </row>
    <row r="732" spans="2:6">
      <c r="B732">
        <v>731</v>
      </c>
      <c r="C732" s="1">
        <v>818</v>
      </c>
      <c r="D732" s="8">
        <v>45490980</v>
      </c>
      <c r="F732" t="str">
        <f t="shared" si="11"/>
        <v>731;818;45490980</v>
      </c>
    </row>
    <row r="733" spans="2:6">
      <c r="B733">
        <v>732</v>
      </c>
      <c r="C733" s="1">
        <v>102</v>
      </c>
      <c r="D733" s="8">
        <v>36223888</v>
      </c>
      <c r="F733" t="str">
        <f t="shared" si="11"/>
        <v>732;102;36223888</v>
      </c>
    </row>
    <row r="734" spans="2:6">
      <c r="B734">
        <v>733</v>
      </c>
      <c r="C734" s="1">
        <v>518</v>
      </c>
      <c r="D734" s="8">
        <v>73609113</v>
      </c>
      <c r="F734" t="str">
        <f t="shared" si="11"/>
        <v>733;518;73609113</v>
      </c>
    </row>
    <row r="735" spans="2:6">
      <c r="B735">
        <v>734</v>
      </c>
      <c r="C735" s="1">
        <v>14406</v>
      </c>
      <c r="D735" s="8">
        <v>46221017</v>
      </c>
      <c r="F735" t="str">
        <f t="shared" si="11"/>
        <v>734;14406;46221017</v>
      </c>
    </row>
    <row r="736" spans="2:6">
      <c r="B736">
        <v>735</v>
      </c>
      <c r="C736" s="1">
        <v>151</v>
      </c>
      <c r="D736" s="8">
        <v>28524875</v>
      </c>
      <c r="F736" t="str">
        <f t="shared" si="11"/>
        <v>735;151;28524875</v>
      </c>
    </row>
    <row r="737" spans="2:6">
      <c r="B737">
        <v>736</v>
      </c>
      <c r="C737" s="1">
        <v>5</v>
      </c>
      <c r="D737" s="8">
        <v>66742181</v>
      </c>
      <c r="F737" t="str">
        <f t="shared" si="11"/>
        <v>736;5;66742181</v>
      </c>
    </row>
    <row r="738" spans="2:6">
      <c r="B738">
        <v>737</v>
      </c>
      <c r="C738" s="1">
        <v>176030</v>
      </c>
      <c r="D738" s="8">
        <v>3537940979</v>
      </c>
      <c r="F738" t="str">
        <f t="shared" si="11"/>
        <v>737;176030;3537940979</v>
      </c>
    </row>
    <row r="739" spans="2:6">
      <c r="B739">
        <v>738</v>
      </c>
      <c r="C739" s="1">
        <v>1628</v>
      </c>
      <c r="D739" s="8">
        <v>150120973</v>
      </c>
      <c r="F739" t="str">
        <f t="shared" si="11"/>
        <v>738;1628;150120973</v>
      </c>
    </row>
    <row r="740" spans="2:6">
      <c r="B740">
        <v>739</v>
      </c>
      <c r="C740" s="1">
        <v>60165</v>
      </c>
      <c r="D740" s="8">
        <v>101313114</v>
      </c>
      <c r="F740" t="str">
        <f t="shared" si="11"/>
        <v>739;60165;101313114</v>
      </c>
    </row>
    <row r="741" spans="2:6">
      <c r="B741">
        <v>740</v>
      </c>
      <c r="C741" s="1">
        <v>52</v>
      </c>
      <c r="D741" s="8">
        <v>100090980</v>
      </c>
      <c r="F741" t="str">
        <f t="shared" si="11"/>
        <v>740;52;100090980</v>
      </c>
    </row>
    <row r="742" spans="2:6">
      <c r="B742">
        <v>741</v>
      </c>
      <c r="C742" s="1">
        <v>108</v>
      </c>
      <c r="D742" s="8">
        <v>121779918</v>
      </c>
      <c r="F742" t="str">
        <f t="shared" si="11"/>
        <v>741;108;121779918</v>
      </c>
    </row>
    <row r="743" spans="2:6">
      <c r="B743">
        <v>742</v>
      </c>
      <c r="C743" s="1">
        <v>52378</v>
      </c>
      <c r="D743" s="8">
        <v>210266113</v>
      </c>
      <c r="F743" t="str">
        <f t="shared" si="11"/>
        <v>742;52378;210266113</v>
      </c>
    </row>
    <row r="744" spans="2:6">
      <c r="B744">
        <v>743</v>
      </c>
      <c r="C744" s="1">
        <v>296577536</v>
      </c>
      <c r="D744" s="8">
        <v>60047472000</v>
      </c>
      <c r="F744" t="str">
        <f t="shared" si="11"/>
        <v>743;296577536;60047472000</v>
      </c>
    </row>
    <row r="745" spans="2:6">
      <c r="B745">
        <v>744</v>
      </c>
      <c r="C745" s="1">
        <v>181</v>
      </c>
      <c r="D745" s="8">
        <v>788396120</v>
      </c>
      <c r="F745" t="str">
        <f t="shared" si="11"/>
        <v>744;181;788396120</v>
      </c>
    </row>
    <row r="746" spans="2:6">
      <c r="B746">
        <v>745</v>
      </c>
      <c r="C746" s="1">
        <v>606</v>
      </c>
      <c r="D746" s="8">
        <v>187915086</v>
      </c>
      <c r="F746" t="str">
        <f t="shared" si="11"/>
        <v>745;606;187915086</v>
      </c>
    </row>
    <row r="747" spans="2:6">
      <c r="B747">
        <v>746</v>
      </c>
      <c r="C747" s="1">
        <v>167</v>
      </c>
      <c r="D747" s="8">
        <v>179467201</v>
      </c>
      <c r="F747" t="str">
        <f t="shared" si="11"/>
        <v>746;167;179467201</v>
      </c>
    </row>
    <row r="748" spans="2:6">
      <c r="B748">
        <v>747</v>
      </c>
      <c r="C748" s="1">
        <v>11844</v>
      </c>
      <c r="D748" s="8">
        <v>499511003</v>
      </c>
      <c r="F748" t="str">
        <f t="shared" si="11"/>
        <v>747;11844;499511003</v>
      </c>
    </row>
    <row r="749" spans="2:6">
      <c r="B749">
        <v>748</v>
      </c>
      <c r="C749" s="1">
        <v>11845</v>
      </c>
      <c r="D749" s="8">
        <v>365969896</v>
      </c>
      <c r="F749" t="str">
        <f t="shared" si="11"/>
        <v>748;11845;365969896</v>
      </c>
    </row>
    <row r="750" spans="2:6">
      <c r="B750">
        <v>749</v>
      </c>
      <c r="C750" s="1">
        <v>0</v>
      </c>
      <c r="D750" s="8">
        <v>61806917</v>
      </c>
      <c r="F750" t="str">
        <f t="shared" si="11"/>
        <v>749;0;61806917</v>
      </c>
    </row>
    <row r="751" spans="2:6">
      <c r="B751">
        <v>750</v>
      </c>
      <c r="C751" s="1">
        <v>200</v>
      </c>
      <c r="D751" s="8">
        <v>75331926</v>
      </c>
      <c r="F751" t="str">
        <f t="shared" si="11"/>
        <v>750;200;75331926</v>
      </c>
    </row>
    <row r="752" spans="2:6">
      <c r="B752">
        <v>751</v>
      </c>
      <c r="C752" s="1">
        <v>1074</v>
      </c>
      <c r="D752" s="8">
        <v>169474840</v>
      </c>
      <c r="F752" t="str">
        <f t="shared" si="11"/>
        <v>751;1074;169474840</v>
      </c>
    </row>
    <row r="753" spans="2:6">
      <c r="B753">
        <v>752</v>
      </c>
      <c r="C753" s="1">
        <v>2665</v>
      </c>
      <c r="D753" s="8">
        <v>168106079</v>
      </c>
      <c r="F753" t="str">
        <f t="shared" si="11"/>
        <v>752;2665;168106079</v>
      </c>
    </row>
    <row r="754" spans="2:6">
      <c r="B754">
        <v>753</v>
      </c>
      <c r="C754" s="1">
        <v>0</v>
      </c>
      <c r="D754" s="8">
        <v>69763898</v>
      </c>
      <c r="F754" t="str">
        <f t="shared" si="11"/>
        <v>753;0;69763898</v>
      </c>
    </row>
    <row r="755" spans="2:6">
      <c r="B755">
        <v>754</v>
      </c>
      <c r="C755" s="1">
        <v>2939</v>
      </c>
      <c r="D755" s="8">
        <v>60847043</v>
      </c>
      <c r="F755" t="str">
        <f t="shared" si="11"/>
        <v>754;2939;60847043</v>
      </c>
    </row>
    <row r="756" spans="2:6">
      <c r="B756">
        <v>755</v>
      </c>
      <c r="C756" s="1">
        <v>164077</v>
      </c>
      <c r="D756" s="8">
        <v>68812131</v>
      </c>
      <c r="F756" t="str">
        <f t="shared" si="11"/>
        <v>755;164077;68812131</v>
      </c>
    </row>
    <row r="757" spans="2:6">
      <c r="B757">
        <v>756</v>
      </c>
      <c r="C757" s="1">
        <v>1070</v>
      </c>
      <c r="D757" s="8">
        <v>94805955</v>
      </c>
      <c r="F757" t="str">
        <f t="shared" si="11"/>
        <v>756;1070;94805955</v>
      </c>
    </row>
    <row r="758" spans="2:6">
      <c r="B758">
        <v>757</v>
      </c>
      <c r="C758" s="1">
        <v>184</v>
      </c>
      <c r="D758" s="8">
        <v>469919919</v>
      </c>
      <c r="F758" t="str">
        <f t="shared" si="11"/>
        <v>757;184;469919919</v>
      </c>
    </row>
    <row r="759" spans="2:6">
      <c r="B759">
        <v>758</v>
      </c>
      <c r="C759" s="1">
        <v>240006</v>
      </c>
      <c r="D759" s="8">
        <v>13071815013</v>
      </c>
      <c r="F759" t="str">
        <f t="shared" si="11"/>
        <v>758;240006;13071815013</v>
      </c>
    </row>
    <row r="760" spans="2:6">
      <c r="B760">
        <v>759</v>
      </c>
      <c r="C760" s="1">
        <v>0</v>
      </c>
      <c r="D760" s="8">
        <v>609519958</v>
      </c>
      <c r="F760" t="str">
        <f t="shared" si="11"/>
        <v>759;0;609519958</v>
      </c>
    </row>
    <row r="761" spans="2:6">
      <c r="B761">
        <v>760</v>
      </c>
      <c r="C761" s="1">
        <v>0</v>
      </c>
      <c r="D761" s="8">
        <v>222536087</v>
      </c>
      <c r="F761" t="str">
        <f t="shared" si="11"/>
        <v>760;0;222536087</v>
      </c>
    </row>
    <row r="762" spans="2:6">
      <c r="B762">
        <v>761</v>
      </c>
      <c r="C762" s="1">
        <v>346275</v>
      </c>
      <c r="D762" s="8">
        <v>113560914</v>
      </c>
      <c r="F762" t="str">
        <f t="shared" si="11"/>
        <v>761;346275;113560914</v>
      </c>
    </row>
    <row r="763" spans="2:6">
      <c r="B763">
        <v>762</v>
      </c>
      <c r="C763" s="1">
        <v>0</v>
      </c>
      <c r="D763" s="8">
        <v>60030220031</v>
      </c>
      <c r="F763" t="str">
        <f t="shared" si="11"/>
        <v>762;0;60030220031</v>
      </c>
    </row>
    <row r="764" spans="2:6">
      <c r="B764">
        <v>763</v>
      </c>
      <c r="C764" s="1">
        <v>0</v>
      </c>
      <c r="D764" s="8">
        <v>830662965</v>
      </c>
      <c r="F764" t="str">
        <f t="shared" si="11"/>
        <v>763;0;830662965</v>
      </c>
    </row>
    <row r="765" spans="2:6">
      <c r="B765">
        <v>764</v>
      </c>
      <c r="C765" s="1">
        <v>4224</v>
      </c>
      <c r="D765" s="8">
        <v>390557050</v>
      </c>
      <c r="F765" t="str">
        <f t="shared" si="11"/>
        <v>764;4224;390557050</v>
      </c>
    </row>
    <row r="766" spans="2:6">
      <c r="B766">
        <v>765</v>
      </c>
      <c r="C766" s="1">
        <v>7494172</v>
      </c>
      <c r="D766" s="8">
        <v>60060173988</v>
      </c>
      <c r="F766" t="str">
        <f t="shared" si="11"/>
        <v>765;7494172;60060173988</v>
      </c>
    </row>
    <row r="767" spans="2:6">
      <c r="B767">
        <v>766</v>
      </c>
      <c r="C767" s="1">
        <v>4695148</v>
      </c>
      <c r="D767" s="8">
        <v>60062475919</v>
      </c>
      <c r="F767" t="str">
        <f t="shared" si="11"/>
        <v>766;4695148;60062475919</v>
      </c>
    </row>
    <row r="768" spans="2:6">
      <c r="B768">
        <v>767</v>
      </c>
      <c r="C768" s="1">
        <v>1737742</v>
      </c>
      <c r="D768" s="8">
        <v>60062220096</v>
      </c>
      <c r="F768" t="str">
        <f t="shared" si="11"/>
        <v>767;1737742;60062220096</v>
      </c>
    </row>
    <row r="769" spans="2:6">
      <c r="B769">
        <v>768</v>
      </c>
      <c r="C769" s="1">
        <v>1074</v>
      </c>
      <c r="D769" s="8">
        <v>915974855</v>
      </c>
      <c r="F769" t="str">
        <f t="shared" si="11"/>
        <v>768;1074;915974855</v>
      </c>
    </row>
    <row r="770" spans="2:6">
      <c r="B770">
        <v>769</v>
      </c>
      <c r="C770" s="1">
        <v>340110</v>
      </c>
      <c r="D770" s="8">
        <v>15411676168</v>
      </c>
      <c r="F770" t="str">
        <f t="shared" si="11"/>
        <v>769;340110;15411676168</v>
      </c>
    </row>
    <row r="771" spans="2:6">
      <c r="B771">
        <v>770</v>
      </c>
      <c r="C771" s="1">
        <v>1736098</v>
      </c>
      <c r="D771" s="8">
        <v>39443958997</v>
      </c>
      <c r="F771" t="str">
        <f t="shared" ref="F771:F834" si="12">B771&amp;";"&amp;C771&amp;";"&amp;D771</f>
        <v>770;1736098;39443958997</v>
      </c>
    </row>
    <row r="772" spans="2:6">
      <c r="B772">
        <v>771</v>
      </c>
      <c r="C772" s="1">
        <v>24</v>
      </c>
      <c r="D772" s="8">
        <v>179116010</v>
      </c>
      <c r="F772" t="str">
        <f t="shared" si="12"/>
        <v>771;24;179116010</v>
      </c>
    </row>
    <row r="773" spans="2:6">
      <c r="B773">
        <v>772</v>
      </c>
      <c r="C773" s="1">
        <v>12</v>
      </c>
      <c r="D773" s="8">
        <v>79201221</v>
      </c>
      <c r="F773" t="str">
        <f t="shared" si="12"/>
        <v>772;12;79201221</v>
      </c>
    </row>
    <row r="774" spans="2:6">
      <c r="B774">
        <v>773</v>
      </c>
      <c r="C774" s="1">
        <v>0</v>
      </c>
      <c r="D774" s="8">
        <v>97006082</v>
      </c>
      <c r="F774" t="str">
        <f t="shared" si="12"/>
        <v>773;0;97006082</v>
      </c>
    </row>
    <row r="775" spans="2:6">
      <c r="B775">
        <v>774</v>
      </c>
      <c r="C775" s="1">
        <v>0</v>
      </c>
      <c r="D775" s="8">
        <v>60044604063</v>
      </c>
      <c r="F775" t="str">
        <f t="shared" si="12"/>
        <v>774;0;60044604063</v>
      </c>
    </row>
    <row r="776" spans="2:6">
      <c r="B776">
        <v>775</v>
      </c>
      <c r="C776" s="1">
        <v>7494172</v>
      </c>
      <c r="D776" s="8">
        <v>60062486171</v>
      </c>
      <c r="F776" t="str">
        <f t="shared" si="12"/>
        <v>775;7494172;60062486171</v>
      </c>
    </row>
    <row r="777" spans="2:6">
      <c r="B777">
        <v>776</v>
      </c>
      <c r="C777" s="1">
        <v>94</v>
      </c>
      <c r="D777" s="8">
        <v>731987953</v>
      </c>
      <c r="F777" t="str">
        <f t="shared" si="12"/>
        <v>776;94;731987953</v>
      </c>
    </row>
    <row r="778" spans="2:6">
      <c r="B778">
        <v>777</v>
      </c>
      <c r="C778" s="1">
        <v>157616</v>
      </c>
      <c r="D778" s="8">
        <v>3377798080</v>
      </c>
      <c r="F778" t="str">
        <f t="shared" si="12"/>
        <v>777;157616;3377798080</v>
      </c>
    </row>
    <row r="779" spans="2:6">
      <c r="B779">
        <v>778</v>
      </c>
      <c r="C779" s="1">
        <v>0</v>
      </c>
      <c r="D779" s="8">
        <v>137776851</v>
      </c>
      <c r="F779" t="str">
        <f t="shared" si="12"/>
        <v>778;0;137776851</v>
      </c>
    </row>
    <row r="780" spans="2:6">
      <c r="B780">
        <v>779</v>
      </c>
      <c r="C780" s="1">
        <v>26980260</v>
      </c>
      <c r="D780" s="8">
        <v>196681976</v>
      </c>
      <c r="F780" t="str">
        <f t="shared" si="12"/>
        <v>779;26980260;196681976</v>
      </c>
    </row>
    <row r="781" spans="2:6">
      <c r="B781">
        <v>780</v>
      </c>
      <c r="C781" s="1">
        <v>26979811</v>
      </c>
      <c r="D781" s="8">
        <v>91345071</v>
      </c>
      <c r="F781" t="str">
        <f t="shared" si="12"/>
        <v>780;26979811;91345071</v>
      </c>
    </row>
    <row r="782" spans="2:6">
      <c r="B782">
        <v>781</v>
      </c>
      <c r="C782" s="1">
        <v>0</v>
      </c>
      <c r="D782" s="8">
        <v>70271968</v>
      </c>
      <c r="F782" t="str">
        <f t="shared" si="12"/>
        <v>781;0;70271968</v>
      </c>
    </row>
    <row r="783" spans="2:6">
      <c r="B783">
        <v>782</v>
      </c>
      <c r="C783" s="1">
        <v>554773</v>
      </c>
      <c r="D783" s="8">
        <v>98247051</v>
      </c>
      <c r="F783" t="str">
        <f t="shared" si="12"/>
        <v>782;554773;98247051</v>
      </c>
    </row>
    <row r="784" spans="2:6">
      <c r="B784">
        <v>783</v>
      </c>
      <c r="C784" s="1">
        <v>45494</v>
      </c>
      <c r="D784" s="8">
        <v>1171392917</v>
      </c>
      <c r="F784" t="str">
        <f t="shared" si="12"/>
        <v>783;45494;1171392917</v>
      </c>
    </row>
    <row r="785" spans="2:6">
      <c r="B785">
        <v>784</v>
      </c>
      <c r="C785" s="1">
        <v>511921</v>
      </c>
      <c r="D785" s="8">
        <v>102439880</v>
      </c>
      <c r="F785" t="str">
        <f t="shared" si="12"/>
        <v>784;511921;102439880</v>
      </c>
    </row>
    <row r="786" spans="2:6">
      <c r="B786">
        <v>785</v>
      </c>
      <c r="C786" s="1">
        <v>5163535</v>
      </c>
      <c r="D786" s="8">
        <v>27040958</v>
      </c>
      <c r="F786" t="str">
        <f t="shared" si="12"/>
        <v>785;5163535;27040958</v>
      </c>
    </row>
    <row r="787" spans="2:6">
      <c r="B787">
        <v>786</v>
      </c>
      <c r="C787" s="1">
        <v>4964508</v>
      </c>
      <c r="D787" s="8">
        <v>31714916</v>
      </c>
      <c r="F787" t="str">
        <f t="shared" si="12"/>
        <v>786;4964508;31714916</v>
      </c>
    </row>
    <row r="788" spans="2:6">
      <c r="B788">
        <v>787</v>
      </c>
      <c r="C788" s="1">
        <v>894571</v>
      </c>
      <c r="D788" s="8">
        <v>23507816076</v>
      </c>
      <c r="F788" t="str">
        <f t="shared" si="12"/>
        <v>787;894571;23507816076</v>
      </c>
    </row>
    <row r="789" spans="2:6">
      <c r="B789">
        <v>788</v>
      </c>
      <c r="C789" s="1">
        <v>0</v>
      </c>
      <c r="D789" s="8">
        <v>60353994</v>
      </c>
      <c r="F789" t="str">
        <f t="shared" si="12"/>
        <v>788;0;60353994</v>
      </c>
    </row>
    <row r="790" spans="2:6">
      <c r="B790">
        <v>789</v>
      </c>
      <c r="C790" s="1">
        <v>535515</v>
      </c>
      <c r="D790" s="8">
        <v>2135342121</v>
      </c>
      <c r="F790" t="str">
        <f t="shared" si="12"/>
        <v>789;535515;2135342121</v>
      </c>
    </row>
    <row r="791" spans="2:6">
      <c r="B791">
        <v>790</v>
      </c>
      <c r="C791" s="1">
        <v>0</v>
      </c>
      <c r="D791" s="8">
        <v>165936946</v>
      </c>
      <c r="F791" t="str">
        <f t="shared" si="12"/>
        <v>790;0;165936946</v>
      </c>
    </row>
    <row r="792" spans="2:6">
      <c r="B792">
        <v>791</v>
      </c>
      <c r="C792" s="1">
        <v>303191</v>
      </c>
      <c r="D792" s="8">
        <v>109159946</v>
      </c>
      <c r="F792" t="str">
        <f t="shared" si="12"/>
        <v>791;303191;109159946</v>
      </c>
    </row>
    <row r="793" spans="2:6">
      <c r="B793">
        <v>792</v>
      </c>
      <c r="C793" s="1">
        <v>11887</v>
      </c>
      <c r="D793" s="8">
        <v>457662105</v>
      </c>
      <c r="F793" t="str">
        <f t="shared" si="12"/>
        <v>792;11887;457662105</v>
      </c>
    </row>
    <row r="794" spans="2:6">
      <c r="B794">
        <v>793</v>
      </c>
      <c r="C794" s="1">
        <v>530438</v>
      </c>
      <c r="D794" s="8">
        <v>17978448867</v>
      </c>
      <c r="F794" t="str">
        <f t="shared" si="12"/>
        <v>793;530438;17978448867</v>
      </c>
    </row>
    <row r="795" spans="2:6">
      <c r="B795">
        <v>794</v>
      </c>
      <c r="C795" s="1">
        <v>447</v>
      </c>
      <c r="D795" s="8">
        <v>130917072</v>
      </c>
      <c r="F795" t="str">
        <f t="shared" si="12"/>
        <v>794;447;130917072</v>
      </c>
    </row>
    <row r="796" spans="2:6">
      <c r="B796">
        <v>795</v>
      </c>
      <c r="C796" s="1">
        <v>0</v>
      </c>
      <c r="D796" s="8">
        <v>39715051</v>
      </c>
      <c r="F796" t="str">
        <f t="shared" si="12"/>
        <v>795;0;39715051</v>
      </c>
    </row>
    <row r="797" spans="2:6">
      <c r="B797">
        <v>796</v>
      </c>
      <c r="C797" s="1">
        <v>134802</v>
      </c>
      <c r="D797" s="8">
        <v>104158878</v>
      </c>
      <c r="F797" t="str">
        <f t="shared" si="12"/>
        <v>796;134802;104158878</v>
      </c>
    </row>
    <row r="798" spans="2:6">
      <c r="B798">
        <v>797</v>
      </c>
      <c r="C798" s="1">
        <v>26851</v>
      </c>
      <c r="D798" s="8">
        <v>60059838056</v>
      </c>
      <c r="F798" t="str">
        <f t="shared" si="12"/>
        <v>797;26851;60059838056</v>
      </c>
    </row>
    <row r="799" spans="2:6">
      <c r="B799">
        <v>798</v>
      </c>
      <c r="C799" s="1">
        <v>58</v>
      </c>
      <c r="D799" s="8">
        <v>719016075</v>
      </c>
      <c r="F799" t="str">
        <f t="shared" si="12"/>
        <v>798;58;719016075</v>
      </c>
    </row>
    <row r="800" spans="2:6">
      <c r="B800">
        <v>799</v>
      </c>
      <c r="C800" s="1">
        <v>4693439</v>
      </c>
      <c r="D800" s="8">
        <v>60061305046</v>
      </c>
      <c r="F800" t="str">
        <f t="shared" si="12"/>
        <v>799;4693439;60061305046</v>
      </c>
    </row>
    <row r="801" spans="2:6">
      <c r="B801">
        <v>800</v>
      </c>
      <c r="C801" s="1">
        <v>0</v>
      </c>
      <c r="D801" s="8">
        <v>855248928</v>
      </c>
      <c r="F801" t="str">
        <f t="shared" si="12"/>
        <v>800;0;855248928</v>
      </c>
    </row>
    <row r="802" spans="2:6">
      <c r="B802">
        <v>801</v>
      </c>
      <c r="C802" s="1">
        <v>263446</v>
      </c>
      <c r="D802" s="8">
        <v>130173921</v>
      </c>
      <c r="F802" t="str">
        <f t="shared" si="12"/>
        <v>801;263446;130173921</v>
      </c>
    </row>
    <row r="803" spans="2:6">
      <c r="B803">
        <v>802</v>
      </c>
      <c r="C803" s="1">
        <v>2379</v>
      </c>
      <c r="D803" s="8">
        <v>351657152</v>
      </c>
      <c r="F803" t="str">
        <f t="shared" si="12"/>
        <v>802;2379;351657152</v>
      </c>
    </row>
    <row r="804" spans="2:6">
      <c r="B804">
        <v>803</v>
      </c>
      <c r="C804" s="1">
        <v>1933</v>
      </c>
      <c r="D804" s="8">
        <v>151374101</v>
      </c>
      <c r="F804" t="str">
        <f t="shared" si="12"/>
        <v>803;1933;151374101</v>
      </c>
    </row>
    <row r="805" spans="2:6">
      <c r="B805">
        <v>804</v>
      </c>
      <c r="C805" s="1">
        <v>926</v>
      </c>
      <c r="D805" s="8">
        <v>74740886</v>
      </c>
      <c r="F805" t="str">
        <f t="shared" si="12"/>
        <v>804;926;74740886</v>
      </c>
    </row>
    <row r="806" spans="2:6">
      <c r="B806">
        <v>805</v>
      </c>
      <c r="C806" s="1">
        <v>0</v>
      </c>
      <c r="D806" s="8">
        <v>1046562194</v>
      </c>
      <c r="F806" t="str">
        <f t="shared" si="12"/>
        <v>805;0;1046562194</v>
      </c>
    </row>
    <row r="807" spans="2:6">
      <c r="B807">
        <v>806</v>
      </c>
      <c r="C807" s="1">
        <v>0</v>
      </c>
      <c r="D807" s="8">
        <v>28753042</v>
      </c>
      <c r="F807" t="str">
        <f t="shared" si="12"/>
        <v>806;0;28753042</v>
      </c>
    </row>
    <row r="808" spans="2:6">
      <c r="B808">
        <v>807</v>
      </c>
      <c r="C808" s="1">
        <v>22</v>
      </c>
      <c r="D808" s="8">
        <v>161768913</v>
      </c>
      <c r="F808" t="str">
        <f t="shared" si="12"/>
        <v>807;22;161768913</v>
      </c>
    </row>
    <row r="809" spans="2:6">
      <c r="B809">
        <v>808</v>
      </c>
      <c r="C809" s="1">
        <v>37328</v>
      </c>
      <c r="D809" s="8">
        <v>1570147991</v>
      </c>
      <c r="F809" t="str">
        <f t="shared" si="12"/>
        <v>808;37328;1570147991</v>
      </c>
    </row>
    <row r="810" spans="2:6">
      <c r="B810">
        <v>809</v>
      </c>
      <c r="C810" s="1">
        <v>120495</v>
      </c>
      <c r="D810" s="8">
        <v>2639626979</v>
      </c>
      <c r="F810" t="str">
        <f t="shared" si="12"/>
        <v>809;120495;2639626979</v>
      </c>
    </row>
    <row r="811" spans="2:6">
      <c r="B811">
        <v>810</v>
      </c>
      <c r="C811" s="1">
        <v>801683</v>
      </c>
      <c r="D811" s="8">
        <v>191689968</v>
      </c>
      <c r="F811" t="str">
        <f t="shared" si="12"/>
        <v>810;801683;191689968</v>
      </c>
    </row>
    <row r="812" spans="2:6">
      <c r="B812">
        <v>811</v>
      </c>
      <c r="C812" s="1">
        <v>1175</v>
      </c>
      <c r="D812" s="8">
        <v>95546007</v>
      </c>
      <c r="F812" t="str">
        <f t="shared" si="12"/>
        <v>811;1175;95546007</v>
      </c>
    </row>
    <row r="813" spans="2:6">
      <c r="B813">
        <v>812</v>
      </c>
      <c r="C813" s="1">
        <v>120496</v>
      </c>
      <c r="D813" s="8">
        <v>2705441951</v>
      </c>
      <c r="F813" t="str">
        <f t="shared" si="12"/>
        <v>812;120496;2705441951</v>
      </c>
    </row>
    <row r="814" spans="2:6">
      <c r="B814">
        <v>813</v>
      </c>
      <c r="C814" s="1">
        <v>0</v>
      </c>
      <c r="D814" s="8">
        <v>231632947</v>
      </c>
      <c r="F814" t="str">
        <f t="shared" si="12"/>
        <v>813;0;231632947</v>
      </c>
    </row>
    <row r="815" spans="2:6">
      <c r="B815">
        <v>814</v>
      </c>
      <c r="C815" s="1">
        <v>2727</v>
      </c>
      <c r="D815" s="8">
        <v>214833021</v>
      </c>
      <c r="F815" t="str">
        <f t="shared" si="12"/>
        <v>814;2727;214833021</v>
      </c>
    </row>
    <row r="816" spans="2:6">
      <c r="B816">
        <v>815</v>
      </c>
      <c r="C816" s="1">
        <v>8660</v>
      </c>
      <c r="D816" s="8">
        <v>164759159</v>
      </c>
      <c r="F816" t="str">
        <f t="shared" si="12"/>
        <v>815;8660;164759159</v>
      </c>
    </row>
    <row r="817" spans="2:6">
      <c r="B817">
        <v>816</v>
      </c>
      <c r="C817" s="1">
        <v>0</v>
      </c>
      <c r="D817" s="8">
        <v>191203117</v>
      </c>
      <c r="F817" t="str">
        <f t="shared" si="12"/>
        <v>816;0;191203117</v>
      </c>
    </row>
    <row r="818" spans="2:6">
      <c r="B818">
        <v>817</v>
      </c>
      <c r="C818" s="1">
        <v>559996</v>
      </c>
      <c r="D818" s="8">
        <v>11082847118</v>
      </c>
      <c r="F818" t="str">
        <f t="shared" si="12"/>
        <v>817;559996;11082847118</v>
      </c>
    </row>
    <row r="819" spans="2:6">
      <c r="B819">
        <v>818</v>
      </c>
      <c r="C819" s="1">
        <v>1073</v>
      </c>
      <c r="D819" s="8">
        <v>146606922</v>
      </c>
      <c r="F819" t="str">
        <f t="shared" si="12"/>
        <v>818;1073;146606922</v>
      </c>
    </row>
    <row r="820" spans="2:6">
      <c r="B820">
        <v>819</v>
      </c>
      <c r="C820" s="1">
        <v>557136</v>
      </c>
      <c r="D820" s="8">
        <v>10797611951</v>
      </c>
      <c r="F820" t="str">
        <f t="shared" si="12"/>
        <v>819;557136;10797611951</v>
      </c>
    </row>
    <row r="821" spans="2:6">
      <c r="B821">
        <v>820</v>
      </c>
      <c r="C821" s="1">
        <v>594068</v>
      </c>
      <c r="D821" s="8">
        <v>13787047147</v>
      </c>
      <c r="F821" t="str">
        <f t="shared" si="12"/>
        <v>820;594068;13787047147</v>
      </c>
    </row>
    <row r="822" spans="2:6">
      <c r="B822">
        <v>821</v>
      </c>
      <c r="C822" s="1">
        <v>53</v>
      </c>
      <c r="D822" s="8">
        <v>139028072</v>
      </c>
      <c r="F822" t="str">
        <f t="shared" si="12"/>
        <v>821;53;139028072</v>
      </c>
    </row>
    <row r="823" spans="2:6">
      <c r="B823">
        <v>822</v>
      </c>
      <c r="C823" s="1">
        <v>39981</v>
      </c>
      <c r="D823" s="8">
        <v>39203882</v>
      </c>
      <c r="F823" t="str">
        <f t="shared" si="12"/>
        <v>822;39981;39203882</v>
      </c>
    </row>
    <row r="824" spans="2:6">
      <c r="B824">
        <v>823</v>
      </c>
      <c r="C824" s="1">
        <v>638855</v>
      </c>
      <c r="D824" s="8">
        <v>33692121</v>
      </c>
      <c r="F824" t="str">
        <f t="shared" si="12"/>
        <v>823;638855;33692121</v>
      </c>
    </row>
    <row r="825" spans="2:6">
      <c r="B825">
        <v>824</v>
      </c>
      <c r="C825" s="1">
        <v>38599</v>
      </c>
      <c r="D825" s="8">
        <v>31702041</v>
      </c>
      <c r="F825" t="str">
        <f t="shared" si="12"/>
        <v>824;38599;31702041</v>
      </c>
    </row>
    <row r="826" spans="2:6">
      <c r="B826">
        <v>825</v>
      </c>
      <c r="C826" s="1">
        <v>0</v>
      </c>
      <c r="D826" s="8">
        <v>35245180</v>
      </c>
      <c r="F826" t="str">
        <f t="shared" si="12"/>
        <v>825;0;35245180</v>
      </c>
    </row>
    <row r="827" spans="2:6">
      <c r="B827">
        <v>826</v>
      </c>
      <c r="C827" s="1">
        <v>51447</v>
      </c>
      <c r="D827" s="8">
        <v>368950128</v>
      </c>
      <c r="F827" t="str">
        <f t="shared" si="12"/>
        <v>826;51447;368950128</v>
      </c>
    </row>
    <row r="828" spans="2:6">
      <c r="B828">
        <v>827</v>
      </c>
      <c r="C828" s="1">
        <v>2078653</v>
      </c>
      <c r="D828" s="8">
        <v>32883029937</v>
      </c>
      <c r="F828" t="str">
        <f t="shared" si="12"/>
        <v>827;2078653;32883029937</v>
      </c>
    </row>
    <row r="829" spans="2:6">
      <c r="B829">
        <v>828</v>
      </c>
      <c r="C829" s="1">
        <v>0</v>
      </c>
      <c r="D829" s="8">
        <v>76268911</v>
      </c>
      <c r="F829" t="str">
        <f t="shared" si="12"/>
        <v>828;0;76268911</v>
      </c>
    </row>
    <row r="830" spans="2:6">
      <c r="B830">
        <v>829</v>
      </c>
      <c r="C830" s="1">
        <v>6884</v>
      </c>
      <c r="D830" s="8">
        <v>97376823</v>
      </c>
      <c r="F830" t="str">
        <f t="shared" si="12"/>
        <v>829;6884;97376823</v>
      </c>
    </row>
    <row r="831" spans="2:6">
      <c r="B831">
        <v>830</v>
      </c>
      <c r="C831" s="1">
        <v>9788</v>
      </c>
      <c r="D831" s="8">
        <v>416141033</v>
      </c>
      <c r="F831" t="str">
        <f t="shared" si="12"/>
        <v>830;9788;416141033</v>
      </c>
    </row>
    <row r="832" spans="2:6">
      <c r="B832">
        <v>831</v>
      </c>
      <c r="C832" s="1">
        <v>1173</v>
      </c>
      <c r="D832" s="8">
        <v>54903984</v>
      </c>
      <c r="F832" t="str">
        <f t="shared" si="12"/>
        <v>831;1173;54903984</v>
      </c>
    </row>
    <row r="833" spans="2:6">
      <c r="B833">
        <v>832</v>
      </c>
      <c r="C833" s="1">
        <v>23792</v>
      </c>
      <c r="D833" s="8">
        <v>423528194</v>
      </c>
      <c r="F833" t="str">
        <f t="shared" si="12"/>
        <v>832;23792;423528194</v>
      </c>
    </row>
    <row r="834" spans="2:6">
      <c r="B834">
        <v>833</v>
      </c>
      <c r="C834" s="1">
        <v>214069</v>
      </c>
      <c r="D834" s="8">
        <v>3165770053</v>
      </c>
      <c r="F834" t="str">
        <f t="shared" si="12"/>
        <v>833;214069;3165770053</v>
      </c>
    </row>
    <row r="835" spans="2:6">
      <c r="B835">
        <v>834</v>
      </c>
      <c r="C835" s="1">
        <v>614</v>
      </c>
      <c r="D835" s="8">
        <v>138745069</v>
      </c>
      <c r="F835" t="str">
        <f t="shared" ref="F835:F898" si="13">B835&amp;";"&amp;C835&amp;";"&amp;D835</f>
        <v>834;614;138745069</v>
      </c>
    </row>
    <row r="836" spans="2:6">
      <c r="B836">
        <v>835</v>
      </c>
      <c r="C836" s="1">
        <v>28484</v>
      </c>
      <c r="D836" s="8">
        <v>1084770202</v>
      </c>
      <c r="F836" t="str">
        <f t="shared" si="13"/>
        <v>835;28484;1084770202</v>
      </c>
    </row>
    <row r="837" spans="2:6">
      <c r="B837">
        <v>836</v>
      </c>
      <c r="C837" s="1">
        <v>588</v>
      </c>
      <c r="D837" s="8">
        <v>145867109</v>
      </c>
      <c r="F837" t="str">
        <f t="shared" si="13"/>
        <v>836;588;145867109</v>
      </c>
    </row>
    <row r="838" spans="2:6">
      <c r="B838">
        <v>837</v>
      </c>
      <c r="C838" s="1">
        <v>17340</v>
      </c>
      <c r="D838" s="8">
        <v>663606882</v>
      </c>
      <c r="F838" t="str">
        <f t="shared" si="13"/>
        <v>837;17340;663606882</v>
      </c>
    </row>
    <row r="839" spans="2:6">
      <c r="B839">
        <v>838</v>
      </c>
      <c r="C839" s="1">
        <v>0</v>
      </c>
      <c r="D839" s="8">
        <v>374995946</v>
      </c>
      <c r="F839" t="str">
        <f t="shared" si="13"/>
        <v>838;0;374995946</v>
      </c>
    </row>
    <row r="840" spans="2:6">
      <c r="B840">
        <v>839</v>
      </c>
      <c r="C840" s="1">
        <v>0</v>
      </c>
      <c r="D840" s="8">
        <v>187933921</v>
      </c>
      <c r="F840" t="str">
        <f t="shared" si="13"/>
        <v>839;0;187933921</v>
      </c>
    </row>
    <row r="841" spans="2:6">
      <c r="B841">
        <v>840</v>
      </c>
      <c r="C841" s="1">
        <v>0</v>
      </c>
      <c r="D841" s="8">
        <v>89731931</v>
      </c>
      <c r="F841" t="str">
        <f t="shared" si="13"/>
        <v>840;0;89731931</v>
      </c>
    </row>
    <row r="842" spans="2:6">
      <c r="B842">
        <v>841</v>
      </c>
      <c r="C842" s="1">
        <v>53</v>
      </c>
      <c r="D842" s="8">
        <v>30786991</v>
      </c>
      <c r="F842" t="str">
        <f t="shared" si="13"/>
        <v>841;53;30786991</v>
      </c>
    </row>
    <row r="843" spans="2:6">
      <c r="B843">
        <v>842</v>
      </c>
      <c r="C843" s="1">
        <v>346580284</v>
      </c>
      <c r="D843" s="8">
        <v>60060861825</v>
      </c>
      <c r="F843" t="str">
        <f t="shared" si="13"/>
        <v>842;346580284;60060861825</v>
      </c>
    </row>
    <row r="844" spans="2:6">
      <c r="B844">
        <v>843</v>
      </c>
      <c r="C844" s="1">
        <v>0</v>
      </c>
      <c r="D844" s="8">
        <v>742233037</v>
      </c>
      <c r="F844" t="str">
        <f t="shared" si="13"/>
        <v>843;0;742233037</v>
      </c>
    </row>
    <row r="845" spans="2:6">
      <c r="B845">
        <v>844</v>
      </c>
      <c r="C845" s="1">
        <v>0</v>
      </c>
      <c r="D845" s="8">
        <v>73526859</v>
      </c>
      <c r="F845" t="str">
        <f t="shared" si="13"/>
        <v>844;0;73526859</v>
      </c>
    </row>
    <row r="846" spans="2:6">
      <c r="B846">
        <v>845</v>
      </c>
      <c r="C846" s="1">
        <v>1818</v>
      </c>
      <c r="D846" s="8">
        <v>136667013</v>
      </c>
      <c r="F846" t="str">
        <f t="shared" si="13"/>
        <v>845;1818;136667013</v>
      </c>
    </row>
    <row r="847" spans="2:6">
      <c r="B847">
        <v>846</v>
      </c>
      <c r="C847" s="1">
        <v>328</v>
      </c>
      <c r="D847" s="8">
        <v>83066940</v>
      </c>
      <c r="F847" t="str">
        <f t="shared" si="13"/>
        <v>846;328;83066940</v>
      </c>
    </row>
    <row r="848" spans="2:6">
      <c r="B848">
        <v>847</v>
      </c>
      <c r="C848" s="1">
        <v>374710</v>
      </c>
      <c r="D848" s="8">
        <v>153815984</v>
      </c>
      <c r="F848" t="str">
        <f t="shared" si="13"/>
        <v>847;374710;153815984</v>
      </c>
    </row>
    <row r="849" spans="2:6">
      <c r="B849">
        <v>848</v>
      </c>
      <c r="C849" s="1">
        <v>56513</v>
      </c>
      <c r="D849" s="8">
        <v>109409093</v>
      </c>
      <c r="F849" t="str">
        <f t="shared" si="13"/>
        <v>848;56513;109409093</v>
      </c>
    </row>
    <row r="850" spans="2:6">
      <c r="B850">
        <v>849</v>
      </c>
      <c r="C850" s="1">
        <v>1172</v>
      </c>
      <c r="D850" s="8">
        <v>380066871</v>
      </c>
      <c r="F850" t="str">
        <f t="shared" si="13"/>
        <v>849;1172;380066871</v>
      </c>
    </row>
    <row r="851" spans="2:6">
      <c r="B851">
        <v>850</v>
      </c>
      <c r="C851" s="1">
        <v>2188</v>
      </c>
      <c r="D851" s="8">
        <v>109119892</v>
      </c>
      <c r="F851" t="str">
        <f t="shared" si="13"/>
        <v>850;2188;109119892</v>
      </c>
    </row>
    <row r="852" spans="2:6">
      <c r="B852">
        <v>851</v>
      </c>
      <c r="C852" s="1">
        <v>424579</v>
      </c>
      <c r="D852" s="8">
        <v>152270793</v>
      </c>
      <c r="F852" t="str">
        <f t="shared" si="13"/>
        <v>851;424579;152270793</v>
      </c>
    </row>
    <row r="853" spans="2:6">
      <c r="B853">
        <v>852</v>
      </c>
      <c r="C853" s="1">
        <v>247047</v>
      </c>
      <c r="D853" s="8">
        <v>102182865</v>
      </c>
      <c r="F853" t="str">
        <f t="shared" si="13"/>
        <v>852;247047;102182865</v>
      </c>
    </row>
    <row r="854" spans="2:6">
      <c r="B854">
        <v>853</v>
      </c>
      <c r="C854" s="1">
        <v>0</v>
      </c>
      <c r="D854" s="8">
        <v>26509046</v>
      </c>
      <c r="F854" t="str">
        <f t="shared" si="13"/>
        <v>853;0;26509046</v>
      </c>
    </row>
    <row r="855" spans="2:6">
      <c r="B855">
        <v>854</v>
      </c>
      <c r="C855" s="1">
        <v>0</v>
      </c>
      <c r="D855" s="8">
        <v>213053941</v>
      </c>
      <c r="F855" t="str">
        <f t="shared" si="13"/>
        <v>854;0;213053941</v>
      </c>
    </row>
    <row r="856" spans="2:6">
      <c r="B856">
        <v>855</v>
      </c>
      <c r="C856" s="1">
        <v>0</v>
      </c>
      <c r="D856" s="8">
        <v>189625024</v>
      </c>
      <c r="F856" t="str">
        <f t="shared" si="13"/>
        <v>855;0;189625024</v>
      </c>
    </row>
    <row r="857" spans="2:6">
      <c r="B857">
        <v>856</v>
      </c>
      <c r="C857" s="1">
        <v>181</v>
      </c>
      <c r="D857" s="8">
        <v>74010848</v>
      </c>
      <c r="F857" t="str">
        <f t="shared" si="13"/>
        <v>856;181;74010848</v>
      </c>
    </row>
    <row r="858" spans="2:6">
      <c r="B858">
        <v>857</v>
      </c>
      <c r="C858" s="1">
        <v>0</v>
      </c>
      <c r="D858" s="8">
        <v>60030041933</v>
      </c>
      <c r="F858" t="str">
        <f t="shared" si="13"/>
        <v>857;0;60030041933</v>
      </c>
    </row>
    <row r="859" spans="2:6">
      <c r="B859">
        <v>858</v>
      </c>
      <c r="C859" s="1">
        <v>0</v>
      </c>
      <c r="D859" s="8">
        <v>60062562942</v>
      </c>
      <c r="F859" t="str">
        <f t="shared" si="13"/>
        <v>858;0;60062562942</v>
      </c>
    </row>
    <row r="860" spans="2:6">
      <c r="B860">
        <v>859</v>
      </c>
      <c r="C860" s="1">
        <v>0</v>
      </c>
      <c r="D860" s="9">
        <v>191514000000</v>
      </c>
      <c r="F860" t="str">
        <f t="shared" si="13"/>
        <v>859;0;191514000000</v>
      </c>
    </row>
    <row r="861" spans="2:6">
      <c r="B861">
        <v>860</v>
      </c>
      <c r="C861" s="1">
        <v>0</v>
      </c>
      <c r="D861" s="8">
        <v>60062229156</v>
      </c>
      <c r="F861" t="str">
        <f t="shared" si="13"/>
        <v>860;0;60062229156</v>
      </c>
    </row>
    <row r="862" spans="2:6">
      <c r="B862">
        <v>861</v>
      </c>
      <c r="C862" s="1">
        <v>296188474</v>
      </c>
      <c r="D862" s="8">
        <v>60062586069</v>
      </c>
      <c r="F862" t="str">
        <f t="shared" si="13"/>
        <v>861;296188474;60062586069</v>
      </c>
    </row>
    <row r="863" spans="2:6">
      <c r="B863">
        <v>862</v>
      </c>
      <c r="C863" s="1">
        <v>9856</v>
      </c>
      <c r="D863" s="8">
        <v>1316514968</v>
      </c>
      <c r="F863" t="str">
        <f t="shared" si="13"/>
        <v>862;9856;1316514968</v>
      </c>
    </row>
    <row r="864" spans="2:6">
      <c r="B864">
        <v>863</v>
      </c>
      <c r="C864" s="1">
        <v>9855</v>
      </c>
      <c r="D864" s="8">
        <v>365638971</v>
      </c>
      <c r="F864" t="str">
        <f t="shared" si="13"/>
        <v>863;9855;365638971</v>
      </c>
    </row>
    <row r="865" spans="2:6">
      <c r="B865">
        <v>864</v>
      </c>
      <c r="C865" s="1">
        <v>0</v>
      </c>
      <c r="D865" s="8">
        <v>275784969</v>
      </c>
      <c r="F865" t="str">
        <f t="shared" si="13"/>
        <v>864;0;275784969</v>
      </c>
    </row>
    <row r="866" spans="2:6">
      <c r="B866">
        <v>865</v>
      </c>
      <c r="C866" s="1">
        <v>31</v>
      </c>
      <c r="D866" s="8">
        <v>77786922</v>
      </c>
      <c r="F866" t="str">
        <f t="shared" si="13"/>
        <v>865;31;77786922</v>
      </c>
    </row>
    <row r="867" spans="2:6">
      <c r="B867">
        <v>866</v>
      </c>
      <c r="C867" s="1">
        <v>0</v>
      </c>
      <c r="D867" s="8">
        <v>86503982</v>
      </c>
      <c r="F867" t="str">
        <f t="shared" si="13"/>
        <v>866;0;86503982</v>
      </c>
    </row>
    <row r="868" spans="2:6">
      <c r="B868">
        <v>867</v>
      </c>
      <c r="C868" s="1">
        <v>462</v>
      </c>
      <c r="D868" s="8">
        <v>128720045</v>
      </c>
      <c r="F868" t="str">
        <f t="shared" si="13"/>
        <v>867;462;128720045</v>
      </c>
    </row>
    <row r="869" spans="2:6">
      <c r="B869">
        <v>868</v>
      </c>
      <c r="C869" s="1">
        <v>39</v>
      </c>
      <c r="D869" s="8">
        <v>63683032</v>
      </c>
      <c r="F869" t="str">
        <f t="shared" si="13"/>
        <v>868;39;63683032</v>
      </c>
    </row>
    <row r="870" spans="2:6">
      <c r="B870">
        <v>869</v>
      </c>
      <c r="C870" s="1">
        <v>509441</v>
      </c>
      <c r="D870" s="8">
        <v>974077939</v>
      </c>
      <c r="F870" t="str">
        <f t="shared" si="13"/>
        <v>869;509441;974077939</v>
      </c>
    </row>
    <row r="871" spans="2:6">
      <c r="B871">
        <v>870</v>
      </c>
      <c r="C871" s="1">
        <v>4691839</v>
      </c>
      <c r="D871" s="8">
        <v>41887044</v>
      </c>
      <c r="F871" t="str">
        <f t="shared" si="13"/>
        <v>870;4691839;41887044</v>
      </c>
    </row>
    <row r="872" spans="2:6">
      <c r="B872">
        <v>871</v>
      </c>
      <c r="C872" s="1">
        <v>168118</v>
      </c>
      <c r="D872" s="8">
        <v>115700960</v>
      </c>
      <c r="F872" t="str">
        <f t="shared" si="13"/>
        <v>871;168118;115700960</v>
      </c>
    </row>
    <row r="873" spans="2:6">
      <c r="B873">
        <v>872</v>
      </c>
      <c r="C873" s="1">
        <v>12499</v>
      </c>
      <c r="D873" s="8">
        <v>112711906</v>
      </c>
      <c r="F873" t="str">
        <f t="shared" si="13"/>
        <v>872;12499;112711906</v>
      </c>
    </row>
    <row r="874" spans="2:6">
      <c r="B874">
        <v>873</v>
      </c>
      <c r="C874" s="1">
        <v>3410</v>
      </c>
      <c r="D874" s="8">
        <v>299896955</v>
      </c>
      <c r="F874" t="str">
        <f t="shared" si="13"/>
        <v>873;3410;299896955</v>
      </c>
    </row>
    <row r="875" spans="2:6">
      <c r="B875">
        <v>874</v>
      </c>
      <c r="C875" s="1">
        <v>312</v>
      </c>
      <c r="D875" s="8">
        <v>119560003</v>
      </c>
      <c r="F875" t="str">
        <f t="shared" si="13"/>
        <v>874;312;119560003</v>
      </c>
    </row>
    <row r="876" spans="2:6">
      <c r="B876">
        <v>875</v>
      </c>
      <c r="C876" s="1">
        <v>17116</v>
      </c>
      <c r="D876" s="8">
        <v>614949941</v>
      </c>
      <c r="F876" t="str">
        <f t="shared" si="13"/>
        <v>875;17116;614949941</v>
      </c>
    </row>
    <row r="877" spans="2:6">
      <c r="B877">
        <v>876</v>
      </c>
      <c r="C877" s="1">
        <v>2732</v>
      </c>
      <c r="D877" s="8">
        <v>57340145</v>
      </c>
      <c r="F877" t="str">
        <f t="shared" si="13"/>
        <v>876;2732;57340145</v>
      </c>
    </row>
    <row r="878" spans="2:6">
      <c r="B878">
        <v>877</v>
      </c>
      <c r="C878" s="1">
        <v>1956</v>
      </c>
      <c r="D878" s="9">
        <v>102863000000</v>
      </c>
      <c r="F878" t="str">
        <f t="shared" si="13"/>
        <v>877;1956;102863000000</v>
      </c>
    </row>
    <row r="879" spans="2:6">
      <c r="B879">
        <v>878</v>
      </c>
      <c r="C879" s="1">
        <v>97627</v>
      </c>
      <c r="D879" s="8">
        <v>867510080</v>
      </c>
      <c r="F879" t="str">
        <f t="shared" si="13"/>
        <v>878;97627;867510080</v>
      </c>
    </row>
    <row r="880" spans="2:6">
      <c r="B880">
        <v>879</v>
      </c>
      <c r="C880" s="1">
        <v>209767</v>
      </c>
      <c r="D880" s="8">
        <v>16786115169</v>
      </c>
      <c r="F880" t="str">
        <f t="shared" si="13"/>
        <v>879;209767;16786115169</v>
      </c>
    </row>
    <row r="881" spans="2:6">
      <c r="B881">
        <v>880</v>
      </c>
      <c r="C881" s="1">
        <v>344</v>
      </c>
      <c r="D881" s="8">
        <v>147804975</v>
      </c>
      <c r="F881" t="str">
        <f t="shared" si="13"/>
        <v>880;344;147804975</v>
      </c>
    </row>
    <row r="882" spans="2:6">
      <c r="B882">
        <v>881</v>
      </c>
      <c r="C882" s="1">
        <v>15812</v>
      </c>
      <c r="D882" s="8">
        <v>689260959</v>
      </c>
      <c r="F882" t="str">
        <f t="shared" si="13"/>
        <v>881;15812;689260959</v>
      </c>
    </row>
    <row r="883" spans="2:6">
      <c r="B883">
        <v>882</v>
      </c>
      <c r="C883" s="1">
        <v>18949</v>
      </c>
      <c r="D883" s="8">
        <v>978086948</v>
      </c>
      <c r="F883" t="str">
        <f t="shared" si="13"/>
        <v>882;18949;978086948</v>
      </c>
    </row>
    <row r="884" spans="2:6">
      <c r="B884">
        <v>883</v>
      </c>
      <c r="C884" s="1">
        <v>6751</v>
      </c>
      <c r="D884" s="8">
        <v>687979936</v>
      </c>
      <c r="F884" t="str">
        <f t="shared" si="13"/>
        <v>883;6751;687979936</v>
      </c>
    </row>
    <row r="885" spans="2:6">
      <c r="B885">
        <v>884</v>
      </c>
      <c r="C885" s="1">
        <v>4164</v>
      </c>
      <c r="D885" s="8">
        <v>211499929</v>
      </c>
      <c r="F885" t="str">
        <f t="shared" si="13"/>
        <v>884;4164;211499929</v>
      </c>
    </row>
    <row r="886" spans="2:6">
      <c r="B886">
        <v>885</v>
      </c>
      <c r="C886" s="1">
        <v>441523</v>
      </c>
      <c r="D886" s="8">
        <v>38572072</v>
      </c>
      <c r="F886" t="str">
        <f t="shared" si="13"/>
        <v>885;441523;38572072</v>
      </c>
    </row>
    <row r="887" spans="2:6">
      <c r="B887">
        <v>886</v>
      </c>
      <c r="C887" s="1">
        <v>221403</v>
      </c>
      <c r="D887" s="8">
        <v>9132894992</v>
      </c>
      <c r="F887" t="str">
        <f t="shared" si="13"/>
        <v>886;221403;9132894992</v>
      </c>
    </row>
    <row r="888" spans="2:6">
      <c r="B888">
        <v>887</v>
      </c>
      <c r="C888" s="1">
        <v>0</v>
      </c>
      <c r="D888" s="8">
        <v>84796190</v>
      </c>
      <c r="F888" t="str">
        <f t="shared" si="13"/>
        <v>887;0;84796190</v>
      </c>
    </row>
    <row r="889" spans="2:6">
      <c r="B889">
        <v>888</v>
      </c>
      <c r="C889" s="1">
        <v>0</v>
      </c>
      <c r="D889" s="8">
        <v>205966949</v>
      </c>
      <c r="F889" t="str">
        <f t="shared" si="13"/>
        <v>888;0;205966949</v>
      </c>
    </row>
    <row r="890" spans="2:6">
      <c r="B890">
        <v>889</v>
      </c>
      <c r="C890" s="1">
        <v>0</v>
      </c>
      <c r="D890" s="8">
        <v>2519742965</v>
      </c>
      <c r="F890" t="str">
        <f t="shared" si="13"/>
        <v>889;0;2519742965</v>
      </c>
    </row>
    <row r="891" spans="2:6">
      <c r="B891">
        <v>890</v>
      </c>
      <c r="C891" s="1">
        <v>43440</v>
      </c>
      <c r="D891" s="8">
        <v>97527027</v>
      </c>
      <c r="F891" t="str">
        <f t="shared" si="13"/>
        <v>890;43440;97527027</v>
      </c>
    </row>
    <row r="892" spans="2:6">
      <c r="B892">
        <v>891</v>
      </c>
      <c r="C892" s="1">
        <v>35</v>
      </c>
      <c r="D892" s="8">
        <v>121655941</v>
      </c>
      <c r="F892" t="str">
        <f t="shared" si="13"/>
        <v>891;35;121655941</v>
      </c>
    </row>
    <row r="893" spans="2:6">
      <c r="B893">
        <v>892</v>
      </c>
      <c r="C893" s="1">
        <v>1164381</v>
      </c>
      <c r="D893" s="8">
        <v>60061050891</v>
      </c>
      <c r="F893" t="str">
        <f t="shared" si="13"/>
        <v>892;1164381;60061050891</v>
      </c>
    </row>
    <row r="894" spans="2:6">
      <c r="B894">
        <v>893</v>
      </c>
      <c r="C894" s="1">
        <v>1876079</v>
      </c>
      <c r="D894" s="8">
        <v>949336051</v>
      </c>
      <c r="F894" t="str">
        <f t="shared" si="13"/>
        <v>893;1876079;949336051</v>
      </c>
    </row>
    <row r="895" spans="2:6">
      <c r="B895">
        <v>894</v>
      </c>
      <c r="C895" s="1">
        <v>13788</v>
      </c>
      <c r="D895" s="8">
        <v>1073112964</v>
      </c>
      <c r="F895" t="str">
        <f t="shared" si="13"/>
        <v>894;13788;1073112964</v>
      </c>
    </row>
    <row r="896" spans="2:6">
      <c r="B896">
        <v>895</v>
      </c>
      <c r="C896" s="1">
        <v>75</v>
      </c>
      <c r="D896" s="8">
        <v>99799156</v>
      </c>
      <c r="F896" t="str">
        <f t="shared" si="13"/>
        <v>895;75;99799156</v>
      </c>
    </row>
    <row r="897" spans="2:6">
      <c r="B897">
        <v>896</v>
      </c>
      <c r="C897" s="1">
        <v>177</v>
      </c>
      <c r="D897" s="8">
        <v>107997894</v>
      </c>
      <c r="F897" t="str">
        <f t="shared" si="13"/>
        <v>896;177;107997894</v>
      </c>
    </row>
    <row r="898" spans="2:6">
      <c r="B898">
        <v>897</v>
      </c>
      <c r="C898" s="1">
        <v>1</v>
      </c>
      <c r="D898" s="8">
        <v>53362846</v>
      </c>
      <c r="F898" t="str">
        <f t="shared" si="13"/>
        <v>897;1;53362846</v>
      </c>
    </row>
    <row r="899" spans="2:6">
      <c r="B899">
        <v>898</v>
      </c>
      <c r="C899" s="1">
        <v>1582581</v>
      </c>
      <c r="D899" s="8">
        <v>191603899</v>
      </c>
      <c r="F899" t="str">
        <f t="shared" ref="F899:F962" si="14">B899&amp;";"&amp;C899&amp;";"&amp;D899</f>
        <v>898;1582581;191603899</v>
      </c>
    </row>
    <row r="900" spans="2:6">
      <c r="B900">
        <v>899</v>
      </c>
      <c r="C900" s="1">
        <v>0</v>
      </c>
      <c r="D900" s="8">
        <v>37970066</v>
      </c>
      <c r="F900" t="str">
        <f t="shared" si="14"/>
        <v>899;0;37970066</v>
      </c>
    </row>
    <row r="901" spans="2:6">
      <c r="B901">
        <v>900</v>
      </c>
      <c r="C901" s="1">
        <v>373</v>
      </c>
      <c r="D901" s="8">
        <v>123368024</v>
      </c>
      <c r="F901" t="str">
        <f t="shared" si="14"/>
        <v>900;373;123368024</v>
      </c>
    </row>
    <row r="902" spans="2:6">
      <c r="B902">
        <v>901</v>
      </c>
      <c r="C902" s="1">
        <v>0</v>
      </c>
      <c r="D902" s="8">
        <v>89400053</v>
      </c>
      <c r="F902" t="str">
        <f t="shared" si="14"/>
        <v>901;0;89400053</v>
      </c>
    </row>
    <row r="903" spans="2:6">
      <c r="B903">
        <v>902</v>
      </c>
      <c r="C903" s="1">
        <v>14971</v>
      </c>
      <c r="D903" s="8">
        <v>382070064</v>
      </c>
      <c r="F903" t="str">
        <f t="shared" si="14"/>
        <v>902;14971;382070064</v>
      </c>
    </row>
    <row r="904" spans="2:6">
      <c r="B904">
        <v>903</v>
      </c>
      <c r="C904" s="1">
        <v>5315</v>
      </c>
      <c r="D904" s="8">
        <v>196711063</v>
      </c>
      <c r="F904" t="str">
        <f t="shared" si="14"/>
        <v>903;5315;196711063</v>
      </c>
    </row>
    <row r="905" spans="2:6">
      <c r="B905">
        <v>904</v>
      </c>
      <c r="C905" s="1">
        <v>239574</v>
      </c>
      <c r="D905" s="8">
        <v>52886009</v>
      </c>
      <c r="F905" t="str">
        <f t="shared" si="14"/>
        <v>904;239574;52886009</v>
      </c>
    </row>
    <row r="906" spans="2:6">
      <c r="B906">
        <v>905</v>
      </c>
      <c r="C906" s="1">
        <v>16826</v>
      </c>
      <c r="D906" s="8">
        <v>79931020</v>
      </c>
      <c r="F906" t="str">
        <f t="shared" si="14"/>
        <v>905;16826;79931020</v>
      </c>
    </row>
    <row r="907" spans="2:6">
      <c r="B907">
        <v>906</v>
      </c>
      <c r="C907" s="1">
        <v>482081</v>
      </c>
      <c r="D907" s="8">
        <v>138042926</v>
      </c>
      <c r="F907" t="str">
        <f t="shared" si="14"/>
        <v>906;482081;138042926</v>
      </c>
    </row>
    <row r="908" spans="2:6">
      <c r="B908">
        <v>907</v>
      </c>
      <c r="C908" s="1">
        <v>12597</v>
      </c>
      <c r="D908" s="8">
        <v>240934133</v>
      </c>
      <c r="F908" t="str">
        <f t="shared" si="14"/>
        <v>907;12597;240934133</v>
      </c>
    </row>
    <row r="909" spans="2:6">
      <c r="B909">
        <v>908</v>
      </c>
      <c r="C909" s="1">
        <v>740977</v>
      </c>
      <c r="D909" s="8">
        <v>29464189052</v>
      </c>
      <c r="F909" t="str">
        <f t="shared" si="14"/>
        <v>908;740977;29464189052</v>
      </c>
    </row>
    <row r="910" spans="2:6">
      <c r="B910">
        <v>909</v>
      </c>
      <c r="C910" s="1">
        <v>4</v>
      </c>
      <c r="D910" s="8">
        <v>89735984</v>
      </c>
      <c r="F910" t="str">
        <f t="shared" si="14"/>
        <v>909;4;89735984</v>
      </c>
    </row>
    <row r="911" spans="2:6">
      <c r="B911">
        <v>910</v>
      </c>
      <c r="C911" s="1">
        <v>1387</v>
      </c>
      <c r="D911" s="8">
        <v>124378919</v>
      </c>
      <c r="F911" t="str">
        <f t="shared" si="14"/>
        <v>910;1387;124378919</v>
      </c>
    </row>
    <row r="912" spans="2:6">
      <c r="B912">
        <v>911</v>
      </c>
      <c r="C912" s="1">
        <v>22</v>
      </c>
      <c r="D912" s="8">
        <v>146529912</v>
      </c>
      <c r="F912" t="str">
        <f t="shared" si="14"/>
        <v>911;22;146529912</v>
      </c>
    </row>
    <row r="913" spans="2:6">
      <c r="B913">
        <v>912</v>
      </c>
      <c r="C913" s="1">
        <v>0</v>
      </c>
      <c r="D913" s="8">
        <v>52561998</v>
      </c>
      <c r="F913" t="str">
        <f t="shared" si="14"/>
        <v>912;0;52561998</v>
      </c>
    </row>
    <row r="914" spans="2:6">
      <c r="B914">
        <v>913</v>
      </c>
      <c r="C914" s="1">
        <v>3119</v>
      </c>
      <c r="D914" s="8">
        <v>81181049</v>
      </c>
      <c r="F914" t="str">
        <f t="shared" si="14"/>
        <v>913;3119;81181049</v>
      </c>
    </row>
    <row r="915" spans="2:6">
      <c r="B915">
        <v>914</v>
      </c>
      <c r="C915" s="1">
        <v>4</v>
      </c>
      <c r="D915" s="8">
        <v>81454992</v>
      </c>
      <c r="F915" t="str">
        <f t="shared" si="14"/>
        <v>914;4;81454992</v>
      </c>
    </row>
    <row r="916" spans="2:6">
      <c r="B916">
        <v>915</v>
      </c>
      <c r="C916" s="1">
        <v>57198</v>
      </c>
      <c r="D916" s="8">
        <v>1048732995</v>
      </c>
      <c r="F916" t="str">
        <f t="shared" si="14"/>
        <v>915;57198;1048732995</v>
      </c>
    </row>
    <row r="917" spans="2:6">
      <c r="B917">
        <v>916</v>
      </c>
      <c r="C917" s="1">
        <v>5</v>
      </c>
      <c r="D917" s="8">
        <v>91660976</v>
      </c>
      <c r="F917" t="str">
        <f t="shared" si="14"/>
        <v>916;5;91660976</v>
      </c>
    </row>
    <row r="918" spans="2:6">
      <c r="B918">
        <v>917</v>
      </c>
      <c r="C918" s="1">
        <v>274</v>
      </c>
      <c r="D918" s="8">
        <v>109477043</v>
      </c>
      <c r="F918" t="str">
        <f t="shared" si="14"/>
        <v>917;274;109477043</v>
      </c>
    </row>
    <row r="919" spans="2:6">
      <c r="B919">
        <v>918</v>
      </c>
      <c r="C919" s="1">
        <v>206</v>
      </c>
      <c r="D919" s="8">
        <v>113957881</v>
      </c>
      <c r="F919" t="str">
        <f t="shared" si="14"/>
        <v>918;206;113957881</v>
      </c>
    </row>
    <row r="920" spans="2:6">
      <c r="B920">
        <v>919</v>
      </c>
      <c r="C920" s="1">
        <v>27889</v>
      </c>
      <c r="D920" s="8">
        <v>19288778</v>
      </c>
      <c r="F920" t="str">
        <f t="shared" si="14"/>
        <v>919;27889;19288778</v>
      </c>
    </row>
    <row r="921" spans="2:6">
      <c r="B921">
        <v>920</v>
      </c>
      <c r="C921" s="1">
        <v>6</v>
      </c>
      <c r="D921" s="8">
        <v>104322910</v>
      </c>
      <c r="F921" t="str">
        <f t="shared" si="14"/>
        <v>920;6;104322910</v>
      </c>
    </row>
    <row r="922" spans="2:6">
      <c r="B922">
        <v>921</v>
      </c>
      <c r="C922" s="1">
        <v>4</v>
      </c>
      <c r="D922" s="8">
        <v>128268957</v>
      </c>
      <c r="F922" t="str">
        <f t="shared" si="14"/>
        <v>921;4;128268957</v>
      </c>
    </row>
    <row r="923" spans="2:6">
      <c r="B923">
        <v>922</v>
      </c>
      <c r="C923" s="1">
        <v>983</v>
      </c>
      <c r="D923" s="8">
        <v>111845970</v>
      </c>
      <c r="F923" t="str">
        <f t="shared" si="14"/>
        <v>922;983;111845970</v>
      </c>
    </row>
    <row r="924" spans="2:6">
      <c r="B924">
        <v>923</v>
      </c>
      <c r="C924" s="1">
        <v>6</v>
      </c>
      <c r="D924" s="8">
        <v>89802026</v>
      </c>
      <c r="F924" t="str">
        <f t="shared" si="14"/>
        <v>923;6;89802026</v>
      </c>
    </row>
    <row r="925" spans="2:6">
      <c r="B925">
        <v>924</v>
      </c>
      <c r="C925" s="1">
        <v>6</v>
      </c>
      <c r="D925" s="8">
        <v>102208852</v>
      </c>
      <c r="F925" t="str">
        <f t="shared" si="14"/>
        <v>924;6;102208852</v>
      </c>
    </row>
    <row r="926" spans="2:6">
      <c r="B926">
        <v>925</v>
      </c>
      <c r="C926" s="1">
        <v>5</v>
      </c>
      <c r="D926" s="8">
        <v>91426134</v>
      </c>
      <c r="F926" t="str">
        <f t="shared" si="14"/>
        <v>925;5;91426134</v>
      </c>
    </row>
    <row r="927" spans="2:6">
      <c r="B927">
        <v>926</v>
      </c>
      <c r="C927" s="1">
        <v>4</v>
      </c>
      <c r="D927" s="8">
        <v>102670907</v>
      </c>
      <c r="F927" t="str">
        <f t="shared" si="14"/>
        <v>926;4;102670907</v>
      </c>
    </row>
    <row r="928" spans="2:6">
      <c r="B928">
        <v>927</v>
      </c>
      <c r="C928" s="1">
        <v>305</v>
      </c>
      <c r="D928" s="8">
        <v>91567039</v>
      </c>
      <c r="F928" t="str">
        <f t="shared" si="14"/>
        <v>927;305;91567039</v>
      </c>
    </row>
    <row r="929" spans="2:6">
      <c r="B929">
        <v>928</v>
      </c>
      <c r="C929" s="1">
        <v>7</v>
      </c>
      <c r="D929" s="8">
        <v>103770017</v>
      </c>
      <c r="F929" t="str">
        <f t="shared" si="14"/>
        <v>928;7;103770017</v>
      </c>
    </row>
    <row r="930" spans="2:6">
      <c r="B930">
        <v>929</v>
      </c>
      <c r="C930" s="1">
        <v>31</v>
      </c>
      <c r="D930" s="8">
        <v>128654956</v>
      </c>
      <c r="F930" t="str">
        <f t="shared" si="14"/>
        <v>929;31;128654956</v>
      </c>
    </row>
    <row r="931" spans="2:6">
      <c r="B931">
        <v>930</v>
      </c>
      <c r="C931" s="1">
        <v>116</v>
      </c>
      <c r="D931" s="8">
        <v>75099945</v>
      </c>
      <c r="F931" t="str">
        <f t="shared" si="14"/>
        <v>930;116;75099945</v>
      </c>
    </row>
    <row r="932" spans="2:6">
      <c r="B932">
        <v>931</v>
      </c>
      <c r="C932" s="1">
        <v>5</v>
      </c>
      <c r="D932" s="8">
        <v>88988065</v>
      </c>
      <c r="F932" t="str">
        <f t="shared" si="14"/>
        <v>931;5;88988065</v>
      </c>
    </row>
    <row r="933" spans="2:6">
      <c r="B933">
        <v>932</v>
      </c>
      <c r="C933" s="1">
        <v>4</v>
      </c>
      <c r="D933" s="8">
        <v>118778944</v>
      </c>
      <c r="F933" t="str">
        <f t="shared" si="14"/>
        <v>932;4;118778944</v>
      </c>
    </row>
    <row r="934" spans="2:6">
      <c r="B934">
        <v>933</v>
      </c>
      <c r="C934" s="1">
        <v>6</v>
      </c>
      <c r="D934" s="8">
        <v>103214979</v>
      </c>
      <c r="F934" t="str">
        <f t="shared" si="14"/>
        <v>933;6;103214979</v>
      </c>
    </row>
    <row r="935" spans="2:6">
      <c r="B935">
        <v>934</v>
      </c>
      <c r="C935" s="1">
        <v>7</v>
      </c>
      <c r="D935" s="8">
        <v>102056980</v>
      </c>
      <c r="F935" t="str">
        <f t="shared" si="14"/>
        <v>934;7;102056980</v>
      </c>
    </row>
    <row r="936" spans="2:6">
      <c r="B936">
        <v>935</v>
      </c>
      <c r="C936" s="1">
        <v>6</v>
      </c>
      <c r="D936" s="8">
        <v>101135969</v>
      </c>
      <c r="F936" t="str">
        <f t="shared" si="14"/>
        <v>935;6;101135969</v>
      </c>
    </row>
    <row r="937" spans="2:6">
      <c r="B937">
        <v>936</v>
      </c>
      <c r="C937" s="1">
        <v>4</v>
      </c>
      <c r="D937" s="8">
        <v>85772037</v>
      </c>
      <c r="F937" t="str">
        <f t="shared" si="14"/>
        <v>936;4;85772037</v>
      </c>
    </row>
    <row r="938" spans="2:6">
      <c r="B938">
        <v>937</v>
      </c>
      <c r="C938" s="1">
        <v>20</v>
      </c>
      <c r="D938" s="8">
        <v>135537862</v>
      </c>
      <c r="F938" t="str">
        <f t="shared" si="14"/>
        <v>937;20;135537862</v>
      </c>
    </row>
    <row r="939" spans="2:6">
      <c r="B939">
        <v>938</v>
      </c>
      <c r="C939" s="1">
        <v>25</v>
      </c>
      <c r="D939" s="8">
        <v>109907865</v>
      </c>
      <c r="F939" t="str">
        <f t="shared" si="14"/>
        <v>938;25;109907865</v>
      </c>
    </row>
    <row r="940" spans="2:6">
      <c r="B940">
        <v>939</v>
      </c>
      <c r="C940" s="1">
        <v>6</v>
      </c>
      <c r="D940" s="8">
        <v>102518081</v>
      </c>
      <c r="F940" t="str">
        <f t="shared" si="14"/>
        <v>939;6;102518081</v>
      </c>
    </row>
    <row r="941" spans="2:6">
      <c r="B941">
        <v>940</v>
      </c>
      <c r="C941" s="1">
        <v>5</v>
      </c>
      <c r="D941" s="8">
        <v>92235088</v>
      </c>
      <c r="F941" t="str">
        <f t="shared" si="14"/>
        <v>940;5;92235088</v>
      </c>
    </row>
    <row r="942" spans="2:6">
      <c r="B942">
        <v>941</v>
      </c>
      <c r="C942" s="1">
        <v>7</v>
      </c>
      <c r="D942" s="8">
        <v>92753171</v>
      </c>
      <c r="F942" t="str">
        <f t="shared" si="14"/>
        <v>941;7;92753171</v>
      </c>
    </row>
    <row r="943" spans="2:6">
      <c r="B943">
        <v>942</v>
      </c>
      <c r="C943" s="1">
        <v>7</v>
      </c>
      <c r="D943" s="8">
        <v>101306915</v>
      </c>
      <c r="F943" t="str">
        <f t="shared" si="14"/>
        <v>942;7;101306915</v>
      </c>
    </row>
    <row r="944" spans="2:6">
      <c r="B944">
        <v>943</v>
      </c>
      <c r="C944" s="1">
        <v>405</v>
      </c>
      <c r="D944" s="8">
        <v>107882022</v>
      </c>
      <c r="F944" t="str">
        <f t="shared" si="14"/>
        <v>943;405;107882022</v>
      </c>
    </row>
    <row r="945" spans="2:6">
      <c r="B945">
        <v>944</v>
      </c>
      <c r="C945" s="1">
        <v>6</v>
      </c>
      <c r="D945" s="8">
        <v>100627899</v>
      </c>
      <c r="F945" t="str">
        <f t="shared" si="14"/>
        <v>944;6;100627899</v>
      </c>
    </row>
    <row r="946" spans="2:6">
      <c r="B946">
        <v>945</v>
      </c>
      <c r="C946" s="1">
        <v>6</v>
      </c>
      <c r="D946" s="8">
        <v>101876974</v>
      </c>
      <c r="F946" t="str">
        <f t="shared" si="14"/>
        <v>945;6;101876974</v>
      </c>
    </row>
    <row r="947" spans="2:6">
      <c r="B947">
        <v>946</v>
      </c>
      <c r="C947" s="1">
        <v>4</v>
      </c>
      <c r="D947" s="8">
        <v>99045991</v>
      </c>
      <c r="F947" t="str">
        <f t="shared" si="14"/>
        <v>946;4;99045991</v>
      </c>
    </row>
    <row r="948" spans="2:6">
      <c r="B948">
        <v>947</v>
      </c>
      <c r="C948" s="1">
        <v>7</v>
      </c>
      <c r="D948" s="8">
        <v>90521812</v>
      </c>
      <c r="F948" t="str">
        <f t="shared" si="14"/>
        <v>947;7;90521812</v>
      </c>
    </row>
    <row r="949" spans="2:6">
      <c r="B949">
        <v>948</v>
      </c>
      <c r="C949" s="1">
        <v>108</v>
      </c>
      <c r="D949" s="8">
        <v>85134029</v>
      </c>
      <c r="F949" t="str">
        <f t="shared" si="14"/>
        <v>948;108;85134029</v>
      </c>
    </row>
    <row r="950" spans="2:6">
      <c r="B950">
        <v>949</v>
      </c>
      <c r="C950" s="1">
        <v>380</v>
      </c>
      <c r="D950" s="8">
        <v>78395128</v>
      </c>
      <c r="F950" t="str">
        <f t="shared" si="14"/>
        <v>949;380;78395128</v>
      </c>
    </row>
    <row r="951" spans="2:6">
      <c r="B951">
        <v>950</v>
      </c>
      <c r="C951" s="1">
        <v>7</v>
      </c>
      <c r="D951" s="8">
        <v>96430063</v>
      </c>
      <c r="F951" t="str">
        <f t="shared" si="14"/>
        <v>950;7;96430063</v>
      </c>
    </row>
    <row r="952" spans="2:6">
      <c r="B952">
        <v>951</v>
      </c>
      <c r="C952" s="1">
        <v>5</v>
      </c>
      <c r="D952" s="8">
        <v>91891050</v>
      </c>
      <c r="F952" t="str">
        <f t="shared" si="14"/>
        <v>951;5;91891050</v>
      </c>
    </row>
    <row r="953" spans="2:6">
      <c r="B953">
        <v>952</v>
      </c>
      <c r="C953" s="1">
        <v>32</v>
      </c>
      <c r="D953" s="8">
        <v>57893991</v>
      </c>
      <c r="F953" t="str">
        <f t="shared" si="14"/>
        <v>952;32;57893991</v>
      </c>
    </row>
    <row r="954" spans="2:6">
      <c r="B954">
        <v>953</v>
      </c>
      <c r="C954" s="1">
        <v>7</v>
      </c>
      <c r="D954" s="8">
        <v>102254152</v>
      </c>
      <c r="F954" t="str">
        <f t="shared" si="14"/>
        <v>953;7;102254152</v>
      </c>
    </row>
    <row r="955" spans="2:6">
      <c r="B955">
        <v>954</v>
      </c>
      <c r="C955" s="1">
        <v>6</v>
      </c>
      <c r="D955" s="8">
        <v>99236011</v>
      </c>
      <c r="F955" t="str">
        <f t="shared" si="14"/>
        <v>954;6;99236011</v>
      </c>
    </row>
    <row r="956" spans="2:6">
      <c r="B956">
        <v>955</v>
      </c>
      <c r="C956" s="1">
        <v>4</v>
      </c>
      <c r="D956" s="8">
        <v>147557020</v>
      </c>
      <c r="F956" t="str">
        <f t="shared" si="14"/>
        <v>955;4;147557020</v>
      </c>
    </row>
    <row r="957" spans="2:6">
      <c r="B957">
        <v>956</v>
      </c>
      <c r="C957" s="1">
        <v>7</v>
      </c>
      <c r="D957" s="8">
        <v>91446876</v>
      </c>
      <c r="F957" t="str">
        <f t="shared" si="14"/>
        <v>956;7;91446876</v>
      </c>
    </row>
    <row r="958" spans="2:6">
      <c r="B958">
        <v>957</v>
      </c>
      <c r="C958" s="1">
        <v>7</v>
      </c>
      <c r="D958" s="8">
        <v>108858108</v>
      </c>
      <c r="F958" t="str">
        <f t="shared" si="14"/>
        <v>957;7;108858108</v>
      </c>
    </row>
    <row r="959" spans="2:6">
      <c r="B959">
        <v>958</v>
      </c>
      <c r="C959" s="1">
        <v>1041</v>
      </c>
      <c r="D959" s="8">
        <v>89458942</v>
      </c>
      <c r="F959" t="str">
        <f t="shared" si="14"/>
        <v>958;1041;89458942</v>
      </c>
    </row>
    <row r="960" spans="2:6">
      <c r="B960">
        <v>959</v>
      </c>
      <c r="C960" s="1">
        <v>4</v>
      </c>
      <c r="D960" s="8">
        <v>93190908</v>
      </c>
      <c r="F960" t="str">
        <f t="shared" si="14"/>
        <v>959;4;93190908</v>
      </c>
    </row>
    <row r="961" spans="2:6">
      <c r="B961">
        <v>960</v>
      </c>
      <c r="C961" s="1">
        <v>8</v>
      </c>
      <c r="D961" s="8">
        <v>101757049</v>
      </c>
      <c r="F961" t="str">
        <f t="shared" si="14"/>
        <v>960;8;101757049</v>
      </c>
    </row>
    <row r="962" spans="2:6">
      <c r="B962">
        <v>961</v>
      </c>
      <c r="C962" s="1">
        <v>6</v>
      </c>
      <c r="D962" s="8">
        <v>101165056</v>
      </c>
      <c r="F962" t="str">
        <f t="shared" si="14"/>
        <v>961;6;101165056</v>
      </c>
    </row>
    <row r="963" spans="2:6">
      <c r="B963">
        <v>962</v>
      </c>
      <c r="C963" s="1">
        <v>6</v>
      </c>
      <c r="D963" s="8">
        <v>90257883</v>
      </c>
      <c r="F963" t="str">
        <f t="shared" ref="F963:F1026" si="15">B963&amp;";"&amp;C963&amp;";"&amp;D963</f>
        <v>962;6;90257883</v>
      </c>
    </row>
    <row r="964" spans="2:6">
      <c r="B964">
        <v>963</v>
      </c>
      <c r="C964" s="1">
        <v>6</v>
      </c>
      <c r="D964" s="8">
        <v>100526094</v>
      </c>
      <c r="F964" t="str">
        <f t="shared" si="15"/>
        <v>963;6;100526094</v>
      </c>
    </row>
    <row r="965" spans="2:6">
      <c r="B965">
        <v>964</v>
      </c>
      <c r="C965" s="1">
        <v>97</v>
      </c>
      <c r="D965" s="8">
        <v>28336048</v>
      </c>
      <c r="F965" t="str">
        <f t="shared" si="15"/>
        <v>964;97;28336048</v>
      </c>
    </row>
    <row r="966" spans="2:6">
      <c r="B966">
        <v>965</v>
      </c>
      <c r="C966" s="1">
        <v>7</v>
      </c>
      <c r="D966" s="8">
        <v>89191198</v>
      </c>
      <c r="F966" t="str">
        <f t="shared" si="15"/>
        <v>965;7;89191198</v>
      </c>
    </row>
    <row r="967" spans="2:6">
      <c r="B967">
        <v>966</v>
      </c>
      <c r="C967" s="1">
        <v>6</v>
      </c>
      <c r="D967" s="8">
        <v>100791931</v>
      </c>
      <c r="F967" t="str">
        <f t="shared" si="15"/>
        <v>966;6;100791931</v>
      </c>
    </row>
    <row r="968" spans="2:6">
      <c r="B968">
        <v>967</v>
      </c>
      <c r="C968" s="1">
        <v>9</v>
      </c>
      <c r="D968" s="8">
        <v>89869022</v>
      </c>
      <c r="F968" t="str">
        <f t="shared" si="15"/>
        <v>967;9;89869022</v>
      </c>
    </row>
    <row r="969" spans="2:6">
      <c r="B969">
        <v>968</v>
      </c>
      <c r="C969" s="1">
        <v>254</v>
      </c>
      <c r="D969" s="8">
        <v>78782081</v>
      </c>
      <c r="F969" t="str">
        <f t="shared" si="15"/>
        <v>968;254;78782081</v>
      </c>
    </row>
    <row r="970" spans="2:6">
      <c r="B970">
        <v>969</v>
      </c>
      <c r="C970" s="1">
        <v>6</v>
      </c>
      <c r="D970" s="8">
        <v>102897167</v>
      </c>
      <c r="F970" t="str">
        <f t="shared" si="15"/>
        <v>969;6;102897167</v>
      </c>
    </row>
    <row r="971" spans="2:6">
      <c r="B971">
        <v>970</v>
      </c>
      <c r="C971" s="1">
        <v>4</v>
      </c>
      <c r="D971" s="8">
        <v>94146013</v>
      </c>
      <c r="F971" t="str">
        <f t="shared" si="15"/>
        <v>970;4;94146013</v>
      </c>
    </row>
    <row r="972" spans="2:6">
      <c r="B972">
        <v>971</v>
      </c>
      <c r="C972" s="1">
        <v>31</v>
      </c>
      <c r="D972" s="8">
        <v>131036996</v>
      </c>
      <c r="F972" t="str">
        <f t="shared" si="15"/>
        <v>971;31;131036996</v>
      </c>
    </row>
    <row r="973" spans="2:6">
      <c r="B973">
        <v>972</v>
      </c>
      <c r="C973" s="1">
        <v>7</v>
      </c>
      <c r="D973" s="8">
        <v>89670896</v>
      </c>
      <c r="F973" t="str">
        <f t="shared" si="15"/>
        <v>972;7;89670896</v>
      </c>
    </row>
    <row r="974" spans="2:6">
      <c r="B974">
        <v>973</v>
      </c>
      <c r="C974" s="1">
        <v>7984</v>
      </c>
      <c r="D974" s="8">
        <v>71657180</v>
      </c>
      <c r="F974" t="str">
        <f t="shared" si="15"/>
        <v>973;7984;71657180</v>
      </c>
    </row>
    <row r="975" spans="2:6">
      <c r="B975">
        <v>974</v>
      </c>
      <c r="C975" s="1">
        <v>5</v>
      </c>
      <c r="D975" s="8">
        <v>75083017</v>
      </c>
      <c r="F975" t="str">
        <f t="shared" si="15"/>
        <v>974;5;75083017</v>
      </c>
    </row>
    <row r="976" spans="2:6">
      <c r="B976">
        <v>975</v>
      </c>
      <c r="C976" s="1">
        <v>196</v>
      </c>
      <c r="D976" s="8">
        <v>68290948</v>
      </c>
      <c r="F976" t="str">
        <f t="shared" si="15"/>
        <v>975;196;68290948</v>
      </c>
    </row>
    <row r="977" spans="2:6">
      <c r="B977">
        <v>976</v>
      </c>
      <c r="C977" s="1">
        <v>6</v>
      </c>
      <c r="D977" s="8">
        <v>91398954</v>
      </c>
      <c r="F977" t="str">
        <f t="shared" si="15"/>
        <v>976;6;91398954</v>
      </c>
    </row>
    <row r="978" spans="2:6">
      <c r="B978">
        <v>977</v>
      </c>
      <c r="C978" s="1">
        <v>6</v>
      </c>
      <c r="D978" s="8">
        <v>100562095</v>
      </c>
      <c r="F978" t="str">
        <f t="shared" si="15"/>
        <v>977;6;100562095</v>
      </c>
    </row>
    <row r="979" spans="2:6">
      <c r="B979">
        <v>978</v>
      </c>
      <c r="C979" s="1">
        <v>6</v>
      </c>
      <c r="D979" s="8">
        <v>90394020</v>
      </c>
      <c r="F979" t="str">
        <f t="shared" si="15"/>
        <v>978;6;90394020</v>
      </c>
    </row>
    <row r="980" spans="2:6">
      <c r="B980">
        <v>979</v>
      </c>
      <c r="C980" s="1">
        <v>4</v>
      </c>
      <c r="D980" s="8">
        <v>107392787</v>
      </c>
      <c r="F980" t="str">
        <f t="shared" si="15"/>
        <v>979;4;107392787</v>
      </c>
    </row>
    <row r="981" spans="2:6">
      <c r="B981">
        <v>980</v>
      </c>
      <c r="C981" s="1">
        <v>5</v>
      </c>
      <c r="D981" s="8">
        <v>92181921</v>
      </c>
      <c r="F981" t="str">
        <f t="shared" si="15"/>
        <v>980;5;92181921</v>
      </c>
    </row>
    <row r="982" spans="2:6">
      <c r="B982">
        <v>981</v>
      </c>
      <c r="C982" s="1">
        <v>0</v>
      </c>
      <c r="D982" s="8">
        <v>40783882</v>
      </c>
      <c r="F982" t="str">
        <f t="shared" si="15"/>
        <v>981;0;40783882</v>
      </c>
    </row>
    <row r="983" spans="2:6">
      <c r="B983">
        <v>982</v>
      </c>
      <c r="C983" s="1">
        <v>7</v>
      </c>
      <c r="D983" s="8">
        <v>89680910</v>
      </c>
      <c r="F983" t="str">
        <f t="shared" si="15"/>
        <v>982;7;89680910</v>
      </c>
    </row>
    <row r="984" spans="2:6">
      <c r="B984">
        <v>983</v>
      </c>
      <c r="C984" s="1">
        <v>296192570</v>
      </c>
      <c r="D984" s="8">
        <v>60061696052</v>
      </c>
      <c r="F984" t="str">
        <f t="shared" si="15"/>
        <v>983;296192570;60061696052</v>
      </c>
    </row>
    <row r="985" spans="2:6">
      <c r="B985">
        <v>984</v>
      </c>
      <c r="C985" s="1">
        <v>312</v>
      </c>
      <c r="D985" s="8">
        <v>900304079</v>
      </c>
      <c r="F985" t="str">
        <f t="shared" si="15"/>
        <v>984;312;900304079</v>
      </c>
    </row>
    <row r="986" spans="2:6">
      <c r="B986">
        <v>985</v>
      </c>
      <c r="C986" s="1">
        <v>0</v>
      </c>
      <c r="D986" s="8">
        <v>80938100</v>
      </c>
      <c r="F986" t="str">
        <f t="shared" si="15"/>
        <v>985;0;80938100</v>
      </c>
    </row>
    <row r="987" spans="2:6">
      <c r="B987">
        <v>986</v>
      </c>
      <c r="C987" s="1">
        <v>48</v>
      </c>
      <c r="D987" s="8">
        <v>63766002</v>
      </c>
      <c r="F987" t="str">
        <f t="shared" si="15"/>
        <v>986;48;63766002</v>
      </c>
    </row>
    <row r="988" spans="2:6">
      <c r="B988">
        <v>987</v>
      </c>
      <c r="C988" s="1">
        <v>46</v>
      </c>
      <c r="D988" s="8">
        <v>46458005</v>
      </c>
      <c r="F988" t="str">
        <f t="shared" si="15"/>
        <v>987;46;46458005</v>
      </c>
    </row>
    <row r="989" spans="2:6">
      <c r="B989">
        <v>988</v>
      </c>
      <c r="C989" s="1">
        <v>0</v>
      </c>
      <c r="D989" s="8">
        <v>26099920</v>
      </c>
      <c r="F989" t="str">
        <f t="shared" si="15"/>
        <v>988;0;26099920</v>
      </c>
    </row>
    <row r="990" spans="2:6">
      <c r="B990">
        <v>989</v>
      </c>
      <c r="C990" s="1">
        <v>0</v>
      </c>
      <c r="D990" s="8">
        <v>176276206</v>
      </c>
      <c r="F990" t="str">
        <f t="shared" si="15"/>
        <v>989;0;176276206</v>
      </c>
    </row>
    <row r="991" spans="2:6">
      <c r="B991">
        <v>990</v>
      </c>
      <c r="C991" s="1">
        <v>21</v>
      </c>
      <c r="D991" s="8">
        <v>136817932</v>
      </c>
      <c r="F991" t="str">
        <f t="shared" si="15"/>
        <v>990;21;136817932</v>
      </c>
    </row>
    <row r="992" spans="2:6">
      <c r="B992">
        <v>991</v>
      </c>
      <c r="C992" s="1">
        <v>4</v>
      </c>
      <c r="D992" s="8">
        <v>107815980</v>
      </c>
      <c r="F992" t="str">
        <f t="shared" si="15"/>
        <v>991;4;107815980</v>
      </c>
    </row>
    <row r="993" spans="2:6">
      <c r="B993">
        <v>992</v>
      </c>
      <c r="C993" s="1">
        <v>645</v>
      </c>
      <c r="D993" s="8">
        <v>635973930</v>
      </c>
      <c r="F993" t="str">
        <f t="shared" si="15"/>
        <v>992;645;635973930</v>
      </c>
    </row>
    <row r="994" spans="2:6">
      <c r="B994">
        <v>993</v>
      </c>
      <c r="C994" s="1">
        <v>26</v>
      </c>
      <c r="D994" s="8">
        <v>229596853</v>
      </c>
      <c r="F994" t="str">
        <f t="shared" si="15"/>
        <v>993;26;229596853</v>
      </c>
    </row>
    <row r="995" spans="2:6">
      <c r="B995">
        <v>994</v>
      </c>
      <c r="C995" s="1">
        <v>0</v>
      </c>
      <c r="D995" s="8">
        <v>83924055</v>
      </c>
      <c r="F995" t="str">
        <f t="shared" si="15"/>
        <v>994;0;83924055</v>
      </c>
    </row>
    <row r="996" spans="2:6">
      <c r="B996">
        <v>995</v>
      </c>
      <c r="C996" s="1">
        <v>22</v>
      </c>
      <c r="D996" s="8">
        <v>131469964</v>
      </c>
      <c r="F996" t="str">
        <f t="shared" si="15"/>
        <v>995;22;131469964</v>
      </c>
    </row>
    <row r="997" spans="2:6">
      <c r="B997">
        <v>996</v>
      </c>
      <c r="C997" s="1">
        <v>27</v>
      </c>
      <c r="D997" s="8">
        <v>151582956</v>
      </c>
      <c r="F997" t="str">
        <f t="shared" si="15"/>
        <v>996;27;151582956</v>
      </c>
    </row>
    <row r="998" spans="2:6">
      <c r="B998">
        <v>997</v>
      </c>
      <c r="C998" s="1">
        <v>2</v>
      </c>
      <c r="D998" s="8">
        <v>68393945</v>
      </c>
      <c r="F998" t="str">
        <f t="shared" si="15"/>
        <v>997;2;68393945</v>
      </c>
    </row>
    <row r="999" spans="2:6">
      <c r="B999">
        <v>998</v>
      </c>
      <c r="C999" s="1">
        <v>21</v>
      </c>
      <c r="D999" s="8">
        <v>194628000</v>
      </c>
      <c r="F999" t="str">
        <f t="shared" si="15"/>
        <v>998;21;194628000</v>
      </c>
    </row>
    <row r="1000" spans="2:6">
      <c r="B1000">
        <v>999</v>
      </c>
      <c r="C1000" s="1">
        <v>22</v>
      </c>
      <c r="D1000" s="8">
        <v>145074844</v>
      </c>
      <c r="F1000" t="str">
        <f t="shared" si="15"/>
        <v>999;22;145074844</v>
      </c>
    </row>
    <row r="1001" spans="2:6">
      <c r="B1001">
        <v>1000</v>
      </c>
      <c r="C1001" s="1">
        <v>23012</v>
      </c>
      <c r="D1001" s="8">
        <v>1209610939</v>
      </c>
      <c r="F1001" t="str">
        <f t="shared" si="15"/>
        <v>1000;23012;1209610939</v>
      </c>
    </row>
    <row r="1002" spans="2:6">
      <c r="B1002">
        <v>1001</v>
      </c>
      <c r="C1002" s="1">
        <v>28</v>
      </c>
      <c r="D1002" s="8">
        <v>151433944</v>
      </c>
      <c r="F1002" t="str">
        <f t="shared" si="15"/>
        <v>1001;28;151433944</v>
      </c>
    </row>
    <row r="1003" spans="2:6">
      <c r="B1003">
        <v>1002</v>
      </c>
      <c r="C1003" s="1">
        <v>31</v>
      </c>
      <c r="D1003" s="8">
        <v>140766859</v>
      </c>
      <c r="F1003" t="str">
        <f t="shared" si="15"/>
        <v>1002;31;140766859</v>
      </c>
    </row>
    <row r="1004" spans="2:6">
      <c r="B1004">
        <v>1003</v>
      </c>
      <c r="C1004" s="1">
        <v>613</v>
      </c>
      <c r="D1004" s="8">
        <v>140791893</v>
      </c>
      <c r="F1004" t="str">
        <f t="shared" si="15"/>
        <v>1003;613;140791893</v>
      </c>
    </row>
    <row r="1005" spans="2:6">
      <c r="B1005">
        <v>1004</v>
      </c>
      <c r="C1005" s="1">
        <v>21495</v>
      </c>
      <c r="D1005" s="8">
        <v>698536872</v>
      </c>
      <c r="F1005" t="str">
        <f t="shared" si="15"/>
        <v>1004;21495;698536872</v>
      </c>
    </row>
    <row r="1006" spans="2:6">
      <c r="B1006">
        <v>1005</v>
      </c>
      <c r="C1006" s="1">
        <v>5610</v>
      </c>
      <c r="D1006" s="8">
        <v>202230930</v>
      </c>
      <c r="F1006" t="str">
        <f t="shared" si="15"/>
        <v>1005;5610;202230930</v>
      </c>
    </row>
    <row r="1007" spans="2:6">
      <c r="B1007">
        <v>1006</v>
      </c>
      <c r="C1007" s="1">
        <v>209767</v>
      </c>
      <c r="D1007" s="8">
        <v>16416818141</v>
      </c>
      <c r="F1007" t="str">
        <f t="shared" si="15"/>
        <v>1006;209767;16416818141</v>
      </c>
    </row>
    <row r="1008" spans="2:6">
      <c r="B1008">
        <v>1007</v>
      </c>
      <c r="C1008" s="1">
        <v>345</v>
      </c>
      <c r="D1008" s="8">
        <v>129048824</v>
      </c>
      <c r="F1008" t="str">
        <f t="shared" si="15"/>
        <v>1007;345;129048824</v>
      </c>
    </row>
    <row r="1009" spans="2:6">
      <c r="B1009">
        <v>1008</v>
      </c>
      <c r="C1009" s="1">
        <v>17341</v>
      </c>
      <c r="D1009" s="8">
        <v>673068046</v>
      </c>
      <c r="F1009" t="str">
        <f t="shared" si="15"/>
        <v>1008;17341;673068046</v>
      </c>
    </row>
    <row r="1010" spans="2:6">
      <c r="B1010">
        <v>1009</v>
      </c>
      <c r="C1010" s="1">
        <v>589</v>
      </c>
      <c r="D1010" s="8">
        <v>134462118</v>
      </c>
      <c r="F1010" t="str">
        <f t="shared" si="15"/>
        <v>1009;589;134462118</v>
      </c>
    </row>
    <row r="1011" spans="2:6">
      <c r="B1011">
        <v>1010</v>
      </c>
      <c r="C1011" s="1">
        <v>9789</v>
      </c>
      <c r="D1011" s="8">
        <v>403484106</v>
      </c>
      <c r="F1011" t="str">
        <f t="shared" si="15"/>
        <v>1010;9789;403484106</v>
      </c>
    </row>
    <row r="1012" spans="2:6">
      <c r="B1012">
        <v>1011</v>
      </c>
      <c r="C1012" s="1">
        <v>6</v>
      </c>
      <c r="D1012" s="8">
        <v>85220098</v>
      </c>
      <c r="F1012" t="str">
        <f t="shared" si="15"/>
        <v>1011;6;85220098</v>
      </c>
    </row>
    <row r="1013" spans="2:6">
      <c r="B1013">
        <v>1012</v>
      </c>
      <c r="C1013" s="1">
        <v>60716</v>
      </c>
      <c r="D1013" s="8">
        <v>97474098</v>
      </c>
      <c r="F1013" t="str">
        <f t="shared" si="15"/>
        <v>1012;60716;97474098</v>
      </c>
    </row>
    <row r="1014" spans="2:6">
      <c r="B1014">
        <v>1013</v>
      </c>
      <c r="C1014" s="1">
        <v>18950</v>
      </c>
      <c r="D1014" s="8">
        <v>1074346780</v>
      </c>
      <c r="F1014" t="str">
        <f t="shared" si="15"/>
        <v>1013;18950;1074346780</v>
      </c>
    </row>
    <row r="1015" spans="2:6">
      <c r="B1015">
        <v>1014</v>
      </c>
      <c r="C1015" s="1">
        <v>6752</v>
      </c>
      <c r="D1015" s="8">
        <v>724994182</v>
      </c>
      <c r="F1015" t="str">
        <f t="shared" si="15"/>
        <v>1014;6752;724994182</v>
      </c>
    </row>
    <row r="1016" spans="2:6">
      <c r="B1016">
        <v>1015</v>
      </c>
      <c r="C1016" s="1">
        <v>66241</v>
      </c>
      <c r="D1016" s="8">
        <v>2905894994</v>
      </c>
      <c r="F1016" t="str">
        <f t="shared" si="15"/>
        <v>1015;66241;2905894994</v>
      </c>
    </row>
    <row r="1017" spans="2:6">
      <c r="B1017">
        <v>1016</v>
      </c>
      <c r="C1017" s="1">
        <v>24</v>
      </c>
      <c r="D1017" s="8">
        <v>91468095</v>
      </c>
      <c r="F1017" t="str">
        <f t="shared" si="15"/>
        <v>1016;24;91468095</v>
      </c>
    </row>
    <row r="1018" spans="2:6">
      <c r="B1018">
        <v>1017</v>
      </c>
      <c r="C1018" s="1">
        <v>37329</v>
      </c>
      <c r="D1018" s="8">
        <v>1451795101</v>
      </c>
      <c r="F1018" t="str">
        <f t="shared" si="15"/>
        <v>1017;37329;1451795101</v>
      </c>
    </row>
    <row r="1019" spans="2:6">
      <c r="B1019">
        <v>1018</v>
      </c>
      <c r="C1019" s="1">
        <v>54</v>
      </c>
      <c r="D1019" s="8">
        <v>50529003</v>
      </c>
      <c r="F1019" t="str">
        <f t="shared" si="15"/>
        <v>1018;54;50529003</v>
      </c>
    </row>
    <row r="1020" spans="2:6">
      <c r="B1020">
        <v>1019</v>
      </c>
      <c r="C1020" s="1">
        <v>36301</v>
      </c>
      <c r="D1020" s="8">
        <v>212662935</v>
      </c>
      <c r="F1020" t="str">
        <f t="shared" si="15"/>
        <v>1019;36301;212662935</v>
      </c>
    </row>
    <row r="1021" spans="2:6">
      <c r="B1021">
        <v>1020</v>
      </c>
      <c r="C1021" s="1">
        <v>0</v>
      </c>
      <c r="D1021" s="8">
        <v>47227859</v>
      </c>
      <c r="F1021" t="str">
        <f t="shared" si="15"/>
        <v>1020;0;47227859</v>
      </c>
    </row>
    <row r="1022" spans="2:6">
      <c r="B1022">
        <v>1021</v>
      </c>
      <c r="C1022" s="1">
        <v>248454</v>
      </c>
      <c r="D1022" s="8">
        <v>113189935</v>
      </c>
      <c r="F1022" t="str">
        <f t="shared" si="15"/>
        <v>1021;248454;113189935</v>
      </c>
    </row>
    <row r="1023" spans="2:6">
      <c r="B1023">
        <v>1022</v>
      </c>
      <c r="C1023" s="1">
        <v>18565</v>
      </c>
      <c r="D1023" s="8">
        <v>333834886</v>
      </c>
      <c r="F1023" t="str">
        <f t="shared" si="15"/>
        <v>1022;18565;333834886</v>
      </c>
    </row>
    <row r="1024" spans="2:6">
      <c r="B1024">
        <v>1023</v>
      </c>
      <c r="C1024" s="1">
        <v>1524</v>
      </c>
      <c r="D1024" s="8">
        <v>65794944</v>
      </c>
      <c r="F1024" t="str">
        <f t="shared" si="15"/>
        <v>1023;1524;65794944</v>
      </c>
    </row>
    <row r="1025" spans="2:6">
      <c r="B1025">
        <v>1024</v>
      </c>
      <c r="C1025" s="1">
        <v>29757</v>
      </c>
      <c r="D1025" s="8">
        <v>135018825</v>
      </c>
      <c r="F1025" t="str">
        <f t="shared" si="15"/>
        <v>1024;29757;135018825</v>
      </c>
    </row>
    <row r="1026" spans="2:6">
      <c r="B1026">
        <v>1025</v>
      </c>
      <c r="C1026" s="1">
        <v>9075</v>
      </c>
      <c r="D1026" s="8">
        <v>48464059</v>
      </c>
      <c r="F1026" t="str">
        <f t="shared" si="15"/>
        <v>1025;9075;48464059</v>
      </c>
    </row>
    <row r="1027" spans="2:6">
      <c r="B1027">
        <v>1026</v>
      </c>
      <c r="C1027" s="1">
        <v>8586</v>
      </c>
      <c r="D1027" s="8">
        <v>23632049</v>
      </c>
      <c r="F1027" t="str">
        <f t="shared" ref="F1027:F1090" si="16">B1027&amp;";"&amp;C1027&amp;";"&amp;D1027</f>
        <v>1026;8586;23632049</v>
      </c>
    </row>
    <row r="1028" spans="2:6">
      <c r="B1028">
        <v>1027</v>
      </c>
      <c r="C1028" s="1">
        <v>58443</v>
      </c>
      <c r="D1028" s="8">
        <v>1020691871</v>
      </c>
      <c r="F1028" t="str">
        <f t="shared" si="16"/>
        <v>1027;58443;1020691871</v>
      </c>
    </row>
    <row r="1029" spans="2:6">
      <c r="B1029">
        <v>1028</v>
      </c>
      <c r="C1029" s="1">
        <v>75</v>
      </c>
      <c r="D1029" s="8">
        <v>33384084</v>
      </c>
      <c r="F1029" t="str">
        <f t="shared" si="16"/>
        <v>1028;75;33384084</v>
      </c>
    </row>
    <row r="1030" spans="2:6">
      <c r="B1030">
        <v>1029</v>
      </c>
      <c r="C1030" s="1">
        <v>312007</v>
      </c>
      <c r="D1030" s="8">
        <v>6344144821</v>
      </c>
      <c r="F1030" t="str">
        <f t="shared" si="16"/>
        <v>1029;312007;6344144821</v>
      </c>
    </row>
    <row r="1031" spans="2:6">
      <c r="B1031">
        <v>1030</v>
      </c>
      <c r="C1031" s="1">
        <v>29307</v>
      </c>
      <c r="D1031" s="8">
        <v>108518123</v>
      </c>
      <c r="F1031" t="str">
        <f t="shared" si="16"/>
        <v>1030;29307;108518123</v>
      </c>
    </row>
    <row r="1032" spans="2:6">
      <c r="B1032">
        <v>1031</v>
      </c>
      <c r="C1032" s="1">
        <v>167</v>
      </c>
      <c r="D1032" s="8">
        <v>110787868</v>
      </c>
      <c r="F1032" t="str">
        <f t="shared" si="16"/>
        <v>1031;167;110787868</v>
      </c>
    </row>
    <row r="1033" spans="2:6">
      <c r="B1033">
        <v>1032</v>
      </c>
      <c r="C1033" s="1">
        <v>0</v>
      </c>
      <c r="D1033" s="8">
        <v>60061151027</v>
      </c>
      <c r="F1033" t="str">
        <f t="shared" si="16"/>
        <v>1032;0;60061151027</v>
      </c>
    </row>
    <row r="1034" spans="2:6">
      <c r="B1034">
        <v>1033</v>
      </c>
      <c r="C1034" s="1">
        <v>0</v>
      </c>
      <c r="D1034" s="8">
        <v>681869029</v>
      </c>
      <c r="F1034" t="str">
        <f t="shared" si="16"/>
        <v>1033;0;681869029</v>
      </c>
    </row>
    <row r="1035" spans="2:6">
      <c r="B1035">
        <v>1034</v>
      </c>
      <c r="C1035" s="1">
        <v>0</v>
      </c>
      <c r="D1035" s="8">
        <v>72994947</v>
      </c>
      <c r="F1035" t="str">
        <f t="shared" si="16"/>
        <v>1034;0;72994947</v>
      </c>
    </row>
    <row r="1036" spans="2:6">
      <c r="B1036">
        <v>1035</v>
      </c>
      <c r="C1036" s="1">
        <v>660</v>
      </c>
      <c r="D1036" s="8">
        <v>154438018</v>
      </c>
      <c r="F1036" t="str">
        <f t="shared" si="16"/>
        <v>1035;660;154438018</v>
      </c>
    </row>
    <row r="1037" spans="2:6">
      <c r="B1037">
        <v>1036</v>
      </c>
      <c r="C1037" s="1">
        <v>62227</v>
      </c>
      <c r="D1037" s="8">
        <v>205286979</v>
      </c>
      <c r="F1037" t="str">
        <f t="shared" si="16"/>
        <v>1036;62227;205286979</v>
      </c>
    </row>
    <row r="1038" spans="2:6">
      <c r="B1038">
        <v>1037</v>
      </c>
      <c r="C1038" s="1">
        <v>39732</v>
      </c>
      <c r="D1038" s="8">
        <v>144214868</v>
      </c>
      <c r="F1038" t="str">
        <f t="shared" si="16"/>
        <v>1037;39732;144214868</v>
      </c>
    </row>
    <row r="1039" spans="2:6">
      <c r="B1039">
        <v>1038</v>
      </c>
      <c r="C1039" s="1">
        <v>50949</v>
      </c>
      <c r="D1039" s="8">
        <v>57169914</v>
      </c>
      <c r="F1039" t="str">
        <f t="shared" si="16"/>
        <v>1038;50949;57169914</v>
      </c>
    </row>
    <row r="1040" spans="2:6">
      <c r="B1040">
        <v>1039</v>
      </c>
      <c r="C1040" s="1">
        <v>2076413</v>
      </c>
      <c r="D1040" s="8">
        <v>43828010</v>
      </c>
      <c r="F1040" t="str">
        <f t="shared" si="16"/>
        <v>1039;2076413;43828010</v>
      </c>
    </row>
    <row r="1041" spans="2:6">
      <c r="B1041">
        <v>1040</v>
      </c>
      <c r="C1041" s="1">
        <v>3068</v>
      </c>
      <c r="D1041" s="8">
        <v>165292024</v>
      </c>
      <c r="F1041" t="str">
        <f t="shared" si="16"/>
        <v>1040;3068;165292024</v>
      </c>
    </row>
    <row r="1042" spans="2:6">
      <c r="B1042">
        <v>1041</v>
      </c>
      <c r="C1042" s="1">
        <v>171132</v>
      </c>
      <c r="D1042" s="8">
        <v>162922859</v>
      </c>
      <c r="F1042" t="str">
        <f t="shared" si="16"/>
        <v>1041;171132;162922859</v>
      </c>
    </row>
    <row r="1043" spans="2:6">
      <c r="B1043">
        <v>1042</v>
      </c>
      <c r="C1043" s="1">
        <v>8</v>
      </c>
      <c r="D1043" s="8">
        <v>110145092</v>
      </c>
      <c r="F1043" t="str">
        <f t="shared" si="16"/>
        <v>1042;8;110145092</v>
      </c>
    </row>
    <row r="1044" spans="2:6">
      <c r="B1044">
        <v>1043</v>
      </c>
      <c r="C1044" s="1">
        <v>0</v>
      </c>
      <c r="D1044" s="8">
        <v>53802967</v>
      </c>
      <c r="F1044" t="str">
        <f t="shared" si="16"/>
        <v>1043;0;53802967</v>
      </c>
    </row>
    <row r="1045" spans="2:6">
      <c r="B1045">
        <v>1044</v>
      </c>
      <c r="C1045" s="1">
        <v>25809</v>
      </c>
      <c r="D1045" s="8">
        <v>769685029</v>
      </c>
      <c r="F1045" t="str">
        <f t="shared" si="16"/>
        <v>1044;25809;769685029</v>
      </c>
    </row>
    <row r="1046" spans="2:6">
      <c r="B1046">
        <v>1045</v>
      </c>
      <c r="C1046" s="1">
        <v>0</v>
      </c>
      <c r="D1046" s="8">
        <v>56536197</v>
      </c>
      <c r="F1046" t="str">
        <f t="shared" si="16"/>
        <v>1045;0;56536197</v>
      </c>
    </row>
    <row r="1047" spans="2:6">
      <c r="B1047">
        <v>1046</v>
      </c>
      <c r="C1047" s="1">
        <v>78924</v>
      </c>
      <c r="D1047" s="8">
        <v>257539033</v>
      </c>
      <c r="F1047" t="str">
        <f t="shared" si="16"/>
        <v>1046;78924;257539033</v>
      </c>
    </row>
    <row r="1048" spans="2:6">
      <c r="B1048">
        <v>1047</v>
      </c>
      <c r="C1048" s="1">
        <v>49036</v>
      </c>
      <c r="D1048" s="8">
        <v>128755092</v>
      </c>
      <c r="F1048" t="str">
        <f t="shared" si="16"/>
        <v>1047;49036;128755092</v>
      </c>
    </row>
    <row r="1049" spans="2:6">
      <c r="B1049">
        <v>1048</v>
      </c>
      <c r="C1049" s="1">
        <v>0</v>
      </c>
      <c r="D1049" s="8">
        <v>91288089</v>
      </c>
      <c r="F1049" t="str">
        <f t="shared" si="16"/>
        <v>1048;0;91288089</v>
      </c>
    </row>
    <row r="1050" spans="2:6">
      <c r="B1050">
        <v>1049</v>
      </c>
      <c r="C1050" s="1">
        <v>446136</v>
      </c>
      <c r="D1050" s="8">
        <v>134135961</v>
      </c>
      <c r="F1050" t="str">
        <f t="shared" si="16"/>
        <v>1049;446136;134135961</v>
      </c>
    </row>
    <row r="1051" spans="2:6">
      <c r="B1051">
        <v>1050</v>
      </c>
      <c r="C1051" s="1">
        <v>369752</v>
      </c>
      <c r="D1051" s="8">
        <v>98311185</v>
      </c>
      <c r="F1051" t="str">
        <f t="shared" si="16"/>
        <v>1050;369752;98311185</v>
      </c>
    </row>
    <row r="1052" spans="2:6">
      <c r="B1052">
        <v>1051</v>
      </c>
      <c r="C1052" s="1">
        <v>161919</v>
      </c>
      <c r="D1052" s="8">
        <v>66216945</v>
      </c>
      <c r="F1052" t="str">
        <f t="shared" si="16"/>
        <v>1051;161919;66216945</v>
      </c>
    </row>
    <row r="1053" spans="2:6">
      <c r="B1053">
        <v>1052</v>
      </c>
      <c r="C1053" s="1">
        <v>543845</v>
      </c>
      <c r="D1053" s="8">
        <v>88850975</v>
      </c>
      <c r="F1053" t="str">
        <f t="shared" si="16"/>
        <v>1052;543845;88850975</v>
      </c>
    </row>
    <row r="1054" spans="2:6">
      <c r="B1054">
        <v>1053</v>
      </c>
      <c r="C1054" s="1">
        <v>2870</v>
      </c>
      <c r="D1054" s="8">
        <v>82391023</v>
      </c>
      <c r="F1054" t="str">
        <f t="shared" si="16"/>
        <v>1053;2870;82391023</v>
      </c>
    </row>
    <row r="1055" spans="2:6">
      <c r="B1055">
        <v>1054</v>
      </c>
      <c r="C1055" s="1">
        <v>1439</v>
      </c>
      <c r="D1055" s="8">
        <v>59042930</v>
      </c>
      <c r="F1055" t="str">
        <f t="shared" si="16"/>
        <v>1054;1439;59042930</v>
      </c>
    </row>
    <row r="1056" spans="2:6">
      <c r="B1056">
        <v>1055</v>
      </c>
      <c r="C1056" s="1">
        <v>5521</v>
      </c>
      <c r="D1056" s="8">
        <v>51419019</v>
      </c>
      <c r="F1056" t="str">
        <f t="shared" si="16"/>
        <v>1055;5521;51419019</v>
      </c>
    </row>
    <row r="1057" spans="2:6">
      <c r="B1057">
        <v>1056</v>
      </c>
      <c r="C1057" s="1">
        <v>28</v>
      </c>
      <c r="D1057" s="8">
        <v>50897836</v>
      </c>
      <c r="F1057" t="str">
        <f t="shared" si="16"/>
        <v>1056;28;50897836</v>
      </c>
    </row>
    <row r="1058" spans="2:6">
      <c r="B1058">
        <v>1057</v>
      </c>
      <c r="C1058" s="1">
        <v>16</v>
      </c>
      <c r="D1058" s="8">
        <v>49232006</v>
      </c>
      <c r="F1058" t="str">
        <f t="shared" si="16"/>
        <v>1057;16;49232006</v>
      </c>
    </row>
    <row r="1059" spans="2:6">
      <c r="B1059">
        <v>1058</v>
      </c>
      <c r="C1059" s="1">
        <v>11</v>
      </c>
      <c r="D1059" s="8">
        <v>50874948</v>
      </c>
      <c r="F1059" t="str">
        <f t="shared" si="16"/>
        <v>1058;11;50874948</v>
      </c>
    </row>
    <row r="1060" spans="2:6">
      <c r="B1060">
        <v>1059</v>
      </c>
      <c r="C1060" s="1">
        <v>23</v>
      </c>
      <c r="D1060" s="8">
        <v>61558008</v>
      </c>
      <c r="F1060" t="str">
        <f t="shared" si="16"/>
        <v>1059;23;61558008</v>
      </c>
    </row>
    <row r="1061" spans="2:6">
      <c r="B1061">
        <v>1060</v>
      </c>
      <c r="C1061" s="1">
        <v>4</v>
      </c>
      <c r="D1061" s="8">
        <v>55042028</v>
      </c>
      <c r="F1061" t="str">
        <f t="shared" si="16"/>
        <v>1060;4;55042028</v>
      </c>
    </row>
    <row r="1062" spans="2:6">
      <c r="B1062">
        <v>1061</v>
      </c>
      <c r="C1062" s="1">
        <v>0</v>
      </c>
      <c r="D1062" s="8">
        <v>55331945</v>
      </c>
      <c r="F1062" t="str">
        <f t="shared" si="16"/>
        <v>1061;0;55331945</v>
      </c>
    </row>
    <row r="1063" spans="2:6">
      <c r="B1063">
        <v>1062</v>
      </c>
      <c r="C1063" s="1">
        <v>6933</v>
      </c>
      <c r="D1063" s="8">
        <v>83975791</v>
      </c>
      <c r="F1063" t="str">
        <f t="shared" si="16"/>
        <v>1062;6933;83975791</v>
      </c>
    </row>
    <row r="1064" spans="2:6">
      <c r="B1064">
        <v>1063</v>
      </c>
      <c r="C1064" s="1">
        <v>8644701</v>
      </c>
      <c r="D1064" s="8">
        <v>1138617038</v>
      </c>
      <c r="F1064" t="str">
        <f t="shared" si="16"/>
        <v>1063;8644701;1138617038</v>
      </c>
    </row>
    <row r="1065" spans="2:6">
      <c r="B1065">
        <v>1064</v>
      </c>
      <c r="C1065" s="1">
        <v>1615</v>
      </c>
      <c r="D1065" s="8">
        <v>96441984</v>
      </c>
      <c r="F1065" t="str">
        <f t="shared" si="16"/>
        <v>1064;1615;96441984</v>
      </c>
    </row>
    <row r="1066" spans="2:6">
      <c r="B1066">
        <v>1065</v>
      </c>
      <c r="C1066" s="1">
        <v>65</v>
      </c>
      <c r="D1066" s="8">
        <v>64353942</v>
      </c>
      <c r="F1066" t="str">
        <f t="shared" si="16"/>
        <v>1065;65;64353942</v>
      </c>
    </row>
    <row r="1067" spans="2:6">
      <c r="B1067">
        <v>1066</v>
      </c>
      <c r="C1067" s="1">
        <v>18900</v>
      </c>
      <c r="D1067" s="8">
        <v>957710027</v>
      </c>
      <c r="F1067" t="str">
        <f t="shared" si="16"/>
        <v>1066;18900;957710027</v>
      </c>
    </row>
    <row r="1068" spans="2:6">
      <c r="B1068">
        <v>1067</v>
      </c>
      <c r="C1068" s="1">
        <v>65467</v>
      </c>
      <c r="D1068" s="8">
        <v>60002264976</v>
      </c>
      <c r="F1068" t="str">
        <f t="shared" si="16"/>
        <v>1067;65467;60002264976</v>
      </c>
    </row>
    <row r="1069" spans="2:6">
      <c r="B1069">
        <v>1068</v>
      </c>
      <c r="C1069" s="1">
        <v>34524</v>
      </c>
      <c r="D1069" s="8">
        <v>60060827970</v>
      </c>
      <c r="F1069" t="str">
        <f t="shared" si="16"/>
        <v>1068;34524;60060827970</v>
      </c>
    </row>
    <row r="1070" spans="2:6">
      <c r="B1070">
        <v>1069</v>
      </c>
      <c r="C1070" s="1">
        <v>20421</v>
      </c>
      <c r="D1070" s="8">
        <v>2647951126</v>
      </c>
      <c r="F1070" t="str">
        <f t="shared" si="16"/>
        <v>1069;20421;2647951126</v>
      </c>
    </row>
    <row r="1071" spans="2:6">
      <c r="B1071">
        <v>1070</v>
      </c>
      <c r="C1071" s="1">
        <v>3469</v>
      </c>
      <c r="D1071" s="8">
        <v>118247032</v>
      </c>
      <c r="F1071" t="str">
        <f t="shared" si="16"/>
        <v>1070;3469;118247032</v>
      </c>
    </row>
    <row r="1072" spans="2:6">
      <c r="B1072">
        <v>1071</v>
      </c>
      <c r="C1072" s="1">
        <v>6616</v>
      </c>
      <c r="D1072" s="8">
        <v>120445966</v>
      </c>
      <c r="F1072" t="str">
        <f t="shared" si="16"/>
        <v>1071;6616;120445966</v>
      </c>
    </row>
    <row r="1073" spans="2:6">
      <c r="B1073">
        <v>1072</v>
      </c>
      <c r="C1073" s="1">
        <v>8</v>
      </c>
      <c r="D1073" s="8">
        <v>111274003</v>
      </c>
      <c r="F1073" t="str">
        <f t="shared" si="16"/>
        <v>1072;8;111274003</v>
      </c>
    </row>
    <row r="1074" spans="2:6">
      <c r="B1074">
        <v>1073</v>
      </c>
      <c r="C1074" s="1">
        <v>5</v>
      </c>
      <c r="D1074" s="8">
        <v>109055042</v>
      </c>
      <c r="F1074" t="str">
        <f t="shared" si="16"/>
        <v>1073;5;109055042</v>
      </c>
    </row>
    <row r="1075" spans="2:6">
      <c r="B1075">
        <v>1074</v>
      </c>
      <c r="C1075" s="1">
        <v>117273</v>
      </c>
      <c r="D1075" s="8">
        <v>60060974121</v>
      </c>
      <c r="F1075" t="str">
        <f t="shared" si="16"/>
        <v>1074;117273;60060974121</v>
      </c>
    </row>
    <row r="1076" spans="2:6">
      <c r="B1076">
        <v>1075</v>
      </c>
      <c r="C1076" s="1">
        <v>41043</v>
      </c>
      <c r="D1076" s="8">
        <v>957293033</v>
      </c>
      <c r="F1076" t="str">
        <f t="shared" si="16"/>
        <v>1075;41043;957293033</v>
      </c>
    </row>
    <row r="1077" spans="2:6">
      <c r="B1077">
        <v>1076</v>
      </c>
      <c r="C1077" s="1">
        <v>38</v>
      </c>
      <c r="D1077" s="8">
        <v>219120979</v>
      </c>
      <c r="F1077" t="str">
        <f t="shared" si="16"/>
        <v>1076;38;219120979</v>
      </c>
    </row>
    <row r="1078" spans="2:6">
      <c r="B1078">
        <v>1077</v>
      </c>
      <c r="C1078" s="1">
        <v>0</v>
      </c>
      <c r="D1078" s="8">
        <v>82636117</v>
      </c>
      <c r="F1078" t="str">
        <f t="shared" si="16"/>
        <v>1077;0;82636117</v>
      </c>
    </row>
    <row r="1079" spans="2:6">
      <c r="B1079">
        <v>1078</v>
      </c>
      <c r="C1079" s="1">
        <v>2432</v>
      </c>
      <c r="D1079" s="8">
        <v>296320915</v>
      </c>
      <c r="F1079" t="str">
        <f t="shared" si="16"/>
        <v>1078;2432;296320915</v>
      </c>
    </row>
    <row r="1080" spans="2:6">
      <c r="B1080">
        <v>1079</v>
      </c>
      <c r="C1080" s="1">
        <v>35</v>
      </c>
      <c r="D1080" s="8">
        <v>152616977</v>
      </c>
      <c r="F1080" t="str">
        <f t="shared" si="16"/>
        <v>1079;35;152616977</v>
      </c>
    </row>
    <row r="1081" spans="2:6">
      <c r="B1081">
        <v>1080</v>
      </c>
      <c r="C1081" s="1">
        <v>0</v>
      </c>
      <c r="D1081" s="8">
        <v>76932907</v>
      </c>
      <c r="F1081" t="str">
        <f t="shared" si="16"/>
        <v>1080;0;76932907</v>
      </c>
    </row>
    <row r="1082" spans="2:6">
      <c r="B1082">
        <v>1081</v>
      </c>
      <c r="C1082" s="1">
        <v>86</v>
      </c>
      <c r="D1082" s="8">
        <v>93750953</v>
      </c>
      <c r="F1082" t="str">
        <f t="shared" si="16"/>
        <v>1081;86;93750953</v>
      </c>
    </row>
    <row r="1083" spans="2:6">
      <c r="B1083">
        <v>1082</v>
      </c>
      <c r="C1083" s="1">
        <v>9</v>
      </c>
      <c r="D1083" s="8">
        <v>90576171</v>
      </c>
      <c r="F1083" t="str">
        <f t="shared" si="16"/>
        <v>1082;9;90576171</v>
      </c>
    </row>
    <row r="1084" spans="2:6">
      <c r="B1084">
        <v>1083</v>
      </c>
      <c r="C1084" s="1">
        <v>6</v>
      </c>
      <c r="D1084" s="8">
        <v>98266839</v>
      </c>
      <c r="F1084" t="str">
        <f t="shared" si="16"/>
        <v>1083;6;98266839</v>
      </c>
    </row>
    <row r="1085" spans="2:6">
      <c r="B1085">
        <v>1084</v>
      </c>
      <c r="C1085" s="1">
        <v>304</v>
      </c>
      <c r="D1085" s="8">
        <v>101014137</v>
      </c>
      <c r="F1085" t="str">
        <f t="shared" si="16"/>
        <v>1084;304;101014137</v>
      </c>
    </row>
    <row r="1086" spans="2:6">
      <c r="B1086">
        <v>1085</v>
      </c>
      <c r="C1086" s="1">
        <v>4</v>
      </c>
      <c r="D1086" s="8">
        <v>104943990</v>
      </c>
      <c r="F1086" t="str">
        <f t="shared" si="16"/>
        <v>1085;4;104943990</v>
      </c>
    </row>
    <row r="1087" spans="2:6">
      <c r="B1087">
        <v>1086</v>
      </c>
      <c r="C1087" s="1">
        <v>0</v>
      </c>
      <c r="D1087" s="8">
        <v>124487876</v>
      </c>
      <c r="F1087" t="str">
        <f t="shared" si="16"/>
        <v>1086;0;124487876</v>
      </c>
    </row>
    <row r="1088" spans="2:6">
      <c r="B1088">
        <v>1087</v>
      </c>
      <c r="C1088" s="1">
        <v>4</v>
      </c>
      <c r="D1088" s="8">
        <v>98704099</v>
      </c>
      <c r="F1088" t="str">
        <f t="shared" si="16"/>
        <v>1087;4;98704099</v>
      </c>
    </row>
    <row r="1089" spans="2:6">
      <c r="B1089">
        <v>1088</v>
      </c>
      <c r="C1089" s="1">
        <v>736</v>
      </c>
      <c r="D1089" s="8">
        <v>146242141</v>
      </c>
      <c r="F1089" t="str">
        <f t="shared" si="16"/>
        <v>1088;736;146242141</v>
      </c>
    </row>
    <row r="1090" spans="2:6">
      <c r="B1090">
        <v>1089</v>
      </c>
      <c r="C1090" s="1">
        <v>1965</v>
      </c>
      <c r="D1090" s="8">
        <v>87583065</v>
      </c>
      <c r="F1090" t="str">
        <f t="shared" si="16"/>
        <v>1089;1965;87583065</v>
      </c>
    </row>
    <row r="1091" spans="2:6">
      <c r="B1091">
        <v>1090</v>
      </c>
      <c r="C1091" s="1">
        <v>6</v>
      </c>
      <c r="D1091" s="8">
        <v>62448024</v>
      </c>
      <c r="F1091" t="str">
        <f t="shared" ref="F1091:F1154" si="17">B1091&amp;";"&amp;C1091&amp;";"&amp;D1091</f>
        <v>1090;6;62448024</v>
      </c>
    </row>
    <row r="1092" spans="2:6">
      <c r="B1092">
        <v>1091</v>
      </c>
      <c r="C1092" s="1">
        <v>889</v>
      </c>
      <c r="D1092" s="8">
        <v>112993955</v>
      </c>
      <c r="F1092" t="str">
        <f t="shared" si="17"/>
        <v>1091;889;112993955</v>
      </c>
    </row>
    <row r="1093" spans="2:6">
      <c r="B1093">
        <v>1092</v>
      </c>
      <c r="C1093" s="1">
        <v>0</v>
      </c>
      <c r="D1093" s="8">
        <v>22591829</v>
      </c>
      <c r="F1093" t="str">
        <f t="shared" si="17"/>
        <v>1092;0;22591829</v>
      </c>
    </row>
    <row r="1094" spans="2:6">
      <c r="B1094">
        <v>1093</v>
      </c>
      <c r="C1094" s="1">
        <v>30231</v>
      </c>
      <c r="D1094" s="8">
        <v>25495052</v>
      </c>
      <c r="F1094" t="str">
        <f t="shared" si="17"/>
        <v>1093;30231;25495052</v>
      </c>
    </row>
    <row r="1095" spans="2:6">
      <c r="B1095">
        <v>1094</v>
      </c>
      <c r="C1095" s="1">
        <v>4693141</v>
      </c>
      <c r="D1095" s="8">
        <v>60050818920</v>
      </c>
      <c r="F1095" t="str">
        <f t="shared" si="17"/>
        <v>1094;4693141;60050818920</v>
      </c>
    </row>
    <row r="1096" spans="2:6">
      <c r="B1096">
        <v>1095</v>
      </c>
      <c r="C1096" s="1">
        <v>38613</v>
      </c>
      <c r="D1096" s="8">
        <v>1961658000</v>
      </c>
      <c r="F1096" t="str">
        <f t="shared" si="17"/>
        <v>1095;38613;1961658000</v>
      </c>
    </row>
    <row r="1097" spans="2:6">
      <c r="B1097">
        <v>1096</v>
      </c>
      <c r="C1097" s="1">
        <v>274492</v>
      </c>
      <c r="D1097" s="8">
        <v>63096046</v>
      </c>
      <c r="F1097" t="str">
        <f t="shared" si="17"/>
        <v>1096;274492;63096046</v>
      </c>
    </row>
    <row r="1098" spans="2:6">
      <c r="B1098">
        <v>1097</v>
      </c>
      <c r="C1098" s="1">
        <v>25</v>
      </c>
      <c r="D1098" s="8">
        <v>43136119</v>
      </c>
      <c r="F1098" t="str">
        <f t="shared" si="17"/>
        <v>1097;25;43136119</v>
      </c>
    </row>
    <row r="1099" spans="2:6">
      <c r="B1099">
        <v>1098</v>
      </c>
      <c r="C1099" s="1">
        <v>9</v>
      </c>
      <c r="D1099" s="8">
        <v>111065149</v>
      </c>
      <c r="F1099" t="str">
        <f t="shared" si="17"/>
        <v>1098;9;111065149</v>
      </c>
    </row>
    <row r="1100" spans="2:6">
      <c r="B1100">
        <v>1099</v>
      </c>
      <c r="C1100" s="1">
        <v>9</v>
      </c>
      <c r="D1100" s="8">
        <v>90822935</v>
      </c>
      <c r="F1100" t="str">
        <f t="shared" si="17"/>
        <v>1099;9;90822935</v>
      </c>
    </row>
    <row r="1101" spans="2:6">
      <c r="B1101">
        <v>1100</v>
      </c>
      <c r="C1101" s="1">
        <v>8</v>
      </c>
      <c r="D1101" s="8">
        <v>107791900</v>
      </c>
      <c r="F1101" t="str">
        <f t="shared" si="17"/>
        <v>1100;8;107791900</v>
      </c>
    </row>
    <row r="1102" spans="2:6">
      <c r="B1102">
        <v>1101</v>
      </c>
      <c r="C1102" s="1">
        <v>8</v>
      </c>
      <c r="D1102" s="8">
        <v>88859081</v>
      </c>
      <c r="F1102" t="str">
        <f t="shared" si="17"/>
        <v>1101;8;88859081</v>
      </c>
    </row>
    <row r="1103" spans="2:6">
      <c r="B1103">
        <v>1102</v>
      </c>
      <c r="C1103" s="1">
        <v>7</v>
      </c>
      <c r="D1103" s="8">
        <v>94708919</v>
      </c>
      <c r="F1103" t="str">
        <f t="shared" si="17"/>
        <v>1102;7;94708919</v>
      </c>
    </row>
    <row r="1104" spans="2:6">
      <c r="B1104">
        <v>1103</v>
      </c>
      <c r="C1104" s="1">
        <v>8</v>
      </c>
      <c r="D1104" s="8">
        <v>82212924</v>
      </c>
      <c r="F1104" t="str">
        <f t="shared" si="17"/>
        <v>1103;8;82212924</v>
      </c>
    </row>
    <row r="1105" spans="2:6">
      <c r="B1105">
        <v>1104</v>
      </c>
      <c r="C1105" s="1">
        <v>10</v>
      </c>
      <c r="D1105" s="8">
        <v>107390165</v>
      </c>
      <c r="F1105" t="str">
        <f t="shared" si="17"/>
        <v>1104;10;107390165</v>
      </c>
    </row>
    <row r="1106" spans="2:6">
      <c r="B1106">
        <v>1105</v>
      </c>
      <c r="C1106" s="1">
        <v>9</v>
      </c>
      <c r="D1106" s="8">
        <v>81148862</v>
      </c>
      <c r="F1106" t="str">
        <f t="shared" si="17"/>
        <v>1105;9;81148862</v>
      </c>
    </row>
    <row r="1107" spans="2:6">
      <c r="B1107">
        <v>1106</v>
      </c>
      <c r="C1107" s="1">
        <v>9</v>
      </c>
      <c r="D1107" s="8">
        <v>87548017</v>
      </c>
      <c r="F1107" t="str">
        <f t="shared" si="17"/>
        <v>1106;9;87548017</v>
      </c>
    </row>
    <row r="1108" spans="2:6">
      <c r="B1108">
        <v>1107</v>
      </c>
      <c r="C1108" s="1">
        <v>421</v>
      </c>
      <c r="D1108" s="8">
        <v>53967952</v>
      </c>
      <c r="F1108" t="str">
        <f t="shared" si="17"/>
        <v>1107;421;53967952</v>
      </c>
    </row>
    <row r="1109" spans="2:6">
      <c r="B1109">
        <v>1108</v>
      </c>
      <c r="C1109" s="1">
        <v>213541</v>
      </c>
      <c r="D1109" s="8">
        <v>5852360010</v>
      </c>
      <c r="F1109" t="str">
        <f t="shared" si="17"/>
        <v>1108;213541;5852360010</v>
      </c>
    </row>
    <row r="1110" spans="2:6">
      <c r="B1110">
        <v>1109</v>
      </c>
      <c r="C1110" s="1">
        <v>169171</v>
      </c>
      <c r="D1110" s="8">
        <v>2630026102</v>
      </c>
      <c r="F1110" t="str">
        <f t="shared" si="17"/>
        <v>1109;169171;2630026102</v>
      </c>
    </row>
    <row r="1111" spans="2:6">
      <c r="B1111">
        <v>1110</v>
      </c>
      <c r="C1111" s="1">
        <v>0</v>
      </c>
      <c r="D1111" s="8">
        <v>31574010</v>
      </c>
      <c r="F1111" t="str">
        <f t="shared" si="17"/>
        <v>1110;0;31574010</v>
      </c>
    </row>
    <row r="1112" spans="2:6">
      <c r="B1112">
        <v>1111</v>
      </c>
      <c r="C1112" s="1">
        <v>115431</v>
      </c>
      <c r="D1112" s="8">
        <v>11708632946</v>
      </c>
      <c r="F1112" t="str">
        <f t="shared" si="17"/>
        <v>1111;115431;11708632946</v>
      </c>
    </row>
    <row r="1113" spans="2:6">
      <c r="B1113">
        <v>1112</v>
      </c>
      <c r="C1113" s="1">
        <v>9</v>
      </c>
      <c r="D1113" s="8">
        <v>104947805</v>
      </c>
      <c r="F1113" t="str">
        <f t="shared" si="17"/>
        <v>1112;9;104947805</v>
      </c>
    </row>
    <row r="1114" spans="2:6">
      <c r="B1114">
        <v>1113</v>
      </c>
      <c r="C1114" s="1">
        <v>8</v>
      </c>
      <c r="D1114" s="8">
        <v>82386016</v>
      </c>
      <c r="F1114" t="str">
        <f t="shared" si="17"/>
        <v>1113;8;82386016</v>
      </c>
    </row>
    <row r="1115" spans="2:6">
      <c r="B1115">
        <v>1114</v>
      </c>
      <c r="C1115" s="1">
        <v>8</v>
      </c>
      <c r="D1115" s="8">
        <v>94936847</v>
      </c>
      <c r="F1115" t="str">
        <f t="shared" si="17"/>
        <v>1114;8;94936847</v>
      </c>
    </row>
    <row r="1116" spans="2:6">
      <c r="B1116">
        <v>1115</v>
      </c>
      <c r="C1116" s="1">
        <v>8</v>
      </c>
      <c r="D1116" s="8">
        <v>98958015</v>
      </c>
      <c r="F1116" t="str">
        <f t="shared" si="17"/>
        <v>1115;8;98958015</v>
      </c>
    </row>
    <row r="1117" spans="2:6">
      <c r="B1117">
        <v>1116</v>
      </c>
      <c r="C1117" s="1">
        <v>7</v>
      </c>
      <c r="D1117" s="8">
        <v>94116926</v>
      </c>
      <c r="F1117" t="str">
        <f t="shared" si="17"/>
        <v>1116;7;94116926</v>
      </c>
    </row>
    <row r="1118" spans="2:6">
      <c r="B1118">
        <v>1117</v>
      </c>
      <c r="C1118" s="1">
        <v>0</v>
      </c>
      <c r="D1118" s="8">
        <v>58007955</v>
      </c>
      <c r="F1118" t="str">
        <f t="shared" si="17"/>
        <v>1117;0;58007955</v>
      </c>
    </row>
    <row r="1119" spans="2:6">
      <c r="B1119">
        <v>1118</v>
      </c>
      <c r="C1119" s="1">
        <v>0</v>
      </c>
      <c r="D1119" s="8">
        <v>68356037</v>
      </c>
      <c r="F1119" t="str">
        <f t="shared" si="17"/>
        <v>1118;0;68356037</v>
      </c>
    </row>
    <row r="1120" spans="2:6">
      <c r="B1120">
        <v>1119</v>
      </c>
      <c r="C1120" s="1">
        <v>296038229</v>
      </c>
      <c r="D1120" s="8">
        <v>17051310062</v>
      </c>
      <c r="F1120" t="str">
        <f t="shared" si="17"/>
        <v>1119;296038229;17051310062</v>
      </c>
    </row>
    <row r="1121" spans="2:6">
      <c r="B1121">
        <v>1120</v>
      </c>
      <c r="C1121" s="1">
        <v>296009281</v>
      </c>
      <c r="D1121" s="8">
        <v>1885155200</v>
      </c>
      <c r="F1121" t="str">
        <f t="shared" si="17"/>
        <v>1120;296009281;1885155200</v>
      </c>
    </row>
    <row r="1122" spans="2:6">
      <c r="B1122">
        <v>1121</v>
      </c>
      <c r="C1122" s="1">
        <v>2139</v>
      </c>
      <c r="D1122" s="8">
        <v>104873895</v>
      </c>
      <c r="F1122" t="str">
        <f t="shared" si="17"/>
        <v>1121;2139;104873895</v>
      </c>
    </row>
    <row r="1123" spans="2:6">
      <c r="B1123">
        <v>1122</v>
      </c>
      <c r="C1123" s="1">
        <v>858</v>
      </c>
      <c r="D1123" s="8">
        <v>59864997</v>
      </c>
      <c r="F1123" t="str">
        <f t="shared" si="17"/>
        <v>1122;858;59864997</v>
      </c>
    </row>
    <row r="1124" spans="2:6">
      <c r="B1124">
        <v>1123</v>
      </c>
      <c r="C1124" s="1">
        <v>4</v>
      </c>
      <c r="D1124" s="8">
        <v>86210966</v>
      </c>
      <c r="F1124" t="str">
        <f t="shared" si="17"/>
        <v>1123;4;86210966</v>
      </c>
    </row>
    <row r="1125" spans="2:6">
      <c r="B1125">
        <v>1124</v>
      </c>
      <c r="C1125" s="1">
        <v>19776163</v>
      </c>
      <c r="D1125" s="8">
        <v>85180044</v>
      </c>
      <c r="F1125" t="str">
        <f t="shared" si="17"/>
        <v>1124;19776163;85180044</v>
      </c>
    </row>
    <row r="1126" spans="2:6">
      <c r="B1126">
        <v>1125</v>
      </c>
      <c r="C1126" s="1">
        <v>52</v>
      </c>
      <c r="D1126" s="8">
        <v>29458045</v>
      </c>
      <c r="F1126" t="str">
        <f t="shared" si="17"/>
        <v>1125;52;29458045</v>
      </c>
    </row>
    <row r="1127" spans="2:6">
      <c r="B1127">
        <v>1126</v>
      </c>
      <c r="C1127" s="1">
        <v>5</v>
      </c>
      <c r="D1127" s="8">
        <v>94595909</v>
      </c>
      <c r="F1127" t="str">
        <f t="shared" si="17"/>
        <v>1126;5;94595909</v>
      </c>
    </row>
    <row r="1128" spans="2:6">
      <c r="B1128">
        <v>1127</v>
      </c>
      <c r="C1128" s="1">
        <v>8331</v>
      </c>
      <c r="D1128" s="8">
        <v>25194883</v>
      </c>
      <c r="F1128" t="str">
        <f t="shared" si="17"/>
        <v>1127;8331;25194883</v>
      </c>
    </row>
    <row r="1129" spans="2:6">
      <c r="B1129">
        <v>1128</v>
      </c>
      <c r="C1129" s="1">
        <v>32154</v>
      </c>
      <c r="D1129" s="8">
        <v>470453023</v>
      </c>
      <c r="F1129" t="str">
        <f t="shared" si="17"/>
        <v>1128;32154;470453023</v>
      </c>
    </row>
    <row r="1130" spans="2:6">
      <c r="B1130">
        <v>1129</v>
      </c>
      <c r="C1130" s="1">
        <v>12783</v>
      </c>
      <c r="D1130" s="8">
        <v>365840911</v>
      </c>
      <c r="F1130" t="str">
        <f t="shared" si="17"/>
        <v>1129;12783;365840911</v>
      </c>
    </row>
    <row r="1131" spans="2:6">
      <c r="B1131">
        <v>1130</v>
      </c>
      <c r="C1131" s="1">
        <v>192</v>
      </c>
      <c r="D1131" s="8">
        <v>67184925</v>
      </c>
      <c r="F1131" t="str">
        <f t="shared" si="17"/>
        <v>1130;192;67184925</v>
      </c>
    </row>
    <row r="1132" spans="2:6">
      <c r="B1132">
        <v>1131</v>
      </c>
      <c r="C1132" s="1">
        <v>1737743</v>
      </c>
      <c r="D1132" s="8">
        <v>60012212991</v>
      </c>
      <c r="F1132" t="str">
        <f t="shared" si="17"/>
        <v>1131;1737743;60012212991</v>
      </c>
    </row>
    <row r="1133" spans="2:6">
      <c r="B1133">
        <v>1132</v>
      </c>
      <c r="C1133" s="1">
        <v>19502668</v>
      </c>
      <c r="D1133" s="8">
        <v>662034988</v>
      </c>
      <c r="F1133" t="str">
        <f t="shared" si="17"/>
        <v>1132;19502668;662034988</v>
      </c>
    </row>
    <row r="1134" spans="2:6">
      <c r="B1134">
        <v>1133</v>
      </c>
      <c r="C1134" s="1">
        <v>44814</v>
      </c>
      <c r="D1134" s="8">
        <v>110673189</v>
      </c>
      <c r="F1134" t="str">
        <f t="shared" si="17"/>
        <v>1133;44814;110673189</v>
      </c>
    </row>
    <row r="1135" spans="2:6">
      <c r="B1135">
        <v>1134</v>
      </c>
      <c r="C1135" s="1">
        <v>1</v>
      </c>
      <c r="D1135" s="8">
        <v>89300155</v>
      </c>
      <c r="F1135" t="str">
        <f t="shared" si="17"/>
        <v>1134;1;89300155</v>
      </c>
    </row>
    <row r="1136" spans="2:6">
      <c r="B1136">
        <v>1135</v>
      </c>
      <c r="C1136" s="1">
        <v>0</v>
      </c>
      <c r="D1136" s="8">
        <v>100072145</v>
      </c>
      <c r="F1136" t="str">
        <f t="shared" si="17"/>
        <v>1135;0;100072145</v>
      </c>
    </row>
    <row r="1137" spans="2:6">
      <c r="B1137">
        <v>1136</v>
      </c>
      <c r="C1137" s="1">
        <v>23</v>
      </c>
      <c r="D1137" s="8">
        <v>70245981</v>
      </c>
      <c r="F1137" t="str">
        <f t="shared" si="17"/>
        <v>1136;23;70245981</v>
      </c>
    </row>
    <row r="1138" spans="2:6">
      <c r="B1138">
        <v>1137</v>
      </c>
      <c r="C1138" s="1">
        <v>193</v>
      </c>
      <c r="D1138" s="8">
        <v>95937967</v>
      </c>
      <c r="F1138" t="str">
        <f t="shared" si="17"/>
        <v>1137;193;95937967</v>
      </c>
    </row>
    <row r="1139" spans="2:6">
      <c r="B1139">
        <v>1138</v>
      </c>
      <c r="C1139" s="1">
        <v>0</v>
      </c>
      <c r="D1139" s="8">
        <v>99774122</v>
      </c>
      <c r="F1139" t="str">
        <f t="shared" si="17"/>
        <v>1138;0;99774122</v>
      </c>
    </row>
    <row r="1140" spans="2:6">
      <c r="B1140">
        <v>1139</v>
      </c>
      <c r="C1140" s="1">
        <v>122190</v>
      </c>
      <c r="D1140" s="8">
        <v>183107852</v>
      </c>
      <c r="F1140" t="str">
        <f t="shared" si="17"/>
        <v>1139;122190;183107852</v>
      </c>
    </row>
    <row r="1141" spans="2:6">
      <c r="B1141">
        <v>1140</v>
      </c>
      <c r="C1141" s="1">
        <v>20355793</v>
      </c>
      <c r="D1141" s="8">
        <v>583263874</v>
      </c>
      <c r="F1141" t="str">
        <f t="shared" si="17"/>
        <v>1140;20355793;583263874</v>
      </c>
    </row>
    <row r="1142" spans="2:6">
      <c r="B1142">
        <v>1141</v>
      </c>
      <c r="C1142" s="1">
        <v>6</v>
      </c>
      <c r="D1142" s="8">
        <v>90426921</v>
      </c>
      <c r="F1142" t="str">
        <f t="shared" si="17"/>
        <v>1141;6;90426921</v>
      </c>
    </row>
    <row r="1143" spans="2:6">
      <c r="B1143">
        <v>1142</v>
      </c>
      <c r="C1143" s="1">
        <v>2141</v>
      </c>
      <c r="D1143" s="8">
        <v>119374036</v>
      </c>
      <c r="F1143" t="str">
        <f t="shared" si="17"/>
        <v>1142;2141;119374036</v>
      </c>
    </row>
    <row r="1144" spans="2:6">
      <c r="B1144">
        <v>1143</v>
      </c>
      <c r="C1144" s="1">
        <v>278</v>
      </c>
      <c r="D1144" s="8">
        <v>75289011</v>
      </c>
      <c r="F1144" t="str">
        <f t="shared" si="17"/>
        <v>1143;278;75289011</v>
      </c>
    </row>
    <row r="1145" spans="2:6">
      <c r="B1145">
        <v>1144</v>
      </c>
      <c r="C1145" s="1">
        <v>0</v>
      </c>
      <c r="D1145" s="8">
        <v>29618978</v>
      </c>
      <c r="F1145" t="str">
        <f t="shared" si="17"/>
        <v>1144;0;29618978</v>
      </c>
    </row>
    <row r="1146" spans="2:6">
      <c r="B1146">
        <v>1145</v>
      </c>
      <c r="C1146" s="1">
        <v>57437</v>
      </c>
      <c r="D1146" s="8">
        <v>1217673063</v>
      </c>
      <c r="F1146" t="str">
        <f t="shared" si="17"/>
        <v>1145;57437;1217673063</v>
      </c>
    </row>
    <row r="1147" spans="2:6">
      <c r="B1147">
        <v>1146</v>
      </c>
      <c r="C1147" s="1">
        <v>0</v>
      </c>
      <c r="D1147" s="8">
        <v>56843996</v>
      </c>
      <c r="F1147" t="str">
        <f t="shared" si="17"/>
        <v>1146;0;56843996</v>
      </c>
    </row>
    <row r="1148" spans="2:6">
      <c r="B1148">
        <v>1147</v>
      </c>
      <c r="C1148" s="1">
        <v>10858</v>
      </c>
      <c r="D1148" s="8">
        <v>1496448993</v>
      </c>
      <c r="F1148" t="str">
        <f t="shared" si="17"/>
        <v>1147;10858;1496448993</v>
      </c>
    </row>
    <row r="1149" spans="2:6">
      <c r="B1149">
        <v>1148</v>
      </c>
      <c r="C1149" s="1">
        <v>18</v>
      </c>
      <c r="D1149" s="8">
        <v>92019081</v>
      </c>
      <c r="F1149" t="str">
        <f t="shared" si="17"/>
        <v>1148;18;92019081</v>
      </c>
    </row>
    <row r="1150" spans="2:6">
      <c r="B1150">
        <v>1149</v>
      </c>
      <c r="C1150" s="1">
        <v>6</v>
      </c>
      <c r="D1150" s="8">
        <v>112571001</v>
      </c>
      <c r="F1150" t="str">
        <f t="shared" si="17"/>
        <v>1149;6;112571001</v>
      </c>
    </row>
    <row r="1151" spans="2:6">
      <c r="B1151">
        <v>1150</v>
      </c>
      <c r="C1151" s="1">
        <v>421367</v>
      </c>
      <c r="D1151" s="8">
        <v>121617794</v>
      </c>
      <c r="F1151" t="str">
        <f t="shared" si="17"/>
        <v>1150;421367;121617794</v>
      </c>
    </row>
    <row r="1152" spans="2:6">
      <c r="B1152">
        <v>1151</v>
      </c>
      <c r="C1152" s="1">
        <v>4</v>
      </c>
      <c r="D1152" s="8">
        <v>91286897</v>
      </c>
      <c r="F1152" t="str">
        <f t="shared" si="17"/>
        <v>1151;4;91286897</v>
      </c>
    </row>
    <row r="1153" spans="2:6">
      <c r="B1153">
        <v>1152</v>
      </c>
      <c r="C1153" s="1">
        <v>23</v>
      </c>
      <c r="D1153" s="8">
        <v>65881967</v>
      </c>
      <c r="F1153" t="str">
        <f t="shared" si="17"/>
        <v>1152;23;65881967</v>
      </c>
    </row>
    <row r="1154" spans="2:6">
      <c r="B1154">
        <v>1153</v>
      </c>
      <c r="C1154" s="1">
        <v>0</v>
      </c>
      <c r="D1154" s="8">
        <v>161372900</v>
      </c>
      <c r="F1154" t="str">
        <f t="shared" si="17"/>
        <v>1153;0;161372900</v>
      </c>
    </row>
    <row r="1155" spans="2:6">
      <c r="B1155">
        <v>1154</v>
      </c>
      <c r="C1155" s="1">
        <v>0</v>
      </c>
      <c r="D1155" s="8">
        <v>60061066865</v>
      </c>
      <c r="F1155" t="str">
        <f t="shared" ref="F1155:F1218" si="18">B1155&amp;";"&amp;C1155&amp;";"&amp;D1155</f>
        <v>1154;0;60061066865</v>
      </c>
    </row>
    <row r="1156" spans="2:6">
      <c r="B1156">
        <v>1155</v>
      </c>
      <c r="C1156" s="1">
        <v>399289</v>
      </c>
      <c r="D1156" s="8">
        <v>750547885</v>
      </c>
      <c r="F1156" t="str">
        <f t="shared" si="18"/>
        <v>1155;399289;750547885</v>
      </c>
    </row>
    <row r="1157" spans="2:6">
      <c r="B1157">
        <v>1156</v>
      </c>
      <c r="C1157" s="1">
        <v>0</v>
      </c>
      <c r="D1157" s="8">
        <v>92437982</v>
      </c>
      <c r="F1157" t="str">
        <f t="shared" si="18"/>
        <v>1156;0;92437982</v>
      </c>
    </row>
    <row r="1158" spans="2:6">
      <c r="B1158">
        <v>1157</v>
      </c>
      <c r="C1158" s="1">
        <v>386534</v>
      </c>
      <c r="D1158" s="8">
        <v>59247970</v>
      </c>
      <c r="F1158" t="str">
        <f t="shared" si="18"/>
        <v>1157;386534;59247970</v>
      </c>
    </row>
    <row r="1159" spans="2:6">
      <c r="B1159">
        <v>1158</v>
      </c>
      <c r="C1159" s="1">
        <v>5289</v>
      </c>
      <c r="D1159" s="8">
        <v>1581275939</v>
      </c>
      <c r="F1159" t="str">
        <f t="shared" si="18"/>
        <v>1158;5289;1581275939</v>
      </c>
    </row>
    <row r="1160" spans="2:6">
      <c r="B1160">
        <v>1159</v>
      </c>
      <c r="C1160" s="1">
        <v>4</v>
      </c>
      <c r="D1160" s="8">
        <v>100337028</v>
      </c>
      <c r="F1160" t="str">
        <f t="shared" si="18"/>
        <v>1159;4;100337028</v>
      </c>
    </row>
    <row r="1161" spans="2:6">
      <c r="B1161">
        <v>1160</v>
      </c>
      <c r="C1161" s="1">
        <v>10</v>
      </c>
      <c r="D1161" s="8">
        <v>101046085</v>
      </c>
      <c r="F1161" t="str">
        <f t="shared" si="18"/>
        <v>1160;10;101046085</v>
      </c>
    </row>
    <row r="1162" spans="2:6">
      <c r="B1162">
        <v>1161</v>
      </c>
      <c r="C1162" s="1">
        <v>0</v>
      </c>
      <c r="D1162" s="8">
        <v>38403987</v>
      </c>
      <c r="F1162" t="str">
        <f t="shared" si="18"/>
        <v>1161;0;38403987</v>
      </c>
    </row>
    <row r="1163" spans="2:6">
      <c r="B1163">
        <v>1162</v>
      </c>
      <c r="C1163" s="1">
        <v>6108</v>
      </c>
      <c r="D1163" s="8">
        <v>38261890</v>
      </c>
      <c r="F1163" t="str">
        <f t="shared" si="18"/>
        <v>1162;6108;38261890</v>
      </c>
    </row>
    <row r="1164" spans="2:6">
      <c r="B1164">
        <v>1163</v>
      </c>
      <c r="C1164" s="1">
        <v>4</v>
      </c>
      <c r="D1164" s="8">
        <v>84079027</v>
      </c>
      <c r="F1164" t="str">
        <f t="shared" si="18"/>
        <v>1163;4;84079027</v>
      </c>
    </row>
    <row r="1165" spans="2:6">
      <c r="B1165">
        <v>1164</v>
      </c>
      <c r="C1165" s="1">
        <v>649</v>
      </c>
      <c r="D1165" s="8">
        <v>71659088</v>
      </c>
      <c r="F1165" t="str">
        <f t="shared" si="18"/>
        <v>1164;649;71659088</v>
      </c>
    </row>
    <row r="1166" spans="2:6">
      <c r="B1166">
        <v>1165</v>
      </c>
      <c r="C1166" s="1">
        <v>0</v>
      </c>
      <c r="D1166" s="8">
        <v>79882144</v>
      </c>
      <c r="F1166" t="str">
        <f t="shared" si="18"/>
        <v>1165;0;79882144</v>
      </c>
    </row>
    <row r="1167" spans="2:6">
      <c r="B1167">
        <v>1166</v>
      </c>
      <c r="C1167" s="1">
        <v>1891308</v>
      </c>
      <c r="D1167" s="8">
        <v>157799005</v>
      </c>
      <c r="F1167" t="str">
        <f t="shared" si="18"/>
        <v>1166;1891308;157799005</v>
      </c>
    </row>
    <row r="1168" spans="2:6">
      <c r="B1168">
        <v>1167</v>
      </c>
      <c r="C1168" s="1">
        <v>174</v>
      </c>
      <c r="D1168" s="8">
        <v>393750905</v>
      </c>
      <c r="F1168" t="str">
        <f t="shared" si="18"/>
        <v>1167;174;393750905</v>
      </c>
    </row>
    <row r="1169" spans="2:6">
      <c r="B1169">
        <v>1168</v>
      </c>
      <c r="C1169" s="1">
        <v>174</v>
      </c>
      <c r="D1169" s="8">
        <v>80480098</v>
      </c>
      <c r="F1169" t="str">
        <f t="shared" si="18"/>
        <v>1168;174;80480098</v>
      </c>
    </row>
    <row r="1170" spans="2:6">
      <c r="B1170">
        <v>1169</v>
      </c>
      <c r="C1170" s="1">
        <v>0</v>
      </c>
      <c r="D1170" s="8">
        <v>68665027</v>
      </c>
      <c r="F1170" t="str">
        <f t="shared" si="18"/>
        <v>1169;0;68665027</v>
      </c>
    </row>
    <row r="1171" spans="2:6">
      <c r="B1171">
        <v>1170</v>
      </c>
      <c r="C1171" s="1">
        <v>0</v>
      </c>
      <c r="D1171" s="8">
        <v>93761920</v>
      </c>
      <c r="F1171" t="str">
        <f t="shared" si="18"/>
        <v>1170;0;93761920</v>
      </c>
    </row>
    <row r="1172" spans="2:6">
      <c r="B1172">
        <v>1171</v>
      </c>
      <c r="C1172" s="1">
        <v>2159</v>
      </c>
      <c r="D1172" s="8">
        <v>98350048</v>
      </c>
      <c r="F1172" t="str">
        <f t="shared" si="18"/>
        <v>1171;2159;98350048</v>
      </c>
    </row>
    <row r="1173" spans="2:6">
      <c r="B1173">
        <v>1172</v>
      </c>
      <c r="C1173" s="1">
        <v>0</v>
      </c>
      <c r="D1173" s="8">
        <v>54689884</v>
      </c>
      <c r="F1173" t="str">
        <f t="shared" si="18"/>
        <v>1172;0;54689884</v>
      </c>
    </row>
    <row r="1174" spans="2:6">
      <c r="B1174">
        <v>1173</v>
      </c>
      <c r="C1174" s="1">
        <v>9511</v>
      </c>
      <c r="D1174" s="8">
        <v>301973819</v>
      </c>
      <c r="F1174" t="str">
        <f t="shared" si="18"/>
        <v>1173;9511;301973819</v>
      </c>
    </row>
    <row r="1175" spans="2:6">
      <c r="B1175">
        <v>1174</v>
      </c>
      <c r="C1175" s="1">
        <v>0</v>
      </c>
      <c r="D1175" s="8">
        <v>101296186</v>
      </c>
      <c r="F1175" t="str">
        <f t="shared" si="18"/>
        <v>1174;0;101296186</v>
      </c>
    </row>
    <row r="1176" spans="2:6">
      <c r="B1176">
        <v>1175</v>
      </c>
      <c r="C1176" s="1">
        <v>0</v>
      </c>
      <c r="D1176" s="8">
        <v>101445913</v>
      </c>
      <c r="F1176" t="str">
        <f t="shared" si="18"/>
        <v>1175;0;101445913</v>
      </c>
    </row>
    <row r="1177" spans="2:6">
      <c r="B1177">
        <v>1176</v>
      </c>
      <c r="C1177" s="1">
        <v>33857</v>
      </c>
      <c r="D1177" s="8">
        <v>867623090</v>
      </c>
      <c r="F1177" t="str">
        <f t="shared" si="18"/>
        <v>1176;33857;867623090</v>
      </c>
    </row>
    <row r="1178" spans="2:6">
      <c r="B1178">
        <v>1177</v>
      </c>
      <c r="C1178" s="1">
        <v>9</v>
      </c>
      <c r="D1178" s="8">
        <v>45548915</v>
      </c>
      <c r="F1178" t="str">
        <f t="shared" si="18"/>
        <v>1177;9;45548915</v>
      </c>
    </row>
    <row r="1179" spans="2:6">
      <c r="B1179">
        <v>1178</v>
      </c>
      <c r="C1179" s="1">
        <v>214091</v>
      </c>
      <c r="D1179" s="8">
        <v>3449266910</v>
      </c>
      <c r="F1179" t="str">
        <f t="shared" si="18"/>
        <v>1178;214091;3449266910</v>
      </c>
    </row>
    <row r="1180" spans="2:6">
      <c r="B1180">
        <v>1179</v>
      </c>
      <c r="C1180" s="1">
        <v>0</v>
      </c>
      <c r="D1180" s="8">
        <v>29366016</v>
      </c>
      <c r="F1180" t="str">
        <f t="shared" si="18"/>
        <v>1179;0;29366016</v>
      </c>
    </row>
    <row r="1181" spans="2:6">
      <c r="B1181">
        <v>1180</v>
      </c>
      <c r="C1181" s="1">
        <v>279875</v>
      </c>
      <c r="D1181" s="8">
        <v>148001909</v>
      </c>
      <c r="F1181" t="str">
        <f t="shared" si="18"/>
        <v>1180;279875;148001909</v>
      </c>
    </row>
    <row r="1182" spans="2:6">
      <c r="B1182">
        <v>1181</v>
      </c>
      <c r="C1182" s="1">
        <v>2128</v>
      </c>
      <c r="D1182" s="8">
        <v>80197811</v>
      </c>
      <c r="F1182" t="str">
        <f t="shared" si="18"/>
        <v>1181;2128;80197811</v>
      </c>
    </row>
    <row r="1183" spans="2:6">
      <c r="B1183">
        <v>1182</v>
      </c>
      <c r="C1183" s="1">
        <v>0</v>
      </c>
      <c r="D1183" s="8">
        <v>59571027</v>
      </c>
      <c r="F1183" t="str">
        <f t="shared" si="18"/>
        <v>1182;0;59571027</v>
      </c>
    </row>
    <row r="1184" spans="2:6">
      <c r="B1184">
        <v>1183</v>
      </c>
      <c r="C1184" s="1">
        <v>60175</v>
      </c>
      <c r="D1184" s="8">
        <v>105070114</v>
      </c>
      <c r="F1184" t="str">
        <f t="shared" si="18"/>
        <v>1183;60175;105070114</v>
      </c>
    </row>
    <row r="1185" spans="2:6">
      <c r="B1185">
        <v>1184</v>
      </c>
      <c r="C1185" s="1">
        <v>0</v>
      </c>
      <c r="D1185" s="8">
        <v>28455018</v>
      </c>
      <c r="F1185" t="str">
        <f t="shared" si="18"/>
        <v>1184;0;28455018</v>
      </c>
    </row>
    <row r="1186" spans="2:6">
      <c r="B1186">
        <v>1185</v>
      </c>
      <c r="C1186" s="1">
        <v>3627</v>
      </c>
      <c r="D1186" s="8">
        <v>247946023</v>
      </c>
      <c r="F1186" t="str">
        <f t="shared" si="18"/>
        <v>1185;3627;247946023</v>
      </c>
    </row>
    <row r="1187" spans="2:6">
      <c r="B1187">
        <v>1186</v>
      </c>
      <c r="C1187" s="1">
        <v>0</v>
      </c>
      <c r="D1187" s="8">
        <v>23293972</v>
      </c>
      <c r="F1187" t="str">
        <f t="shared" si="18"/>
        <v>1186;0;23293972</v>
      </c>
    </row>
    <row r="1188" spans="2:6">
      <c r="B1188">
        <v>1187</v>
      </c>
      <c r="C1188" s="1">
        <v>9163090</v>
      </c>
      <c r="D1188" s="8">
        <v>23615837</v>
      </c>
      <c r="F1188" t="str">
        <f t="shared" si="18"/>
        <v>1187;9163090;23615837</v>
      </c>
    </row>
    <row r="1189" spans="2:6">
      <c r="B1189">
        <v>1188</v>
      </c>
      <c r="C1189" s="1">
        <v>1485701</v>
      </c>
      <c r="D1189" s="8">
        <v>28463125</v>
      </c>
      <c r="F1189" t="str">
        <f t="shared" si="18"/>
        <v>1188;1485701;28463125</v>
      </c>
    </row>
    <row r="1190" spans="2:6">
      <c r="B1190">
        <v>1189</v>
      </c>
      <c r="C1190" s="1">
        <v>120982</v>
      </c>
      <c r="D1190" s="8">
        <v>117697000</v>
      </c>
      <c r="F1190" t="str">
        <f t="shared" si="18"/>
        <v>1189;120982;117697000</v>
      </c>
    </row>
    <row r="1191" spans="2:6">
      <c r="B1191">
        <v>1190</v>
      </c>
      <c r="C1191" s="1">
        <v>8</v>
      </c>
      <c r="D1191" s="8">
        <v>82230806</v>
      </c>
      <c r="F1191" t="str">
        <f t="shared" si="18"/>
        <v>1190;8;82230806</v>
      </c>
    </row>
    <row r="1192" spans="2:6">
      <c r="B1192">
        <v>1191</v>
      </c>
      <c r="C1192" s="1">
        <v>176029</v>
      </c>
      <c r="D1192" s="8">
        <v>2820680141</v>
      </c>
      <c r="F1192" t="str">
        <f t="shared" si="18"/>
        <v>1191;176029;2820680141</v>
      </c>
    </row>
    <row r="1193" spans="2:6">
      <c r="B1193">
        <v>1192</v>
      </c>
      <c r="C1193" s="1">
        <v>2521504</v>
      </c>
      <c r="D1193" s="8">
        <v>60001716136</v>
      </c>
      <c r="F1193" t="str">
        <f t="shared" si="18"/>
        <v>1192;2521504;60001716136</v>
      </c>
    </row>
    <row r="1194" spans="2:6">
      <c r="B1194">
        <v>1193</v>
      </c>
      <c r="C1194" s="1">
        <v>0</v>
      </c>
      <c r="D1194" s="8">
        <v>1239460945</v>
      </c>
      <c r="F1194" t="str">
        <f t="shared" si="18"/>
        <v>1193;0;1239460945</v>
      </c>
    </row>
    <row r="1195" spans="2:6">
      <c r="B1195">
        <v>1194</v>
      </c>
      <c r="C1195" s="1">
        <v>5</v>
      </c>
      <c r="D1195" s="8">
        <v>105773210</v>
      </c>
      <c r="F1195" t="str">
        <f t="shared" si="18"/>
        <v>1194;5;105773210</v>
      </c>
    </row>
    <row r="1196" spans="2:6">
      <c r="B1196">
        <v>1195</v>
      </c>
      <c r="C1196" s="1">
        <v>4</v>
      </c>
      <c r="D1196" s="8">
        <v>91249942</v>
      </c>
      <c r="F1196" t="str">
        <f t="shared" si="18"/>
        <v>1195;4;91249942</v>
      </c>
    </row>
    <row r="1197" spans="2:6">
      <c r="B1197">
        <v>1196</v>
      </c>
      <c r="C1197" s="1">
        <v>0</v>
      </c>
      <c r="D1197" s="8">
        <v>857973098</v>
      </c>
      <c r="F1197" t="str">
        <f t="shared" si="18"/>
        <v>1196;0;857973098</v>
      </c>
    </row>
    <row r="1198" spans="2:6">
      <c r="B1198">
        <v>1197</v>
      </c>
      <c r="C1198" s="1">
        <v>0</v>
      </c>
      <c r="D1198" s="8">
        <v>41857957</v>
      </c>
      <c r="F1198" t="str">
        <f t="shared" si="18"/>
        <v>1197;0;41857957</v>
      </c>
    </row>
    <row r="1199" spans="2:6">
      <c r="B1199">
        <v>1198</v>
      </c>
      <c r="C1199" s="1">
        <v>0</v>
      </c>
      <c r="D1199" s="8">
        <v>82208871</v>
      </c>
      <c r="F1199" t="str">
        <f t="shared" si="18"/>
        <v>1198;0;82208871</v>
      </c>
    </row>
    <row r="1200" spans="2:6">
      <c r="B1200">
        <v>1199</v>
      </c>
      <c r="C1200" s="1">
        <v>0</v>
      </c>
      <c r="D1200" s="8">
        <v>66167116</v>
      </c>
      <c r="F1200" t="str">
        <f t="shared" si="18"/>
        <v>1199;0;66167116</v>
      </c>
    </row>
    <row r="1201" spans="2:6">
      <c r="B1201">
        <v>1200</v>
      </c>
      <c r="C1201" s="1">
        <v>0</v>
      </c>
      <c r="D1201" s="8">
        <v>60051059961</v>
      </c>
      <c r="F1201" t="str">
        <f t="shared" si="18"/>
        <v>1200;0;60051059961</v>
      </c>
    </row>
    <row r="1202" spans="2:6">
      <c r="B1202">
        <v>1201</v>
      </c>
      <c r="C1202" s="1">
        <v>0</v>
      </c>
      <c r="D1202" s="8">
        <v>935341835</v>
      </c>
      <c r="F1202" t="str">
        <f t="shared" si="18"/>
        <v>1201;0;935341835</v>
      </c>
    </row>
    <row r="1203" spans="2:6">
      <c r="B1203">
        <v>1202</v>
      </c>
      <c r="C1203" s="1">
        <v>0</v>
      </c>
      <c r="D1203" s="8">
        <v>31418800</v>
      </c>
      <c r="F1203" t="str">
        <f t="shared" si="18"/>
        <v>1202;0;31418800</v>
      </c>
    </row>
    <row r="1204" spans="2:6">
      <c r="B1204">
        <v>1203</v>
      </c>
      <c r="C1204" s="1">
        <v>9907</v>
      </c>
      <c r="D1204" s="8">
        <v>318980932</v>
      </c>
      <c r="F1204" t="str">
        <f t="shared" si="18"/>
        <v>1203;9907;318980932</v>
      </c>
    </row>
    <row r="1205" spans="2:6">
      <c r="B1205">
        <v>1204</v>
      </c>
      <c r="C1205" s="1">
        <v>8217877</v>
      </c>
      <c r="D1205" s="8">
        <v>46688795</v>
      </c>
      <c r="F1205" t="str">
        <f t="shared" si="18"/>
        <v>1204;8217877;46688795</v>
      </c>
    </row>
    <row r="1206" spans="2:6">
      <c r="B1206">
        <v>1205</v>
      </c>
      <c r="C1206" s="1">
        <v>14952</v>
      </c>
      <c r="D1206" s="8">
        <v>391340017</v>
      </c>
      <c r="F1206" t="str">
        <f t="shared" si="18"/>
        <v>1205;14952;391340017</v>
      </c>
    </row>
    <row r="1207" spans="2:6">
      <c r="B1207">
        <v>1206</v>
      </c>
      <c r="C1207" s="1">
        <v>0</v>
      </c>
      <c r="D1207" s="8">
        <v>39153814</v>
      </c>
      <c r="F1207" t="str">
        <f t="shared" si="18"/>
        <v>1206;0;39153814</v>
      </c>
    </row>
    <row r="1208" spans="2:6">
      <c r="B1208">
        <v>1207</v>
      </c>
      <c r="C1208" s="1">
        <v>6919813</v>
      </c>
      <c r="D1208" s="8">
        <v>687469005</v>
      </c>
      <c r="F1208" t="str">
        <f t="shared" si="18"/>
        <v>1207;6919813;687469005</v>
      </c>
    </row>
    <row r="1209" spans="2:6">
      <c r="B1209">
        <v>1208</v>
      </c>
      <c r="C1209" s="1">
        <v>50949</v>
      </c>
      <c r="D1209" s="8">
        <v>37841081</v>
      </c>
      <c r="F1209" t="str">
        <f t="shared" si="18"/>
        <v>1208;50949;37841081</v>
      </c>
    </row>
    <row r="1210" spans="2:6">
      <c r="B1210">
        <v>1209</v>
      </c>
      <c r="C1210" s="1">
        <v>765</v>
      </c>
      <c r="D1210" s="8">
        <v>61862945</v>
      </c>
      <c r="F1210" t="str">
        <f t="shared" si="18"/>
        <v>1209;765;61862945</v>
      </c>
    </row>
    <row r="1211" spans="2:6">
      <c r="B1211">
        <v>1210</v>
      </c>
      <c r="C1211" s="1">
        <v>4</v>
      </c>
      <c r="D1211" s="8">
        <v>99904060</v>
      </c>
      <c r="F1211" t="str">
        <f t="shared" si="18"/>
        <v>1210;4;99904060</v>
      </c>
    </row>
    <row r="1212" spans="2:6">
      <c r="B1212">
        <v>1211</v>
      </c>
      <c r="C1212" s="1">
        <v>245496</v>
      </c>
      <c r="D1212" s="8">
        <v>153354883</v>
      </c>
      <c r="F1212" t="str">
        <f t="shared" si="18"/>
        <v>1211;245496;153354883</v>
      </c>
    </row>
    <row r="1213" spans="2:6">
      <c r="B1213">
        <v>1212</v>
      </c>
      <c r="C1213" s="1">
        <v>245219</v>
      </c>
      <c r="D1213" s="8">
        <v>125277996</v>
      </c>
      <c r="F1213" t="str">
        <f t="shared" si="18"/>
        <v>1212;245219;125277996</v>
      </c>
    </row>
    <row r="1214" spans="2:6">
      <c r="B1214">
        <v>1213</v>
      </c>
      <c r="C1214" s="1">
        <v>0</v>
      </c>
      <c r="D1214" s="8">
        <v>37609100</v>
      </c>
      <c r="F1214" t="str">
        <f t="shared" si="18"/>
        <v>1213;0;37609100</v>
      </c>
    </row>
    <row r="1215" spans="2:6">
      <c r="B1215">
        <v>1214</v>
      </c>
      <c r="C1215" s="1">
        <v>134</v>
      </c>
      <c r="D1215" s="8">
        <v>243796825</v>
      </c>
      <c r="F1215" t="str">
        <f t="shared" si="18"/>
        <v>1214;134;243796825</v>
      </c>
    </row>
    <row r="1216" spans="2:6">
      <c r="B1216">
        <v>1215</v>
      </c>
      <c r="C1216" s="1">
        <v>5</v>
      </c>
      <c r="D1216" s="8">
        <v>98958969</v>
      </c>
      <c r="F1216" t="str">
        <f t="shared" si="18"/>
        <v>1215;5;98958969</v>
      </c>
    </row>
    <row r="1217" spans="2:6">
      <c r="B1217">
        <v>1216</v>
      </c>
      <c r="C1217" s="1">
        <v>7</v>
      </c>
      <c r="D1217" s="8">
        <v>87396144</v>
      </c>
      <c r="F1217" t="str">
        <f t="shared" si="18"/>
        <v>1216;7;87396144</v>
      </c>
    </row>
    <row r="1218" spans="2:6">
      <c r="B1218">
        <v>1217</v>
      </c>
      <c r="C1218" s="1">
        <v>0</v>
      </c>
      <c r="D1218" s="8">
        <v>34940958</v>
      </c>
      <c r="F1218" t="str">
        <f t="shared" si="18"/>
        <v>1217;0;34940958</v>
      </c>
    </row>
    <row r="1219" spans="2:6">
      <c r="B1219">
        <v>1218</v>
      </c>
      <c r="C1219" s="1">
        <v>27333</v>
      </c>
      <c r="D1219" s="8">
        <v>116755008</v>
      </c>
      <c r="F1219" t="str">
        <f t="shared" ref="F1219:F1282" si="19">B1219&amp;";"&amp;C1219&amp;";"&amp;D1219</f>
        <v>1218;27333;116755008</v>
      </c>
    </row>
    <row r="1220" spans="2:6">
      <c r="B1220">
        <v>1219</v>
      </c>
      <c r="C1220" s="1">
        <v>45493</v>
      </c>
      <c r="D1220" s="8">
        <v>1134980201</v>
      </c>
      <c r="F1220" t="str">
        <f t="shared" si="19"/>
        <v>1219;45493;1134980201</v>
      </c>
    </row>
    <row r="1221" spans="2:6">
      <c r="B1221">
        <v>1220</v>
      </c>
      <c r="C1221" s="1">
        <v>1335396</v>
      </c>
      <c r="D1221" s="8">
        <v>207273960</v>
      </c>
      <c r="F1221" t="str">
        <f t="shared" si="19"/>
        <v>1220;1335396;207273960</v>
      </c>
    </row>
    <row r="1222" spans="2:6">
      <c r="B1222">
        <v>1221</v>
      </c>
      <c r="C1222" s="1">
        <v>149793</v>
      </c>
      <c r="D1222" s="8">
        <v>100347042</v>
      </c>
      <c r="F1222" t="str">
        <f t="shared" si="19"/>
        <v>1221;149793;100347042</v>
      </c>
    </row>
    <row r="1223" spans="2:6">
      <c r="B1223">
        <v>1222</v>
      </c>
      <c r="C1223" s="1">
        <v>188</v>
      </c>
      <c r="D1223" s="8">
        <v>114164113</v>
      </c>
      <c r="F1223" t="str">
        <f t="shared" si="19"/>
        <v>1222;188;114164113</v>
      </c>
    </row>
    <row r="1224" spans="2:6">
      <c r="B1224">
        <v>1223</v>
      </c>
      <c r="C1224" s="1">
        <v>1786</v>
      </c>
      <c r="D1224" s="8">
        <v>110733032</v>
      </c>
      <c r="F1224" t="str">
        <f t="shared" si="19"/>
        <v>1223;1786;110733032</v>
      </c>
    </row>
    <row r="1225" spans="2:6">
      <c r="B1225">
        <v>1224</v>
      </c>
      <c r="C1225" s="1">
        <v>3535</v>
      </c>
      <c r="D1225" s="8">
        <v>89395999</v>
      </c>
      <c r="F1225" t="str">
        <f t="shared" si="19"/>
        <v>1224;3535;89395999</v>
      </c>
    </row>
    <row r="1226" spans="2:6">
      <c r="B1226">
        <v>1225</v>
      </c>
      <c r="C1226" s="1">
        <v>56835</v>
      </c>
      <c r="D1226" s="8">
        <v>60058159112</v>
      </c>
      <c r="F1226" t="str">
        <f t="shared" si="19"/>
        <v>1225;56835;60058159112</v>
      </c>
    </row>
    <row r="1227" spans="2:6">
      <c r="B1227">
        <v>1226</v>
      </c>
      <c r="C1227" s="1">
        <v>56835</v>
      </c>
      <c r="D1227" s="8">
        <v>60060892820</v>
      </c>
      <c r="F1227" t="str">
        <f t="shared" si="19"/>
        <v>1226;56835;60060892820</v>
      </c>
    </row>
    <row r="1228" spans="2:6">
      <c r="B1228">
        <v>1227</v>
      </c>
      <c r="C1228" s="1">
        <v>3</v>
      </c>
      <c r="D1228" s="8">
        <v>698824882</v>
      </c>
      <c r="F1228" t="str">
        <f t="shared" si="19"/>
        <v>1227;3;698824882</v>
      </c>
    </row>
    <row r="1229" spans="2:6">
      <c r="B1229">
        <v>1228</v>
      </c>
      <c r="C1229" s="1">
        <v>7</v>
      </c>
      <c r="D1229" s="8">
        <v>80368995</v>
      </c>
      <c r="F1229" t="str">
        <f t="shared" si="19"/>
        <v>1228;7;80368995</v>
      </c>
    </row>
    <row r="1230" spans="2:6">
      <c r="B1230">
        <v>1229</v>
      </c>
      <c r="C1230" s="1">
        <v>4469</v>
      </c>
      <c r="D1230" s="8">
        <v>639935016</v>
      </c>
      <c r="F1230" t="str">
        <f t="shared" si="19"/>
        <v>1229;4469;639935016</v>
      </c>
    </row>
    <row r="1231" spans="2:6">
      <c r="B1231">
        <v>1230</v>
      </c>
      <c r="C1231" s="1">
        <v>7</v>
      </c>
      <c r="D1231" s="8">
        <v>11841547966</v>
      </c>
      <c r="F1231" t="str">
        <f t="shared" si="19"/>
        <v>1230;7;11841547966</v>
      </c>
    </row>
    <row r="1232" spans="2:6">
      <c r="B1232">
        <v>1231</v>
      </c>
      <c r="C1232" s="1">
        <v>18727</v>
      </c>
      <c r="D1232" s="8">
        <v>92499017</v>
      </c>
      <c r="F1232" t="str">
        <f t="shared" si="19"/>
        <v>1231;18727;92499017</v>
      </c>
    </row>
    <row r="1233" spans="2:6">
      <c r="B1233">
        <v>1232</v>
      </c>
      <c r="C1233" s="1">
        <v>0</v>
      </c>
      <c r="D1233" s="8">
        <v>65709114</v>
      </c>
      <c r="F1233" t="str">
        <f t="shared" si="19"/>
        <v>1232;0;65709114</v>
      </c>
    </row>
    <row r="1234" spans="2:6">
      <c r="B1234">
        <v>1233</v>
      </c>
      <c r="C1234" s="1">
        <v>1130260</v>
      </c>
      <c r="D1234" s="8">
        <v>27014028072</v>
      </c>
      <c r="F1234" t="str">
        <f t="shared" si="19"/>
        <v>1233;1130260;27014028072</v>
      </c>
    </row>
    <row r="1235" spans="2:6">
      <c r="B1235">
        <v>1234</v>
      </c>
      <c r="C1235" s="1">
        <v>6257</v>
      </c>
      <c r="D1235" s="8">
        <v>89576959</v>
      </c>
      <c r="F1235" t="str">
        <f t="shared" si="19"/>
        <v>1234;6257;89576959</v>
      </c>
    </row>
    <row r="1236" spans="2:6">
      <c r="B1236">
        <v>1235</v>
      </c>
      <c r="C1236" s="1">
        <v>28305</v>
      </c>
      <c r="D1236" s="8">
        <v>167196989</v>
      </c>
      <c r="F1236" t="str">
        <f t="shared" si="19"/>
        <v>1235;28305;167196989</v>
      </c>
    </row>
    <row r="1237" spans="2:6">
      <c r="B1237">
        <v>1236</v>
      </c>
      <c r="C1237" s="1">
        <v>0</v>
      </c>
      <c r="D1237" s="8">
        <v>25408029</v>
      </c>
      <c r="F1237" t="str">
        <f t="shared" si="19"/>
        <v>1236;0;25408029</v>
      </c>
    </row>
    <row r="1238" spans="2:6">
      <c r="B1238">
        <v>1237</v>
      </c>
      <c r="C1238" s="1">
        <v>6590</v>
      </c>
      <c r="D1238" s="8">
        <v>93634128</v>
      </c>
      <c r="F1238" t="str">
        <f t="shared" si="19"/>
        <v>1237;6590;93634128</v>
      </c>
    </row>
    <row r="1239" spans="2:6">
      <c r="B1239">
        <v>1238</v>
      </c>
      <c r="C1239" s="1">
        <v>4</v>
      </c>
      <c r="D1239" s="8">
        <v>89150190</v>
      </c>
      <c r="F1239" t="str">
        <f t="shared" si="19"/>
        <v>1238;4;89150190</v>
      </c>
    </row>
    <row r="1240" spans="2:6">
      <c r="B1240">
        <v>1239</v>
      </c>
      <c r="C1240" s="1">
        <v>0</v>
      </c>
      <c r="D1240" s="8">
        <v>60063234090</v>
      </c>
      <c r="F1240" t="str">
        <f t="shared" si="19"/>
        <v>1239;0;60063234090</v>
      </c>
    </row>
    <row r="1241" spans="2:6">
      <c r="B1241">
        <v>1240</v>
      </c>
      <c r="C1241" s="1">
        <v>0</v>
      </c>
      <c r="D1241" s="8">
        <v>1023793935</v>
      </c>
      <c r="F1241" t="str">
        <f t="shared" si="19"/>
        <v>1240;0;1023793935</v>
      </c>
    </row>
    <row r="1242" spans="2:6">
      <c r="B1242">
        <v>1241</v>
      </c>
      <c r="C1242" s="1">
        <v>0</v>
      </c>
      <c r="D1242" s="8">
        <v>820057153</v>
      </c>
      <c r="F1242" t="str">
        <f t="shared" si="19"/>
        <v>1241;0;820057153</v>
      </c>
    </row>
    <row r="1243" spans="2:6">
      <c r="B1243">
        <v>1242</v>
      </c>
      <c r="C1243" s="1">
        <v>296157249</v>
      </c>
      <c r="D1243" s="8">
        <v>27563343048</v>
      </c>
      <c r="F1243" t="str">
        <f t="shared" si="19"/>
        <v>1242;296157249;27563343048</v>
      </c>
    </row>
    <row r="1244" spans="2:6">
      <c r="B1244">
        <v>1243</v>
      </c>
      <c r="C1244" s="1">
        <v>4</v>
      </c>
      <c r="D1244" s="8">
        <v>101187944</v>
      </c>
      <c r="F1244" t="str">
        <f t="shared" si="19"/>
        <v>1243;4;101187944</v>
      </c>
    </row>
    <row r="1245" spans="2:6">
      <c r="B1245">
        <v>1244</v>
      </c>
      <c r="C1245" s="1">
        <v>0</v>
      </c>
      <c r="D1245" s="8">
        <v>75541019</v>
      </c>
      <c r="F1245" t="str">
        <f t="shared" si="19"/>
        <v>1244;0;75541019</v>
      </c>
    </row>
    <row r="1246" spans="2:6">
      <c r="B1246">
        <v>1245</v>
      </c>
      <c r="C1246" s="1">
        <v>6094</v>
      </c>
      <c r="D1246" s="8">
        <v>266765117</v>
      </c>
      <c r="F1246" t="str">
        <f t="shared" si="19"/>
        <v>1245;6094;266765117</v>
      </c>
    </row>
    <row r="1247" spans="2:6">
      <c r="B1247">
        <v>1246</v>
      </c>
      <c r="C1247" s="1">
        <v>23</v>
      </c>
      <c r="D1247" s="8">
        <v>64584970</v>
      </c>
      <c r="F1247" t="str">
        <f t="shared" si="19"/>
        <v>1246;23;64584970</v>
      </c>
    </row>
    <row r="1248" spans="2:6">
      <c r="B1248">
        <v>1247</v>
      </c>
      <c r="C1248" s="1">
        <v>8</v>
      </c>
      <c r="D1248" s="8">
        <v>59092998</v>
      </c>
      <c r="F1248" t="str">
        <f t="shared" si="19"/>
        <v>1247;8;59092998</v>
      </c>
    </row>
    <row r="1249" spans="2:6">
      <c r="B1249">
        <v>1248</v>
      </c>
      <c r="C1249" s="1">
        <v>71266</v>
      </c>
      <c r="D1249" s="8">
        <v>85544109</v>
      </c>
      <c r="F1249" t="str">
        <f t="shared" si="19"/>
        <v>1248;71266;85544109</v>
      </c>
    </row>
    <row r="1250" spans="2:6">
      <c r="B1250">
        <v>1249</v>
      </c>
      <c r="C1250" s="1">
        <v>577</v>
      </c>
      <c r="D1250" s="8">
        <v>84815025</v>
      </c>
      <c r="F1250" t="str">
        <f t="shared" si="19"/>
        <v>1249;577;84815025</v>
      </c>
    </row>
    <row r="1251" spans="2:6">
      <c r="B1251">
        <v>1250</v>
      </c>
      <c r="C1251" s="1">
        <v>0</v>
      </c>
      <c r="D1251" s="8">
        <v>60060974121</v>
      </c>
      <c r="F1251" t="str">
        <f t="shared" si="19"/>
        <v>1250;0;60060974121</v>
      </c>
    </row>
    <row r="1252" spans="2:6">
      <c r="B1252">
        <v>1251</v>
      </c>
      <c r="C1252" s="1">
        <v>14902117</v>
      </c>
      <c r="D1252" s="8">
        <v>989421129</v>
      </c>
      <c r="F1252" t="str">
        <f t="shared" si="19"/>
        <v>1251;14902117;989421129</v>
      </c>
    </row>
    <row r="1253" spans="2:6">
      <c r="B1253">
        <v>1252</v>
      </c>
      <c r="C1253" s="1">
        <v>263445</v>
      </c>
      <c r="D1253" s="8">
        <v>669028997</v>
      </c>
      <c r="F1253" t="str">
        <f t="shared" si="19"/>
        <v>1252;263445;669028997</v>
      </c>
    </row>
    <row r="1254" spans="2:6">
      <c r="B1254">
        <v>1253</v>
      </c>
      <c r="C1254" s="1">
        <v>579761</v>
      </c>
      <c r="D1254" s="8">
        <v>101274967</v>
      </c>
      <c r="F1254" t="str">
        <f t="shared" si="19"/>
        <v>1253;579761;101274967</v>
      </c>
    </row>
    <row r="1255" spans="2:6">
      <c r="B1255">
        <v>1254</v>
      </c>
      <c r="C1255" s="1">
        <v>188098</v>
      </c>
      <c r="D1255" s="8">
        <v>3268654108</v>
      </c>
      <c r="F1255" t="str">
        <f t="shared" si="19"/>
        <v>1254;188098;3268654108</v>
      </c>
    </row>
    <row r="1256" spans="2:6">
      <c r="B1256">
        <v>1255</v>
      </c>
      <c r="C1256" s="1">
        <v>13643</v>
      </c>
      <c r="D1256" s="8">
        <v>82492113</v>
      </c>
      <c r="F1256" t="str">
        <f t="shared" si="19"/>
        <v>1255;13643;82492113</v>
      </c>
    </row>
    <row r="1257" spans="2:6">
      <c r="B1257">
        <v>1256</v>
      </c>
      <c r="C1257" s="1">
        <v>15</v>
      </c>
      <c r="D1257" s="8">
        <v>56921958</v>
      </c>
      <c r="F1257" t="str">
        <f t="shared" si="19"/>
        <v>1256;15;56921958</v>
      </c>
    </row>
    <row r="1258" spans="2:6">
      <c r="B1258">
        <v>1257</v>
      </c>
      <c r="C1258" s="1">
        <v>1457</v>
      </c>
      <c r="D1258" s="8">
        <v>101125955</v>
      </c>
      <c r="F1258" t="str">
        <f t="shared" si="19"/>
        <v>1257;1457;101125955</v>
      </c>
    </row>
    <row r="1259" spans="2:6">
      <c r="B1259">
        <v>1258</v>
      </c>
      <c r="C1259" s="1">
        <v>0</v>
      </c>
      <c r="D1259" s="8">
        <v>128123998</v>
      </c>
      <c r="F1259" t="str">
        <f t="shared" si="19"/>
        <v>1258;0;128123998</v>
      </c>
    </row>
    <row r="1260" spans="2:6">
      <c r="B1260">
        <v>1259</v>
      </c>
      <c r="C1260" s="1">
        <v>4</v>
      </c>
      <c r="D1260" s="8">
        <v>105494976</v>
      </c>
      <c r="F1260" t="str">
        <f t="shared" si="19"/>
        <v>1259;4;105494976</v>
      </c>
    </row>
    <row r="1261" spans="2:6">
      <c r="B1261">
        <v>1260</v>
      </c>
      <c r="C1261" s="1">
        <v>102</v>
      </c>
      <c r="D1261" s="8">
        <v>112766027</v>
      </c>
      <c r="F1261" t="str">
        <f t="shared" si="19"/>
        <v>1260;102;112766027</v>
      </c>
    </row>
    <row r="1262" spans="2:6">
      <c r="B1262">
        <v>1261</v>
      </c>
      <c r="C1262" s="1">
        <v>8</v>
      </c>
      <c r="D1262" s="8">
        <v>88475942</v>
      </c>
      <c r="F1262" t="str">
        <f t="shared" si="19"/>
        <v>1261;8;88475942</v>
      </c>
    </row>
    <row r="1263" spans="2:6">
      <c r="B1263">
        <v>1262</v>
      </c>
      <c r="C1263" s="1">
        <v>0</v>
      </c>
      <c r="D1263" s="8">
        <v>29263973</v>
      </c>
      <c r="F1263" t="str">
        <f t="shared" si="19"/>
        <v>1262;0;29263973</v>
      </c>
    </row>
    <row r="1264" spans="2:6">
      <c r="B1264">
        <v>1263</v>
      </c>
      <c r="C1264" s="1">
        <v>0</v>
      </c>
      <c r="D1264" s="8">
        <v>46808004</v>
      </c>
      <c r="F1264" t="str">
        <f t="shared" si="19"/>
        <v>1263;0;46808004</v>
      </c>
    </row>
    <row r="1265" spans="2:6">
      <c r="B1265">
        <v>1264</v>
      </c>
      <c r="C1265" s="1">
        <v>19</v>
      </c>
      <c r="D1265" s="8">
        <v>144419908</v>
      </c>
      <c r="F1265" t="str">
        <f t="shared" si="19"/>
        <v>1264;19;144419908</v>
      </c>
    </row>
    <row r="1266" spans="2:6">
      <c r="B1266">
        <v>1265</v>
      </c>
      <c r="C1266" s="1">
        <v>55823</v>
      </c>
      <c r="D1266" s="8">
        <v>15473187923</v>
      </c>
      <c r="F1266" t="str">
        <f t="shared" si="19"/>
        <v>1265;55823;15473187923</v>
      </c>
    </row>
    <row r="1267" spans="2:6">
      <c r="B1267">
        <v>1266</v>
      </c>
      <c r="C1267" s="1">
        <v>96374</v>
      </c>
      <c r="D1267" s="8">
        <v>111299037</v>
      </c>
      <c r="F1267" t="str">
        <f t="shared" si="19"/>
        <v>1266;96374;111299037</v>
      </c>
    </row>
    <row r="1268" spans="2:6">
      <c r="B1268">
        <v>1267</v>
      </c>
      <c r="C1268" s="1">
        <v>9</v>
      </c>
      <c r="D1268" s="8">
        <v>56296110</v>
      </c>
      <c r="F1268" t="str">
        <f t="shared" si="19"/>
        <v>1267;9;56296110</v>
      </c>
    </row>
    <row r="1269" spans="2:6">
      <c r="B1269">
        <v>1268</v>
      </c>
      <c r="C1269" s="1">
        <v>0</v>
      </c>
      <c r="D1269" s="8">
        <v>34100055</v>
      </c>
      <c r="F1269" t="str">
        <f t="shared" si="19"/>
        <v>1268;0;34100055</v>
      </c>
    </row>
    <row r="1270" spans="2:6">
      <c r="B1270">
        <v>1269</v>
      </c>
      <c r="C1270" s="1">
        <v>103</v>
      </c>
      <c r="D1270" s="8">
        <v>65258979</v>
      </c>
      <c r="F1270" t="str">
        <f t="shared" si="19"/>
        <v>1269;103;65258979</v>
      </c>
    </row>
    <row r="1271" spans="2:6">
      <c r="B1271">
        <v>1270</v>
      </c>
      <c r="C1271" s="1">
        <v>3119</v>
      </c>
      <c r="D1271" s="8">
        <v>78948974</v>
      </c>
      <c r="F1271" t="str">
        <f t="shared" si="19"/>
        <v>1270;3119;78948974</v>
      </c>
    </row>
    <row r="1272" spans="2:6">
      <c r="B1272">
        <v>1271</v>
      </c>
      <c r="C1272" s="1">
        <v>0</v>
      </c>
      <c r="D1272" s="8">
        <v>50724983</v>
      </c>
      <c r="F1272" t="str">
        <f t="shared" si="19"/>
        <v>1271;0;50724983</v>
      </c>
    </row>
    <row r="1273" spans="2:6">
      <c r="B1273">
        <v>1272</v>
      </c>
      <c r="C1273" s="1">
        <v>9</v>
      </c>
      <c r="D1273" s="8">
        <v>86222887</v>
      </c>
      <c r="F1273" t="str">
        <f t="shared" si="19"/>
        <v>1272;9;86222887</v>
      </c>
    </row>
    <row r="1274" spans="2:6">
      <c r="B1274">
        <v>1273</v>
      </c>
      <c r="C1274" s="1">
        <v>296083480</v>
      </c>
      <c r="D1274" s="8">
        <v>56340799093</v>
      </c>
      <c r="F1274" t="str">
        <f t="shared" si="19"/>
        <v>1273;296083480;56340799093</v>
      </c>
    </row>
    <row r="1275" spans="2:6">
      <c r="B1275">
        <v>1274</v>
      </c>
      <c r="C1275" s="1">
        <v>381</v>
      </c>
      <c r="D1275" s="8">
        <v>73410987</v>
      </c>
      <c r="F1275" t="str">
        <f t="shared" si="19"/>
        <v>1274;381;73410987</v>
      </c>
    </row>
    <row r="1276" spans="2:6">
      <c r="B1276">
        <v>1275</v>
      </c>
      <c r="C1276" s="1">
        <v>288</v>
      </c>
      <c r="D1276" s="8">
        <v>107743024</v>
      </c>
      <c r="F1276" t="str">
        <f t="shared" si="19"/>
        <v>1275;288;107743024</v>
      </c>
    </row>
    <row r="1277" spans="2:6">
      <c r="B1277">
        <v>1276</v>
      </c>
      <c r="C1277" s="1">
        <v>0</v>
      </c>
      <c r="D1277" s="8">
        <v>51286935</v>
      </c>
      <c r="F1277" t="str">
        <f t="shared" si="19"/>
        <v>1276;0;51286935</v>
      </c>
    </row>
    <row r="1278" spans="2:6">
      <c r="B1278">
        <v>1277</v>
      </c>
      <c r="C1278" s="1">
        <v>11380</v>
      </c>
      <c r="D1278" s="8">
        <v>352931022</v>
      </c>
      <c r="F1278" t="str">
        <f t="shared" si="19"/>
        <v>1277;11380;352931022</v>
      </c>
    </row>
    <row r="1279" spans="2:6">
      <c r="B1279">
        <v>1278</v>
      </c>
      <c r="C1279" s="1">
        <v>100</v>
      </c>
      <c r="D1279" s="8">
        <v>82877159</v>
      </c>
      <c r="F1279" t="str">
        <f t="shared" si="19"/>
        <v>1278;100;82877159</v>
      </c>
    </row>
    <row r="1280" spans="2:6">
      <c r="B1280">
        <v>1279</v>
      </c>
      <c r="C1280" s="1">
        <v>7741</v>
      </c>
      <c r="D1280" s="8">
        <v>211607933</v>
      </c>
      <c r="F1280" t="str">
        <f t="shared" si="19"/>
        <v>1279;7741;211607933</v>
      </c>
    </row>
    <row r="1281" spans="2:6">
      <c r="B1281">
        <v>1280</v>
      </c>
      <c r="C1281" s="1">
        <v>3530</v>
      </c>
      <c r="D1281" s="8">
        <v>63708782</v>
      </c>
      <c r="F1281" t="str">
        <f t="shared" si="19"/>
        <v>1280;3530;63708782</v>
      </c>
    </row>
    <row r="1282" spans="2:6">
      <c r="B1282">
        <v>1281</v>
      </c>
      <c r="C1282" s="1">
        <v>3</v>
      </c>
      <c r="D1282" s="8">
        <v>47667026</v>
      </c>
      <c r="F1282" t="str">
        <f t="shared" si="19"/>
        <v>1281;3;47667026</v>
      </c>
    </row>
    <row r="1283" spans="2:6">
      <c r="B1283">
        <v>1282</v>
      </c>
      <c r="C1283" s="1">
        <v>6</v>
      </c>
      <c r="D1283" s="8">
        <v>69481134</v>
      </c>
      <c r="F1283" t="str">
        <f t="shared" ref="F1283:F1346" si="20">B1283&amp;";"&amp;C1283&amp;";"&amp;D1283</f>
        <v>1282;6;69481134</v>
      </c>
    </row>
    <row r="1284" spans="2:6">
      <c r="B1284">
        <v>1283</v>
      </c>
      <c r="C1284" s="1">
        <v>41583</v>
      </c>
      <c r="D1284" s="8">
        <v>84335088</v>
      </c>
      <c r="F1284" t="str">
        <f t="shared" si="20"/>
        <v>1283;41583;84335088</v>
      </c>
    </row>
    <row r="1285" spans="2:6">
      <c r="B1285">
        <v>1284</v>
      </c>
      <c r="C1285" s="1">
        <v>179</v>
      </c>
      <c r="D1285" s="8">
        <v>111620903</v>
      </c>
      <c r="F1285" t="str">
        <f t="shared" si="20"/>
        <v>1284;179;111620903</v>
      </c>
    </row>
    <row r="1286" spans="2:6">
      <c r="B1286">
        <v>1285</v>
      </c>
      <c r="C1286" s="1">
        <v>324130</v>
      </c>
      <c r="D1286" s="8">
        <v>5272150039</v>
      </c>
      <c r="F1286" t="str">
        <f t="shared" si="20"/>
        <v>1285;324130;5272150039</v>
      </c>
    </row>
    <row r="1287" spans="2:6">
      <c r="B1287">
        <v>1286</v>
      </c>
      <c r="C1287" s="1">
        <v>21</v>
      </c>
      <c r="D1287" s="8">
        <v>59530973</v>
      </c>
      <c r="F1287" t="str">
        <f t="shared" si="20"/>
        <v>1286;21;59530973</v>
      </c>
    </row>
    <row r="1288" spans="2:6">
      <c r="B1288">
        <v>1287</v>
      </c>
      <c r="C1288" s="1">
        <v>6</v>
      </c>
      <c r="D1288" s="8">
        <v>107155799</v>
      </c>
      <c r="F1288" t="str">
        <f t="shared" si="20"/>
        <v>1287;6;107155799</v>
      </c>
    </row>
    <row r="1289" spans="2:6">
      <c r="B1289">
        <v>1288</v>
      </c>
      <c r="C1289" s="1">
        <v>4169196</v>
      </c>
      <c r="D1289" s="8">
        <v>28228998</v>
      </c>
      <c r="F1289" t="str">
        <f t="shared" si="20"/>
        <v>1288;4169196;28228998</v>
      </c>
    </row>
    <row r="1290" spans="2:6">
      <c r="B1290">
        <v>1289</v>
      </c>
      <c r="C1290" s="1">
        <v>1399</v>
      </c>
      <c r="D1290" s="8">
        <v>51941156</v>
      </c>
      <c r="F1290" t="str">
        <f t="shared" si="20"/>
        <v>1289;1399;51941156</v>
      </c>
    </row>
    <row r="1291" spans="2:6">
      <c r="B1291">
        <v>1290</v>
      </c>
      <c r="C1291" s="1">
        <v>426</v>
      </c>
      <c r="D1291" s="8">
        <v>89495897</v>
      </c>
      <c r="F1291" t="str">
        <f t="shared" si="20"/>
        <v>1290;426;89495897</v>
      </c>
    </row>
    <row r="1292" spans="2:6">
      <c r="B1292">
        <v>1291</v>
      </c>
      <c r="C1292" s="1">
        <v>1043041</v>
      </c>
      <c r="D1292" s="8">
        <v>11844544887</v>
      </c>
      <c r="F1292" t="str">
        <f t="shared" si="20"/>
        <v>1291;1043041;11844544887</v>
      </c>
    </row>
    <row r="1293" spans="2:6">
      <c r="B1293">
        <v>1292</v>
      </c>
      <c r="C1293" s="1">
        <v>24256</v>
      </c>
      <c r="D1293" s="8">
        <v>99182128</v>
      </c>
      <c r="F1293" t="str">
        <f t="shared" si="20"/>
        <v>1292;24256;99182128</v>
      </c>
    </row>
    <row r="1294" spans="2:6">
      <c r="B1294">
        <v>1293</v>
      </c>
      <c r="C1294" s="1">
        <v>0</v>
      </c>
      <c r="D1294" s="8">
        <v>157723903</v>
      </c>
      <c r="F1294" t="str">
        <f t="shared" si="20"/>
        <v>1293;0;157723903</v>
      </c>
    </row>
    <row r="1295" spans="2:6">
      <c r="B1295">
        <v>1294</v>
      </c>
      <c r="C1295" s="1">
        <v>0</v>
      </c>
      <c r="D1295" s="8">
        <v>60368061</v>
      </c>
      <c r="F1295" t="str">
        <f t="shared" si="20"/>
        <v>1294;0;60368061</v>
      </c>
    </row>
    <row r="1296" spans="2:6">
      <c r="B1296">
        <v>1295</v>
      </c>
      <c r="C1296" s="1">
        <v>0</v>
      </c>
      <c r="D1296" s="8">
        <v>74787855</v>
      </c>
      <c r="F1296" t="str">
        <f t="shared" si="20"/>
        <v>1295;0;74787855</v>
      </c>
    </row>
    <row r="1297" spans="2:6">
      <c r="B1297">
        <v>1296</v>
      </c>
      <c r="C1297" s="1">
        <v>64</v>
      </c>
      <c r="D1297" s="8">
        <v>50729990</v>
      </c>
      <c r="F1297" t="str">
        <f t="shared" si="20"/>
        <v>1296;64;50729990</v>
      </c>
    </row>
    <row r="1298" spans="2:6">
      <c r="B1298">
        <v>1297</v>
      </c>
      <c r="C1298" s="1">
        <v>684</v>
      </c>
      <c r="D1298" s="8">
        <v>103075981</v>
      </c>
      <c r="F1298" t="str">
        <f t="shared" si="20"/>
        <v>1297;684;103075981</v>
      </c>
    </row>
    <row r="1299" spans="2:6">
      <c r="B1299">
        <v>1298</v>
      </c>
      <c r="C1299" s="1">
        <v>51979765</v>
      </c>
      <c r="D1299" s="8">
        <v>34303903</v>
      </c>
      <c r="F1299" t="str">
        <f t="shared" si="20"/>
        <v>1298;51979765;34303903</v>
      </c>
    </row>
    <row r="1300" spans="2:6">
      <c r="B1300">
        <v>1299</v>
      </c>
      <c r="C1300" s="1">
        <v>51979765</v>
      </c>
      <c r="D1300" s="8">
        <v>31919002</v>
      </c>
      <c r="F1300" t="str">
        <f t="shared" si="20"/>
        <v>1299;51979765;31919002</v>
      </c>
    </row>
    <row r="1301" spans="2:6">
      <c r="B1301">
        <v>1300</v>
      </c>
      <c r="C1301" s="1">
        <v>0</v>
      </c>
      <c r="D1301" s="8">
        <v>25605916</v>
      </c>
      <c r="F1301" t="str">
        <f t="shared" si="20"/>
        <v>1300;0;25605916</v>
      </c>
    </row>
    <row r="1302" spans="2:6">
      <c r="B1302">
        <v>1301</v>
      </c>
      <c r="C1302" s="1">
        <v>191742</v>
      </c>
      <c r="D1302" s="8">
        <v>133146047</v>
      </c>
      <c r="F1302" t="str">
        <f t="shared" si="20"/>
        <v>1301;191742;133146047</v>
      </c>
    </row>
    <row r="1303" spans="2:6">
      <c r="B1303">
        <v>1302</v>
      </c>
      <c r="C1303" s="1">
        <v>63316</v>
      </c>
      <c r="D1303" s="8">
        <v>211884021</v>
      </c>
      <c r="F1303" t="str">
        <f t="shared" si="20"/>
        <v>1302;63316;211884021</v>
      </c>
    </row>
    <row r="1304" spans="2:6">
      <c r="B1304">
        <v>1303</v>
      </c>
      <c r="C1304" s="1">
        <v>680</v>
      </c>
      <c r="D1304" s="8">
        <v>81661939</v>
      </c>
      <c r="F1304" t="str">
        <f t="shared" si="20"/>
        <v>1303;680;81661939</v>
      </c>
    </row>
    <row r="1305" spans="2:6">
      <c r="B1305">
        <v>1304</v>
      </c>
      <c r="C1305" s="1">
        <v>39474961</v>
      </c>
      <c r="D1305" s="8">
        <v>56231093883</v>
      </c>
      <c r="F1305" t="str">
        <f t="shared" si="20"/>
        <v>1304;39474961;56231093883</v>
      </c>
    </row>
    <row r="1306" spans="2:6">
      <c r="B1306">
        <v>1305</v>
      </c>
      <c r="C1306" s="1">
        <v>0</v>
      </c>
      <c r="D1306" s="8">
        <v>24129867</v>
      </c>
      <c r="F1306" t="str">
        <f t="shared" si="20"/>
        <v>1305;0;24129867</v>
      </c>
    </row>
    <row r="1307" spans="2:6">
      <c r="B1307">
        <v>1306</v>
      </c>
      <c r="C1307" s="1">
        <v>0</v>
      </c>
      <c r="D1307" s="8">
        <v>60009850978</v>
      </c>
      <c r="F1307" t="str">
        <f t="shared" si="20"/>
        <v>1306;0;60009850978</v>
      </c>
    </row>
    <row r="1308" spans="2:6">
      <c r="B1308">
        <v>1307</v>
      </c>
      <c r="C1308" s="1">
        <v>0</v>
      </c>
      <c r="D1308" s="8">
        <v>720447063</v>
      </c>
      <c r="F1308" t="str">
        <f t="shared" si="20"/>
        <v>1307;0;720447063</v>
      </c>
    </row>
    <row r="1309" spans="2:6">
      <c r="B1309">
        <v>1308</v>
      </c>
      <c r="C1309" s="1">
        <v>0</v>
      </c>
      <c r="D1309" s="8">
        <v>79380989</v>
      </c>
      <c r="F1309" t="str">
        <f t="shared" si="20"/>
        <v>1308;0;79380989</v>
      </c>
    </row>
    <row r="1310" spans="2:6">
      <c r="B1310">
        <v>1309</v>
      </c>
      <c r="C1310" s="1">
        <v>15285</v>
      </c>
      <c r="D1310" s="8">
        <v>748161792</v>
      </c>
      <c r="F1310" t="str">
        <f t="shared" si="20"/>
        <v>1309;15285;748161792</v>
      </c>
    </row>
    <row r="1311" spans="2:6">
      <c r="B1311">
        <v>1310</v>
      </c>
      <c r="C1311" s="1">
        <v>12544</v>
      </c>
      <c r="D1311" s="8">
        <v>80991983</v>
      </c>
      <c r="F1311" t="str">
        <f t="shared" si="20"/>
        <v>1310;12544;80991983</v>
      </c>
    </row>
    <row r="1312" spans="2:6">
      <c r="B1312">
        <v>1311</v>
      </c>
      <c r="C1312" s="1">
        <v>7712</v>
      </c>
      <c r="D1312" s="8">
        <v>367775917</v>
      </c>
      <c r="F1312" t="str">
        <f t="shared" si="20"/>
        <v>1311;7712;367775917</v>
      </c>
    </row>
    <row r="1313" spans="2:6">
      <c r="B1313">
        <v>1312</v>
      </c>
      <c r="C1313" s="1">
        <v>44797</v>
      </c>
      <c r="D1313" s="8">
        <v>103228092</v>
      </c>
      <c r="F1313" t="str">
        <f t="shared" si="20"/>
        <v>1312;44797;103228092</v>
      </c>
    </row>
    <row r="1314" spans="2:6">
      <c r="B1314">
        <v>1313</v>
      </c>
      <c r="C1314" s="1">
        <v>2395</v>
      </c>
      <c r="D1314" s="8">
        <v>268146991</v>
      </c>
      <c r="F1314" t="str">
        <f t="shared" si="20"/>
        <v>1313;2395;268146991</v>
      </c>
    </row>
    <row r="1315" spans="2:6">
      <c r="B1315">
        <v>1314</v>
      </c>
      <c r="C1315" s="1">
        <v>190</v>
      </c>
      <c r="D1315" s="8">
        <v>70322990</v>
      </c>
      <c r="F1315" t="str">
        <f t="shared" si="20"/>
        <v>1314;190;70322990</v>
      </c>
    </row>
    <row r="1316" spans="2:6">
      <c r="B1316">
        <v>1315</v>
      </c>
      <c r="C1316" s="1">
        <v>10</v>
      </c>
      <c r="D1316" s="8">
        <v>82344055</v>
      </c>
      <c r="F1316" t="str">
        <f t="shared" si="20"/>
        <v>1315;10;82344055</v>
      </c>
    </row>
    <row r="1317" spans="2:6">
      <c r="B1317">
        <v>1316</v>
      </c>
      <c r="C1317" s="1">
        <v>1869</v>
      </c>
      <c r="D1317" s="8">
        <v>246205091</v>
      </c>
      <c r="F1317" t="str">
        <f t="shared" si="20"/>
        <v>1316;1869;246205091</v>
      </c>
    </row>
    <row r="1318" spans="2:6">
      <c r="B1318">
        <v>1317</v>
      </c>
      <c r="C1318" s="1">
        <v>25</v>
      </c>
      <c r="D1318" s="8">
        <v>85132122</v>
      </c>
      <c r="F1318" t="str">
        <f t="shared" si="20"/>
        <v>1317;25;85132122</v>
      </c>
    </row>
    <row r="1319" spans="2:6">
      <c r="B1319">
        <v>1318</v>
      </c>
      <c r="C1319" s="1">
        <v>8</v>
      </c>
      <c r="D1319" s="8">
        <v>81286907</v>
      </c>
      <c r="F1319" t="str">
        <f t="shared" si="20"/>
        <v>1318;8;81286907</v>
      </c>
    </row>
    <row r="1320" spans="2:6">
      <c r="B1320">
        <v>1319</v>
      </c>
      <c r="C1320" s="1">
        <v>28</v>
      </c>
      <c r="D1320" s="8">
        <v>83737850</v>
      </c>
      <c r="F1320" t="str">
        <f t="shared" si="20"/>
        <v>1319;28;83737850</v>
      </c>
    </row>
    <row r="1321" spans="2:6">
      <c r="B1321">
        <v>1320</v>
      </c>
      <c r="C1321" s="1">
        <v>746</v>
      </c>
      <c r="D1321" s="8">
        <v>147584915</v>
      </c>
      <c r="F1321" t="str">
        <f t="shared" si="20"/>
        <v>1320;746;147584915</v>
      </c>
    </row>
    <row r="1322" spans="2:6">
      <c r="B1322">
        <v>1321</v>
      </c>
      <c r="C1322" s="1">
        <v>667740</v>
      </c>
      <c r="D1322" s="8">
        <v>27399635076</v>
      </c>
      <c r="F1322" t="str">
        <f t="shared" si="20"/>
        <v>1321;667740;27399635076</v>
      </c>
    </row>
    <row r="1323" spans="2:6">
      <c r="B1323">
        <v>1322</v>
      </c>
      <c r="C1323" s="1">
        <v>41310</v>
      </c>
      <c r="D1323" s="8">
        <v>1530138969</v>
      </c>
      <c r="F1323" t="str">
        <f t="shared" si="20"/>
        <v>1322;41310;1530138969</v>
      </c>
    </row>
    <row r="1324" spans="2:6">
      <c r="B1324">
        <v>1323</v>
      </c>
      <c r="C1324" s="1">
        <v>3305</v>
      </c>
      <c r="D1324" s="8">
        <v>251965045</v>
      </c>
      <c r="F1324" t="str">
        <f t="shared" si="20"/>
        <v>1323;3305;251965045</v>
      </c>
    </row>
    <row r="1325" spans="2:6">
      <c r="B1325">
        <v>1324</v>
      </c>
      <c r="C1325" s="1">
        <v>2662</v>
      </c>
      <c r="D1325" s="8">
        <v>187470912</v>
      </c>
      <c r="F1325" t="str">
        <f t="shared" si="20"/>
        <v>1324;2662;187470912</v>
      </c>
    </row>
    <row r="1326" spans="2:6">
      <c r="B1326">
        <v>1325</v>
      </c>
      <c r="C1326" s="1">
        <v>6</v>
      </c>
      <c r="D1326" s="8">
        <v>93992948</v>
      </c>
      <c r="F1326" t="str">
        <f t="shared" si="20"/>
        <v>1325;6;93992948</v>
      </c>
    </row>
    <row r="1327" spans="2:6">
      <c r="B1327">
        <v>1326</v>
      </c>
      <c r="C1327" s="1">
        <v>843</v>
      </c>
      <c r="D1327" s="8">
        <v>65598011</v>
      </c>
      <c r="F1327" t="str">
        <f t="shared" si="20"/>
        <v>1326;843;65598011</v>
      </c>
    </row>
    <row r="1328" spans="2:6">
      <c r="B1328">
        <v>1327</v>
      </c>
      <c r="C1328" s="1">
        <v>841</v>
      </c>
      <c r="D1328" s="8">
        <v>94440937</v>
      </c>
      <c r="F1328" t="str">
        <f t="shared" si="20"/>
        <v>1327;841;94440937</v>
      </c>
    </row>
    <row r="1329" spans="2:6">
      <c r="B1329">
        <v>1328</v>
      </c>
      <c r="C1329" s="1">
        <v>520</v>
      </c>
      <c r="D1329" s="8">
        <v>284788846</v>
      </c>
      <c r="F1329" t="str">
        <f t="shared" si="20"/>
        <v>1328;520;284788846</v>
      </c>
    </row>
    <row r="1330" spans="2:6">
      <c r="B1330">
        <v>1329</v>
      </c>
      <c r="C1330" s="1">
        <v>0</v>
      </c>
      <c r="D1330" s="8">
        <v>136309146</v>
      </c>
      <c r="F1330" t="str">
        <f t="shared" si="20"/>
        <v>1329;0;136309146</v>
      </c>
    </row>
    <row r="1331" spans="2:6">
      <c r="B1331">
        <v>1330</v>
      </c>
      <c r="C1331" s="1">
        <v>0</v>
      </c>
      <c r="D1331" s="8">
        <v>144086122</v>
      </c>
      <c r="F1331" t="str">
        <f t="shared" si="20"/>
        <v>1330;0;144086122</v>
      </c>
    </row>
    <row r="1332" spans="2:6">
      <c r="B1332">
        <v>1331</v>
      </c>
      <c r="C1332" s="1">
        <v>7592</v>
      </c>
      <c r="D1332" s="8">
        <v>70811986</v>
      </c>
      <c r="F1332" t="str">
        <f t="shared" si="20"/>
        <v>1331;7592;70811986</v>
      </c>
    </row>
    <row r="1333" spans="2:6">
      <c r="B1333">
        <v>1332</v>
      </c>
      <c r="C1333" s="1">
        <v>5337</v>
      </c>
      <c r="D1333" s="8">
        <v>63151836</v>
      </c>
      <c r="F1333" t="str">
        <f t="shared" si="20"/>
        <v>1332;5337;63151836</v>
      </c>
    </row>
    <row r="1334" spans="2:6">
      <c r="B1334">
        <v>1333</v>
      </c>
      <c r="C1334" s="1">
        <v>27950</v>
      </c>
      <c r="D1334" s="8">
        <v>107278108</v>
      </c>
      <c r="F1334" t="str">
        <f t="shared" si="20"/>
        <v>1333;27950;107278108</v>
      </c>
    </row>
    <row r="1335" spans="2:6">
      <c r="B1335">
        <v>1334</v>
      </c>
      <c r="C1335" s="1">
        <v>11847</v>
      </c>
      <c r="D1335" s="8">
        <v>58657169</v>
      </c>
      <c r="F1335" t="str">
        <f t="shared" si="20"/>
        <v>1334;11847;58657169</v>
      </c>
    </row>
    <row r="1336" spans="2:6">
      <c r="B1336">
        <v>1335</v>
      </c>
      <c r="C1336" s="1">
        <v>0</v>
      </c>
      <c r="D1336" s="8">
        <v>75631856</v>
      </c>
      <c r="F1336" t="str">
        <f t="shared" si="20"/>
        <v>1335;0;75631856</v>
      </c>
    </row>
    <row r="1337" spans="2:6">
      <c r="B1337">
        <v>1336</v>
      </c>
      <c r="C1337" s="1">
        <v>1094869</v>
      </c>
      <c r="D1337" s="8">
        <v>33362865</v>
      </c>
      <c r="F1337" t="str">
        <f t="shared" si="20"/>
        <v>1336;1094869;33362865</v>
      </c>
    </row>
    <row r="1338" spans="2:6">
      <c r="B1338">
        <v>1337</v>
      </c>
      <c r="C1338" s="1">
        <v>60477</v>
      </c>
      <c r="D1338" s="8">
        <v>146905899</v>
      </c>
      <c r="F1338" t="str">
        <f t="shared" si="20"/>
        <v>1337;60477;146905899</v>
      </c>
    </row>
    <row r="1339" spans="2:6">
      <c r="B1339">
        <v>1338</v>
      </c>
      <c r="C1339" s="1">
        <v>378</v>
      </c>
      <c r="D1339" s="8">
        <v>86760997</v>
      </c>
      <c r="F1339" t="str">
        <f t="shared" si="20"/>
        <v>1338;378;86760997</v>
      </c>
    </row>
    <row r="1340" spans="2:6">
      <c r="B1340">
        <v>1339</v>
      </c>
      <c r="C1340" s="1">
        <v>0</v>
      </c>
      <c r="D1340" s="8">
        <v>34029960</v>
      </c>
      <c r="F1340" t="str">
        <f t="shared" si="20"/>
        <v>1339;0;34029960</v>
      </c>
    </row>
    <row r="1341" spans="2:6">
      <c r="B1341">
        <v>1340</v>
      </c>
      <c r="C1341" s="1">
        <v>879</v>
      </c>
      <c r="D1341" s="8">
        <v>153936862</v>
      </c>
      <c r="F1341" t="str">
        <f t="shared" si="20"/>
        <v>1340;879;153936862</v>
      </c>
    </row>
    <row r="1342" spans="2:6">
      <c r="B1342">
        <v>1341</v>
      </c>
      <c r="C1342" s="1">
        <v>91</v>
      </c>
      <c r="D1342" s="8">
        <v>94246864</v>
      </c>
      <c r="F1342" t="str">
        <f t="shared" si="20"/>
        <v>1341;91;94246864</v>
      </c>
    </row>
    <row r="1343" spans="2:6">
      <c r="B1343">
        <v>1342</v>
      </c>
      <c r="C1343" s="1">
        <v>353</v>
      </c>
      <c r="D1343" s="8">
        <v>113312005</v>
      </c>
      <c r="F1343" t="str">
        <f t="shared" si="20"/>
        <v>1342;353;113312005</v>
      </c>
    </row>
    <row r="1344" spans="2:6">
      <c r="B1344">
        <v>1343</v>
      </c>
      <c r="C1344" s="1">
        <v>233</v>
      </c>
      <c r="D1344" s="8">
        <v>107625007</v>
      </c>
      <c r="F1344" t="str">
        <f t="shared" si="20"/>
        <v>1343;233;107625007</v>
      </c>
    </row>
    <row r="1345" spans="2:6">
      <c r="B1345">
        <v>1344</v>
      </c>
      <c r="C1345" s="1">
        <v>553436</v>
      </c>
      <c r="D1345" s="8">
        <v>207846164</v>
      </c>
      <c r="F1345" t="str">
        <f t="shared" si="20"/>
        <v>1344;553436;207846164</v>
      </c>
    </row>
    <row r="1346" spans="2:6">
      <c r="B1346">
        <v>1345</v>
      </c>
      <c r="C1346" s="1">
        <v>322317</v>
      </c>
      <c r="D1346" s="8">
        <v>60055289030</v>
      </c>
      <c r="F1346" t="str">
        <f t="shared" si="20"/>
        <v>1345;322317;60055289030</v>
      </c>
    </row>
    <row r="1347" spans="2:6">
      <c r="B1347">
        <v>1346</v>
      </c>
      <c r="C1347" s="1">
        <v>1759441</v>
      </c>
      <c r="D1347" s="8">
        <v>1214648008</v>
      </c>
      <c r="F1347" t="str">
        <f t="shared" ref="F1347:F1410" si="21">B1347&amp;";"&amp;C1347&amp;";"&amp;D1347</f>
        <v>1346;1759441;1214648008</v>
      </c>
    </row>
    <row r="1348" spans="2:6">
      <c r="B1348">
        <v>1347</v>
      </c>
      <c r="C1348" s="1">
        <v>1999</v>
      </c>
      <c r="D1348" s="8">
        <v>235969066</v>
      </c>
      <c r="F1348" t="str">
        <f t="shared" si="21"/>
        <v>1347;1999;235969066</v>
      </c>
    </row>
    <row r="1349" spans="2:6">
      <c r="B1349">
        <v>1348</v>
      </c>
      <c r="C1349" s="1">
        <v>11</v>
      </c>
      <c r="D1349" s="8">
        <v>75383901</v>
      </c>
      <c r="F1349" t="str">
        <f t="shared" si="21"/>
        <v>1348;11;75383901</v>
      </c>
    </row>
    <row r="1350" spans="2:6">
      <c r="B1350">
        <v>1349</v>
      </c>
      <c r="C1350" s="1">
        <v>212</v>
      </c>
      <c r="D1350" s="8">
        <v>57171821</v>
      </c>
      <c r="F1350" t="str">
        <f t="shared" si="21"/>
        <v>1349;212;57171821</v>
      </c>
    </row>
    <row r="1351" spans="2:6">
      <c r="B1351">
        <v>1350</v>
      </c>
      <c r="C1351" s="1">
        <v>3389749</v>
      </c>
      <c r="D1351" s="8">
        <v>981952905</v>
      </c>
      <c r="F1351" t="str">
        <f t="shared" si="21"/>
        <v>1350;3389749;981952905</v>
      </c>
    </row>
    <row r="1352" spans="2:6">
      <c r="B1352">
        <v>1351</v>
      </c>
      <c r="C1352" s="1">
        <v>5</v>
      </c>
      <c r="D1352" s="8">
        <v>104856014</v>
      </c>
      <c r="F1352" t="str">
        <f t="shared" si="21"/>
        <v>1351;5;104856014</v>
      </c>
    </row>
    <row r="1353" spans="2:6">
      <c r="B1353">
        <v>1352</v>
      </c>
      <c r="C1353" s="1">
        <v>5</v>
      </c>
      <c r="D1353" s="8">
        <v>98032951</v>
      </c>
      <c r="F1353" t="str">
        <f t="shared" si="21"/>
        <v>1352;5;98032951</v>
      </c>
    </row>
    <row r="1354" spans="2:6">
      <c r="B1354">
        <v>1353</v>
      </c>
      <c r="C1354" s="1">
        <v>81</v>
      </c>
      <c r="D1354" s="8">
        <v>101811885</v>
      </c>
      <c r="F1354" t="str">
        <f t="shared" si="21"/>
        <v>1353;81;101811885</v>
      </c>
    </row>
    <row r="1355" spans="2:6">
      <c r="B1355">
        <v>1354</v>
      </c>
      <c r="C1355" s="1">
        <v>93</v>
      </c>
      <c r="D1355" s="8">
        <v>95890998</v>
      </c>
      <c r="F1355" t="str">
        <f t="shared" si="21"/>
        <v>1354;93;95890998</v>
      </c>
    </row>
    <row r="1356" spans="2:6">
      <c r="B1356">
        <v>1355</v>
      </c>
      <c r="C1356" s="1">
        <v>290</v>
      </c>
      <c r="D1356" s="8">
        <v>106873035</v>
      </c>
      <c r="F1356" t="str">
        <f t="shared" si="21"/>
        <v>1355;290;106873035</v>
      </c>
    </row>
    <row r="1357" spans="2:6">
      <c r="B1357">
        <v>1356</v>
      </c>
      <c r="C1357" s="1">
        <v>0</v>
      </c>
      <c r="D1357" s="8">
        <v>58063030</v>
      </c>
      <c r="F1357" t="str">
        <f t="shared" si="21"/>
        <v>1356;0;58063030</v>
      </c>
    </row>
    <row r="1358" spans="2:6">
      <c r="B1358">
        <v>1357</v>
      </c>
      <c r="C1358" s="1">
        <v>0</v>
      </c>
      <c r="D1358" s="8">
        <v>35494089</v>
      </c>
      <c r="F1358" t="str">
        <f t="shared" si="21"/>
        <v>1357;0;35494089</v>
      </c>
    </row>
    <row r="1359" spans="2:6">
      <c r="B1359">
        <v>1358</v>
      </c>
      <c r="C1359" s="1">
        <v>2530446</v>
      </c>
      <c r="D1359" s="8">
        <v>65166950</v>
      </c>
      <c r="F1359" t="str">
        <f t="shared" si="21"/>
        <v>1358;2530446;65166950</v>
      </c>
    </row>
    <row r="1360" spans="2:6">
      <c r="B1360">
        <v>1359</v>
      </c>
      <c r="C1360" s="1">
        <v>60028</v>
      </c>
      <c r="D1360" s="8">
        <v>29208898</v>
      </c>
      <c r="F1360" t="str">
        <f t="shared" si="21"/>
        <v>1359;60028;29208898</v>
      </c>
    </row>
    <row r="1361" spans="2:6">
      <c r="B1361">
        <v>1360</v>
      </c>
      <c r="C1361" s="1">
        <v>0</v>
      </c>
      <c r="D1361" s="8">
        <v>60038748979</v>
      </c>
      <c r="F1361" t="str">
        <f t="shared" si="21"/>
        <v>1360;0;60038748979</v>
      </c>
    </row>
    <row r="1362" spans="2:6">
      <c r="B1362">
        <v>1361</v>
      </c>
      <c r="C1362" s="1">
        <v>0</v>
      </c>
      <c r="D1362" s="8">
        <v>60062224864</v>
      </c>
      <c r="F1362" t="str">
        <f t="shared" si="21"/>
        <v>1361;0;60062224864</v>
      </c>
    </row>
    <row r="1363" spans="2:6">
      <c r="B1363">
        <v>1362</v>
      </c>
      <c r="C1363" s="1">
        <v>501</v>
      </c>
      <c r="D1363" s="8">
        <v>675066947</v>
      </c>
      <c r="F1363" t="str">
        <f t="shared" si="21"/>
        <v>1362;501;675066947</v>
      </c>
    </row>
    <row r="1364" spans="2:6">
      <c r="B1364">
        <v>1363</v>
      </c>
      <c r="C1364" s="1">
        <v>46</v>
      </c>
      <c r="D1364" s="8">
        <v>129885911</v>
      </c>
      <c r="F1364" t="str">
        <f t="shared" si="21"/>
        <v>1363;46;129885911</v>
      </c>
    </row>
    <row r="1365" spans="2:6">
      <c r="B1365">
        <v>1364</v>
      </c>
      <c r="C1365" s="1">
        <v>1131899</v>
      </c>
      <c r="D1365" s="8">
        <v>60025264024</v>
      </c>
      <c r="F1365" t="str">
        <f t="shared" si="21"/>
        <v>1364;1131899;60025264024</v>
      </c>
    </row>
    <row r="1366" spans="2:6">
      <c r="B1366">
        <v>1365</v>
      </c>
      <c r="C1366" s="1">
        <v>1119406</v>
      </c>
      <c r="D1366" s="8">
        <v>43849387168</v>
      </c>
      <c r="F1366" t="str">
        <f t="shared" si="21"/>
        <v>1365;1119406;43849387168</v>
      </c>
    </row>
    <row r="1367" spans="2:6">
      <c r="B1367">
        <v>1366</v>
      </c>
      <c r="C1367" s="1">
        <v>1043990</v>
      </c>
      <c r="D1367" s="8">
        <v>26005823135</v>
      </c>
      <c r="F1367" t="str">
        <f t="shared" si="21"/>
        <v>1366;1043990;26005823135</v>
      </c>
    </row>
    <row r="1368" spans="2:6">
      <c r="B1368">
        <v>1367</v>
      </c>
      <c r="C1368" s="1">
        <v>307933</v>
      </c>
      <c r="D1368" s="8">
        <v>35256989955</v>
      </c>
      <c r="F1368" t="str">
        <f t="shared" si="21"/>
        <v>1367;307933;35256989955</v>
      </c>
    </row>
    <row r="1369" spans="2:6">
      <c r="B1369">
        <v>1368</v>
      </c>
      <c r="C1369" s="1">
        <v>246620</v>
      </c>
      <c r="D1369" s="8">
        <v>27933318138</v>
      </c>
      <c r="F1369" t="str">
        <f t="shared" si="21"/>
        <v>1368;246620;27933318138</v>
      </c>
    </row>
    <row r="1370" spans="2:6">
      <c r="B1370">
        <v>1369</v>
      </c>
      <c r="C1370" s="1">
        <v>6447</v>
      </c>
      <c r="D1370" s="8">
        <v>206323862</v>
      </c>
      <c r="F1370" t="str">
        <f t="shared" si="21"/>
        <v>1369;6447;206323862</v>
      </c>
    </row>
    <row r="1371" spans="2:6">
      <c r="B1371">
        <v>1370</v>
      </c>
      <c r="C1371" s="1">
        <v>253381</v>
      </c>
      <c r="D1371" s="8">
        <v>27847346067</v>
      </c>
      <c r="F1371" t="str">
        <f t="shared" si="21"/>
        <v>1370;253381;27847346067</v>
      </c>
    </row>
    <row r="1372" spans="2:6">
      <c r="B1372">
        <v>1371</v>
      </c>
      <c r="C1372" s="1">
        <v>1</v>
      </c>
      <c r="D1372" s="8">
        <v>54781913</v>
      </c>
      <c r="F1372" t="str">
        <f t="shared" si="21"/>
        <v>1371;1;54781913</v>
      </c>
    </row>
    <row r="1373" spans="2:6">
      <c r="B1373">
        <v>1372</v>
      </c>
      <c r="C1373" s="1">
        <v>1</v>
      </c>
      <c r="D1373" s="8">
        <v>40570020</v>
      </c>
      <c r="F1373" t="str">
        <f t="shared" si="21"/>
        <v>1372;1;40570020</v>
      </c>
    </row>
    <row r="1374" spans="2:6">
      <c r="B1374">
        <v>1373</v>
      </c>
      <c r="C1374" s="1">
        <v>79</v>
      </c>
      <c r="D1374" s="8">
        <v>86843013</v>
      </c>
      <c r="F1374" t="str">
        <f t="shared" si="21"/>
        <v>1373;79;86843013</v>
      </c>
    </row>
    <row r="1375" spans="2:6">
      <c r="B1375">
        <v>1374</v>
      </c>
      <c r="C1375" s="1">
        <v>195742</v>
      </c>
      <c r="D1375" s="8">
        <v>62829971</v>
      </c>
      <c r="F1375" t="str">
        <f t="shared" si="21"/>
        <v>1374;195742;62829971</v>
      </c>
    </row>
    <row r="1376" spans="2:6">
      <c r="B1376">
        <v>1375</v>
      </c>
      <c r="C1376" s="1">
        <v>6</v>
      </c>
      <c r="D1376" s="8">
        <v>98690986</v>
      </c>
      <c r="F1376" t="str">
        <f t="shared" si="21"/>
        <v>1375;6;98690986</v>
      </c>
    </row>
    <row r="1377" spans="2:6">
      <c r="B1377">
        <v>1376</v>
      </c>
      <c r="C1377" s="1">
        <v>0</v>
      </c>
      <c r="D1377" s="8">
        <v>36826848</v>
      </c>
      <c r="F1377" t="str">
        <f t="shared" si="21"/>
        <v>1376;0;36826848</v>
      </c>
    </row>
    <row r="1378" spans="2:6">
      <c r="B1378">
        <v>1377</v>
      </c>
      <c r="C1378" s="1">
        <v>574358</v>
      </c>
      <c r="D1378" s="8">
        <v>254168033</v>
      </c>
      <c r="F1378" t="str">
        <f t="shared" si="21"/>
        <v>1377;574358;254168033</v>
      </c>
    </row>
    <row r="1379" spans="2:6">
      <c r="B1379">
        <v>1378</v>
      </c>
      <c r="C1379" s="1">
        <v>208779</v>
      </c>
      <c r="D1379" s="8">
        <v>288055896</v>
      </c>
      <c r="F1379" t="str">
        <f t="shared" si="21"/>
        <v>1378;208779;288055896</v>
      </c>
    </row>
    <row r="1380" spans="2:6">
      <c r="B1380">
        <v>1379</v>
      </c>
      <c r="C1380" s="1">
        <v>109</v>
      </c>
      <c r="D1380" s="8">
        <v>108309030</v>
      </c>
      <c r="F1380" t="str">
        <f t="shared" si="21"/>
        <v>1379;109;108309030</v>
      </c>
    </row>
    <row r="1381" spans="2:6">
      <c r="B1381">
        <v>1380</v>
      </c>
      <c r="C1381" s="1">
        <v>7</v>
      </c>
      <c r="D1381" s="8">
        <v>122899055</v>
      </c>
      <c r="F1381" t="str">
        <f t="shared" si="21"/>
        <v>1380;7;122899055</v>
      </c>
    </row>
    <row r="1382" spans="2:6">
      <c r="B1382">
        <v>1381</v>
      </c>
      <c r="C1382" s="1">
        <v>35</v>
      </c>
      <c r="D1382" s="8">
        <v>150035142</v>
      </c>
      <c r="F1382" t="str">
        <f t="shared" si="21"/>
        <v>1381;35;150035142</v>
      </c>
    </row>
    <row r="1383" spans="2:6">
      <c r="B1383">
        <v>1382</v>
      </c>
      <c r="C1383" s="1">
        <v>5</v>
      </c>
      <c r="D1383" s="8">
        <v>89035034</v>
      </c>
      <c r="F1383" t="str">
        <f t="shared" si="21"/>
        <v>1382;5;89035034</v>
      </c>
    </row>
    <row r="1384" spans="2:6">
      <c r="B1384">
        <v>1383</v>
      </c>
      <c r="C1384" s="1">
        <v>1</v>
      </c>
      <c r="D1384" s="8">
        <v>63140869</v>
      </c>
      <c r="F1384" t="str">
        <f t="shared" si="21"/>
        <v>1383;1;63140869</v>
      </c>
    </row>
    <row r="1385" spans="2:6">
      <c r="B1385">
        <v>1384</v>
      </c>
      <c r="C1385" s="1">
        <v>2882264</v>
      </c>
      <c r="D1385" s="8">
        <v>722285985</v>
      </c>
      <c r="F1385" t="str">
        <f t="shared" si="21"/>
        <v>1384;2882264;722285985</v>
      </c>
    </row>
    <row r="1386" spans="2:6">
      <c r="B1386">
        <v>1385</v>
      </c>
      <c r="C1386" s="1">
        <v>614</v>
      </c>
      <c r="D1386" s="8">
        <v>112205028</v>
      </c>
      <c r="F1386" t="str">
        <f t="shared" si="21"/>
        <v>1385;614;112205028</v>
      </c>
    </row>
    <row r="1387" spans="2:6">
      <c r="B1387">
        <v>1386</v>
      </c>
      <c r="C1387" s="1">
        <v>121992</v>
      </c>
      <c r="D1387" s="8">
        <v>178580999</v>
      </c>
      <c r="F1387" t="str">
        <f t="shared" si="21"/>
        <v>1386;121992;178580999</v>
      </c>
    </row>
    <row r="1388" spans="2:6">
      <c r="B1388">
        <v>1387</v>
      </c>
      <c r="C1388" s="1">
        <v>433384</v>
      </c>
      <c r="D1388" s="8">
        <v>152580976</v>
      </c>
      <c r="F1388" t="str">
        <f t="shared" si="21"/>
        <v>1387;433384;152580976</v>
      </c>
    </row>
    <row r="1389" spans="2:6">
      <c r="B1389">
        <v>1388</v>
      </c>
      <c r="C1389" s="1">
        <v>1574</v>
      </c>
      <c r="D1389" s="8">
        <v>74218034</v>
      </c>
      <c r="F1389" t="str">
        <f t="shared" si="21"/>
        <v>1388;1574;74218034</v>
      </c>
    </row>
    <row r="1390" spans="2:6">
      <c r="B1390">
        <v>1389</v>
      </c>
      <c r="C1390" s="1">
        <v>4924</v>
      </c>
      <c r="D1390" s="8">
        <v>79573869</v>
      </c>
      <c r="F1390" t="str">
        <f t="shared" si="21"/>
        <v>1389;4924;79573869</v>
      </c>
    </row>
    <row r="1391" spans="2:6">
      <c r="B1391">
        <v>1390</v>
      </c>
      <c r="C1391" s="1">
        <v>81</v>
      </c>
      <c r="D1391" s="8">
        <v>86135149</v>
      </c>
      <c r="F1391" t="str">
        <f t="shared" si="21"/>
        <v>1390;81;86135149</v>
      </c>
    </row>
    <row r="1392" spans="2:6">
      <c r="B1392">
        <v>1391</v>
      </c>
      <c r="C1392" s="1">
        <v>4</v>
      </c>
      <c r="D1392" s="8">
        <v>83106994</v>
      </c>
      <c r="F1392" t="str">
        <f t="shared" si="21"/>
        <v>1391;4;83106994</v>
      </c>
    </row>
    <row r="1393" spans="2:6">
      <c r="B1393">
        <v>1392</v>
      </c>
      <c r="C1393" s="1">
        <v>31430851</v>
      </c>
      <c r="D1393" s="8">
        <v>26039489030</v>
      </c>
      <c r="F1393" t="str">
        <f t="shared" si="21"/>
        <v>1392;31430851;26039489030</v>
      </c>
    </row>
    <row r="1394" spans="2:6">
      <c r="B1394">
        <v>1393</v>
      </c>
      <c r="C1394" s="1">
        <v>2865683</v>
      </c>
      <c r="D1394" s="8">
        <v>660264968</v>
      </c>
      <c r="F1394" t="str">
        <f t="shared" si="21"/>
        <v>1393;2865683;660264968</v>
      </c>
    </row>
    <row r="1395" spans="2:6">
      <c r="B1395">
        <v>1394</v>
      </c>
      <c r="C1395" s="1">
        <v>31370</v>
      </c>
      <c r="D1395" s="8">
        <v>292358160</v>
      </c>
      <c r="F1395" t="str">
        <f t="shared" si="21"/>
        <v>1394;31370;292358160</v>
      </c>
    </row>
    <row r="1396" spans="2:6">
      <c r="B1396">
        <v>1395</v>
      </c>
      <c r="C1396" s="1">
        <v>258332</v>
      </c>
      <c r="D1396" s="8">
        <v>85901021</v>
      </c>
      <c r="F1396" t="str">
        <f t="shared" si="21"/>
        <v>1395;258332;85901021</v>
      </c>
    </row>
    <row r="1397" spans="2:6">
      <c r="B1397">
        <v>1396</v>
      </c>
      <c r="C1397" s="1">
        <v>2718531</v>
      </c>
      <c r="D1397" s="8">
        <v>60038779973</v>
      </c>
      <c r="F1397" t="str">
        <f t="shared" si="21"/>
        <v>1396;2718531;60038779973</v>
      </c>
    </row>
    <row r="1398" spans="2:6">
      <c r="B1398">
        <v>1397</v>
      </c>
      <c r="C1398" s="1">
        <v>2109464</v>
      </c>
      <c r="D1398" s="8">
        <v>42432821989</v>
      </c>
      <c r="F1398" t="str">
        <f t="shared" si="21"/>
        <v>1397;2109464;42432821989</v>
      </c>
    </row>
    <row r="1399" spans="2:6">
      <c r="B1399">
        <v>1398</v>
      </c>
      <c r="C1399" s="1">
        <v>12</v>
      </c>
      <c r="D1399" s="8">
        <v>95278024</v>
      </c>
      <c r="F1399" t="str">
        <f t="shared" si="21"/>
        <v>1398;12;95278024</v>
      </c>
    </row>
    <row r="1400" spans="2:6">
      <c r="B1400">
        <v>1399</v>
      </c>
      <c r="C1400" s="1">
        <v>2861</v>
      </c>
      <c r="D1400" s="8">
        <v>70607185</v>
      </c>
      <c r="F1400" t="str">
        <f t="shared" si="21"/>
        <v>1399;2861;70607185</v>
      </c>
    </row>
    <row r="1401" spans="2:6">
      <c r="B1401">
        <v>1400</v>
      </c>
      <c r="C1401" s="1">
        <v>731</v>
      </c>
      <c r="D1401" s="8">
        <v>70746183</v>
      </c>
      <c r="F1401" t="str">
        <f t="shared" si="21"/>
        <v>1400;731;70746183</v>
      </c>
    </row>
    <row r="1402" spans="2:6">
      <c r="B1402">
        <v>1401</v>
      </c>
      <c r="C1402" s="1">
        <v>115</v>
      </c>
      <c r="D1402" s="8">
        <v>105087995</v>
      </c>
      <c r="F1402" t="str">
        <f t="shared" si="21"/>
        <v>1401;115;105087995</v>
      </c>
    </row>
    <row r="1403" spans="2:6">
      <c r="B1403">
        <v>1402</v>
      </c>
      <c r="C1403" s="1">
        <v>4938341</v>
      </c>
      <c r="D1403" s="8">
        <v>513465881</v>
      </c>
      <c r="F1403" t="str">
        <f t="shared" si="21"/>
        <v>1402;4938341;513465881</v>
      </c>
    </row>
    <row r="1404" spans="2:6">
      <c r="B1404">
        <v>1403</v>
      </c>
      <c r="C1404" s="1">
        <v>1863</v>
      </c>
      <c r="D1404" s="8">
        <v>88361024</v>
      </c>
      <c r="F1404" t="str">
        <f t="shared" si="21"/>
        <v>1403;1863;88361024</v>
      </c>
    </row>
    <row r="1405" spans="2:6">
      <c r="B1405">
        <v>1404</v>
      </c>
      <c r="C1405" s="1">
        <v>6</v>
      </c>
      <c r="D1405" s="8">
        <v>114693164</v>
      </c>
      <c r="F1405" t="str">
        <f t="shared" si="21"/>
        <v>1404;6;114693164</v>
      </c>
    </row>
    <row r="1406" spans="2:6">
      <c r="B1406">
        <v>1405</v>
      </c>
      <c r="C1406" s="1">
        <v>1</v>
      </c>
      <c r="D1406" s="8">
        <v>52298069</v>
      </c>
      <c r="F1406" t="str">
        <f t="shared" si="21"/>
        <v>1405;1;52298069</v>
      </c>
    </row>
    <row r="1407" spans="2:6">
      <c r="B1407">
        <v>1406</v>
      </c>
      <c r="C1407" s="1">
        <v>438811</v>
      </c>
      <c r="D1407" s="8">
        <v>7751940965</v>
      </c>
      <c r="F1407" t="str">
        <f t="shared" si="21"/>
        <v>1406;438811;7751940965</v>
      </c>
    </row>
    <row r="1408" spans="2:6">
      <c r="B1408">
        <v>1407</v>
      </c>
      <c r="C1408" s="1">
        <v>129650</v>
      </c>
      <c r="D1408" s="8">
        <v>2359102010</v>
      </c>
      <c r="F1408" t="str">
        <f t="shared" si="21"/>
        <v>1407;129650;2359102010</v>
      </c>
    </row>
    <row r="1409" spans="2:6">
      <c r="B1409">
        <v>1408</v>
      </c>
      <c r="C1409" s="1">
        <v>0</v>
      </c>
      <c r="D1409" s="8">
        <v>41987204074</v>
      </c>
      <c r="F1409" t="str">
        <f t="shared" si="21"/>
        <v>1408;0;41987204074</v>
      </c>
    </row>
    <row r="1410" spans="2:6">
      <c r="B1410">
        <v>1409</v>
      </c>
      <c r="C1410" s="1">
        <v>740977</v>
      </c>
      <c r="D1410" s="8">
        <v>26679172992</v>
      </c>
      <c r="F1410" t="str">
        <f t="shared" si="21"/>
        <v>1409;740977;26679172992</v>
      </c>
    </row>
    <row r="1411" spans="2:6">
      <c r="B1411">
        <v>1410</v>
      </c>
      <c r="C1411" s="1">
        <v>1</v>
      </c>
      <c r="D1411" s="8">
        <v>60057327985</v>
      </c>
      <c r="F1411" t="str">
        <f t="shared" ref="F1411:F1474" si="22">B1411&amp;";"&amp;C1411&amp;";"&amp;D1411</f>
        <v>1410;1;60057327985</v>
      </c>
    </row>
    <row r="1412" spans="2:6">
      <c r="B1412">
        <v>1411</v>
      </c>
      <c r="C1412" s="1">
        <v>180281</v>
      </c>
      <c r="D1412" s="8">
        <v>719755172</v>
      </c>
      <c r="F1412" t="str">
        <f t="shared" si="22"/>
        <v>1411;180281;719755172</v>
      </c>
    </row>
    <row r="1413" spans="2:6">
      <c r="B1413">
        <v>1412</v>
      </c>
      <c r="C1413" s="1">
        <v>6</v>
      </c>
      <c r="D1413" s="8">
        <v>151390075</v>
      </c>
      <c r="F1413" t="str">
        <f t="shared" si="22"/>
        <v>1412;6;151390075</v>
      </c>
    </row>
    <row r="1414" spans="2:6">
      <c r="B1414">
        <v>1413</v>
      </c>
      <c r="C1414" s="1">
        <v>6</v>
      </c>
      <c r="D1414" s="8">
        <v>112543106</v>
      </c>
      <c r="F1414" t="str">
        <f t="shared" si="22"/>
        <v>1413;6;112543106</v>
      </c>
    </row>
    <row r="1415" spans="2:6">
      <c r="B1415">
        <v>1414</v>
      </c>
      <c r="C1415" s="1">
        <v>6204</v>
      </c>
      <c r="D1415" s="8">
        <v>1212007999</v>
      </c>
      <c r="F1415" t="str">
        <f t="shared" si="22"/>
        <v>1414;6204;1212007999</v>
      </c>
    </row>
    <row r="1416" spans="2:6">
      <c r="B1416">
        <v>1415</v>
      </c>
      <c r="C1416" s="1">
        <v>582496</v>
      </c>
      <c r="D1416" s="8">
        <v>11143422126</v>
      </c>
      <c r="F1416" t="str">
        <f t="shared" si="22"/>
        <v>1415;582496;11143422126</v>
      </c>
    </row>
    <row r="1417" spans="2:6">
      <c r="B1417">
        <v>1416</v>
      </c>
      <c r="C1417" s="1">
        <v>570836</v>
      </c>
      <c r="D1417" s="8">
        <v>22805163860</v>
      </c>
      <c r="F1417" t="str">
        <f t="shared" si="22"/>
        <v>1416;570836;22805163860</v>
      </c>
    </row>
    <row r="1418" spans="2:6">
      <c r="B1418">
        <v>1417</v>
      </c>
      <c r="C1418" s="1">
        <v>582398</v>
      </c>
      <c r="D1418" s="8">
        <v>34375499963</v>
      </c>
      <c r="F1418" t="str">
        <f t="shared" si="22"/>
        <v>1417;582398;34375499963</v>
      </c>
    </row>
    <row r="1419" spans="2:6">
      <c r="B1419">
        <v>1418</v>
      </c>
      <c r="C1419" s="1">
        <v>23053</v>
      </c>
      <c r="D1419" s="8">
        <v>1062088966</v>
      </c>
      <c r="F1419" t="str">
        <f t="shared" si="22"/>
        <v>1418;23053;1062088966</v>
      </c>
    </row>
    <row r="1420" spans="2:6">
      <c r="B1420">
        <v>1419</v>
      </c>
      <c r="C1420" s="1">
        <v>0</v>
      </c>
      <c r="D1420" s="8">
        <v>53694009</v>
      </c>
      <c r="F1420" t="str">
        <f t="shared" si="22"/>
        <v>1419;0;53694009</v>
      </c>
    </row>
    <row r="1421" spans="2:6">
      <c r="B1421">
        <v>1420</v>
      </c>
      <c r="C1421" s="1">
        <v>0</v>
      </c>
      <c r="D1421" s="8">
        <v>196787118</v>
      </c>
      <c r="F1421" t="str">
        <f t="shared" si="22"/>
        <v>1420;0;196787118</v>
      </c>
    </row>
    <row r="1422" spans="2:6">
      <c r="B1422">
        <v>1421</v>
      </c>
      <c r="C1422" s="1">
        <v>0</v>
      </c>
      <c r="D1422" s="8">
        <v>136029005</v>
      </c>
      <c r="F1422" t="str">
        <f t="shared" si="22"/>
        <v>1421;0;136029005</v>
      </c>
    </row>
    <row r="1423" spans="2:6">
      <c r="B1423">
        <v>1422</v>
      </c>
      <c r="C1423" s="1">
        <v>0</v>
      </c>
      <c r="D1423" s="8">
        <v>24028062</v>
      </c>
      <c r="F1423" t="str">
        <f t="shared" si="22"/>
        <v>1422;0;24028062</v>
      </c>
    </row>
    <row r="1424" spans="2:6">
      <c r="B1424">
        <v>1423</v>
      </c>
      <c r="C1424" s="1">
        <v>134</v>
      </c>
      <c r="D1424" s="8">
        <v>117778062</v>
      </c>
      <c r="F1424" t="str">
        <f t="shared" si="22"/>
        <v>1423;134;117778062</v>
      </c>
    </row>
    <row r="1425" spans="2:6">
      <c r="B1425">
        <v>1424</v>
      </c>
      <c r="C1425" s="1">
        <v>0</v>
      </c>
      <c r="D1425" s="8">
        <v>126212120</v>
      </c>
      <c r="F1425" t="str">
        <f t="shared" si="22"/>
        <v>1424;0;126212120</v>
      </c>
    </row>
    <row r="1426" spans="2:6">
      <c r="B1426">
        <v>1425</v>
      </c>
      <c r="C1426" s="1">
        <v>0</v>
      </c>
      <c r="D1426" s="8">
        <v>44639436960</v>
      </c>
      <c r="F1426" t="str">
        <f t="shared" si="22"/>
        <v>1425;0;44639436960</v>
      </c>
    </row>
    <row r="1427" spans="2:6">
      <c r="B1427">
        <v>1426</v>
      </c>
      <c r="C1427" s="1">
        <v>126</v>
      </c>
      <c r="D1427" s="8">
        <v>104840993</v>
      </c>
      <c r="F1427" t="str">
        <f t="shared" si="22"/>
        <v>1426;126;104840993</v>
      </c>
    </row>
    <row r="1428" spans="2:6">
      <c r="B1428">
        <v>1427</v>
      </c>
      <c r="C1428" s="1">
        <v>306</v>
      </c>
      <c r="D1428" s="8">
        <v>122945070</v>
      </c>
      <c r="F1428" t="str">
        <f t="shared" si="22"/>
        <v>1427;306;122945070</v>
      </c>
    </row>
    <row r="1429" spans="2:6">
      <c r="B1429">
        <v>1428</v>
      </c>
      <c r="C1429" s="1">
        <v>12</v>
      </c>
      <c r="D1429" s="8">
        <v>101518154</v>
      </c>
      <c r="F1429" t="str">
        <f t="shared" si="22"/>
        <v>1428;12;101518154</v>
      </c>
    </row>
    <row r="1430" spans="2:6">
      <c r="B1430">
        <v>1429</v>
      </c>
      <c r="C1430" s="1">
        <v>1378</v>
      </c>
      <c r="D1430" s="8">
        <v>179924011</v>
      </c>
      <c r="F1430" t="str">
        <f t="shared" si="22"/>
        <v>1429;1378;179924011</v>
      </c>
    </row>
    <row r="1431" spans="2:6">
      <c r="B1431">
        <v>1430</v>
      </c>
      <c r="C1431" s="1">
        <v>57</v>
      </c>
      <c r="D1431" s="8">
        <v>130480051</v>
      </c>
      <c r="F1431" t="str">
        <f t="shared" si="22"/>
        <v>1430;57;130480051</v>
      </c>
    </row>
    <row r="1432" spans="2:6">
      <c r="B1432">
        <v>1431</v>
      </c>
      <c r="C1432" s="1">
        <v>82092</v>
      </c>
      <c r="D1432" s="8">
        <v>1297086954</v>
      </c>
      <c r="F1432" t="str">
        <f t="shared" si="22"/>
        <v>1431;82092;1297086954</v>
      </c>
    </row>
    <row r="1433" spans="2:6">
      <c r="B1433">
        <v>1432</v>
      </c>
      <c r="C1433" s="1">
        <v>18964</v>
      </c>
      <c r="D1433" s="8">
        <v>580384016</v>
      </c>
      <c r="F1433" t="str">
        <f t="shared" si="22"/>
        <v>1432;18964;580384016</v>
      </c>
    </row>
    <row r="1434" spans="2:6">
      <c r="B1434">
        <v>1433</v>
      </c>
      <c r="C1434" s="1">
        <v>13496</v>
      </c>
      <c r="D1434" s="8">
        <v>327167034</v>
      </c>
      <c r="F1434" t="str">
        <f t="shared" si="22"/>
        <v>1433;13496;327167034</v>
      </c>
    </row>
    <row r="1435" spans="2:6">
      <c r="B1435">
        <v>1434</v>
      </c>
      <c r="C1435" s="1">
        <v>6</v>
      </c>
      <c r="D1435" s="8">
        <v>102243185</v>
      </c>
      <c r="F1435" t="str">
        <f t="shared" si="22"/>
        <v>1434;6;102243185</v>
      </c>
    </row>
    <row r="1436" spans="2:6">
      <c r="B1436">
        <v>1435</v>
      </c>
      <c r="C1436" s="1">
        <v>204</v>
      </c>
      <c r="D1436" s="8">
        <v>129575967</v>
      </c>
      <c r="F1436" t="str">
        <f t="shared" si="22"/>
        <v>1435;204;129575967</v>
      </c>
    </row>
    <row r="1437" spans="2:6">
      <c r="B1437">
        <v>1436</v>
      </c>
      <c r="C1437" s="1">
        <v>244</v>
      </c>
      <c r="D1437" s="8">
        <v>56934118</v>
      </c>
      <c r="F1437" t="str">
        <f t="shared" si="22"/>
        <v>1436;244;56934118</v>
      </c>
    </row>
    <row r="1438" spans="2:6">
      <c r="B1438">
        <v>1437</v>
      </c>
      <c r="C1438" s="1">
        <v>13</v>
      </c>
      <c r="D1438" s="8">
        <v>66380977</v>
      </c>
      <c r="F1438" t="str">
        <f t="shared" si="22"/>
        <v>1437;13;66380977</v>
      </c>
    </row>
    <row r="1439" spans="2:6">
      <c r="B1439">
        <v>1438</v>
      </c>
      <c r="C1439" s="1">
        <v>5953</v>
      </c>
      <c r="D1439" s="8">
        <v>98854064</v>
      </c>
      <c r="F1439" t="str">
        <f t="shared" si="22"/>
        <v>1438;5953;98854064</v>
      </c>
    </row>
    <row r="1440" spans="2:6">
      <c r="B1440">
        <v>1439</v>
      </c>
      <c r="C1440" s="1">
        <v>222294</v>
      </c>
      <c r="D1440" s="8">
        <v>3783239126</v>
      </c>
      <c r="F1440" t="str">
        <f t="shared" si="22"/>
        <v>1439;222294;3783239126</v>
      </c>
    </row>
    <row r="1441" spans="2:6">
      <c r="B1441">
        <v>1440</v>
      </c>
      <c r="C1441" s="1">
        <v>28281</v>
      </c>
      <c r="D1441" s="8">
        <v>101370096</v>
      </c>
      <c r="F1441" t="str">
        <f t="shared" si="22"/>
        <v>1440;28281;101370096</v>
      </c>
    </row>
    <row r="1442" spans="2:6">
      <c r="B1442">
        <v>1441</v>
      </c>
      <c r="C1442" s="1">
        <v>0</v>
      </c>
      <c r="D1442" s="8">
        <v>177309989</v>
      </c>
      <c r="F1442" t="str">
        <f t="shared" si="22"/>
        <v>1441;0;177309989</v>
      </c>
    </row>
    <row r="1443" spans="2:6">
      <c r="B1443">
        <v>1442</v>
      </c>
      <c r="C1443" s="1">
        <v>0</v>
      </c>
      <c r="D1443" s="8">
        <v>25926113</v>
      </c>
      <c r="F1443" t="str">
        <f t="shared" si="22"/>
        <v>1442;0;25926113</v>
      </c>
    </row>
    <row r="1444" spans="2:6">
      <c r="B1444">
        <v>1443</v>
      </c>
      <c r="C1444" s="1">
        <v>15127</v>
      </c>
      <c r="D1444" s="8">
        <v>136470079</v>
      </c>
      <c r="F1444" t="str">
        <f t="shared" si="22"/>
        <v>1443;15127;136470079</v>
      </c>
    </row>
    <row r="1445" spans="2:6">
      <c r="B1445">
        <v>1444</v>
      </c>
      <c r="C1445" s="1">
        <v>0</v>
      </c>
      <c r="D1445" s="8">
        <v>66175937</v>
      </c>
      <c r="F1445" t="str">
        <f t="shared" si="22"/>
        <v>1444;0;66175937</v>
      </c>
    </row>
    <row r="1446" spans="2:6">
      <c r="B1446">
        <v>1445</v>
      </c>
      <c r="C1446" s="1">
        <v>0</v>
      </c>
      <c r="D1446" s="8">
        <v>43492885112</v>
      </c>
      <c r="F1446" t="str">
        <f t="shared" si="22"/>
        <v>1445;0;43492885112</v>
      </c>
    </row>
    <row r="1447" spans="2:6">
      <c r="B1447">
        <v>1446</v>
      </c>
      <c r="C1447" s="1">
        <v>0</v>
      </c>
      <c r="D1447" s="8">
        <v>36316096067</v>
      </c>
      <c r="F1447" t="str">
        <f t="shared" si="22"/>
        <v>1446;0;36316096067</v>
      </c>
    </row>
    <row r="1448" spans="2:6">
      <c r="B1448">
        <v>1447</v>
      </c>
      <c r="C1448" s="1">
        <v>0</v>
      </c>
      <c r="D1448" s="8">
        <v>29899120</v>
      </c>
      <c r="F1448" t="str">
        <f t="shared" si="22"/>
        <v>1447;0;29899120</v>
      </c>
    </row>
    <row r="1449" spans="2:6">
      <c r="B1449">
        <v>1448</v>
      </c>
      <c r="C1449" s="1">
        <v>0</v>
      </c>
      <c r="D1449" s="8">
        <v>6566056966</v>
      </c>
      <c r="F1449" t="str">
        <f t="shared" si="22"/>
        <v>1448;0;6566056966</v>
      </c>
    </row>
    <row r="1450" spans="2:6">
      <c r="B1450">
        <v>1449</v>
      </c>
      <c r="C1450" s="1">
        <v>247163</v>
      </c>
      <c r="D1450" s="8">
        <v>3638144016</v>
      </c>
      <c r="F1450" t="str">
        <f t="shared" si="22"/>
        <v>1449;247163;3638144016</v>
      </c>
    </row>
    <row r="1451" spans="2:6">
      <c r="B1451">
        <v>1450</v>
      </c>
      <c r="C1451" s="1">
        <v>0</v>
      </c>
      <c r="D1451" s="8">
        <v>26239871</v>
      </c>
      <c r="F1451" t="str">
        <f t="shared" si="22"/>
        <v>1450;0;26239871</v>
      </c>
    </row>
    <row r="1452" spans="2:6">
      <c r="B1452">
        <v>1451</v>
      </c>
      <c r="C1452" s="1">
        <v>0</v>
      </c>
      <c r="D1452" s="8">
        <v>2557224988</v>
      </c>
      <c r="F1452" t="str">
        <f t="shared" si="22"/>
        <v>1451;0;2557224988</v>
      </c>
    </row>
    <row r="1453" spans="2:6">
      <c r="B1453">
        <v>1452</v>
      </c>
      <c r="C1453" s="1">
        <v>0</v>
      </c>
      <c r="D1453" s="8">
        <v>442977905</v>
      </c>
      <c r="F1453" t="str">
        <f t="shared" si="22"/>
        <v>1452;0;442977905</v>
      </c>
    </row>
    <row r="1454" spans="2:6">
      <c r="B1454">
        <v>1453</v>
      </c>
      <c r="C1454" s="1">
        <v>0</v>
      </c>
      <c r="D1454" s="8">
        <v>1142872095</v>
      </c>
      <c r="F1454" t="str">
        <f t="shared" si="22"/>
        <v>1453;0;1142872095</v>
      </c>
    </row>
    <row r="1455" spans="2:6">
      <c r="B1455">
        <v>1454</v>
      </c>
      <c r="C1455" s="1">
        <v>6965921</v>
      </c>
      <c r="D1455" s="8">
        <v>194043159</v>
      </c>
      <c r="F1455" t="str">
        <f t="shared" si="22"/>
        <v>1454;6965921;194043159</v>
      </c>
    </row>
    <row r="1456" spans="2:6">
      <c r="B1456">
        <v>1455</v>
      </c>
      <c r="C1456" s="1">
        <v>838408</v>
      </c>
      <c r="D1456" s="8">
        <v>8690855979</v>
      </c>
      <c r="F1456" t="str">
        <f t="shared" si="22"/>
        <v>1455;838408;8690855979</v>
      </c>
    </row>
    <row r="1457" spans="2:6">
      <c r="B1457">
        <v>1456</v>
      </c>
      <c r="C1457" s="1">
        <v>592</v>
      </c>
      <c r="D1457" s="8">
        <v>50473928</v>
      </c>
      <c r="F1457" t="str">
        <f t="shared" si="22"/>
        <v>1456;592;50473928</v>
      </c>
    </row>
    <row r="1458" spans="2:6">
      <c r="B1458">
        <v>1457</v>
      </c>
      <c r="C1458" s="1">
        <v>925</v>
      </c>
      <c r="D1458" s="8">
        <v>208821058</v>
      </c>
      <c r="F1458" t="str">
        <f t="shared" si="22"/>
        <v>1457;925;208821058</v>
      </c>
    </row>
    <row r="1459" spans="2:6">
      <c r="B1459">
        <v>1458</v>
      </c>
      <c r="C1459" s="1">
        <v>0</v>
      </c>
      <c r="D1459" s="8">
        <v>42119973897</v>
      </c>
      <c r="F1459" t="str">
        <f t="shared" si="22"/>
        <v>1458;0;42119973897</v>
      </c>
    </row>
    <row r="1460" spans="2:6">
      <c r="B1460">
        <v>1459</v>
      </c>
      <c r="C1460" s="1">
        <v>19972</v>
      </c>
      <c r="D1460" s="8">
        <v>67378044</v>
      </c>
      <c r="F1460" t="str">
        <f t="shared" si="22"/>
        <v>1459;19972;67378044</v>
      </c>
    </row>
    <row r="1461" spans="2:6">
      <c r="B1461">
        <v>1460</v>
      </c>
      <c r="C1461" s="1">
        <v>43307</v>
      </c>
      <c r="D1461" s="8">
        <v>55948019</v>
      </c>
      <c r="F1461" t="str">
        <f t="shared" si="22"/>
        <v>1460;43307;55948019</v>
      </c>
    </row>
    <row r="1462" spans="2:6">
      <c r="B1462">
        <v>1461</v>
      </c>
      <c r="C1462" s="1">
        <v>10</v>
      </c>
      <c r="D1462" s="8">
        <v>76875925</v>
      </c>
      <c r="F1462" t="str">
        <f t="shared" si="22"/>
        <v>1461;10;76875925</v>
      </c>
    </row>
    <row r="1463" spans="2:6">
      <c r="B1463">
        <v>1462</v>
      </c>
      <c r="C1463" s="1">
        <v>26215</v>
      </c>
      <c r="D1463" s="8">
        <v>326517105</v>
      </c>
      <c r="F1463" t="str">
        <f t="shared" si="22"/>
        <v>1462;26215;326517105</v>
      </c>
    </row>
    <row r="1464" spans="2:6">
      <c r="B1464">
        <v>1463</v>
      </c>
      <c r="C1464" s="1">
        <v>23937</v>
      </c>
      <c r="D1464" s="8">
        <v>32546043</v>
      </c>
      <c r="F1464" t="str">
        <f t="shared" si="22"/>
        <v>1463;23937;32546043</v>
      </c>
    </row>
    <row r="1465" spans="2:6">
      <c r="B1465">
        <v>1464</v>
      </c>
      <c r="C1465" s="1">
        <v>18</v>
      </c>
      <c r="D1465" s="8">
        <v>62195062</v>
      </c>
      <c r="F1465" t="str">
        <f t="shared" si="22"/>
        <v>1464;18;62195062</v>
      </c>
    </row>
    <row r="1466" spans="2:6">
      <c r="B1466">
        <v>1465</v>
      </c>
      <c r="C1466" s="1">
        <v>682</v>
      </c>
      <c r="D1466" s="8">
        <v>41558027</v>
      </c>
      <c r="F1466" t="str">
        <f t="shared" si="22"/>
        <v>1465;682;41558027</v>
      </c>
    </row>
    <row r="1467" spans="2:6">
      <c r="B1467">
        <v>1466</v>
      </c>
      <c r="C1467" s="1">
        <v>1965</v>
      </c>
      <c r="D1467" s="8">
        <v>31359910</v>
      </c>
      <c r="F1467" t="str">
        <f t="shared" si="22"/>
        <v>1466;1965;31359910</v>
      </c>
    </row>
    <row r="1468" spans="2:6">
      <c r="B1468">
        <v>1467</v>
      </c>
      <c r="C1468" s="1">
        <v>2162</v>
      </c>
      <c r="D1468" s="8">
        <v>69007158</v>
      </c>
      <c r="F1468" t="str">
        <f t="shared" si="22"/>
        <v>1467;2162;69007158</v>
      </c>
    </row>
    <row r="1469" spans="2:6">
      <c r="B1469">
        <v>1468</v>
      </c>
      <c r="C1469" s="1">
        <v>0</v>
      </c>
      <c r="D1469" s="8">
        <v>54975986</v>
      </c>
      <c r="F1469" t="str">
        <f t="shared" si="22"/>
        <v>1468;0;54975986</v>
      </c>
    </row>
    <row r="1470" spans="2:6">
      <c r="B1470">
        <v>1469</v>
      </c>
      <c r="C1470" s="1">
        <v>16</v>
      </c>
      <c r="D1470" s="8">
        <v>103216886</v>
      </c>
      <c r="F1470" t="str">
        <f t="shared" si="22"/>
        <v>1469;16;103216886</v>
      </c>
    </row>
    <row r="1471" spans="2:6">
      <c r="B1471">
        <v>1470</v>
      </c>
      <c r="C1471" s="1">
        <v>1</v>
      </c>
      <c r="D1471" s="8">
        <v>69571018</v>
      </c>
      <c r="F1471" t="str">
        <f t="shared" si="22"/>
        <v>1470;1;69571018</v>
      </c>
    </row>
    <row r="1472" spans="2:6">
      <c r="B1472">
        <v>1471</v>
      </c>
      <c r="C1472" s="1">
        <v>1</v>
      </c>
      <c r="D1472" s="8">
        <v>60420036</v>
      </c>
      <c r="F1472" t="str">
        <f t="shared" si="22"/>
        <v>1471;1;60420036</v>
      </c>
    </row>
    <row r="1473" spans="2:6">
      <c r="B1473">
        <v>1472</v>
      </c>
      <c r="C1473" s="1">
        <v>0</v>
      </c>
      <c r="D1473" s="8">
        <v>28670072</v>
      </c>
      <c r="F1473" t="str">
        <f t="shared" si="22"/>
        <v>1472;0;28670072</v>
      </c>
    </row>
    <row r="1474" spans="2:6">
      <c r="B1474">
        <v>1473</v>
      </c>
      <c r="C1474" s="1">
        <v>0</v>
      </c>
      <c r="D1474" s="8">
        <v>87050199</v>
      </c>
      <c r="F1474" t="str">
        <f t="shared" si="22"/>
        <v>1473;0;87050199</v>
      </c>
    </row>
    <row r="1475" spans="2:6">
      <c r="B1475">
        <v>1474</v>
      </c>
      <c r="C1475" s="1">
        <v>2279</v>
      </c>
      <c r="D1475" s="8">
        <v>97679853</v>
      </c>
      <c r="F1475" t="str">
        <f t="shared" ref="F1475:F1538" si="23">B1475&amp;";"&amp;C1475&amp;";"&amp;D1475</f>
        <v>1474;2279;97679853</v>
      </c>
    </row>
    <row r="1476" spans="2:6">
      <c r="B1476">
        <v>1475</v>
      </c>
      <c r="C1476" s="1">
        <v>0</v>
      </c>
      <c r="D1476" s="8">
        <v>62166929</v>
      </c>
      <c r="F1476" t="str">
        <f t="shared" si="23"/>
        <v>1475;0;62166929</v>
      </c>
    </row>
    <row r="1477" spans="2:6">
      <c r="B1477">
        <v>1476</v>
      </c>
      <c r="C1477" s="1">
        <v>0</v>
      </c>
      <c r="D1477" s="8">
        <v>31868934</v>
      </c>
      <c r="F1477" t="str">
        <f t="shared" si="23"/>
        <v>1476;0;31868934</v>
      </c>
    </row>
    <row r="1478" spans="2:6">
      <c r="B1478">
        <v>1477</v>
      </c>
      <c r="C1478" s="1">
        <v>0</v>
      </c>
      <c r="D1478" s="8">
        <v>211188793</v>
      </c>
      <c r="F1478" t="str">
        <f t="shared" si="23"/>
        <v>1477;0;211188793</v>
      </c>
    </row>
    <row r="1479" spans="2:6">
      <c r="B1479">
        <v>1478</v>
      </c>
      <c r="C1479" s="1">
        <v>6</v>
      </c>
      <c r="D1479" s="8">
        <v>92566967</v>
      </c>
      <c r="F1479" t="str">
        <f t="shared" si="23"/>
        <v>1478;6;92566967</v>
      </c>
    </row>
    <row r="1480" spans="2:6">
      <c r="B1480">
        <v>1479</v>
      </c>
      <c r="C1480" s="1">
        <v>0</v>
      </c>
      <c r="D1480" s="8">
        <v>33375978</v>
      </c>
      <c r="F1480" t="str">
        <f t="shared" si="23"/>
        <v>1479;0;33375978</v>
      </c>
    </row>
    <row r="1481" spans="2:6">
      <c r="B1481">
        <v>1480</v>
      </c>
      <c r="C1481" s="1">
        <v>319881</v>
      </c>
      <c r="D1481" s="8">
        <v>160796880</v>
      </c>
      <c r="F1481" t="str">
        <f t="shared" si="23"/>
        <v>1480;319881;160796880</v>
      </c>
    </row>
    <row r="1482" spans="2:6">
      <c r="B1482">
        <v>1481</v>
      </c>
      <c r="C1482" s="1">
        <v>4</v>
      </c>
      <c r="D1482" s="8">
        <v>57234048</v>
      </c>
      <c r="F1482" t="str">
        <f t="shared" si="23"/>
        <v>1481;4;57234048</v>
      </c>
    </row>
    <row r="1483" spans="2:6">
      <c r="B1483">
        <v>1482</v>
      </c>
      <c r="C1483" s="1">
        <v>1084</v>
      </c>
      <c r="D1483" s="8">
        <v>83734989</v>
      </c>
      <c r="F1483" t="str">
        <f t="shared" si="23"/>
        <v>1482;1084;83734989</v>
      </c>
    </row>
    <row r="1484" spans="2:6">
      <c r="B1484">
        <v>1483</v>
      </c>
      <c r="C1484" s="1">
        <v>0</v>
      </c>
      <c r="D1484" s="8">
        <v>32053947</v>
      </c>
      <c r="F1484" t="str">
        <f t="shared" si="23"/>
        <v>1483;0;32053947</v>
      </c>
    </row>
    <row r="1485" spans="2:6">
      <c r="B1485">
        <v>1484</v>
      </c>
      <c r="C1485" s="1">
        <v>13795</v>
      </c>
      <c r="D1485" s="8">
        <v>282053947</v>
      </c>
      <c r="F1485" t="str">
        <f t="shared" si="23"/>
        <v>1484;13795;282053947</v>
      </c>
    </row>
    <row r="1486" spans="2:6">
      <c r="B1486">
        <v>1485</v>
      </c>
      <c r="C1486" s="1">
        <v>10072</v>
      </c>
      <c r="D1486" s="8">
        <v>224114894</v>
      </c>
      <c r="F1486" t="str">
        <f t="shared" si="23"/>
        <v>1485;10072;224114894</v>
      </c>
    </row>
    <row r="1487" spans="2:6">
      <c r="B1487">
        <v>1486</v>
      </c>
      <c r="C1487" s="1">
        <v>369</v>
      </c>
      <c r="D1487" s="8">
        <v>20636081</v>
      </c>
      <c r="F1487" t="str">
        <f t="shared" si="23"/>
        <v>1486;369;20636081</v>
      </c>
    </row>
    <row r="1488" spans="2:6">
      <c r="B1488">
        <v>1487</v>
      </c>
      <c r="C1488" s="1">
        <v>85488</v>
      </c>
      <c r="D1488" s="8">
        <v>109553098</v>
      </c>
      <c r="F1488" t="str">
        <f t="shared" si="23"/>
        <v>1487;85488;109553098</v>
      </c>
    </row>
    <row r="1489" spans="2:6">
      <c r="B1489">
        <v>1488</v>
      </c>
      <c r="C1489" s="1">
        <v>6</v>
      </c>
      <c r="D1489" s="8">
        <v>114896059</v>
      </c>
      <c r="F1489" t="str">
        <f t="shared" si="23"/>
        <v>1488;6;114896059</v>
      </c>
    </row>
    <row r="1490" spans="2:6">
      <c r="B1490">
        <v>1489</v>
      </c>
      <c r="C1490" s="1">
        <v>4</v>
      </c>
      <c r="D1490" s="8">
        <v>82274913</v>
      </c>
      <c r="F1490" t="str">
        <f t="shared" si="23"/>
        <v>1489;4;82274913</v>
      </c>
    </row>
    <row r="1491" spans="2:6">
      <c r="B1491">
        <v>1490</v>
      </c>
      <c r="C1491" s="1">
        <v>800</v>
      </c>
      <c r="D1491" s="8">
        <v>99888086</v>
      </c>
      <c r="F1491" t="str">
        <f t="shared" si="23"/>
        <v>1490;800;99888086</v>
      </c>
    </row>
    <row r="1492" spans="2:6">
      <c r="B1492">
        <v>1491</v>
      </c>
      <c r="C1492" s="1">
        <v>1474661</v>
      </c>
      <c r="D1492" s="8">
        <v>60061613798</v>
      </c>
      <c r="F1492" t="str">
        <f t="shared" si="23"/>
        <v>1491;1474661;60061613798</v>
      </c>
    </row>
    <row r="1493" spans="2:6">
      <c r="B1493">
        <v>1492</v>
      </c>
      <c r="C1493" s="1">
        <v>1</v>
      </c>
      <c r="D1493" s="8">
        <v>627413988</v>
      </c>
      <c r="F1493" t="str">
        <f t="shared" si="23"/>
        <v>1492;1;627413988</v>
      </c>
    </row>
    <row r="1494" spans="2:6">
      <c r="B1494">
        <v>1493</v>
      </c>
      <c r="C1494" s="1">
        <v>15979</v>
      </c>
      <c r="D1494" s="8">
        <v>2768229961</v>
      </c>
      <c r="F1494" t="str">
        <f t="shared" si="23"/>
        <v>1493;15979;2768229961</v>
      </c>
    </row>
    <row r="1495" spans="2:6">
      <c r="B1495">
        <v>1494</v>
      </c>
      <c r="C1495" s="1">
        <v>10425</v>
      </c>
      <c r="D1495" s="8">
        <v>108925104</v>
      </c>
      <c r="F1495" t="str">
        <f t="shared" si="23"/>
        <v>1494;10425;108925104</v>
      </c>
    </row>
    <row r="1496" spans="2:6">
      <c r="B1496">
        <v>1495</v>
      </c>
      <c r="C1496" s="1">
        <v>0</v>
      </c>
      <c r="D1496" s="8">
        <v>43641469955</v>
      </c>
      <c r="F1496" t="str">
        <f t="shared" si="23"/>
        <v>1495;0;43641469955</v>
      </c>
    </row>
    <row r="1497" spans="2:6">
      <c r="B1497">
        <v>1496</v>
      </c>
      <c r="C1497" s="1">
        <v>792</v>
      </c>
      <c r="D1497" s="8">
        <v>186097145</v>
      </c>
      <c r="F1497" t="str">
        <f t="shared" si="23"/>
        <v>1496;792;186097145</v>
      </c>
    </row>
    <row r="1498" spans="2:6">
      <c r="B1498">
        <v>1497</v>
      </c>
      <c r="C1498" s="1">
        <v>296008193</v>
      </c>
      <c r="D1498" s="8">
        <v>139901876</v>
      </c>
      <c r="F1498" t="str">
        <f t="shared" si="23"/>
        <v>1497;296008193;139901876</v>
      </c>
    </row>
    <row r="1499" spans="2:6">
      <c r="B1499">
        <v>1498</v>
      </c>
      <c r="C1499" s="1">
        <v>3635</v>
      </c>
      <c r="D1499" s="8">
        <v>60422182</v>
      </c>
      <c r="F1499" t="str">
        <f t="shared" si="23"/>
        <v>1498;3635;60422182</v>
      </c>
    </row>
    <row r="1500" spans="2:6">
      <c r="B1500">
        <v>1499</v>
      </c>
      <c r="C1500" s="1">
        <v>1</v>
      </c>
      <c r="D1500" s="8">
        <v>60061161994</v>
      </c>
      <c r="F1500" t="str">
        <f t="shared" si="23"/>
        <v>1499;1;60061161994</v>
      </c>
    </row>
    <row r="1501" spans="2:6">
      <c r="B1501">
        <v>1500</v>
      </c>
      <c r="C1501" s="1">
        <v>14</v>
      </c>
      <c r="D1501" s="8">
        <v>670692920</v>
      </c>
      <c r="F1501" t="str">
        <f t="shared" si="23"/>
        <v>1500;14;670692920</v>
      </c>
    </row>
    <row r="1502" spans="2:6">
      <c r="B1502">
        <v>1501</v>
      </c>
      <c r="C1502" s="1">
        <v>2024347</v>
      </c>
      <c r="D1502" s="8">
        <v>199079990</v>
      </c>
      <c r="F1502" t="str">
        <f t="shared" si="23"/>
        <v>1501;2024347;199079990</v>
      </c>
    </row>
    <row r="1503" spans="2:6">
      <c r="B1503">
        <v>1502</v>
      </c>
      <c r="C1503" s="1">
        <v>0</v>
      </c>
      <c r="D1503" s="8">
        <v>78223943</v>
      </c>
      <c r="F1503" t="str">
        <f t="shared" si="23"/>
        <v>1502;0;78223943</v>
      </c>
    </row>
    <row r="1504" spans="2:6">
      <c r="B1504">
        <v>1503</v>
      </c>
      <c r="C1504" s="1">
        <v>417472</v>
      </c>
      <c r="D1504" s="8">
        <v>15314254999</v>
      </c>
      <c r="F1504" t="str">
        <f t="shared" si="23"/>
        <v>1503;417472;15314254999</v>
      </c>
    </row>
    <row r="1505" spans="2:6">
      <c r="B1505">
        <v>1504</v>
      </c>
      <c r="C1505" s="1">
        <v>39186</v>
      </c>
      <c r="D1505" s="8">
        <v>184874057</v>
      </c>
      <c r="F1505" t="str">
        <f t="shared" si="23"/>
        <v>1504;39186;184874057</v>
      </c>
    </row>
    <row r="1506" spans="2:6">
      <c r="B1506">
        <v>1505</v>
      </c>
      <c r="C1506" s="1">
        <v>211</v>
      </c>
      <c r="D1506" s="8">
        <v>80504894</v>
      </c>
      <c r="F1506" t="str">
        <f t="shared" si="23"/>
        <v>1505;211;80504894</v>
      </c>
    </row>
    <row r="1507" spans="2:6">
      <c r="B1507">
        <v>1506</v>
      </c>
      <c r="C1507" s="1">
        <v>20591</v>
      </c>
      <c r="D1507" s="8">
        <v>221261024</v>
      </c>
      <c r="F1507" t="str">
        <f t="shared" si="23"/>
        <v>1506;20591;221261024</v>
      </c>
    </row>
    <row r="1508" spans="2:6">
      <c r="B1508">
        <v>1507</v>
      </c>
      <c r="C1508" s="1">
        <v>475200</v>
      </c>
      <c r="D1508" s="8">
        <v>24859905</v>
      </c>
      <c r="F1508" t="str">
        <f t="shared" si="23"/>
        <v>1507;475200;24859905</v>
      </c>
    </row>
    <row r="1509" spans="2:6">
      <c r="B1509">
        <v>1508</v>
      </c>
      <c r="C1509" s="1">
        <v>6</v>
      </c>
      <c r="D1509" s="8">
        <v>89818000</v>
      </c>
      <c r="F1509" t="str">
        <f t="shared" si="23"/>
        <v>1508;6;89818000</v>
      </c>
    </row>
    <row r="1510" spans="2:6">
      <c r="B1510">
        <v>1509</v>
      </c>
      <c r="C1510" s="1">
        <v>3</v>
      </c>
      <c r="D1510" s="8">
        <v>75528144</v>
      </c>
      <c r="F1510" t="str">
        <f t="shared" si="23"/>
        <v>1509;3;75528144</v>
      </c>
    </row>
    <row r="1511" spans="2:6">
      <c r="B1511">
        <v>1510</v>
      </c>
      <c r="C1511" s="1">
        <v>4</v>
      </c>
      <c r="D1511" s="8">
        <v>75374841</v>
      </c>
      <c r="F1511" t="str">
        <f t="shared" si="23"/>
        <v>1510;4;75374841</v>
      </c>
    </row>
    <row r="1512" spans="2:6">
      <c r="B1512">
        <v>1511</v>
      </c>
      <c r="C1512" s="1">
        <v>267</v>
      </c>
      <c r="D1512" s="8">
        <v>103018045</v>
      </c>
      <c r="F1512" t="str">
        <f t="shared" si="23"/>
        <v>1511;267;103018045</v>
      </c>
    </row>
    <row r="1513" spans="2:6">
      <c r="B1513">
        <v>1512</v>
      </c>
      <c r="C1513" s="1">
        <v>34</v>
      </c>
      <c r="D1513" s="8">
        <v>46350002</v>
      </c>
      <c r="F1513" t="str">
        <f t="shared" si="23"/>
        <v>1512;34;46350002</v>
      </c>
    </row>
    <row r="1514" spans="2:6">
      <c r="B1514">
        <v>1513</v>
      </c>
      <c r="C1514" s="1">
        <v>21324526</v>
      </c>
      <c r="D1514" s="8">
        <v>213603973</v>
      </c>
      <c r="F1514" t="str">
        <f t="shared" si="23"/>
        <v>1513;21324526;213603973</v>
      </c>
    </row>
    <row r="1515" spans="2:6">
      <c r="B1515">
        <v>1514</v>
      </c>
      <c r="C1515" s="1">
        <v>0</v>
      </c>
      <c r="D1515" s="8">
        <v>63776969</v>
      </c>
      <c r="F1515" t="str">
        <f t="shared" si="23"/>
        <v>1514;0;63776969</v>
      </c>
    </row>
    <row r="1516" spans="2:6">
      <c r="B1516">
        <v>1515</v>
      </c>
      <c r="C1516" s="1">
        <v>18090704</v>
      </c>
      <c r="D1516" s="8">
        <v>161337137</v>
      </c>
      <c r="F1516" t="str">
        <f t="shared" si="23"/>
        <v>1515;18090704;161337137</v>
      </c>
    </row>
    <row r="1517" spans="2:6">
      <c r="B1517">
        <v>1516</v>
      </c>
      <c r="C1517" s="1">
        <v>323</v>
      </c>
      <c r="D1517" s="8">
        <v>28285026</v>
      </c>
      <c r="F1517" t="str">
        <f t="shared" si="23"/>
        <v>1516;323;28285026</v>
      </c>
    </row>
    <row r="1518" spans="2:6">
      <c r="B1518">
        <v>1517</v>
      </c>
      <c r="C1518" s="1">
        <v>0</v>
      </c>
      <c r="D1518" s="8">
        <v>59663057</v>
      </c>
      <c r="F1518" t="str">
        <f t="shared" si="23"/>
        <v>1517;0;59663057</v>
      </c>
    </row>
    <row r="1519" spans="2:6">
      <c r="B1519">
        <v>1518</v>
      </c>
      <c r="C1519" s="1">
        <v>6</v>
      </c>
      <c r="D1519" s="8">
        <v>105566024</v>
      </c>
      <c r="F1519" t="str">
        <f t="shared" si="23"/>
        <v>1518;6;105566024</v>
      </c>
    </row>
    <row r="1520" spans="2:6">
      <c r="B1520">
        <v>1519</v>
      </c>
      <c r="C1520" s="1">
        <v>2957</v>
      </c>
      <c r="D1520" s="8">
        <v>124155044</v>
      </c>
      <c r="F1520" t="str">
        <f t="shared" si="23"/>
        <v>1519;2957;124155044</v>
      </c>
    </row>
    <row r="1521" spans="2:6">
      <c r="B1521">
        <v>1520</v>
      </c>
      <c r="C1521" s="1">
        <v>1</v>
      </c>
      <c r="D1521" s="8">
        <v>51733970</v>
      </c>
      <c r="F1521" t="str">
        <f t="shared" si="23"/>
        <v>1520;1;51733970</v>
      </c>
    </row>
    <row r="1522" spans="2:6">
      <c r="B1522">
        <v>1521</v>
      </c>
      <c r="C1522" s="1">
        <v>22961</v>
      </c>
      <c r="D1522" s="8">
        <v>657092094</v>
      </c>
      <c r="F1522" t="str">
        <f t="shared" si="23"/>
        <v>1521;22961;657092094</v>
      </c>
    </row>
    <row r="1523" spans="2:6">
      <c r="B1523">
        <v>1522</v>
      </c>
      <c r="C1523" s="1">
        <v>1513</v>
      </c>
      <c r="D1523" s="8">
        <v>65550088</v>
      </c>
      <c r="F1523" t="str">
        <f t="shared" si="23"/>
        <v>1522;1513;65550088</v>
      </c>
    </row>
    <row r="1524" spans="2:6">
      <c r="B1524">
        <v>1523</v>
      </c>
      <c r="C1524" s="1">
        <v>1750</v>
      </c>
      <c r="D1524" s="8">
        <v>124752044</v>
      </c>
      <c r="F1524" t="str">
        <f t="shared" si="23"/>
        <v>1523;1750;124752044</v>
      </c>
    </row>
    <row r="1525" spans="2:6">
      <c r="B1525">
        <v>1524</v>
      </c>
      <c r="C1525" s="1">
        <v>559996</v>
      </c>
      <c r="D1525" s="8">
        <v>9887721061</v>
      </c>
      <c r="F1525" t="str">
        <f t="shared" si="23"/>
        <v>1524;559996;9887721061</v>
      </c>
    </row>
    <row r="1526" spans="2:6">
      <c r="B1526">
        <v>1525</v>
      </c>
      <c r="C1526" s="1">
        <v>34282</v>
      </c>
      <c r="D1526" s="8">
        <v>822430849</v>
      </c>
      <c r="F1526" t="str">
        <f t="shared" si="23"/>
        <v>1525;34282;822430849</v>
      </c>
    </row>
    <row r="1527" spans="2:6">
      <c r="B1527">
        <v>1526</v>
      </c>
      <c r="C1527" s="1">
        <v>2369</v>
      </c>
      <c r="D1527" s="8">
        <v>128515005</v>
      </c>
      <c r="F1527" t="str">
        <f t="shared" si="23"/>
        <v>1526;2369;128515005</v>
      </c>
    </row>
    <row r="1528" spans="2:6">
      <c r="B1528">
        <v>1527</v>
      </c>
      <c r="C1528" s="1">
        <v>4</v>
      </c>
      <c r="D1528" s="8">
        <v>98305940</v>
      </c>
      <c r="F1528" t="str">
        <f t="shared" si="23"/>
        <v>1527;4;98305940</v>
      </c>
    </row>
    <row r="1529" spans="2:6">
      <c r="B1529">
        <v>1528</v>
      </c>
      <c r="C1529" s="1">
        <v>2</v>
      </c>
      <c r="D1529" s="8">
        <v>48385858</v>
      </c>
      <c r="F1529" t="str">
        <f t="shared" si="23"/>
        <v>1528;2;48385858</v>
      </c>
    </row>
    <row r="1530" spans="2:6">
      <c r="B1530">
        <v>1529</v>
      </c>
      <c r="C1530" s="1">
        <v>589</v>
      </c>
      <c r="D1530" s="8">
        <v>89298963</v>
      </c>
      <c r="F1530" t="str">
        <f t="shared" si="23"/>
        <v>1529;589;89298963</v>
      </c>
    </row>
    <row r="1531" spans="2:6">
      <c r="B1531">
        <v>1530</v>
      </c>
      <c r="C1531" s="1">
        <v>256728</v>
      </c>
      <c r="D1531" s="8">
        <v>4072954177</v>
      </c>
      <c r="F1531" t="str">
        <f t="shared" si="23"/>
        <v>1530;256728;4072954177</v>
      </c>
    </row>
    <row r="1532" spans="2:6">
      <c r="B1532">
        <v>1531</v>
      </c>
      <c r="C1532" s="1">
        <v>220</v>
      </c>
      <c r="D1532" s="8">
        <v>156233072</v>
      </c>
      <c r="F1532" t="str">
        <f t="shared" si="23"/>
        <v>1531;220;156233072</v>
      </c>
    </row>
    <row r="1533" spans="2:6">
      <c r="B1533">
        <v>1532</v>
      </c>
      <c r="C1533" s="1">
        <v>47834</v>
      </c>
      <c r="D1533" s="8">
        <v>49385070</v>
      </c>
      <c r="F1533" t="str">
        <f t="shared" si="23"/>
        <v>1532;47834;49385070</v>
      </c>
    </row>
    <row r="1534" spans="2:6">
      <c r="B1534">
        <v>1533</v>
      </c>
      <c r="C1534" s="1">
        <v>369</v>
      </c>
      <c r="D1534" s="8">
        <v>49246072</v>
      </c>
      <c r="F1534" t="str">
        <f t="shared" si="23"/>
        <v>1533;369;49246072</v>
      </c>
    </row>
    <row r="1535" spans="2:6">
      <c r="B1535">
        <v>1534</v>
      </c>
      <c r="C1535" s="1">
        <v>68013</v>
      </c>
      <c r="D1535" s="8">
        <v>53580045</v>
      </c>
      <c r="F1535" t="str">
        <f t="shared" si="23"/>
        <v>1534;68013;53580045</v>
      </c>
    </row>
    <row r="1536" spans="2:6">
      <c r="B1536">
        <v>1535</v>
      </c>
      <c r="C1536" s="1">
        <v>933</v>
      </c>
      <c r="D1536" s="8">
        <v>54154157</v>
      </c>
      <c r="F1536" t="str">
        <f t="shared" si="23"/>
        <v>1535;933;54154157</v>
      </c>
    </row>
    <row r="1537" spans="2:6">
      <c r="B1537">
        <v>1536</v>
      </c>
      <c r="C1537" s="1">
        <v>199974</v>
      </c>
      <c r="D1537" s="8">
        <v>50304174</v>
      </c>
      <c r="F1537" t="str">
        <f t="shared" si="23"/>
        <v>1536;199974;50304174</v>
      </c>
    </row>
    <row r="1538" spans="2:6">
      <c r="B1538">
        <v>1537</v>
      </c>
      <c r="C1538" s="1">
        <v>3254</v>
      </c>
      <c r="D1538" s="8">
        <v>47560930</v>
      </c>
      <c r="F1538" t="str">
        <f t="shared" si="23"/>
        <v>1537;3254;47560930</v>
      </c>
    </row>
    <row r="1539" spans="2:6">
      <c r="B1539">
        <v>1538</v>
      </c>
      <c r="C1539" s="1">
        <v>6</v>
      </c>
      <c r="D1539" s="8">
        <v>92808008</v>
      </c>
      <c r="F1539" t="str">
        <f t="shared" ref="F1539:F1602" si="24">B1539&amp;";"&amp;C1539&amp;";"&amp;D1539</f>
        <v>1538;6;92808008</v>
      </c>
    </row>
    <row r="1540" spans="2:6">
      <c r="B1540">
        <v>1539</v>
      </c>
      <c r="C1540" s="1">
        <v>13</v>
      </c>
      <c r="D1540" s="8">
        <v>72269916</v>
      </c>
      <c r="F1540" t="str">
        <f t="shared" si="24"/>
        <v>1539;13;72269916</v>
      </c>
    </row>
    <row r="1541" spans="2:6">
      <c r="B1541">
        <v>1540</v>
      </c>
      <c r="C1541" s="1">
        <v>49</v>
      </c>
      <c r="D1541" s="8">
        <v>98878145</v>
      </c>
      <c r="F1541" t="str">
        <f t="shared" si="24"/>
        <v>1540;49;98878145</v>
      </c>
    </row>
    <row r="1542" spans="2:6">
      <c r="B1542">
        <v>1541</v>
      </c>
      <c r="C1542" s="1">
        <v>357296</v>
      </c>
      <c r="D1542" s="8">
        <v>12622094154</v>
      </c>
      <c r="F1542" t="str">
        <f t="shared" si="24"/>
        <v>1541;357296;12622094154</v>
      </c>
    </row>
    <row r="1543" spans="2:6">
      <c r="B1543">
        <v>1542</v>
      </c>
      <c r="C1543" s="1">
        <v>0</v>
      </c>
      <c r="D1543" s="8">
        <v>2247323036</v>
      </c>
      <c r="F1543" t="str">
        <f t="shared" si="24"/>
        <v>1542;0;2247323036</v>
      </c>
    </row>
    <row r="1544" spans="2:6">
      <c r="B1544">
        <v>1543</v>
      </c>
      <c r="C1544" s="1">
        <v>0</v>
      </c>
      <c r="D1544" s="8">
        <v>381433963</v>
      </c>
      <c r="F1544" t="str">
        <f t="shared" si="24"/>
        <v>1543;0;381433963</v>
      </c>
    </row>
    <row r="1545" spans="2:6">
      <c r="B1545">
        <v>1544</v>
      </c>
      <c r="C1545" s="1">
        <v>0</v>
      </c>
      <c r="D1545" s="8">
        <v>60060846090</v>
      </c>
      <c r="F1545" t="str">
        <f t="shared" si="24"/>
        <v>1544;0;60060846090</v>
      </c>
    </row>
    <row r="1546" spans="2:6">
      <c r="B1546">
        <v>1545</v>
      </c>
      <c r="C1546" s="1">
        <v>0</v>
      </c>
      <c r="D1546" s="8">
        <v>1009984970</v>
      </c>
      <c r="F1546" t="str">
        <f t="shared" si="24"/>
        <v>1545;0;1009984970</v>
      </c>
    </row>
    <row r="1547" spans="2:6">
      <c r="B1547">
        <v>1546</v>
      </c>
      <c r="C1547" s="1">
        <v>0</v>
      </c>
      <c r="D1547" s="8">
        <v>323168992</v>
      </c>
      <c r="F1547" t="str">
        <f t="shared" si="24"/>
        <v>1546;0;323168992</v>
      </c>
    </row>
    <row r="1548" spans="2:6">
      <c r="B1548">
        <v>1547</v>
      </c>
      <c r="C1548" s="1">
        <v>0</v>
      </c>
      <c r="D1548" s="8">
        <v>290528059</v>
      </c>
      <c r="F1548" t="str">
        <f t="shared" si="24"/>
        <v>1547;0;290528059</v>
      </c>
    </row>
    <row r="1549" spans="2:6">
      <c r="B1549">
        <v>1548</v>
      </c>
      <c r="C1549" s="1">
        <v>0</v>
      </c>
      <c r="D1549" s="8">
        <v>288025856</v>
      </c>
      <c r="F1549" t="str">
        <f t="shared" si="24"/>
        <v>1548;0;288025856</v>
      </c>
    </row>
    <row r="1550" spans="2:6">
      <c r="B1550">
        <v>1549</v>
      </c>
      <c r="C1550" s="1">
        <v>0</v>
      </c>
      <c r="D1550" s="8">
        <v>1451550006</v>
      </c>
      <c r="F1550" t="str">
        <f t="shared" si="24"/>
        <v>1549;0;1451550006</v>
      </c>
    </row>
    <row r="1551" spans="2:6">
      <c r="B1551">
        <v>1550</v>
      </c>
      <c r="C1551" s="1">
        <v>0</v>
      </c>
      <c r="D1551" s="8">
        <v>60060973167</v>
      </c>
      <c r="F1551" t="str">
        <f t="shared" si="24"/>
        <v>1550;0;60060973167</v>
      </c>
    </row>
    <row r="1552" spans="2:6">
      <c r="B1552">
        <v>1551</v>
      </c>
      <c r="C1552" s="1">
        <v>1</v>
      </c>
      <c r="D1552" s="8">
        <v>625498771</v>
      </c>
      <c r="F1552" t="str">
        <f t="shared" si="24"/>
        <v>1551;1;625498771</v>
      </c>
    </row>
    <row r="1553" spans="2:6">
      <c r="B1553">
        <v>1552</v>
      </c>
      <c r="C1553" s="1">
        <v>0</v>
      </c>
      <c r="D1553" s="8">
        <v>998093128</v>
      </c>
      <c r="F1553" t="str">
        <f t="shared" si="24"/>
        <v>1552;0;998093128</v>
      </c>
    </row>
    <row r="1554" spans="2:6">
      <c r="B1554">
        <v>1553</v>
      </c>
      <c r="C1554" s="1">
        <v>4</v>
      </c>
      <c r="D1554" s="8">
        <v>115876913</v>
      </c>
      <c r="F1554" t="str">
        <f t="shared" si="24"/>
        <v>1553;4;115876913</v>
      </c>
    </row>
    <row r="1555" spans="2:6">
      <c r="B1555">
        <v>1554</v>
      </c>
      <c r="C1555" s="1">
        <v>34281</v>
      </c>
      <c r="D1555" s="8">
        <v>1101850032</v>
      </c>
      <c r="F1555" t="str">
        <f t="shared" si="24"/>
        <v>1554;34281;1101850032</v>
      </c>
    </row>
    <row r="1556" spans="2:6">
      <c r="B1556">
        <v>1555</v>
      </c>
      <c r="C1556" s="1">
        <v>7776</v>
      </c>
      <c r="D1556" s="8">
        <v>62124013</v>
      </c>
      <c r="F1556" t="str">
        <f t="shared" si="24"/>
        <v>1555;7776;62124013</v>
      </c>
    </row>
    <row r="1557" spans="2:6">
      <c r="B1557">
        <v>1556</v>
      </c>
      <c r="C1557" s="1">
        <v>5</v>
      </c>
      <c r="D1557" s="8">
        <v>81013917</v>
      </c>
      <c r="F1557" t="str">
        <f t="shared" si="24"/>
        <v>1556;5;81013917</v>
      </c>
    </row>
    <row r="1558" spans="2:6">
      <c r="B1558">
        <v>1557</v>
      </c>
      <c r="C1558" s="1">
        <v>5</v>
      </c>
      <c r="D1558" s="8">
        <v>113285064</v>
      </c>
      <c r="F1558" t="str">
        <f t="shared" si="24"/>
        <v>1557;5;113285064</v>
      </c>
    </row>
    <row r="1559" spans="2:6">
      <c r="B1559">
        <v>1558</v>
      </c>
      <c r="C1559" s="1">
        <v>5</v>
      </c>
      <c r="D1559" s="8">
        <v>92494010</v>
      </c>
      <c r="F1559" t="str">
        <f t="shared" si="24"/>
        <v>1558;5;92494010</v>
      </c>
    </row>
    <row r="1560" spans="2:6">
      <c r="B1560">
        <v>1559</v>
      </c>
      <c r="C1560" s="1">
        <v>0</v>
      </c>
      <c r="D1560" s="8">
        <v>71822881</v>
      </c>
      <c r="F1560" t="str">
        <f t="shared" si="24"/>
        <v>1559;0;71822881</v>
      </c>
    </row>
    <row r="1561" spans="2:6">
      <c r="B1561">
        <v>1560</v>
      </c>
      <c r="C1561" s="1">
        <v>5945</v>
      </c>
      <c r="D1561" s="8">
        <v>101758003</v>
      </c>
      <c r="F1561" t="str">
        <f t="shared" si="24"/>
        <v>1560;5945;101758003</v>
      </c>
    </row>
    <row r="1562" spans="2:6">
      <c r="B1562">
        <v>1561</v>
      </c>
      <c r="C1562" s="1">
        <v>12277</v>
      </c>
      <c r="D1562" s="8">
        <v>85594892</v>
      </c>
      <c r="F1562" t="str">
        <f t="shared" si="24"/>
        <v>1561;12277;85594892</v>
      </c>
    </row>
    <row r="1563" spans="2:6">
      <c r="B1563">
        <v>1562</v>
      </c>
      <c r="C1563" s="1">
        <v>0</v>
      </c>
      <c r="D1563" s="8">
        <v>160366058</v>
      </c>
      <c r="F1563" t="str">
        <f t="shared" si="24"/>
        <v>1562;0;160366058</v>
      </c>
    </row>
    <row r="1564" spans="2:6">
      <c r="B1564">
        <v>1563</v>
      </c>
      <c r="C1564" s="1">
        <v>64586</v>
      </c>
      <c r="D1564" s="8">
        <v>60059269189</v>
      </c>
      <c r="F1564" t="str">
        <f t="shared" si="24"/>
        <v>1563;64586;60059269189</v>
      </c>
    </row>
    <row r="1565" spans="2:6">
      <c r="B1565">
        <v>1564</v>
      </c>
      <c r="C1565" s="1">
        <v>1669</v>
      </c>
      <c r="D1565" s="8">
        <v>963518857</v>
      </c>
      <c r="F1565" t="str">
        <f t="shared" si="24"/>
        <v>1564;1669;963518857</v>
      </c>
    </row>
    <row r="1566" spans="2:6">
      <c r="B1566">
        <v>1565</v>
      </c>
      <c r="C1566" s="1">
        <v>37824</v>
      </c>
      <c r="D1566" s="8">
        <v>108823060</v>
      </c>
      <c r="F1566" t="str">
        <f t="shared" si="24"/>
        <v>1565;37824;108823060</v>
      </c>
    </row>
    <row r="1567" spans="2:6">
      <c r="B1567">
        <v>1566</v>
      </c>
      <c r="C1567" s="1">
        <v>16474</v>
      </c>
      <c r="D1567" s="8">
        <v>4819762945</v>
      </c>
      <c r="F1567" t="str">
        <f t="shared" si="24"/>
        <v>1566;16474;4819762945</v>
      </c>
    </row>
    <row r="1568" spans="2:6">
      <c r="B1568">
        <v>1567</v>
      </c>
      <c r="C1568" s="1">
        <v>347</v>
      </c>
      <c r="D1568" s="8">
        <v>328388929</v>
      </c>
      <c r="F1568" t="str">
        <f t="shared" si="24"/>
        <v>1567;347;328388929</v>
      </c>
    </row>
    <row r="1569" spans="2:6">
      <c r="B1569">
        <v>1568</v>
      </c>
      <c r="C1569" s="1">
        <v>0</v>
      </c>
      <c r="D1569" s="8">
        <v>35804986</v>
      </c>
      <c r="F1569" t="str">
        <f t="shared" si="24"/>
        <v>1568;0;35804986</v>
      </c>
    </row>
    <row r="1570" spans="2:6">
      <c r="B1570">
        <v>1569</v>
      </c>
      <c r="C1570" s="1">
        <v>0</v>
      </c>
      <c r="D1570" s="8">
        <v>34551858</v>
      </c>
      <c r="F1570" t="str">
        <f t="shared" si="24"/>
        <v>1569;0;34551858</v>
      </c>
    </row>
    <row r="1571" spans="2:6">
      <c r="B1571">
        <v>1570</v>
      </c>
      <c r="C1571" s="1">
        <v>184377</v>
      </c>
      <c r="D1571" s="8">
        <v>60060963153</v>
      </c>
      <c r="F1571" t="str">
        <f t="shared" si="24"/>
        <v>1570;184377;60060963153</v>
      </c>
    </row>
    <row r="1572" spans="2:6">
      <c r="B1572">
        <v>1571</v>
      </c>
      <c r="C1572" s="1">
        <v>524968</v>
      </c>
      <c r="D1572" s="8">
        <v>829132080</v>
      </c>
      <c r="F1572" t="str">
        <f t="shared" si="24"/>
        <v>1571;524968;829132080</v>
      </c>
    </row>
    <row r="1573" spans="2:6">
      <c r="B1573">
        <v>1572</v>
      </c>
      <c r="C1573" s="1">
        <v>2415</v>
      </c>
      <c r="D1573" s="8">
        <v>291419029</v>
      </c>
      <c r="F1573" t="str">
        <f t="shared" si="24"/>
        <v>1572;2415;291419029</v>
      </c>
    </row>
    <row r="1574" spans="2:6">
      <c r="B1574">
        <v>1573</v>
      </c>
      <c r="C1574" s="1">
        <v>36</v>
      </c>
      <c r="D1574" s="8">
        <v>78917980</v>
      </c>
      <c r="F1574" t="str">
        <f t="shared" si="24"/>
        <v>1573;36;78917980</v>
      </c>
    </row>
    <row r="1575" spans="2:6">
      <c r="B1575">
        <v>1574</v>
      </c>
      <c r="C1575" s="1">
        <v>1648020</v>
      </c>
      <c r="D1575" s="8">
        <v>47871828</v>
      </c>
      <c r="F1575" t="str">
        <f t="shared" si="24"/>
        <v>1574;1648020;47871828</v>
      </c>
    </row>
    <row r="1576" spans="2:6">
      <c r="B1576">
        <v>1575</v>
      </c>
      <c r="C1576" s="1">
        <v>23</v>
      </c>
      <c r="D1576" s="8">
        <v>75459957</v>
      </c>
      <c r="F1576" t="str">
        <f t="shared" si="24"/>
        <v>1575;23;75459957</v>
      </c>
    </row>
    <row r="1577" spans="2:6">
      <c r="B1577">
        <v>1576</v>
      </c>
      <c r="C1577" s="1">
        <v>65</v>
      </c>
      <c r="D1577" s="8">
        <v>97096920</v>
      </c>
      <c r="F1577" t="str">
        <f t="shared" si="24"/>
        <v>1576;65;97096920</v>
      </c>
    </row>
    <row r="1578" spans="2:6">
      <c r="B1578">
        <v>1577</v>
      </c>
      <c r="C1578" s="1">
        <v>0</v>
      </c>
      <c r="D1578" s="8">
        <v>35520076</v>
      </c>
      <c r="F1578" t="str">
        <f t="shared" si="24"/>
        <v>1577;0;35520076</v>
      </c>
    </row>
    <row r="1579" spans="2:6">
      <c r="B1579">
        <v>1578</v>
      </c>
      <c r="C1579" s="1">
        <v>220</v>
      </c>
      <c r="D1579" s="8">
        <v>117773056</v>
      </c>
      <c r="F1579" t="str">
        <f t="shared" si="24"/>
        <v>1578;220;117773056</v>
      </c>
    </row>
    <row r="1580" spans="2:6">
      <c r="B1580">
        <v>1579</v>
      </c>
      <c r="C1580" s="1">
        <v>0</v>
      </c>
      <c r="D1580" s="8">
        <v>35888195</v>
      </c>
      <c r="F1580" t="str">
        <f t="shared" si="24"/>
        <v>1579;0;35888195</v>
      </c>
    </row>
    <row r="1581" spans="2:6">
      <c r="B1581">
        <v>1580</v>
      </c>
      <c r="C1581" s="1">
        <v>12465</v>
      </c>
      <c r="D1581" s="8">
        <v>64116001</v>
      </c>
      <c r="F1581" t="str">
        <f t="shared" si="24"/>
        <v>1580;12465;64116001</v>
      </c>
    </row>
    <row r="1582" spans="2:6">
      <c r="B1582">
        <v>1581</v>
      </c>
      <c r="C1582" s="1">
        <v>0</v>
      </c>
      <c r="D1582" s="8">
        <v>60001835107</v>
      </c>
      <c r="F1582" t="str">
        <f t="shared" si="24"/>
        <v>1581;0;60001835107</v>
      </c>
    </row>
    <row r="1583" spans="2:6">
      <c r="B1583">
        <v>1582</v>
      </c>
      <c r="C1583" s="1">
        <v>0</v>
      </c>
      <c r="D1583" s="8">
        <v>26050318002</v>
      </c>
      <c r="F1583" t="str">
        <f t="shared" si="24"/>
        <v>1582;0;26050318002</v>
      </c>
    </row>
    <row r="1584" spans="2:6">
      <c r="B1584">
        <v>1583</v>
      </c>
      <c r="C1584" s="1">
        <v>0</v>
      </c>
      <c r="D1584" s="8">
        <v>24282060861</v>
      </c>
      <c r="F1584" t="str">
        <f t="shared" si="24"/>
        <v>1583;0;24282060861</v>
      </c>
    </row>
    <row r="1585" spans="2:6">
      <c r="B1585">
        <v>1584</v>
      </c>
      <c r="C1585" s="1">
        <v>22810</v>
      </c>
      <c r="D1585" s="8">
        <v>742447137</v>
      </c>
      <c r="F1585" t="str">
        <f t="shared" si="24"/>
        <v>1584;22810;742447137</v>
      </c>
    </row>
    <row r="1586" spans="2:6">
      <c r="B1586">
        <v>1585</v>
      </c>
      <c r="C1586" s="1">
        <v>10279</v>
      </c>
      <c r="D1586" s="8">
        <v>447289943</v>
      </c>
      <c r="F1586" t="str">
        <f t="shared" si="24"/>
        <v>1585;10279;447289943</v>
      </c>
    </row>
    <row r="1587" spans="2:6">
      <c r="B1587">
        <v>1586</v>
      </c>
      <c r="C1587" s="1">
        <v>0</v>
      </c>
      <c r="D1587" s="8">
        <v>22228002</v>
      </c>
      <c r="F1587" t="str">
        <f t="shared" si="24"/>
        <v>1586;0;22228002</v>
      </c>
    </row>
    <row r="1588" spans="2:6">
      <c r="B1588">
        <v>1587</v>
      </c>
      <c r="C1588" s="1">
        <v>11847</v>
      </c>
      <c r="D1588" s="8">
        <v>72718858</v>
      </c>
      <c r="F1588" t="str">
        <f t="shared" si="24"/>
        <v>1587;11847;72718858</v>
      </c>
    </row>
    <row r="1589" spans="2:6">
      <c r="B1589">
        <v>1588</v>
      </c>
      <c r="C1589" s="1">
        <v>2034862</v>
      </c>
      <c r="D1589" s="8">
        <v>496212005</v>
      </c>
      <c r="F1589" t="str">
        <f t="shared" si="24"/>
        <v>1588;2034862;496212005</v>
      </c>
    </row>
    <row r="1590" spans="2:6">
      <c r="B1590">
        <v>1589</v>
      </c>
      <c r="C1590" s="1">
        <v>110136</v>
      </c>
      <c r="D1590" s="8">
        <v>95651149</v>
      </c>
      <c r="F1590" t="str">
        <f t="shared" si="24"/>
        <v>1589;110136;95651149</v>
      </c>
    </row>
    <row r="1591" spans="2:6">
      <c r="B1591">
        <v>1590</v>
      </c>
      <c r="C1591" s="1">
        <v>1659373</v>
      </c>
      <c r="D1591" s="8">
        <v>153702974</v>
      </c>
      <c r="F1591" t="str">
        <f t="shared" si="24"/>
        <v>1590;1659373;153702974</v>
      </c>
    </row>
    <row r="1592" spans="2:6">
      <c r="B1592">
        <v>1591</v>
      </c>
      <c r="C1592" s="1">
        <v>346760</v>
      </c>
      <c r="D1592" s="8">
        <v>241981029</v>
      </c>
      <c r="F1592" t="str">
        <f t="shared" si="24"/>
        <v>1591;346760;241981029</v>
      </c>
    </row>
    <row r="1593" spans="2:6">
      <c r="B1593">
        <v>1592</v>
      </c>
      <c r="C1593" s="1">
        <v>19081280</v>
      </c>
      <c r="D1593" s="8">
        <v>32860994</v>
      </c>
      <c r="F1593" t="str">
        <f t="shared" si="24"/>
        <v>1592;19081280;32860994</v>
      </c>
    </row>
    <row r="1594" spans="2:6">
      <c r="B1594">
        <v>1593</v>
      </c>
      <c r="C1594" s="1">
        <v>38588</v>
      </c>
      <c r="D1594" s="8">
        <v>639379024</v>
      </c>
      <c r="F1594" t="str">
        <f t="shared" si="24"/>
        <v>1593;38588;639379024</v>
      </c>
    </row>
    <row r="1595" spans="2:6">
      <c r="B1595">
        <v>1594</v>
      </c>
      <c r="C1595" s="1">
        <v>8146593</v>
      </c>
      <c r="D1595" s="8">
        <v>60058534860</v>
      </c>
      <c r="F1595" t="str">
        <f t="shared" si="24"/>
        <v>1594;8146593;60058534860</v>
      </c>
    </row>
    <row r="1596" spans="2:6">
      <c r="B1596">
        <v>1595</v>
      </c>
      <c r="C1596" s="1">
        <v>499741</v>
      </c>
      <c r="D1596" s="8">
        <v>60062196016</v>
      </c>
      <c r="F1596" t="str">
        <f t="shared" si="24"/>
        <v>1595;499741;60062196016</v>
      </c>
    </row>
    <row r="1597" spans="2:6">
      <c r="B1597">
        <v>1596</v>
      </c>
      <c r="C1597" s="1">
        <v>541</v>
      </c>
      <c r="D1597" s="8">
        <v>846773147</v>
      </c>
      <c r="F1597" t="str">
        <f t="shared" si="24"/>
        <v>1596;541;846773147</v>
      </c>
    </row>
    <row r="1598" spans="2:6">
      <c r="B1598">
        <v>1597</v>
      </c>
      <c r="C1598" s="1">
        <v>1248464</v>
      </c>
      <c r="D1598" s="8">
        <v>142874956</v>
      </c>
      <c r="F1598" t="str">
        <f t="shared" si="24"/>
        <v>1597;1248464;142874956</v>
      </c>
    </row>
    <row r="1599" spans="2:6">
      <c r="B1599">
        <v>1598</v>
      </c>
      <c r="C1599" s="1">
        <v>44667</v>
      </c>
      <c r="D1599" s="8">
        <v>116080045</v>
      </c>
      <c r="F1599" t="str">
        <f t="shared" si="24"/>
        <v>1598;44667;116080045</v>
      </c>
    </row>
    <row r="1600" spans="2:6">
      <c r="B1600">
        <v>1599</v>
      </c>
      <c r="C1600" s="1">
        <v>5530</v>
      </c>
      <c r="D1600" s="8">
        <v>394187927</v>
      </c>
      <c r="F1600" t="str">
        <f t="shared" si="24"/>
        <v>1599;5530;394187927</v>
      </c>
    </row>
    <row r="1601" spans="2:6">
      <c r="B1601">
        <v>1600</v>
      </c>
      <c r="C1601" s="1">
        <v>5184</v>
      </c>
      <c r="D1601" s="8">
        <v>2121203899</v>
      </c>
      <c r="F1601" t="str">
        <f t="shared" si="24"/>
        <v>1600;5184;2121203899</v>
      </c>
    </row>
    <row r="1602" spans="2:6">
      <c r="B1602">
        <v>1601</v>
      </c>
      <c r="C1602" s="1">
        <v>2132</v>
      </c>
      <c r="D1602" s="8">
        <v>873136997</v>
      </c>
      <c r="F1602" t="str">
        <f t="shared" si="24"/>
        <v>1601;2132;873136997</v>
      </c>
    </row>
    <row r="1603" spans="2:6">
      <c r="B1603">
        <v>1602</v>
      </c>
      <c r="C1603" s="1">
        <v>0</v>
      </c>
      <c r="D1603" s="8">
        <v>1991492986</v>
      </c>
      <c r="F1603" t="str">
        <f t="shared" ref="F1603:F1666" si="25">B1603&amp;";"&amp;C1603&amp;";"&amp;D1603</f>
        <v>1602;0;1991492986</v>
      </c>
    </row>
    <row r="1604" spans="2:6">
      <c r="B1604">
        <v>1603</v>
      </c>
      <c r="C1604" s="1">
        <v>0</v>
      </c>
      <c r="D1604" s="8">
        <v>961709976</v>
      </c>
      <c r="F1604" t="str">
        <f t="shared" si="25"/>
        <v>1603;0;961709976</v>
      </c>
    </row>
    <row r="1605" spans="2:6">
      <c r="B1605">
        <v>1604</v>
      </c>
      <c r="C1605" s="1">
        <v>5408</v>
      </c>
      <c r="D1605" s="8">
        <v>1976796865</v>
      </c>
      <c r="F1605" t="str">
        <f t="shared" si="25"/>
        <v>1604;5408;1976796865</v>
      </c>
    </row>
    <row r="1606" spans="2:6">
      <c r="B1606">
        <v>1605</v>
      </c>
      <c r="C1606" s="1">
        <v>2172</v>
      </c>
      <c r="D1606" s="8">
        <v>949171066</v>
      </c>
      <c r="F1606" t="str">
        <f t="shared" si="25"/>
        <v>1605;2172;949171066</v>
      </c>
    </row>
    <row r="1607" spans="2:6">
      <c r="B1607">
        <v>1606</v>
      </c>
      <c r="C1607" s="1">
        <v>5531</v>
      </c>
      <c r="D1607" s="8">
        <v>193506002</v>
      </c>
      <c r="F1607" t="str">
        <f t="shared" si="25"/>
        <v>1606;5531;193506002</v>
      </c>
    </row>
    <row r="1608" spans="2:6">
      <c r="B1608">
        <v>1607</v>
      </c>
      <c r="C1608" s="1">
        <v>0</v>
      </c>
      <c r="D1608" s="8">
        <v>60061186075</v>
      </c>
      <c r="F1608" t="str">
        <f t="shared" si="25"/>
        <v>1607;0;60061186075</v>
      </c>
    </row>
    <row r="1609" spans="2:6">
      <c r="B1609">
        <v>1608</v>
      </c>
      <c r="C1609" s="1">
        <v>0</v>
      </c>
      <c r="D1609" s="8">
        <v>60058302164</v>
      </c>
      <c r="F1609" t="str">
        <f t="shared" si="25"/>
        <v>1608;0;60058302164</v>
      </c>
    </row>
    <row r="1610" spans="2:6">
      <c r="B1610">
        <v>1609</v>
      </c>
      <c r="C1610" s="1">
        <v>5407</v>
      </c>
      <c r="D1610" s="8">
        <v>3949882984</v>
      </c>
      <c r="F1610" t="str">
        <f t="shared" si="25"/>
        <v>1609;5407;3949882984</v>
      </c>
    </row>
    <row r="1611" spans="2:6">
      <c r="B1611">
        <v>1610</v>
      </c>
      <c r="C1611" s="1">
        <v>2171</v>
      </c>
      <c r="D1611" s="8">
        <v>1000518798</v>
      </c>
      <c r="F1611" t="str">
        <f t="shared" si="25"/>
        <v>1610;2171;1000518798</v>
      </c>
    </row>
    <row r="1612" spans="2:6">
      <c r="B1612">
        <v>1611</v>
      </c>
      <c r="C1612" s="1">
        <v>2365</v>
      </c>
      <c r="D1612" s="8">
        <v>1020665884</v>
      </c>
      <c r="F1612" t="str">
        <f t="shared" si="25"/>
        <v>1611;2365;1020665884</v>
      </c>
    </row>
    <row r="1613" spans="2:6">
      <c r="B1613">
        <v>1612</v>
      </c>
      <c r="C1613" s="1">
        <v>2904</v>
      </c>
      <c r="D1613" s="8">
        <v>855733871</v>
      </c>
      <c r="F1613" t="str">
        <f t="shared" si="25"/>
        <v>1612;2904;855733871</v>
      </c>
    </row>
    <row r="1614" spans="2:6">
      <c r="B1614">
        <v>1613</v>
      </c>
      <c r="C1614" s="1">
        <v>14</v>
      </c>
      <c r="D1614" s="8">
        <v>124832868</v>
      </c>
      <c r="F1614" t="str">
        <f t="shared" si="25"/>
        <v>1613;14;124832868</v>
      </c>
    </row>
    <row r="1615" spans="2:6">
      <c r="B1615">
        <v>1614</v>
      </c>
      <c r="C1615" s="1">
        <v>13</v>
      </c>
      <c r="D1615" s="8">
        <v>126803874</v>
      </c>
      <c r="F1615" t="str">
        <f t="shared" si="25"/>
        <v>1614;13;126803874</v>
      </c>
    </row>
    <row r="1616" spans="2:6">
      <c r="B1616">
        <v>1615</v>
      </c>
      <c r="C1616" s="1">
        <v>0</v>
      </c>
      <c r="D1616" s="8">
        <v>1821152925</v>
      </c>
      <c r="F1616" t="str">
        <f t="shared" si="25"/>
        <v>1615;0;1821152925</v>
      </c>
    </row>
    <row r="1617" spans="2:6">
      <c r="B1617">
        <v>1616</v>
      </c>
      <c r="C1617" s="1">
        <v>0</v>
      </c>
      <c r="D1617" s="8">
        <v>854813098</v>
      </c>
      <c r="F1617" t="str">
        <f t="shared" si="25"/>
        <v>1616;0;854813098</v>
      </c>
    </row>
    <row r="1618" spans="2:6">
      <c r="B1618">
        <v>1617</v>
      </c>
      <c r="C1618" s="1">
        <v>0</v>
      </c>
      <c r="D1618" s="8">
        <v>60061105966</v>
      </c>
      <c r="F1618" t="str">
        <f t="shared" si="25"/>
        <v>1617;0;60061105966</v>
      </c>
    </row>
    <row r="1619" spans="2:6">
      <c r="B1619">
        <v>1618</v>
      </c>
      <c r="C1619" s="1">
        <v>0</v>
      </c>
      <c r="D1619" s="8">
        <v>60062345027</v>
      </c>
      <c r="F1619" t="str">
        <f t="shared" si="25"/>
        <v>1618;0;60062345027</v>
      </c>
    </row>
    <row r="1620" spans="2:6">
      <c r="B1620">
        <v>1619</v>
      </c>
      <c r="C1620" s="1">
        <v>0</v>
      </c>
      <c r="D1620" s="8">
        <v>60057478904</v>
      </c>
      <c r="F1620" t="str">
        <f t="shared" si="25"/>
        <v>1619;0;60057478904</v>
      </c>
    </row>
    <row r="1621" spans="2:6">
      <c r="B1621">
        <v>1620</v>
      </c>
      <c r="C1621" s="1">
        <v>0</v>
      </c>
      <c r="D1621" s="8">
        <v>60062252998</v>
      </c>
      <c r="F1621" t="str">
        <f t="shared" si="25"/>
        <v>1620;0;60062252998</v>
      </c>
    </row>
    <row r="1622" spans="2:6">
      <c r="B1622">
        <v>1621</v>
      </c>
      <c r="C1622" s="1">
        <v>647450</v>
      </c>
      <c r="D1622" s="8">
        <v>863315820</v>
      </c>
      <c r="F1622" t="str">
        <f t="shared" si="25"/>
        <v>1621;647450;863315820</v>
      </c>
    </row>
    <row r="1623" spans="2:6">
      <c r="B1623">
        <v>1622</v>
      </c>
      <c r="C1623" s="1">
        <v>4692051</v>
      </c>
      <c r="D1623" s="8">
        <v>70028066</v>
      </c>
      <c r="F1623" t="str">
        <f t="shared" si="25"/>
        <v>1622;4692051;70028066</v>
      </c>
    </row>
    <row r="1624" spans="2:6">
      <c r="B1624">
        <v>1623</v>
      </c>
      <c r="C1624" s="1">
        <v>62</v>
      </c>
      <c r="D1624" s="8">
        <v>119259119</v>
      </c>
      <c r="F1624" t="str">
        <f t="shared" si="25"/>
        <v>1623;62;119259119</v>
      </c>
    </row>
    <row r="1625" spans="2:6">
      <c r="B1625">
        <v>1624</v>
      </c>
      <c r="C1625" s="1">
        <v>61</v>
      </c>
      <c r="D1625" s="8">
        <v>95798969</v>
      </c>
      <c r="F1625" t="str">
        <f t="shared" si="25"/>
        <v>1624;61;95798969</v>
      </c>
    </row>
    <row r="1626" spans="2:6">
      <c r="B1626">
        <v>1625</v>
      </c>
      <c r="C1626" s="1">
        <v>0</v>
      </c>
      <c r="D1626" s="8">
        <v>65354108</v>
      </c>
      <c r="F1626" t="str">
        <f t="shared" si="25"/>
        <v>1625;0;65354108</v>
      </c>
    </row>
    <row r="1627" spans="2:6">
      <c r="B1627">
        <v>1626</v>
      </c>
      <c r="C1627" s="1">
        <v>37398</v>
      </c>
      <c r="D1627" s="8">
        <v>132301092</v>
      </c>
      <c r="F1627" t="str">
        <f t="shared" si="25"/>
        <v>1626;37398;132301092</v>
      </c>
    </row>
    <row r="1628" spans="2:6">
      <c r="B1628">
        <v>1627</v>
      </c>
      <c r="C1628" s="1">
        <v>24970</v>
      </c>
      <c r="D1628" s="8">
        <v>641275167</v>
      </c>
      <c r="F1628" t="str">
        <f t="shared" si="25"/>
        <v>1627;24970;641275167</v>
      </c>
    </row>
    <row r="1629" spans="2:6">
      <c r="B1629">
        <v>1628</v>
      </c>
      <c r="C1629" s="1">
        <v>525037</v>
      </c>
      <c r="D1629" s="8">
        <v>8584076881</v>
      </c>
      <c r="F1629" t="str">
        <f t="shared" si="25"/>
        <v>1628;525037;8584076881</v>
      </c>
    </row>
    <row r="1630" spans="2:6">
      <c r="B1630">
        <v>1629</v>
      </c>
      <c r="C1630" s="1">
        <v>306097141</v>
      </c>
      <c r="D1630" s="8">
        <v>60004441022</v>
      </c>
      <c r="F1630" t="str">
        <f t="shared" si="25"/>
        <v>1629;306097141;60004441022</v>
      </c>
    </row>
    <row r="1631" spans="2:6">
      <c r="B1631">
        <v>1630</v>
      </c>
      <c r="C1631" s="1">
        <v>346760</v>
      </c>
      <c r="D1631" s="8">
        <v>1166877985</v>
      </c>
      <c r="F1631" t="str">
        <f t="shared" si="25"/>
        <v>1630;346760;1166877985</v>
      </c>
    </row>
    <row r="1632" spans="2:6">
      <c r="B1632">
        <v>1631</v>
      </c>
      <c r="C1632" s="1">
        <v>0</v>
      </c>
      <c r="D1632" s="8">
        <v>447737932</v>
      </c>
      <c r="F1632" t="str">
        <f t="shared" si="25"/>
        <v>1631;0;447737932</v>
      </c>
    </row>
    <row r="1633" spans="2:6">
      <c r="B1633">
        <v>1632</v>
      </c>
      <c r="C1633" s="1">
        <v>8</v>
      </c>
      <c r="D1633" s="8">
        <v>94406127</v>
      </c>
      <c r="F1633" t="str">
        <f t="shared" si="25"/>
        <v>1632;8;94406127</v>
      </c>
    </row>
    <row r="1634" spans="2:6">
      <c r="B1634">
        <v>1633</v>
      </c>
      <c r="C1634" s="1">
        <v>0</v>
      </c>
      <c r="D1634" s="8">
        <v>73004961</v>
      </c>
      <c r="F1634" t="str">
        <f t="shared" si="25"/>
        <v>1633;0;73004961</v>
      </c>
    </row>
    <row r="1635" spans="2:6">
      <c r="B1635">
        <v>1634</v>
      </c>
      <c r="C1635" s="1">
        <v>8904</v>
      </c>
      <c r="D1635" s="8">
        <v>256199836</v>
      </c>
      <c r="F1635" t="str">
        <f t="shared" si="25"/>
        <v>1634;8904;256199836</v>
      </c>
    </row>
    <row r="1636" spans="2:6">
      <c r="B1636">
        <v>1635</v>
      </c>
      <c r="C1636" s="1">
        <v>0</v>
      </c>
      <c r="D1636" s="8">
        <v>55130004</v>
      </c>
      <c r="F1636" t="str">
        <f t="shared" si="25"/>
        <v>1635;0;55130004</v>
      </c>
    </row>
    <row r="1637" spans="2:6">
      <c r="B1637">
        <v>1636</v>
      </c>
      <c r="C1637" s="1">
        <v>180281</v>
      </c>
      <c r="D1637" s="8">
        <v>60025350093</v>
      </c>
      <c r="F1637" t="str">
        <f t="shared" si="25"/>
        <v>1636;180281;60025350093</v>
      </c>
    </row>
    <row r="1638" spans="2:6">
      <c r="B1638">
        <v>1637</v>
      </c>
      <c r="C1638" s="1">
        <v>4</v>
      </c>
      <c r="D1638" s="8">
        <v>674937963</v>
      </c>
      <c r="F1638" t="str">
        <f t="shared" si="25"/>
        <v>1637;4;674937963</v>
      </c>
    </row>
    <row r="1639" spans="2:6">
      <c r="B1639">
        <v>1638</v>
      </c>
      <c r="C1639" s="1">
        <v>0</v>
      </c>
      <c r="D1639" s="8">
        <v>2978062868</v>
      </c>
      <c r="F1639" t="str">
        <f t="shared" si="25"/>
        <v>1638;0;2978062868</v>
      </c>
    </row>
    <row r="1640" spans="2:6">
      <c r="B1640">
        <v>1639</v>
      </c>
      <c r="C1640" s="1">
        <v>0</v>
      </c>
      <c r="D1640" s="8">
        <v>958992004</v>
      </c>
      <c r="F1640" t="str">
        <f t="shared" si="25"/>
        <v>1639;0;958992004</v>
      </c>
    </row>
    <row r="1641" spans="2:6">
      <c r="B1641">
        <v>1640</v>
      </c>
      <c r="C1641" s="1">
        <v>512</v>
      </c>
      <c r="D1641" s="8">
        <v>128799915</v>
      </c>
      <c r="F1641" t="str">
        <f t="shared" si="25"/>
        <v>1640;512;128799915</v>
      </c>
    </row>
    <row r="1642" spans="2:6">
      <c r="B1642">
        <v>1641</v>
      </c>
      <c r="C1642" s="1">
        <v>117</v>
      </c>
      <c r="D1642" s="8">
        <v>105282068</v>
      </c>
      <c r="F1642" t="str">
        <f t="shared" si="25"/>
        <v>1641;117;105282068</v>
      </c>
    </row>
    <row r="1643" spans="2:6">
      <c r="B1643">
        <v>1642</v>
      </c>
      <c r="C1643" s="1">
        <v>92</v>
      </c>
      <c r="D1643" s="8">
        <v>93195915</v>
      </c>
      <c r="F1643" t="str">
        <f t="shared" si="25"/>
        <v>1642;92;93195915</v>
      </c>
    </row>
    <row r="1644" spans="2:6">
      <c r="B1644">
        <v>1643</v>
      </c>
      <c r="C1644" s="1">
        <v>29</v>
      </c>
      <c r="D1644" s="8">
        <v>75809001</v>
      </c>
      <c r="F1644" t="str">
        <f t="shared" si="25"/>
        <v>1643;29;75809001</v>
      </c>
    </row>
    <row r="1645" spans="2:6">
      <c r="B1645">
        <v>1644</v>
      </c>
      <c r="C1645" s="1">
        <v>12</v>
      </c>
      <c r="D1645" s="8">
        <v>63956022</v>
      </c>
      <c r="F1645" t="str">
        <f t="shared" si="25"/>
        <v>1644;12;63956022</v>
      </c>
    </row>
    <row r="1646" spans="2:6">
      <c r="B1646">
        <v>1645</v>
      </c>
      <c r="C1646" s="1">
        <v>667</v>
      </c>
      <c r="D1646" s="8">
        <v>93517065</v>
      </c>
      <c r="F1646" t="str">
        <f t="shared" si="25"/>
        <v>1645;667;93517065</v>
      </c>
    </row>
    <row r="1647" spans="2:6">
      <c r="B1647">
        <v>1646</v>
      </c>
      <c r="C1647" s="1">
        <v>1570</v>
      </c>
      <c r="D1647" s="8">
        <v>217216968</v>
      </c>
      <c r="F1647" t="str">
        <f t="shared" si="25"/>
        <v>1646;1570;217216968</v>
      </c>
    </row>
    <row r="1648" spans="2:6">
      <c r="B1648">
        <v>1647</v>
      </c>
      <c r="C1648" s="1">
        <v>10668</v>
      </c>
      <c r="D1648" s="8">
        <v>4022576093</v>
      </c>
      <c r="F1648" t="str">
        <f t="shared" si="25"/>
        <v>1647;10668;4022576093</v>
      </c>
    </row>
    <row r="1649" spans="2:6">
      <c r="B1649">
        <v>1648</v>
      </c>
      <c r="C1649" s="1">
        <v>69724</v>
      </c>
      <c r="D1649" s="8">
        <v>60059639930</v>
      </c>
      <c r="F1649" t="str">
        <f t="shared" si="25"/>
        <v>1648;69724;60059639930</v>
      </c>
    </row>
    <row r="1650" spans="2:6">
      <c r="B1650">
        <v>1649</v>
      </c>
      <c r="C1650" s="1">
        <v>7097</v>
      </c>
      <c r="D1650" s="8">
        <v>1327476978</v>
      </c>
      <c r="F1650" t="str">
        <f t="shared" si="25"/>
        <v>1649;7097;1327476978</v>
      </c>
    </row>
    <row r="1651" spans="2:6">
      <c r="B1651">
        <v>1650</v>
      </c>
      <c r="C1651" s="1">
        <v>738462</v>
      </c>
      <c r="D1651" s="8">
        <v>193004131</v>
      </c>
      <c r="F1651" t="str">
        <f t="shared" si="25"/>
        <v>1650;738462;193004131</v>
      </c>
    </row>
    <row r="1652" spans="2:6">
      <c r="B1652">
        <v>1651</v>
      </c>
      <c r="C1652" s="1">
        <v>738462</v>
      </c>
      <c r="D1652" s="8">
        <v>77035903</v>
      </c>
      <c r="F1652" t="str">
        <f t="shared" si="25"/>
        <v>1651;738462;77035903</v>
      </c>
    </row>
    <row r="1653" spans="2:6">
      <c r="B1653">
        <v>1652</v>
      </c>
      <c r="C1653" s="1">
        <v>1</v>
      </c>
      <c r="D1653" s="8">
        <v>37695884</v>
      </c>
      <c r="F1653" t="str">
        <f t="shared" si="25"/>
        <v>1652;1;37695884</v>
      </c>
    </row>
    <row r="1654" spans="2:6">
      <c r="B1654">
        <v>1653</v>
      </c>
      <c r="C1654" s="1">
        <v>7504</v>
      </c>
      <c r="D1654" s="8">
        <v>300095081</v>
      </c>
      <c r="F1654" t="str">
        <f t="shared" si="25"/>
        <v>1653;7504;300095081</v>
      </c>
    </row>
    <row r="1655" spans="2:6">
      <c r="B1655">
        <v>1654</v>
      </c>
      <c r="C1655" s="1">
        <v>98041</v>
      </c>
      <c r="D1655" s="8">
        <v>171344041</v>
      </c>
      <c r="F1655" t="str">
        <f t="shared" si="25"/>
        <v>1654;98041;171344041</v>
      </c>
    </row>
    <row r="1656" spans="2:6">
      <c r="B1656">
        <v>1655</v>
      </c>
      <c r="C1656" s="1">
        <v>26376</v>
      </c>
      <c r="D1656" s="8">
        <v>98912954</v>
      </c>
      <c r="F1656" t="str">
        <f t="shared" si="25"/>
        <v>1655;26376;98912954</v>
      </c>
    </row>
    <row r="1657" spans="2:6">
      <c r="B1657">
        <v>1656</v>
      </c>
      <c r="C1657" s="1">
        <v>12309</v>
      </c>
      <c r="D1657" s="8">
        <v>47858953</v>
      </c>
      <c r="F1657" t="str">
        <f t="shared" si="25"/>
        <v>1656;12309;47858953</v>
      </c>
    </row>
    <row r="1658" spans="2:6">
      <c r="B1658">
        <v>1657</v>
      </c>
      <c r="C1658" s="1">
        <v>0</v>
      </c>
      <c r="D1658" s="8">
        <v>45078992</v>
      </c>
      <c r="F1658" t="str">
        <f t="shared" si="25"/>
        <v>1657;0;45078992</v>
      </c>
    </row>
    <row r="1659" spans="2:6">
      <c r="B1659">
        <v>1658</v>
      </c>
      <c r="C1659" s="1">
        <v>1</v>
      </c>
      <c r="D1659" s="8">
        <v>61316013</v>
      </c>
      <c r="F1659" t="str">
        <f t="shared" si="25"/>
        <v>1658;1;61316013</v>
      </c>
    </row>
    <row r="1660" spans="2:6">
      <c r="B1660">
        <v>1659</v>
      </c>
      <c r="C1660" s="1">
        <v>1</v>
      </c>
      <c r="D1660" s="8">
        <v>54921865</v>
      </c>
      <c r="F1660" t="str">
        <f t="shared" si="25"/>
        <v>1659;1;54921865</v>
      </c>
    </row>
    <row r="1661" spans="2:6">
      <c r="B1661">
        <v>1660</v>
      </c>
      <c r="C1661" s="1">
        <v>0</v>
      </c>
      <c r="D1661" s="8">
        <v>60061378955</v>
      </c>
      <c r="F1661" t="str">
        <f t="shared" si="25"/>
        <v>1660;0;60061378955</v>
      </c>
    </row>
    <row r="1662" spans="2:6">
      <c r="B1662">
        <v>1661</v>
      </c>
      <c r="C1662" s="1">
        <v>2109463</v>
      </c>
      <c r="D1662" s="8">
        <v>743185043</v>
      </c>
      <c r="F1662" t="str">
        <f t="shared" si="25"/>
        <v>1661;2109463;743185043</v>
      </c>
    </row>
    <row r="1663" spans="2:6">
      <c r="B1663">
        <v>1662</v>
      </c>
      <c r="C1663" s="1">
        <v>1</v>
      </c>
      <c r="D1663" s="8">
        <v>49484968</v>
      </c>
      <c r="F1663" t="str">
        <f t="shared" si="25"/>
        <v>1662;1;49484968</v>
      </c>
    </row>
    <row r="1664" spans="2:6">
      <c r="B1664">
        <v>1663</v>
      </c>
      <c r="C1664" s="1">
        <v>0</v>
      </c>
      <c r="D1664" s="8">
        <v>91466903</v>
      </c>
      <c r="F1664" t="str">
        <f t="shared" si="25"/>
        <v>1663;0;91466903</v>
      </c>
    </row>
    <row r="1665" spans="2:6">
      <c r="B1665">
        <v>1664</v>
      </c>
      <c r="C1665" s="1">
        <v>0</v>
      </c>
      <c r="D1665" s="8">
        <v>33562898</v>
      </c>
      <c r="F1665" t="str">
        <f t="shared" si="25"/>
        <v>1664;0;33562898</v>
      </c>
    </row>
    <row r="1666" spans="2:6">
      <c r="B1666">
        <v>1665</v>
      </c>
      <c r="C1666" s="1">
        <v>5</v>
      </c>
      <c r="D1666" s="8">
        <v>69522857</v>
      </c>
      <c r="F1666" t="str">
        <f t="shared" si="25"/>
        <v>1665;5;69522857</v>
      </c>
    </row>
    <row r="1667" spans="2:6">
      <c r="B1667">
        <v>1666</v>
      </c>
      <c r="C1667" s="1">
        <v>666</v>
      </c>
      <c r="D1667" s="8">
        <v>207695960</v>
      </c>
      <c r="F1667" t="str">
        <f t="shared" ref="F1667:F1730" si="26">B1667&amp;";"&amp;C1667&amp;";"&amp;D1667</f>
        <v>1666;666;207695960</v>
      </c>
    </row>
    <row r="1668" spans="2:6">
      <c r="B1668">
        <v>1667</v>
      </c>
      <c r="C1668" s="1">
        <v>1</v>
      </c>
      <c r="D1668" s="8">
        <v>37492990</v>
      </c>
      <c r="F1668" t="str">
        <f t="shared" si="26"/>
        <v>1667;1;37492990</v>
      </c>
    </row>
    <row r="1669" spans="2:6">
      <c r="B1669">
        <v>1668</v>
      </c>
      <c r="C1669" s="1">
        <v>0</v>
      </c>
      <c r="D1669" s="8">
        <v>274761199</v>
      </c>
      <c r="F1669" t="str">
        <f t="shared" si="26"/>
        <v>1668;0;274761199</v>
      </c>
    </row>
    <row r="1670" spans="2:6">
      <c r="B1670">
        <v>1669</v>
      </c>
      <c r="C1670" s="1">
        <v>0</v>
      </c>
      <c r="D1670" s="8">
        <v>68475008</v>
      </c>
      <c r="F1670" t="str">
        <f t="shared" si="26"/>
        <v>1669;0;68475008</v>
      </c>
    </row>
    <row r="1671" spans="2:6">
      <c r="B1671">
        <v>1670</v>
      </c>
      <c r="C1671" s="1">
        <v>0</v>
      </c>
      <c r="D1671" s="8">
        <v>70728063</v>
      </c>
      <c r="F1671" t="str">
        <f t="shared" si="26"/>
        <v>1670;0;70728063</v>
      </c>
    </row>
    <row r="1672" spans="2:6">
      <c r="B1672">
        <v>1671</v>
      </c>
      <c r="C1672" s="1">
        <v>7503</v>
      </c>
      <c r="D1672" s="8">
        <v>292562007</v>
      </c>
      <c r="F1672" t="str">
        <f t="shared" si="26"/>
        <v>1671;7503;292562007</v>
      </c>
    </row>
    <row r="1673" spans="2:6">
      <c r="B1673">
        <v>1672</v>
      </c>
      <c r="C1673" s="1">
        <v>0</v>
      </c>
      <c r="D1673" s="8">
        <v>282337903</v>
      </c>
      <c r="F1673" t="str">
        <f t="shared" si="26"/>
        <v>1672;0;282337903</v>
      </c>
    </row>
    <row r="1674" spans="2:6">
      <c r="B1674">
        <v>1673</v>
      </c>
      <c r="C1674" s="1">
        <v>689863</v>
      </c>
      <c r="D1674" s="8">
        <v>29964888095</v>
      </c>
      <c r="F1674" t="str">
        <f t="shared" si="26"/>
        <v>1673;689863;29964888095</v>
      </c>
    </row>
    <row r="1675" spans="2:6">
      <c r="B1675">
        <v>1674</v>
      </c>
      <c r="C1675" s="1">
        <v>322</v>
      </c>
      <c r="D1675" s="8">
        <v>79424858</v>
      </c>
      <c r="F1675" t="str">
        <f t="shared" si="26"/>
        <v>1674;322;79424858</v>
      </c>
    </row>
    <row r="1676" spans="2:6">
      <c r="B1676">
        <v>1675</v>
      </c>
      <c r="C1676" s="1">
        <v>9742</v>
      </c>
      <c r="D1676" s="8">
        <v>92569112</v>
      </c>
      <c r="F1676" t="str">
        <f t="shared" si="26"/>
        <v>1675;9742;92569112</v>
      </c>
    </row>
    <row r="1677" spans="2:6">
      <c r="B1677">
        <v>1676</v>
      </c>
      <c r="C1677" s="1">
        <v>2537</v>
      </c>
      <c r="D1677" s="8">
        <v>122800111</v>
      </c>
      <c r="F1677" t="str">
        <f t="shared" si="26"/>
        <v>1676;2537;122800111</v>
      </c>
    </row>
    <row r="1678" spans="2:6">
      <c r="B1678">
        <v>1677</v>
      </c>
      <c r="C1678" s="1">
        <v>6</v>
      </c>
      <c r="D1678" s="8">
        <v>100437879</v>
      </c>
      <c r="F1678" t="str">
        <f t="shared" si="26"/>
        <v>1677;6;100437879</v>
      </c>
    </row>
    <row r="1679" spans="2:6">
      <c r="B1679">
        <v>1678</v>
      </c>
      <c r="C1679" s="1">
        <v>0</v>
      </c>
      <c r="D1679" s="8">
        <v>30584812</v>
      </c>
      <c r="F1679" t="str">
        <f t="shared" si="26"/>
        <v>1678;0;30584812</v>
      </c>
    </row>
    <row r="1680" spans="2:6">
      <c r="B1680">
        <v>1679</v>
      </c>
      <c r="C1680" s="1">
        <v>0</v>
      </c>
      <c r="D1680" s="8">
        <v>32086133</v>
      </c>
      <c r="F1680" t="str">
        <f t="shared" si="26"/>
        <v>1679;0;32086133</v>
      </c>
    </row>
    <row r="1681" spans="2:6">
      <c r="B1681">
        <v>1680</v>
      </c>
      <c r="C1681" s="1">
        <v>0</v>
      </c>
      <c r="D1681" s="8">
        <v>51084995</v>
      </c>
      <c r="F1681" t="str">
        <f t="shared" si="26"/>
        <v>1680;0;51084995</v>
      </c>
    </row>
    <row r="1682" spans="2:6">
      <c r="B1682">
        <v>1681</v>
      </c>
      <c r="C1682" s="1">
        <v>0</v>
      </c>
      <c r="D1682" s="8">
        <v>192548990</v>
      </c>
      <c r="F1682" t="str">
        <f t="shared" si="26"/>
        <v>1681;0;192548990</v>
      </c>
    </row>
    <row r="1683" spans="2:6">
      <c r="B1683">
        <v>1682</v>
      </c>
      <c r="C1683" s="1">
        <v>138</v>
      </c>
      <c r="D1683" s="8">
        <v>111720085</v>
      </c>
      <c r="F1683" t="str">
        <f t="shared" si="26"/>
        <v>1682;138;111720085</v>
      </c>
    </row>
    <row r="1684" spans="2:6">
      <c r="B1684">
        <v>1683</v>
      </c>
      <c r="C1684" s="1">
        <v>9</v>
      </c>
      <c r="D1684" s="8">
        <v>84350109</v>
      </c>
      <c r="F1684" t="str">
        <f t="shared" si="26"/>
        <v>1683;9;84350109</v>
      </c>
    </row>
    <row r="1685" spans="2:6">
      <c r="B1685">
        <v>1684</v>
      </c>
      <c r="C1685" s="1">
        <v>3</v>
      </c>
      <c r="D1685" s="8">
        <v>57980060</v>
      </c>
      <c r="F1685" t="str">
        <f t="shared" si="26"/>
        <v>1684;3;57980060</v>
      </c>
    </row>
    <row r="1686" spans="2:6">
      <c r="B1686">
        <v>1685</v>
      </c>
      <c r="C1686" s="1">
        <v>1427</v>
      </c>
      <c r="D1686" s="8">
        <v>56293010</v>
      </c>
      <c r="F1686" t="str">
        <f t="shared" si="26"/>
        <v>1685;1427;56293010</v>
      </c>
    </row>
    <row r="1687" spans="2:6">
      <c r="B1687">
        <v>1686</v>
      </c>
      <c r="C1687" s="1">
        <v>23</v>
      </c>
      <c r="D1687" s="8">
        <v>70528984</v>
      </c>
      <c r="F1687" t="str">
        <f t="shared" si="26"/>
        <v>1686;23;70528984</v>
      </c>
    </row>
    <row r="1688" spans="2:6">
      <c r="B1688">
        <v>1687</v>
      </c>
      <c r="C1688" s="1">
        <v>65384</v>
      </c>
      <c r="D1688" s="8">
        <v>60060531139</v>
      </c>
      <c r="F1688" t="str">
        <f t="shared" si="26"/>
        <v>1687;65384;60060531139</v>
      </c>
    </row>
    <row r="1689" spans="2:6">
      <c r="B1689">
        <v>1688</v>
      </c>
      <c r="C1689" s="1">
        <v>1</v>
      </c>
      <c r="D1689" s="8">
        <v>619915008</v>
      </c>
      <c r="F1689" t="str">
        <f t="shared" si="26"/>
        <v>1688;1;619915008</v>
      </c>
    </row>
    <row r="1690" spans="2:6">
      <c r="B1690">
        <v>1689</v>
      </c>
      <c r="C1690" s="1">
        <v>0</v>
      </c>
      <c r="D1690" s="8">
        <v>67585945</v>
      </c>
      <c r="F1690" t="str">
        <f t="shared" si="26"/>
        <v>1689;0;67585945</v>
      </c>
    </row>
    <row r="1691" spans="2:6">
      <c r="B1691">
        <v>1690</v>
      </c>
      <c r="C1691" s="1">
        <v>3448</v>
      </c>
      <c r="D1691" s="8">
        <v>187621116</v>
      </c>
      <c r="F1691" t="str">
        <f t="shared" si="26"/>
        <v>1690;3448;187621116</v>
      </c>
    </row>
    <row r="1692" spans="2:6">
      <c r="B1692">
        <v>1691</v>
      </c>
      <c r="C1692" s="1">
        <v>126</v>
      </c>
      <c r="D1692" s="8">
        <v>67803144</v>
      </c>
      <c r="F1692" t="str">
        <f t="shared" si="26"/>
        <v>1691;126;67803144</v>
      </c>
    </row>
    <row r="1693" spans="2:6">
      <c r="B1693">
        <v>1692</v>
      </c>
      <c r="C1693" s="1">
        <v>500</v>
      </c>
      <c r="D1693" s="8">
        <v>89198827</v>
      </c>
      <c r="F1693" t="str">
        <f t="shared" si="26"/>
        <v>1692;500;89198827</v>
      </c>
    </row>
    <row r="1694" spans="2:6">
      <c r="B1694">
        <v>1693</v>
      </c>
      <c r="C1694" s="1">
        <v>906</v>
      </c>
      <c r="D1694" s="8">
        <v>239789962</v>
      </c>
      <c r="F1694" t="str">
        <f t="shared" si="26"/>
        <v>1693;906;239789962</v>
      </c>
    </row>
    <row r="1695" spans="2:6">
      <c r="B1695">
        <v>1694</v>
      </c>
      <c r="C1695" s="1">
        <v>0</v>
      </c>
      <c r="D1695" s="8">
        <v>74043989</v>
      </c>
      <c r="F1695" t="str">
        <f t="shared" si="26"/>
        <v>1694;0;74043989</v>
      </c>
    </row>
    <row r="1696" spans="2:6">
      <c r="B1696">
        <v>1695</v>
      </c>
      <c r="C1696" s="1">
        <v>0</v>
      </c>
      <c r="D1696" s="8">
        <v>53370952</v>
      </c>
      <c r="F1696" t="str">
        <f t="shared" si="26"/>
        <v>1695;0;53370952</v>
      </c>
    </row>
    <row r="1697" spans="2:6">
      <c r="B1697">
        <v>1696</v>
      </c>
      <c r="C1697" s="1">
        <v>5561</v>
      </c>
      <c r="D1697" s="8">
        <v>87501049</v>
      </c>
      <c r="F1697" t="str">
        <f t="shared" si="26"/>
        <v>1696;5561;87501049</v>
      </c>
    </row>
    <row r="1698" spans="2:6">
      <c r="B1698">
        <v>1697</v>
      </c>
      <c r="C1698" s="1">
        <v>1</v>
      </c>
      <c r="D1698" s="8">
        <v>52009820</v>
      </c>
      <c r="F1698" t="str">
        <f t="shared" si="26"/>
        <v>1697;1;52009820</v>
      </c>
    </row>
    <row r="1699" spans="2:6">
      <c r="B1699">
        <v>1698</v>
      </c>
      <c r="C1699" s="1">
        <v>4</v>
      </c>
      <c r="D1699" s="8">
        <v>65256118</v>
      </c>
      <c r="F1699" t="str">
        <f t="shared" si="26"/>
        <v>1698;4;65256118</v>
      </c>
    </row>
    <row r="1700" spans="2:6">
      <c r="B1700">
        <v>1699</v>
      </c>
      <c r="C1700" s="1">
        <v>184377</v>
      </c>
      <c r="D1700" s="8">
        <v>60003452062</v>
      </c>
      <c r="F1700" t="str">
        <f t="shared" si="26"/>
        <v>1699;184377;60003452062</v>
      </c>
    </row>
    <row r="1701" spans="2:6">
      <c r="B1701">
        <v>1700</v>
      </c>
      <c r="C1701" s="1">
        <v>0</v>
      </c>
      <c r="D1701" s="8">
        <v>661713838</v>
      </c>
      <c r="F1701" t="str">
        <f t="shared" si="26"/>
        <v>1700;0;661713838</v>
      </c>
    </row>
    <row r="1702" spans="2:6">
      <c r="B1702">
        <v>1701</v>
      </c>
      <c r="C1702" s="1">
        <v>49516226</v>
      </c>
      <c r="D1702" s="8">
        <v>60062016010</v>
      </c>
      <c r="F1702" t="str">
        <f t="shared" si="26"/>
        <v>1701;49516226;60062016010</v>
      </c>
    </row>
    <row r="1703" spans="2:6">
      <c r="B1703">
        <v>1702</v>
      </c>
      <c r="C1703" s="1">
        <v>0</v>
      </c>
      <c r="D1703" s="8">
        <v>750020980</v>
      </c>
      <c r="F1703" t="str">
        <f t="shared" si="26"/>
        <v>1702;0;750020980</v>
      </c>
    </row>
    <row r="1704" spans="2:6">
      <c r="B1704">
        <v>1703</v>
      </c>
      <c r="C1704" s="1">
        <v>0</v>
      </c>
      <c r="D1704" s="8">
        <v>243542909</v>
      </c>
      <c r="F1704" t="str">
        <f t="shared" si="26"/>
        <v>1703;0;243542909</v>
      </c>
    </row>
    <row r="1705" spans="2:6">
      <c r="B1705">
        <v>1704</v>
      </c>
      <c r="C1705" s="1">
        <v>45374</v>
      </c>
      <c r="D1705" s="8">
        <v>119977951</v>
      </c>
      <c r="F1705" t="str">
        <f t="shared" si="26"/>
        <v>1704;45374;119977951</v>
      </c>
    </row>
    <row r="1706" spans="2:6">
      <c r="B1706">
        <v>1705</v>
      </c>
      <c r="C1706" s="1">
        <v>0</v>
      </c>
      <c r="D1706" s="8">
        <v>84046125</v>
      </c>
      <c r="F1706" t="str">
        <f t="shared" si="26"/>
        <v>1705;0;84046125</v>
      </c>
    </row>
    <row r="1707" spans="2:6">
      <c r="B1707">
        <v>1706</v>
      </c>
      <c r="C1707" s="1">
        <v>16</v>
      </c>
      <c r="D1707" s="8">
        <v>82422971</v>
      </c>
      <c r="F1707" t="str">
        <f t="shared" si="26"/>
        <v>1706;16;82422971</v>
      </c>
    </row>
    <row r="1708" spans="2:6">
      <c r="B1708">
        <v>1707</v>
      </c>
      <c r="C1708" s="1">
        <v>843865</v>
      </c>
      <c r="D1708" s="8">
        <v>10876219034</v>
      </c>
      <c r="F1708" t="str">
        <f t="shared" si="26"/>
        <v>1707;843865;10876219034</v>
      </c>
    </row>
    <row r="1709" spans="2:6">
      <c r="B1709">
        <v>1708</v>
      </c>
      <c r="C1709" s="1">
        <v>6804</v>
      </c>
      <c r="D1709" s="8">
        <v>180959939</v>
      </c>
      <c r="F1709" t="str">
        <f t="shared" si="26"/>
        <v>1708;6804;180959939</v>
      </c>
    </row>
    <row r="1710" spans="2:6">
      <c r="B1710">
        <v>1709</v>
      </c>
      <c r="C1710" s="1">
        <v>232409</v>
      </c>
      <c r="D1710" s="8">
        <v>119215011</v>
      </c>
      <c r="F1710" t="str">
        <f t="shared" si="26"/>
        <v>1709;232409;119215011</v>
      </c>
    </row>
    <row r="1711" spans="2:6">
      <c r="B1711">
        <v>1710</v>
      </c>
      <c r="C1711" s="1">
        <v>4</v>
      </c>
      <c r="D1711" s="8">
        <v>74908018</v>
      </c>
      <c r="F1711" t="str">
        <f t="shared" si="26"/>
        <v>1710;4;74908018</v>
      </c>
    </row>
    <row r="1712" spans="2:6">
      <c r="B1712">
        <v>1711</v>
      </c>
      <c r="C1712" s="1">
        <v>4</v>
      </c>
      <c r="D1712" s="8">
        <v>86466073</v>
      </c>
      <c r="F1712" t="str">
        <f t="shared" si="26"/>
        <v>1711;4;86466073</v>
      </c>
    </row>
    <row r="1713" spans="2:6">
      <c r="B1713">
        <v>1712</v>
      </c>
      <c r="C1713" s="1">
        <v>5</v>
      </c>
      <c r="D1713" s="8">
        <v>97131967</v>
      </c>
      <c r="F1713" t="str">
        <f t="shared" si="26"/>
        <v>1712;5;97131967</v>
      </c>
    </row>
    <row r="1714" spans="2:6">
      <c r="B1714">
        <v>1713</v>
      </c>
      <c r="C1714" s="1">
        <v>210707</v>
      </c>
      <c r="D1714" s="8">
        <v>1060005903</v>
      </c>
      <c r="F1714" t="str">
        <f t="shared" si="26"/>
        <v>1713;210707;1060005903</v>
      </c>
    </row>
    <row r="1715" spans="2:6">
      <c r="B1715">
        <v>1714</v>
      </c>
      <c r="C1715" s="1">
        <v>670831</v>
      </c>
      <c r="D1715" s="8">
        <v>94140021800</v>
      </c>
      <c r="F1715" t="str">
        <f t="shared" si="26"/>
        <v>1714;670831;94140021800</v>
      </c>
    </row>
    <row r="1716" spans="2:6">
      <c r="B1716">
        <v>1715</v>
      </c>
      <c r="C1716" s="1">
        <v>0</v>
      </c>
      <c r="D1716" s="8">
        <v>53799767017</v>
      </c>
      <c r="F1716" t="str">
        <f t="shared" si="26"/>
        <v>1715;0;53799767017</v>
      </c>
    </row>
    <row r="1717" spans="2:6">
      <c r="B1717">
        <v>1716</v>
      </c>
      <c r="C1717" s="1">
        <v>0</v>
      </c>
      <c r="D1717" s="8">
        <v>53206887006</v>
      </c>
      <c r="F1717" t="str">
        <f t="shared" si="26"/>
        <v>1716;0;53206887006</v>
      </c>
    </row>
    <row r="1718" spans="2:6">
      <c r="B1718">
        <v>1717</v>
      </c>
      <c r="C1718" s="1">
        <v>0</v>
      </c>
      <c r="D1718" s="8">
        <v>44443845</v>
      </c>
      <c r="F1718" t="str">
        <f t="shared" si="26"/>
        <v>1717;0;44443845</v>
      </c>
    </row>
    <row r="1719" spans="2:6">
      <c r="B1719">
        <v>1718</v>
      </c>
      <c r="C1719" s="1">
        <v>4</v>
      </c>
      <c r="D1719" s="8">
        <v>118264913</v>
      </c>
      <c r="F1719" t="str">
        <f t="shared" si="26"/>
        <v>1718;4;118264913</v>
      </c>
    </row>
    <row r="1720" spans="2:6">
      <c r="B1720">
        <v>1719</v>
      </c>
      <c r="C1720" s="1">
        <v>0</v>
      </c>
      <c r="D1720" s="8">
        <v>48074007</v>
      </c>
      <c r="F1720" t="str">
        <f t="shared" si="26"/>
        <v>1719;0;48074007</v>
      </c>
    </row>
    <row r="1721" spans="2:6">
      <c r="B1721">
        <v>1720</v>
      </c>
      <c r="C1721" s="1">
        <v>0</v>
      </c>
      <c r="D1721" s="8">
        <v>116318941</v>
      </c>
      <c r="F1721" t="str">
        <f t="shared" si="26"/>
        <v>1720;0;116318941</v>
      </c>
    </row>
    <row r="1722" spans="2:6">
      <c r="B1722">
        <v>1721</v>
      </c>
      <c r="C1722" s="1">
        <v>6</v>
      </c>
      <c r="D1722" s="8">
        <v>42428970</v>
      </c>
      <c r="F1722" t="str">
        <f t="shared" si="26"/>
        <v>1721;6;42428970</v>
      </c>
    </row>
    <row r="1723" spans="2:6">
      <c r="B1723">
        <v>1722</v>
      </c>
      <c r="C1723" s="1">
        <v>1257224</v>
      </c>
      <c r="D1723" s="8">
        <v>67633152</v>
      </c>
      <c r="F1723" t="str">
        <f t="shared" si="26"/>
        <v>1722;1257224;67633152</v>
      </c>
    </row>
    <row r="1724" spans="2:6">
      <c r="B1724">
        <v>1723</v>
      </c>
      <c r="C1724" s="1">
        <v>0</v>
      </c>
      <c r="D1724" s="8">
        <v>62373161</v>
      </c>
      <c r="F1724" t="str">
        <f t="shared" si="26"/>
        <v>1723;0;62373161</v>
      </c>
    </row>
    <row r="1725" spans="2:6">
      <c r="B1725">
        <v>1724</v>
      </c>
      <c r="C1725" s="1">
        <v>1272</v>
      </c>
      <c r="D1725" s="8">
        <v>143559932</v>
      </c>
      <c r="F1725" t="str">
        <f t="shared" si="26"/>
        <v>1724;1272;143559932</v>
      </c>
    </row>
    <row r="1726" spans="2:6">
      <c r="B1726">
        <v>1725</v>
      </c>
      <c r="C1726" s="1">
        <v>0</v>
      </c>
      <c r="D1726" s="8">
        <v>125909090</v>
      </c>
      <c r="F1726" t="str">
        <f t="shared" si="26"/>
        <v>1725;0;125909090</v>
      </c>
    </row>
    <row r="1727" spans="2:6">
      <c r="B1727">
        <v>1726</v>
      </c>
      <c r="C1727" s="1">
        <v>0</v>
      </c>
      <c r="D1727" s="8">
        <v>67453145</v>
      </c>
      <c r="F1727" t="str">
        <f t="shared" si="26"/>
        <v>1726;0;67453145</v>
      </c>
    </row>
    <row r="1728" spans="2:6">
      <c r="B1728">
        <v>1727</v>
      </c>
      <c r="C1728" s="1">
        <v>0</v>
      </c>
      <c r="D1728" s="8">
        <v>41541814</v>
      </c>
      <c r="F1728" t="str">
        <f t="shared" si="26"/>
        <v>1727;0;41541814</v>
      </c>
    </row>
    <row r="1729" spans="2:6">
      <c r="B1729">
        <v>1728</v>
      </c>
      <c r="C1729" s="1">
        <v>0</v>
      </c>
      <c r="D1729" s="8">
        <v>99628210</v>
      </c>
      <c r="F1729" t="str">
        <f t="shared" si="26"/>
        <v>1728;0;99628210</v>
      </c>
    </row>
    <row r="1730" spans="2:6">
      <c r="B1730">
        <v>1729</v>
      </c>
      <c r="C1730" s="1">
        <v>0</v>
      </c>
      <c r="D1730" s="8">
        <v>421298980</v>
      </c>
      <c r="F1730" t="str">
        <f t="shared" si="26"/>
        <v>1729;0;421298980</v>
      </c>
    </row>
    <row r="1731" spans="2:6">
      <c r="B1731">
        <v>1730</v>
      </c>
      <c r="C1731" s="1">
        <v>0</v>
      </c>
      <c r="D1731" s="8">
        <v>228147029</v>
      </c>
      <c r="F1731" t="str">
        <f t="shared" ref="F1731:F1794" si="27">B1731&amp;";"&amp;C1731&amp;";"&amp;D1731</f>
        <v>1730;0;228147029</v>
      </c>
    </row>
    <row r="1732" spans="2:6">
      <c r="B1732">
        <v>1731</v>
      </c>
      <c r="C1732" s="1">
        <v>0</v>
      </c>
      <c r="D1732" s="8">
        <v>156044006</v>
      </c>
      <c r="F1732" t="str">
        <f t="shared" si="27"/>
        <v>1731;0;156044006</v>
      </c>
    </row>
    <row r="1733" spans="2:6">
      <c r="B1733">
        <v>1732</v>
      </c>
      <c r="C1733" s="1">
        <v>0</v>
      </c>
      <c r="D1733" s="8">
        <v>142870903</v>
      </c>
      <c r="F1733" t="str">
        <f t="shared" si="27"/>
        <v>1732;0;142870903</v>
      </c>
    </row>
    <row r="1734" spans="2:6">
      <c r="B1734">
        <v>1733</v>
      </c>
      <c r="C1734" s="1">
        <v>0</v>
      </c>
      <c r="D1734" s="8">
        <v>34785985</v>
      </c>
      <c r="F1734" t="str">
        <f t="shared" si="27"/>
        <v>1733;0;34785985</v>
      </c>
    </row>
    <row r="1735" spans="2:6">
      <c r="B1735">
        <v>1734</v>
      </c>
      <c r="C1735" s="1">
        <v>0</v>
      </c>
      <c r="D1735" s="8">
        <v>11730370998</v>
      </c>
      <c r="F1735" t="str">
        <f t="shared" si="27"/>
        <v>1734;0;11730370998</v>
      </c>
    </row>
    <row r="1736" spans="2:6">
      <c r="B1736">
        <v>1735</v>
      </c>
      <c r="C1736" s="1">
        <v>57438</v>
      </c>
      <c r="D1736" s="8">
        <v>955862045</v>
      </c>
      <c r="F1736" t="str">
        <f t="shared" si="27"/>
        <v>1735;57438;955862045</v>
      </c>
    </row>
    <row r="1737" spans="2:6">
      <c r="B1737">
        <v>1736</v>
      </c>
      <c r="C1737" s="1">
        <v>1</v>
      </c>
      <c r="D1737" s="8">
        <v>202924966</v>
      </c>
      <c r="F1737" t="str">
        <f t="shared" si="27"/>
        <v>1736;1;202924966</v>
      </c>
    </row>
    <row r="1738" spans="2:6">
      <c r="B1738">
        <v>1737</v>
      </c>
      <c r="C1738" s="1">
        <v>524</v>
      </c>
      <c r="D1738" s="8">
        <v>55994033</v>
      </c>
      <c r="F1738" t="str">
        <f t="shared" si="27"/>
        <v>1737;524;55994033</v>
      </c>
    </row>
    <row r="1739" spans="2:6">
      <c r="B1739">
        <v>1738</v>
      </c>
      <c r="C1739" s="1">
        <v>0</v>
      </c>
      <c r="D1739" s="8">
        <v>54671049</v>
      </c>
      <c r="F1739" t="str">
        <f t="shared" si="27"/>
        <v>1738;0;54671049</v>
      </c>
    </row>
    <row r="1740" spans="2:6">
      <c r="B1740">
        <v>1739</v>
      </c>
      <c r="C1740" s="1">
        <v>23013</v>
      </c>
      <c r="D1740" s="8">
        <v>958163022</v>
      </c>
      <c r="F1740" t="str">
        <f t="shared" si="27"/>
        <v>1739;23013;958163022</v>
      </c>
    </row>
    <row r="1741" spans="2:6">
      <c r="B1741">
        <v>1740</v>
      </c>
      <c r="C1741" s="1">
        <v>37731</v>
      </c>
      <c r="D1741" s="8">
        <v>32568216</v>
      </c>
      <c r="F1741" t="str">
        <f t="shared" si="27"/>
        <v>1740;37731;32568216</v>
      </c>
    </row>
    <row r="1742" spans="2:6">
      <c r="B1742">
        <v>1741</v>
      </c>
      <c r="C1742" s="1">
        <v>0</v>
      </c>
      <c r="D1742" s="8">
        <v>53125143</v>
      </c>
      <c r="F1742" t="str">
        <f t="shared" si="27"/>
        <v>1741;0;53125143</v>
      </c>
    </row>
    <row r="1743" spans="2:6">
      <c r="B1743">
        <v>1742</v>
      </c>
      <c r="C1743" s="1">
        <v>160279</v>
      </c>
      <c r="D1743" s="8">
        <v>2489244937</v>
      </c>
      <c r="F1743" t="str">
        <f t="shared" si="27"/>
        <v>1742;160279;2489244937</v>
      </c>
    </row>
    <row r="1744" spans="2:6">
      <c r="B1744">
        <v>1743</v>
      </c>
      <c r="C1744" s="1">
        <v>449</v>
      </c>
      <c r="D1744" s="8">
        <v>50354003</v>
      </c>
      <c r="F1744" t="str">
        <f t="shared" si="27"/>
        <v>1743;449;50354003</v>
      </c>
    </row>
    <row r="1745" spans="2:6">
      <c r="B1745">
        <v>1744</v>
      </c>
      <c r="C1745" s="1">
        <v>8975</v>
      </c>
      <c r="D1745" s="8">
        <v>40619506835</v>
      </c>
      <c r="F1745" t="str">
        <f t="shared" si="27"/>
        <v>1744;8975;40619506835</v>
      </c>
    </row>
    <row r="1746" spans="2:6">
      <c r="B1746">
        <v>1745</v>
      </c>
      <c r="C1746" s="1">
        <v>280380</v>
      </c>
      <c r="D1746" s="8">
        <v>60058266878</v>
      </c>
      <c r="F1746" t="str">
        <f t="shared" si="27"/>
        <v>1745;280380;60058266878</v>
      </c>
    </row>
    <row r="1747" spans="2:6">
      <c r="B1747">
        <v>1746</v>
      </c>
      <c r="C1747" s="1">
        <v>8988</v>
      </c>
      <c r="D1747" s="8">
        <v>40062268972</v>
      </c>
      <c r="F1747" t="str">
        <f t="shared" si="27"/>
        <v>1746;8988;40062268972</v>
      </c>
    </row>
    <row r="1748" spans="2:6">
      <c r="B1748">
        <v>1747</v>
      </c>
      <c r="C1748" s="1">
        <v>3217</v>
      </c>
      <c r="D1748" s="8">
        <v>3165348768</v>
      </c>
      <c r="F1748" t="str">
        <f t="shared" si="27"/>
        <v>1747;3217;3165348768</v>
      </c>
    </row>
    <row r="1749" spans="2:6">
      <c r="B1749">
        <v>1748</v>
      </c>
      <c r="C1749" s="1">
        <v>689909</v>
      </c>
      <c r="D1749" s="8">
        <v>30019599914</v>
      </c>
      <c r="F1749" t="str">
        <f t="shared" si="27"/>
        <v>1748;689909;30019599914</v>
      </c>
    </row>
    <row r="1750" spans="2:6">
      <c r="B1750">
        <v>1749</v>
      </c>
      <c r="C1750" s="1">
        <v>90</v>
      </c>
      <c r="D1750" s="8">
        <v>732502937</v>
      </c>
      <c r="F1750" t="str">
        <f t="shared" si="27"/>
        <v>1749;90;732502937</v>
      </c>
    </row>
    <row r="1751" spans="2:6">
      <c r="B1751">
        <v>1750</v>
      </c>
      <c r="C1751" s="1">
        <v>5179</v>
      </c>
      <c r="D1751" s="8">
        <v>492043018</v>
      </c>
      <c r="F1751" t="str">
        <f t="shared" si="27"/>
        <v>1750;5179;492043018</v>
      </c>
    </row>
    <row r="1752" spans="2:6">
      <c r="B1752">
        <v>1751</v>
      </c>
      <c r="C1752" s="1">
        <v>574358</v>
      </c>
      <c r="D1752" s="8">
        <v>396046876</v>
      </c>
      <c r="F1752" t="str">
        <f t="shared" si="27"/>
        <v>1751;574358;396046876</v>
      </c>
    </row>
    <row r="1753" spans="2:6">
      <c r="B1753">
        <v>1752</v>
      </c>
      <c r="C1753" s="1">
        <v>1</v>
      </c>
      <c r="D1753" s="8">
        <v>60060204982</v>
      </c>
      <c r="F1753" t="str">
        <f t="shared" si="27"/>
        <v>1752;1;60060204982</v>
      </c>
    </row>
    <row r="1754" spans="2:6">
      <c r="B1754">
        <v>1753</v>
      </c>
      <c r="C1754" s="1">
        <v>296562703</v>
      </c>
      <c r="D1754" s="8">
        <v>24250292062</v>
      </c>
      <c r="F1754" t="str">
        <f t="shared" si="27"/>
        <v>1753;296562703;24250292062</v>
      </c>
    </row>
    <row r="1755" spans="2:6">
      <c r="B1755">
        <v>1754</v>
      </c>
      <c r="C1755" s="1">
        <v>41163</v>
      </c>
      <c r="D1755" s="8">
        <v>94976902</v>
      </c>
      <c r="F1755" t="str">
        <f t="shared" si="27"/>
        <v>1754;41163;94976902</v>
      </c>
    </row>
    <row r="1756" spans="2:6">
      <c r="B1756">
        <v>1755</v>
      </c>
      <c r="C1756" s="1">
        <v>5</v>
      </c>
      <c r="D1756" s="8">
        <v>107876062</v>
      </c>
      <c r="F1756" t="str">
        <f t="shared" si="27"/>
        <v>1755;5;107876062</v>
      </c>
    </row>
    <row r="1757" spans="2:6">
      <c r="B1757">
        <v>1756</v>
      </c>
      <c r="C1757" s="1">
        <v>0</v>
      </c>
      <c r="D1757" s="8">
        <v>98313093</v>
      </c>
      <c r="F1757" t="str">
        <f t="shared" si="27"/>
        <v>1756;0;98313093</v>
      </c>
    </row>
    <row r="1758" spans="2:6">
      <c r="B1758">
        <v>1757</v>
      </c>
      <c r="C1758" s="1">
        <v>0</v>
      </c>
      <c r="D1758" s="8">
        <v>228193044</v>
      </c>
      <c r="F1758" t="str">
        <f t="shared" si="27"/>
        <v>1757;0;228193044</v>
      </c>
    </row>
    <row r="1759" spans="2:6">
      <c r="B1759">
        <v>1758</v>
      </c>
      <c r="C1759" s="1">
        <v>142545</v>
      </c>
      <c r="D1759" s="8">
        <v>1899950981</v>
      </c>
      <c r="F1759" t="str">
        <f t="shared" si="27"/>
        <v>1758;142545;1899950981</v>
      </c>
    </row>
    <row r="1760" spans="2:6">
      <c r="B1760">
        <v>1759</v>
      </c>
      <c r="C1760" s="1">
        <v>142546</v>
      </c>
      <c r="D1760" s="8">
        <v>1580747127</v>
      </c>
      <c r="F1760" t="str">
        <f t="shared" si="27"/>
        <v>1759;142546;1580747127</v>
      </c>
    </row>
    <row r="1761" spans="2:6">
      <c r="B1761">
        <v>1760</v>
      </c>
      <c r="C1761" s="1">
        <v>6</v>
      </c>
      <c r="D1761" s="8">
        <v>108349084</v>
      </c>
      <c r="F1761" t="str">
        <f t="shared" si="27"/>
        <v>1760;6;108349084</v>
      </c>
    </row>
    <row r="1762" spans="2:6">
      <c r="B1762">
        <v>1761</v>
      </c>
      <c r="C1762" s="1">
        <v>6</v>
      </c>
      <c r="D1762" s="8">
        <v>102962970</v>
      </c>
      <c r="F1762" t="str">
        <f t="shared" si="27"/>
        <v>1761;6;102962970</v>
      </c>
    </row>
    <row r="1763" spans="2:6">
      <c r="B1763">
        <v>1762</v>
      </c>
      <c r="C1763" s="1">
        <v>1</v>
      </c>
      <c r="D1763" s="8">
        <v>58334112</v>
      </c>
      <c r="F1763" t="str">
        <f t="shared" si="27"/>
        <v>1762;1;58334112</v>
      </c>
    </row>
    <row r="1764" spans="2:6">
      <c r="B1764">
        <v>1763</v>
      </c>
      <c r="C1764" s="1">
        <v>142545</v>
      </c>
      <c r="D1764" s="8">
        <v>1675537824</v>
      </c>
      <c r="F1764" t="str">
        <f t="shared" si="27"/>
        <v>1763;142545;1675537824</v>
      </c>
    </row>
    <row r="1765" spans="2:6">
      <c r="B1765">
        <v>1764</v>
      </c>
      <c r="C1765" s="1">
        <v>35</v>
      </c>
      <c r="D1765" s="8">
        <v>215803861</v>
      </c>
      <c r="F1765" t="str">
        <f t="shared" si="27"/>
        <v>1764;35;215803861</v>
      </c>
    </row>
    <row r="1766" spans="2:6">
      <c r="B1766">
        <v>1765</v>
      </c>
      <c r="C1766" s="1">
        <v>7</v>
      </c>
      <c r="D1766" s="8">
        <v>106953859</v>
      </c>
      <c r="F1766" t="str">
        <f t="shared" si="27"/>
        <v>1765;7;106953859</v>
      </c>
    </row>
    <row r="1767" spans="2:6">
      <c r="B1767">
        <v>1766</v>
      </c>
      <c r="C1767" s="1">
        <v>0</v>
      </c>
      <c r="D1767" s="8">
        <v>39608955</v>
      </c>
      <c r="F1767" t="str">
        <f t="shared" si="27"/>
        <v>1766;0;39608955</v>
      </c>
    </row>
    <row r="1768" spans="2:6">
      <c r="B1768">
        <v>1767</v>
      </c>
      <c r="C1768" s="1">
        <v>373</v>
      </c>
      <c r="D1768" s="8">
        <v>125977039</v>
      </c>
      <c r="F1768" t="str">
        <f t="shared" si="27"/>
        <v>1767;373;125977039</v>
      </c>
    </row>
    <row r="1769" spans="2:6">
      <c r="B1769">
        <v>1768</v>
      </c>
      <c r="C1769" s="1">
        <v>16</v>
      </c>
      <c r="D1769" s="8">
        <v>88706016</v>
      </c>
      <c r="F1769" t="str">
        <f t="shared" si="27"/>
        <v>1768;16;88706016</v>
      </c>
    </row>
    <row r="1770" spans="2:6">
      <c r="B1770">
        <v>1769</v>
      </c>
      <c r="C1770" s="1">
        <v>36</v>
      </c>
      <c r="D1770" s="8">
        <v>99238872</v>
      </c>
      <c r="F1770" t="str">
        <f t="shared" si="27"/>
        <v>1769;36;99238872</v>
      </c>
    </row>
    <row r="1771" spans="2:6">
      <c r="B1771">
        <v>1770</v>
      </c>
      <c r="C1771" s="1">
        <v>1135</v>
      </c>
      <c r="D1771" s="8">
        <v>28705835</v>
      </c>
      <c r="F1771" t="str">
        <f t="shared" si="27"/>
        <v>1770;1135;28705835</v>
      </c>
    </row>
    <row r="1772" spans="2:6">
      <c r="B1772">
        <v>1771</v>
      </c>
      <c r="C1772" s="1">
        <v>667968</v>
      </c>
      <c r="D1772" s="8">
        <v>31697594881</v>
      </c>
      <c r="F1772" t="str">
        <f t="shared" si="27"/>
        <v>1771;667968;31697594881</v>
      </c>
    </row>
    <row r="1773" spans="2:6">
      <c r="B1773">
        <v>1772</v>
      </c>
      <c r="C1773" s="1">
        <v>0</v>
      </c>
      <c r="D1773" s="8">
        <v>108753919</v>
      </c>
      <c r="F1773" t="str">
        <f t="shared" si="27"/>
        <v>1772;0;108753919</v>
      </c>
    </row>
    <row r="1774" spans="2:6">
      <c r="B1774">
        <v>1773</v>
      </c>
      <c r="C1774" s="1">
        <v>38379</v>
      </c>
      <c r="D1774" s="8">
        <v>1023444175</v>
      </c>
      <c r="F1774" t="str">
        <f t="shared" si="27"/>
        <v>1773;38379;1023444175</v>
      </c>
    </row>
    <row r="1775" spans="2:6">
      <c r="B1775">
        <v>1774</v>
      </c>
      <c r="C1775" s="1">
        <v>15412</v>
      </c>
      <c r="D1775" s="8">
        <v>617551088</v>
      </c>
      <c r="F1775" t="str">
        <f t="shared" si="27"/>
        <v>1774;15412;617551088</v>
      </c>
    </row>
    <row r="1776" spans="2:6">
      <c r="B1776">
        <v>1775</v>
      </c>
      <c r="C1776" s="1">
        <v>18661</v>
      </c>
      <c r="D1776" s="8">
        <v>801332950</v>
      </c>
      <c r="F1776" t="str">
        <f t="shared" si="27"/>
        <v>1775;18661;801332950</v>
      </c>
    </row>
    <row r="1777" spans="2:6">
      <c r="B1777">
        <v>1776</v>
      </c>
      <c r="C1777" s="1">
        <v>247552</v>
      </c>
      <c r="D1777" s="8">
        <v>4803575038</v>
      </c>
      <c r="F1777" t="str">
        <f t="shared" si="27"/>
        <v>1776;247552;4803575038</v>
      </c>
    </row>
    <row r="1778" spans="2:6">
      <c r="B1778">
        <v>1777</v>
      </c>
      <c r="C1778" s="1">
        <v>23374</v>
      </c>
      <c r="D1778" s="8">
        <v>846554040</v>
      </c>
      <c r="F1778" t="str">
        <f t="shared" si="27"/>
        <v>1777;23374;846554040</v>
      </c>
    </row>
    <row r="1779" spans="2:6">
      <c r="B1779">
        <v>1778</v>
      </c>
      <c r="C1779" s="1">
        <v>63816</v>
      </c>
      <c r="D1779" s="8">
        <v>1592309951</v>
      </c>
      <c r="F1779" t="str">
        <f t="shared" si="27"/>
        <v>1778;63816;1592309951</v>
      </c>
    </row>
    <row r="1780" spans="2:6">
      <c r="B1780">
        <v>1779</v>
      </c>
      <c r="C1780" s="1">
        <v>18773</v>
      </c>
      <c r="D1780" s="8">
        <v>799468040</v>
      </c>
      <c r="F1780" t="str">
        <f t="shared" si="27"/>
        <v>1779;18773;799468040</v>
      </c>
    </row>
    <row r="1781" spans="2:6">
      <c r="B1781">
        <v>1780</v>
      </c>
      <c r="C1781" s="1">
        <v>336695</v>
      </c>
      <c r="D1781" s="8">
        <v>5636994838</v>
      </c>
      <c r="F1781" t="str">
        <f t="shared" si="27"/>
        <v>1780;336695;5636994838</v>
      </c>
    </row>
    <row r="1782" spans="2:6">
      <c r="B1782">
        <v>1781</v>
      </c>
      <c r="C1782" s="1">
        <v>24987</v>
      </c>
      <c r="D1782" s="8">
        <v>731612920</v>
      </c>
      <c r="F1782" t="str">
        <f t="shared" si="27"/>
        <v>1781;24987;731612920</v>
      </c>
    </row>
    <row r="1783" spans="2:6">
      <c r="B1783">
        <v>1782</v>
      </c>
      <c r="C1783" s="1">
        <v>26746</v>
      </c>
      <c r="D1783" s="8">
        <v>1010943174</v>
      </c>
      <c r="F1783" t="str">
        <f t="shared" si="27"/>
        <v>1782;26746;1010943174</v>
      </c>
    </row>
    <row r="1784" spans="2:6">
      <c r="B1784">
        <v>1783</v>
      </c>
      <c r="C1784" s="1">
        <v>21351</v>
      </c>
      <c r="D1784" s="8">
        <v>846220016</v>
      </c>
      <c r="F1784" t="str">
        <f t="shared" si="27"/>
        <v>1783;21351;846220016</v>
      </c>
    </row>
    <row r="1785" spans="2:6">
      <c r="B1785">
        <v>1784</v>
      </c>
      <c r="C1785" s="1">
        <v>27876</v>
      </c>
      <c r="D1785" s="8">
        <v>994995832</v>
      </c>
      <c r="F1785" t="str">
        <f t="shared" si="27"/>
        <v>1784;27876;994995832</v>
      </c>
    </row>
    <row r="1786" spans="2:6">
      <c r="B1786">
        <v>1785</v>
      </c>
      <c r="C1786" s="1">
        <v>144306</v>
      </c>
      <c r="D1786" s="8">
        <v>2679167985</v>
      </c>
      <c r="F1786" t="str">
        <f t="shared" si="27"/>
        <v>1785;144306;2679167985</v>
      </c>
    </row>
    <row r="1787" spans="2:6">
      <c r="B1787">
        <v>1786</v>
      </c>
      <c r="C1787" s="1">
        <v>31684</v>
      </c>
      <c r="D1787" s="8">
        <v>987574100</v>
      </c>
      <c r="F1787" t="str">
        <f t="shared" si="27"/>
        <v>1786;31684;987574100</v>
      </c>
    </row>
    <row r="1788" spans="2:6">
      <c r="B1788">
        <v>1787</v>
      </c>
      <c r="C1788" s="1">
        <v>26437</v>
      </c>
      <c r="D1788" s="8">
        <v>883877038</v>
      </c>
      <c r="F1788" t="str">
        <f t="shared" si="27"/>
        <v>1787;26437;883877038</v>
      </c>
    </row>
    <row r="1789" spans="2:6">
      <c r="B1789">
        <v>1788</v>
      </c>
      <c r="C1789" s="1">
        <v>89345</v>
      </c>
      <c r="D1789" s="8">
        <v>1846203804</v>
      </c>
      <c r="F1789" t="str">
        <f t="shared" si="27"/>
        <v>1788;89345;1846203804</v>
      </c>
    </row>
    <row r="1790" spans="2:6">
      <c r="B1790">
        <v>1789</v>
      </c>
      <c r="C1790" s="1">
        <v>525082</v>
      </c>
      <c r="D1790" s="8">
        <v>7852676153</v>
      </c>
      <c r="F1790" t="str">
        <f t="shared" si="27"/>
        <v>1789;525082;7852676153</v>
      </c>
    </row>
    <row r="1791" spans="2:6">
      <c r="B1791">
        <v>1790</v>
      </c>
      <c r="C1791" s="1">
        <v>22587</v>
      </c>
      <c r="D1791" s="8">
        <v>745440959</v>
      </c>
      <c r="F1791" t="str">
        <f t="shared" si="27"/>
        <v>1790;22587;745440959</v>
      </c>
    </row>
    <row r="1792" spans="2:6">
      <c r="B1792">
        <v>1791</v>
      </c>
      <c r="C1792" s="1">
        <v>20772</v>
      </c>
      <c r="D1792" s="8">
        <v>719399929</v>
      </c>
      <c r="F1792" t="str">
        <f t="shared" si="27"/>
        <v>1791;20772;719399929</v>
      </c>
    </row>
    <row r="1793" spans="2:6">
      <c r="B1793">
        <v>1792</v>
      </c>
      <c r="C1793" s="1">
        <v>322582</v>
      </c>
      <c r="D1793" s="8">
        <v>5115339040</v>
      </c>
      <c r="F1793" t="str">
        <f t="shared" si="27"/>
        <v>1792;322582;5115339040</v>
      </c>
    </row>
    <row r="1794" spans="2:6">
      <c r="B1794">
        <v>1793</v>
      </c>
      <c r="C1794" s="1">
        <v>28972</v>
      </c>
      <c r="D1794" s="8">
        <v>892823934</v>
      </c>
      <c r="F1794" t="str">
        <f t="shared" si="27"/>
        <v>1793;28972;892823934</v>
      </c>
    </row>
    <row r="1795" spans="2:6">
      <c r="B1795">
        <v>1794</v>
      </c>
      <c r="C1795" s="1">
        <v>64003</v>
      </c>
      <c r="D1795" s="8">
        <v>1433099985</v>
      </c>
      <c r="F1795" t="str">
        <f t="shared" ref="F1795:F1858" si="28">B1795&amp;";"&amp;C1795&amp;";"&amp;D1795</f>
        <v>1794;64003;1433099985</v>
      </c>
    </row>
    <row r="1796" spans="2:6">
      <c r="B1796">
        <v>1795</v>
      </c>
      <c r="C1796" s="1">
        <v>27539</v>
      </c>
      <c r="D1796" s="8">
        <v>975956916</v>
      </c>
      <c r="F1796" t="str">
        <f t="shared" si="28"/>
        <v>1795;27539;975956916</v>
      </c>
    </row>
    <row r="1797" spans="2:6">
      <c r="B1797">
        <v>1796</v>
      </c>
      <c r="C1797" s="1">
        <v>19333</v>
      </c>
      <c r="D1797" s="8">
        <v>762238979</v>
      </c>
      <c r="F1797" t="str">
        <f t="shared" si="28"/>
        <v>1796;19333;762238979</v>
      </c>
    </row>
    <row r="1798" spans="2:6">
      <c r="B1798">
        <v>1797</v>
      </c>
      <c r="C1798" s="1">
        <v>88805</v>
      </c>
      <c r="D1798" s="8">
        <v>1947676897</v>
      </c>
      <c r="F1798" t="str">
        <f t="shared" si="28"/>
        <v>1797;88805;1947676897</v>
      </c>
    </row>
    <row r="1799" spans="2:6">
      <c r="B1799">
        <v>1798</v>
      </c>
      <c r="C1799" s="1">
        <v>15594</v>
      </c>
      <c r="D1799" s="8">
        <v>694247007</v>
      </c>
      <c r="F1799" t="str">
        <f t="shared" si="28"/>
        <v>1798;15594;694247007</v>
      </c>
    </row>
    <row r="1800" spans="2:6">
      <c r="B1800">
        <v>1799</v>
      </c>
      <c r="C1800" s="1">
        <v>169944</v>
      </c>
      <c r="D1800" s="8">
        <v>3028950929</v>
      </c>
      <c r="F1800" t="str">
        <f t="shared" si="28"/>
        <v>1799;169944;3028950929</v>
      </c>
    </row>
    <row r="1801" spans="2:6">
      <c r="B1801">
        <v>1800</v>
      </c>
      <c r="C1801" s="1">
        <v>29136</v>
      </c>
      <c r="D1801" s="8">
        <v>1001013994</v>
      </c>
      <c r="F1801" t="str">
        <f t="shared" si="28"/>
        <v>1800;29136;1001013994</v>
      </c>
    </row>
    <row r="1802" spans="2:6">
      <c r="B1802">
        <v>1801</v>
      </c>
      <c r="C1802" s="1">
        <v>84484</v>
      </c>
      <c r="D1802" s="8">
        <v>46459913</v>
      </c>
      <c r="F1802" t="str">
        <f t="shared" si="28"/>
        <v>1801;84484;46459913</v>
      </c>
    </row>
    <row r="1803" spans="2:6">
      <c r="B1803">
        <v>1802</v>
      </c>
      <c r="C1803" s="1">
        <v>296042163</v>
      </c>
      <c r="D1803" s="8">
        <v>2118786096</v>
      </c>
      <c r="F1803" t="str">
        <f t="shared" si="28"/>
        <v>1802;296042163;2118786096</v>
      </c>
    </row>
    <row r="1804" spans="2:6">
      <c r="B1804">
        <v>1803</v>
      </c>
      <c r="C1804" s="1">
        <v>0</v>
      </c>
      <c r="D1804" s="8">
        <v>39516925</v>
      </c>
      <c r="F1804" t="str">
        <f t="shared" si="28"/>
        <v>1803;0;39516925</v>
      </c>
    </row>
    <row r="1805" spans="2:6">
      <c r="B1805">
        <v>1804</v>
      </c>
      <c r="C1805" s="1">
        <v>1326755</v>
      </c>
      <c r="D1805" s="8">
        <v>247215986</v>
      </c>
      <c r="F1805" t="str">
        <f t="shared" si="28"/>
        <v>1804;1326755;247215986</v>
      </c>
    </row>
    <row r="1806" spans="2:6">
      <c r="B1806">
        <v>1805</v>
      </c>
      <c r="C1806" s="1">
        <v>936298</v>
      </c>
      <c r="D1806" s="8">
        <v>283654928</v>
      </c>
      <c r="F1806" t="str">
        <f t="shared" si="28"/>
        <v>1805;936298;283654928</v>
      </c>
    </row>
    <row r="1807" spans="2:6">
      <c r="B1807">
        <v>1806</v>
      </c>
      <c r="C1807" s="1">
        <v>6760070</v>
      </c>
      <c r="D1807" s="8">
        <v>21637684106</v>
      </c>
      <c r="F1807" t="str">
        <f t="shared" si="28"/>
        <v>1806;6760070;21637684106</v>
      </c>
    </row>
    <row r="1808" spans="2:6">
      <c r="B1808">
        <v>1807</v>
      </c>
      <c r="C1808" s="1">
        <v>2046002</v>
      </c>
      <c r="D1808" s="8">
        <v>572345972</v>
      </c>
      <c r="F1808" t="str">
        <f t="shared" si="28"/>
        <v>1807;2046002;572345972</v>
      </c>
    </row>
    <row r="1809" spans="2:6">
      <c r="B1809">
        <v>1808</v>
      </c>
      <c r="C1809" s="1">
        <v>1969581</v>
      </c>
      <c r="D1809" s="8">
        <v>887325048</v>
      </c>
      <c r="F1809" t="str">
        <f t="shared" si="28"/>
        <v>1808;1969581;887325048</v>
      </c>
    </row>
    <row r="1810" spans="2:6">
      <c r="B1810">
        <v>1809</v>
      </c>
      <c r="C1810" s="1">
        <v>3417993</v>
      </c>
      <c r="D1810" s="8">
        <v>2671607017</v>
      </c>
      <c r="F1810" t="str">
        <f t="shared" si="28"/>
        <v>1809;3417993;2671607017</v>
      </c>
    </row>
    <row r="1811" spans="2:6">
      <c r="B1811">
        <v>1810</v>
      </c>
      <c r="C1811" s="1">
        <v>4891</v>
      </c>
      <c r="D1811" s="8">
        <v>247681856</v>
      </c>
      <c r="F1811" t="str">
        <f t="shared" si="28"/>
        <v>1810;4891;247681856</v>
      </c>
    </row>
    <row r="1812" spans="2:6">
      <c r="B1812">
        <v>1811</v>
      </c>
      <c r="C1812" s="1">
        <v>2495</v>
      </c>
      <c r="D1812" s="8">
        <v>153580904</v>
      </c>
      <c r="F1812" t="str">
        <f t="shared" si="28"/>
        <v>1811;2495;153580904</v>
      </c>
    </row>
    <row r="1813" spans="2:6">
      <c r="B1813">
        <v>1812</v>
      </c>
      <c r="C1813" s="1">
        <v>2487</v>
      </c>
      <c r="D1813" s="8">
        <v>105868101</v>
      </c>
      <c r="F1813" t="str">
        <f t="shared" si="28"/>
        <v>1812;2487;105868101</v>
      </c>
    </row>
    <row r="1814" spans="2:6">
      <c r="B1814">
        <v>1813</v>
      </c>
      <c r="C1814" s="1">
        <v>12687</v>
      </c>
      <c r="D1814" s="8">
        <v>44456958</v>
      </c>
      <c r="F1814" t="str">
        <f t="shared" si="28"/>
        <v>1813;12687;44456958</v>
      </c>
    </row>
    <row r="1815" spans="2:6">
      <c r="B1815">
        <v>1814</v>
      </c>
      <c r="C1815" s="1">
        <v>3109</v>
      </c>
      <c r="D1815" s="8">
        <v>167078018</v>
      </c>
      <c r="F1815" t="str">
        <f t="shared" si="28"/>
        <v>1814;3109;167078018</v>
      </c>
    </row>
    <row r="1816" spans="2:6">
      <c r="B1816">
        <v>1815</v>
      </c>
      <c r="C1816" s="1">
        <v>0</v>
      </c>
      <c r="D1816" s="8">
        <v>64320802</v>
      </c>
      <c r="F1816" t="str">
        <f t="shared" si="28"/>
        <v>1815;0;64320802</v>
      </c>
    </row>
    <row r="1817" spans="2:6">
      <c r="B1817">
        <v>1816</v>
      </c>
      <c r="C1817" s="1">
        <v>894</v>
      </c>
      <c r="D1817" s="8">
        <v>98366022</v>
      </c>
      <c r="F1817" t="str">
        <f t="shared" si="28"/>
        <v>1816;894;98366022</v>
      </c>
    </row>
    <row r="1818" spans="2:6">
      <c r="B1818">
        <v>1817</v>
      </c>
      <c r="C1818" s="1">
        <v>1567</v>
      </c>
      <c r="D1818" s="8">
        <v>280014991</v>
      </c>
      <c r="F1818" t="str">
        <f t="shared" si="28"/>
        <v>1817;1567;280014991</v>
      </c>
    </row>
    <row r="1819" spans="2:6">
      <c r="B1819">
        <v>1818</v>
      </c>
      <c r="C1819" s="1">
        <v>5110</v>
      </c>
      <c r="D1819" s="8">
        <v>360363960</v>
      </c>
      <c r="F1819" t="str">
        <f t="shared" si="28"/>
        <v>1818;5110;360363960</v>
      </c>
    </row>
    <row r="1820" spans="2:6">
      <c r="B1820">
        <v>1819</v>
      </c>
      <c r="C1820" s="1">
        <v>1961</v>
      </c>
      <c r="D1820" s="8">
        <v>283528089</v>
      </c>
      <c r="F1820" t="str">
        <f t="shared" si="28"/>
        <v>1819;1961;283528089</v>
      </c>
    </row>
    <row r="1821" spans="2:6">
      <c r="B1821">
        <v>1820</v>
      </c>
      <c r="C1821" s="1">
        <v>141</v>
      </c>
      <c r="D1821" s="8">
        <v>161225080</v>
      </c>
      <c r="F1821" t="str">
        <f t="shared" si="28"/>
        <v>1820;141;161225080</v>
      </c>
    </row>
    <row r="1822" spans="2:6">
      <c r="B1822">
        <v>1821</v>
      </c>
      <c r="C1822" s="1">
        <v>1716</v>
      </c>
      <c r="D1822" s="8">
        <v>397247076</v>
      </c>
      <c r="F1822" t="str">
        <f t="shared" si="28"/>
        <v>1821;1716;397247076</v>
      </c>
    </row>
    <row r="1823" spans="2:6">
      <c r="B1823">
        <v>1822</v>
      </c>
      <c r="C1823" s="1">
        <v>4</v>
      </c>
      <c r="D1823" s="8">
        <v>83153963</v>
      </c>
      <c r="F1823" t="str">
        <f t="shared" si="28"/>
        <v>1822;4;83153963</v>
      </c>
    </row>
    <row r="1824" spans="2:6">
      <c r="B1824">
        <v>1823</v>
      </c>
      <c r="C1824" s="1">
        <v>6</v>
      </c>
      <c r="D1824" s="8">
        <v>85142135</v>
      </c>
      <c r="F1824" t="str">
        <f t="shared" si="28"/>
        <v>1823;6;85142135</v>
      </c>
    </row>
    <row r="1825" spans="2:6">
      <c r="B1825">
        <v>1824</v>
      </c>
      <c r="C1825" s="1">
        <v>0</v>
      </c>
      <c r="D1825" s="8">
        <v>271173000</v>
      </c>
      <c r="F1825" t="str">
        <f t="shared" si="28"/>
        <v>1824;0;271173000</v>
      </c>
    </row>
    <row r="1826" spans="2:6">
      <c r="B1826">
        <v>1825</v>
      </c>
      <c r="C1826" s="1">
        <v>1</v>
      </c>
      <c r="D1826" s="8">
        <v>60060666799</v>
      </c>
      <c r="F1826" t="str">
        <f t="shared" si="28"/>
        <v>1825;1;60060666799</v>
      </c>
    </row>
    <row r="1827" spans="2:6">
      <c r="B1827">
        <v>1826</v>
      </c>
      <c r="C1827" s="1">
        <v>37629</v>
      </c>
      <c r="D1827" s="8">
        <v>1981540918</v>
      </c>
      <c r="F1827" t="str">
        <f t="shared" si="28"/>
        <v>1826;37629;1981540918</v>
      </c>
    </row>
    <row r="1828" spans="2:6">
      <c r="B1828">
        <v>1827</v>
      </c>
      <c r="C1828" s="1">
        <v>2636636</v>
      </c>
      <c r="D1828" s="8">
        <v>180283069</v>
      </c>
      <c r="F1828" t="str">
        <f t="shared" si="28"/>
        <v>1827;2636636;180283069</v>
      </c>
    </row>
    <row r="1829" spans="2:6">
      <c r="B1829">
        <v>1828</v>
      </c>
      <c r="C1829" s="1">
        <v>0</v>
      </c>
      <c r="D1829" s="8">
        <v>88813066</v>
      </c>
      <c r="F1829" t="str">
        <f t="shared" si="28"/>
        <v>1828;0;88813066</v>
      </c>
    </row>
    <row r="1830" spans="2:6">
      <c r="B1830">
        <v>1829</v>
      </c>
      <c r="C1830" s="1">
        <v>57129</v>
      </c>
      <c r="D1830" s="8">
        <v>165617942</v>
      </c>
      <c r="F1830" t="str">
        <f t="shared" si="28"/>
        <v>1829;57129;165617942</v>
      </c>
    </row>
    <row r="1831" spans="2:6">
      <c r="B1831">
        <v>1830</v>
      </c>
      <c r="C1831" s="1">
        <v>296078545</v>
      </c>
      <c r="D1831" s="8">
        <v>3826727151</v>
      </c>
      <c r="F1831" t="str">
        <f t="shared" si="28"/>
        <v>1830;296078545;3826727151</v>
      </c>
    </row>
    <row r="1832" spans="2:6">
      <c r="B1832">
        <v>1831</v>
      </c>
      <c r="C1832" s="1">
        <v>0</v>
      </c>
      <c r="D1832" s="8">
        <v>31737089</v>
      </c>
      <c r="F1832" t="str">
        <f t="shared" si="28"/>
        <v>1831;0;31737089</v>
      </c>
    </row>
    <row r="1833" spans="2:6">
      <c r="B1833">
        <v>1832</v>
      </c>
      <c r="C1833" s="1">
        <v>0</v>
      </c>
      <c r="D1833" s="8">
        <v>26445150</v>
      </c>
      <c r="F1833" t="str">
        <f t="shared" si="28"/>
        <v>1832;0;26445150</v>
      </c>
    </row>
    <row r="1834" spans="2:6">
      <c r="B1834">
        <v>1833</v>
      </c>
      <c r="C1834" s="1">
        <v>14568</v>
      </c>
      <c r="D1834" s="8">
        <v>342326164</v>
      </c>
      <c r="F1834" t="str">
        <f t="shared" si="28"/>
        <v>1833;14568;342326164</v>
      </c>
    </row>
    <row r="1835" spans="2:6">
      <c r="B1835">
        <v>1834</v>
      </c>
      <c r="C1835" s="1">
        <v>5011</v>
      </c>
      <c r="D1835" s="8">
        <v>215583086</v>
      </c>
      <c r="F1835" t="str">
        <f t="shared" si="28"/>
        <v>1834;5011;215583086</v>
      </c>
    </row>
    <row r="1836" spans="2:6">
      <c r="B1836">
        <v>1835</v>
      </c>
      <c r="C1836" s="1">
        <v>629962</v>
      </c>
      <c r="D1836" s="8">
        <v>18224504947</v>
      </c>
      <c r="F1836" t="str">
        <f t="shared" si="28"/>
        <v>1835;629962;18224504947</v>
      </c>
    </row>
    <row r="1837" spans="2:6">
      <c r="B1837">
        <v>1836</v>
      </c>
      <c r="C1837" s="1">
        <v>632654</v>
      </c>
      <c r="D1837" s="8">
        <v>17395770072</v>
      </c>
      <c r="F1837" t="str">
        <f t="shared" si="28"/>
        <v>1836;632654;17395770072</v>
      </c>
    </row>
    <row r="1838" spans="2:6">
      <c r="B1838">
        <v>1837</v>
      </c>
      <c r="C1838" s="1">
        <v>28</v>
      </c>
      <c r="D1838" s="8">
        <v>143553018</v>
      </c>
      <c r="F1838" t="str">
        <f t="shared" si="28"/>
        <v>1837;28;143553018</v>
      </c>
    </row>
    <row r="1839" spans="2:6">
      <c r="B1839">
        <v>1838</v>
      </c>
      <c r="C1839" s="1">
        <v>297652412</v>
      </c>
      <c r="D1839" s="8">
        <v>20564198017</v>
      </c>
      <c r="F1839" t="str">
        <f t="shared" si="28"/>
        <v>1838;297652412;20564198017</v>
      </c>
    </row>
    <row r="1840" spans="2:6">
      <c r="B1840">
        <v>1839</v>
      </c>
      <c r="C1840" s="1">
        <v>6</v>
      </c>
      <c r="D1840" s="8">
        <v>80197095</v>
      </c>
      <c r="F1840" t="str">
        <f t="shared" si="28"/>
        <v>1839;6;80197095</v>
      </c>
    </row>
    <row r="1841" spans="2:6">
      <c r="B1841">
        <v>1840</v>
      </c>
      <c r="C1841" s="1">
        <v>1</v>
      </c>
      <c r="D1841" s="8">
        <v>53144931</v>
      </c>
      <c r="F1841" t="str">
        <f t="shared" si="28"/>
        <v>1840;1;53144931</v>
      </c>
    </row>
    <row r="1842" spans="2:6">
      <c r="B1842">
        <v>1841</v>
      </c>
      <c r="C1842" s="1">
        <v>0</v>
      </c>
      <c r="D1842" s="8">
        <v>60051112174</v>
      </c>
      <c r="F1842" t="str">
        <f t="shared" si="28"/>
        <v>1841;0;60051112174</v>
      </c>
    </row>
    <row r="1843" spans="2:6">
      <c r="B1843">
        <v>1842</v>
      </c>
      <c r="C1843" s="1">
        <v>375</v>
      </c>
      <c r="D1843" s="8">
        <v>738322019</v>
      </c>
      <c r="F1843" t="str">
        <f t="shared" si="28"/>
        <v>1842;375;738322019</v>
      </c>
    </row>
    <row r="1844" spans="2:6">
      <c r="B1844">
        <v>1843</v>
      </c>
      <c r="C1844" s="1">
        <v>0</v>
      </c>
      <c r="D1844" s="8">
        <v>553787946</v>
      </c>
      <c r="F1844" t="str">
        <f t="shared" si="28"/>
        <v>1843;0;553787946</v>
      </c>
    </row>
    <row r="1845" spans="2:6">
      <c r="B1845">
        <v>1844</v>
      </c>
      <c r="C1845" s="1">
        <v>0</v>
      </c>
      <c r="D1845" s="8">
        <v>4206537008</v>
      </c>
      <c r="F1845" t="str">
        <f t="shared" si="28"/>
        <v>1844;0;4206537008</v>
      </c>
    </row>
    <row r="1846" spans="2:6">
      <c r="B1846">
        <v>1845</v>
      </c>
      <c r="C1846" s="1">
        <v>0</v>
      </c>
      <c r="D1846" s="8">
        <v>163290977</v>
      </c>
      <c r="F1846" t="str">
        <f t="shared" si="28"/>
        <v>1845;0;163290977</v>
      </c>
    </row>
    <row r="1847" spans="2:6">
      <c r="B1847">
        <v>1846</v>
      </c>
      <c r="C1847" s="1">
        <v>296256110</v>
      </c>
      <c r="D1847" s="8">
        <v>24346411943</v>
      </c>
      <c r="F1847" t="str">
        <f t="shared" si="28"/>
        <v>1846;296256110;24346411943</v>
      </c>
    </row>
    <row r="1848" spans="2:6">
      <c r="B1848">
        <v>1847</v>
      </c>
      <c r="C1848" s="1">
        <v>4</v>
      </c>
      <c r="D1848" s="8">
        <v>83055973</v>
      </c>
      <c r="F1848" t="str">
        <f t="shared" si="28"/>
        <v>1847;4;83055973</v>
      </c>
    </row>
    <row r="1849" spans="2:6">
      <c r="B1849">
        <v>1848</v>
      </c>
      <c r="C1849" s="1">
        <v>47792</v>
      </c>
      <c r="D1849" s="8">
        <v>1959168195</v>
      </c>
      <c r="F1849" t="str">
        <f t="shared" si="28"/>
        <v>1848;47792;1959168195</v>
      </c>
    </row>
    <row r="1850" spans="2:6">
      <c r="B1850">
        <v>1849</v>
      </c>
      <c r="C1850" s="1">
        <v>7498</v>
      </c>
      <c r="D1850" s="8">
        <v>103833913</v>
      </c>
      <c r="F1850" t="str">
        <f t="shared" si="28"/>
        <v>1849;7498;103833913</v>
      </c>
    </row>
    <row r="1851" spans="2:6">
      <c r="B1851">
        <v>1850</v>
      </c>
      <c r="C1851" s="1">
        <v>17</v>
      </c>
      <c r="D1851" s="8">
        <v>65629959</v>
      </c>
      <c r="F1851" t="str">
        <f t="shared" si="28"/>
        <v>1850;17;65629959</v>
      </c>
    </row>
    <row r="1852" spans="2:6">
      <c r="B1852">
        <v>1851</v>
      </c>
      <c r="C1852" s="1">
        <v>16263</v>
      </c>
      <c r="D1852" s="8">
        <v>38753032</v>
      </c>
      <c r="F1852" t="str">
        <f t="shared" si="28"/>
        <v>1851;16263;38753032</v>
      </c>
    </row>
    <row r="1853" spans="2:6">
      <c r="B1853">
        <v>1852</v>
      </c>
      <c r="C1853" s="1">
        <v>1260</v>
      </c>
      <c r="D1853" s="8">
        <v>127720117</v>
      </c>
      <c r="F1853" t="str">
        <f t="shared" si="28"/>
        <v>1852;1260;127720117</v>
      </c>
    </row>
    <row r="1854" spans="2:6">
      <c r="B1854">
        <v>1853</v>
      </c>
      <c r="C1854" s="1">
        <v>15409</v>
      </c>
      <c r="D1854" s="8">
        <v>317886829</v>
      </c>
      <c r="F1854" t="str">
        <f t="shared" si="28"/>
        <v>1853;15409;317886829</v>
      </c>
    </row>
    <row r="1855" spans="2:6">
      <c r="B1855">
        <v>1854</v>
      </c>
      <c r="C1855" s="1">
        <v>1</v>
      </c>
      <c r="D1855" s="8">
        <v>46010017</v>
      </c>
      <c r="F1855" t="str">
        <f t="shared" si="28"/>
        <v>1854;1;46010017</v>
      </c>
    </row>
    <row r="1856" spans="2:6">
      <c r="B1856">
        <v>1855</v>
      </c>
      <c r="C1856" s="1">
        <v>2</v>
      </c>
      <c r="D1856" s="8">
        <v>56828022</v>
      </c>
      <c r="F1856" t="str">
        <f t="shared" si="28"/>
        <v>1855;2;56828022</v>
      </c>
    </row>
    <row r="1857" spans="2:6">
      <c r="B1857">
        <v>1856</v>
      </c>
      <c r="C1857" s="1">
        <v>346</v>
      </c>
      <c r="D1857" s="8">
        <v>62529087</v>
      </c>
      <c r="F1857" t="str">
        <f t="shared" si="28"/>
        <v>1856;346;62529087</v>
      </c>
    </row>
    <row r="1858" spans="2:6">
      <c r="B1858">
        <v>1857</v>
      </c>
      <c r="C1858" s="1">
        <v>0</v>
      </c>
      <c r="D1858" s="9">
        <v>229779000000</v>
      </c>
      <c r="F1858" t="str">
        <f t="shared" si="28"/>
        <v>1857;0;229779000000</v>
      </c>
    </row>
    <row r="1859" spans="2:6">
      <c r="B1859">
        <v>1858</v>
      </c>
      <c r="C1859" s="1">
        <v>4998440</v>
      </c>
      <c r="D1859" s="8">
        <v>61232787847</v>
      </c>
      <c r="F1859" t="str">
        <f t="shared" ref="F1859:F1922" si="29">B1859&amp;";"&amp;C1859&amp;";"&amp;D1859</f>
        <v>1858;4998440;61232787847</v>
      </c>
    </row>
    <row r="1860" spans="2:6">
      <c r="B1860">
        <v>1859</v>
      </c>
      <c r="C1860" s="1">
        <v>154141</v>
      </c>
      <c r="D1860" s="8">
        <v>986568927</v>
      </c>
      <c r="F1860" t="str">
        <f t="shared" si="29"/>
        <v>1859;154141;986568927</v>
      </c>
    </row>
    <row r="1861" spans="2:6">
      <c r="B1861">
        <v>1860</v>
      </c>
      <c r="C1861" s="1">
        <v>23121</v>
      </c>
      <c r="D1861" s="8">
        <v>111807107</v>
      </c>
      <c r="F1861" t="str">
        <f t="shared" si="29"/>
        <v>1860;23121;111807107</v>
      </c>
    </row>
    <row r="1862" spans="2:6">
      <c r="B1862">
        <v>1861</v>
      </c>
      <c r="C1862" s="1">
        <v>0</v>
      </c>
      <c r="D1862" s="8">
        <v>61576128</v>
      </c>
      <c r="F1862" t="str">
        <f t="shared" si="29"/>
        <v>1861;0;61576128</v>
      </c>
    </row>
    <row r="1863" spans="2:6">
      <c r="B1863">
        <v>1862</v>
      </c>
      <c r="C1863" s="1">
        <v>0</v>
      </c>
      <c r="D1863" s="8">
        <v>34009218</v>
      </c>
      <c r="F1863" t="str">
        <f t="shared" si="29"/>
        <v>1862;0;34009218</v>
      </c>
    </row>
    <row r="1864" spans="2:6">
      <c r="B1864">
        <v>1863</v>
      </c>
      <c r="C1864" s="1">
        <v>21547</v>
      </c>
      <c r="D1864" s="8">
        <v>95355033</v>
      </c>
      <c r="F1864" t="str">
        <f t="shared" si="29"/>
        <v>1863;21547;95355033</v>
      </c>
    </row>
    <row r="1865" spans="2:6">
      <c r="B1865">
        <v>1864</v>
      </c>
      <c r="C1865" s="1">
        <v>18274</v>
      </c>
      <c r="D1865" s="8">
        <v>54594993</v>
      </c>
      <c r="F1865" t="str">
        <f t="shared" si="29"/>
        <v>1864;18274;54594993</v>
      </c>
    </row>
    <row r="1866" spans="2:6">
      <c r="B1866">
        <v>1865</v>
      </c>
      <c r="C1866" s="1">
        <v>14035</v>
      </c>
      <c r="D1866" s="8">
        <v>25430917</v>
      </c>
      <c r="F1866" t="str">
        <f t="shared" si="29"/>
        <v>1865;14035;25430917</v>
      </c>
    </row>
    <row r="1867" spans="2:6">
      <c r="B1867">
        <v>1866</v>
      </c>
      <c r="C1867" s="1">
        <v>4710</v>
      </c>
      <c r="D1867" s="8">
        <v>68314790</v>
      </c>
      <c r="F1867" t="str">
        <f t="shared" si="29"/>
        <v>1866;4710;68314790</v>
      </c>
    </row>
    <row r="1868" spans="2:6">
      <c r="B1868">
        <v>1867</v>
      </c>
      <c r="C1868" s="1">
        <v>4097311</v>
      </c>
      <c r="D1868" s="8">
        <v>58145755052</v>
      </c>
      <c r="F1868" t="str">
        <f t="shared" si="29"/>
        <v>1867;4097311;58145755052</v>
      </c>
    </row>
    <row r="1869" spans="2:6">
      <c r="B1869">
        <v>1868</v>
      </c>
      <c r="C1869" s="1">
        <v>967</v>
      </c>
      <c r="D1869" s="8">
        <v>65187931</v>
      </c>
      <c r="F1869" t="str">
        <f t="shared" si="29"/>
        <v>1868;967;65187931</v>
      </c>
    </row>
    <row r="1870" spans="2:6">
      <c r="B1870">
        <v>1869</v>
      </c>
      <c r="C1870" s="1">
        <v>0</v>
      </c>
      <c r="D1870" s="8">
        <v>97062110</v>
      </c>
      <c r="F1870" t="str">
        <f t="shared" si="29"/>
        <v>1869;0;97062110</v>
      </c>
    </row>
    <row r="1871" spans="2:6">
      <c r="B1871">
        <v>1870</v>
      </c>
      <c r="C1871" s="1">
        <v>746424</v>
      </c>
      <c r="D1871" s="8">
        <v>60006407022</v>
      </c>
      <c r="F1871" t="str">
        <f t="shared" si="29"/>
        <v>1870;746424;60006407022</v>
      </c>
    </row>
    <row r="1872" spans="2:6">
      <c r="B1872">
        <v>1871</v>
      </c>
      <c r="C1872" s="1">
        <v>1</v>
      </c>
      <c r="D1872" s="8">
        <v>658900022</v>
      </c>
      <c r="F1872" t="str">
        <f t="shared" si="29"/>
        <v>1871;1;658900022</v>
      </c>
    </row>
    <row r="1873" spans="2:6">
      <c r="B1873">
        <v>1872</v>
      </c>
      <c r="C1873" s="1">
        <v>121</v>
      </c>
      <c r="D1873" s="8">
        <v>212587833</v>
      </c>
      <c r="F1873" t="str">
        <f t="shared" si="29"/>
        <v>1872;121;212587833</v>
      </c>
    </row>
    <row r="1874" spans="2:6">
      <c r="B1874">
        <v>1873</v>
      </c>
      <c r="C1874" s="1">
        <v>57</v>
      </c>
      <c r="D1874" s="8">
        <v>107916831</v>
      </c>
      <c r="F1874" t="str">
        <f t="shared" si="29"/>
        <v>1873;57;107916831</v>
      </c>
    </row>
    <row r="1875" spans="2:6">
      <c r="B1875">
        <v>1874</v>
      </c>
      <c r="C1875" s="1">
        <v>178</v>
      </c>
      <c r="D1875" s="8">
        <v>126372098</v>
      </c>
      <c r="F1875" t="str">
        <f t="shared" si="29"/>
        <v>1874;178;126372098</v>
      </c>
    </row>
    <row r="1876" spans="2:6">
      <c r="B1876">
        <v>1875</v>
      </c>
      <c r="C1876" s="1">
        <v>4</v>
      </c>
      <c r="D1876" s="8">
        <v>133322000</v>
      </c>
      <c r="F1876" t="str">
        <f t="shared" si="29"/>
        <v>1875;4;133322000</v>
      </c>
    </row>
    <row r="1877" spans="2:6">
      <c r="B1877">
        <v>1876</v>
      </c>
      <c r="C1877" s="1">
        <v>0</v>
      </c>
      <c r="D1877" s="8">
        <v>589169025</v>
      </c>
      <c r="F1877" t="str">
        <f t="shared" si="29"/>
        <v>1876;0;589169025</v>
      </c>
    </row>
    <row r="1878" spans="2:6">
      <c r="B1878">
        <v>1877</v>
      </c>
      <c r="C1878" s="1">
        <v>1872</v>
      </c>
      <c r="D1878" s="8">
        <v>166866779</v>
      </c>
      <c r="F1878" t="str">
        <f t="shared" si="29"/>
        <v>1877;1872;166866779</v>
      </c>
    </row>
    <row r="1879" spans="2:6">
      <c r="B1879">
        <v>1878</v>
      </c>
      <c r="C1879" s="1">
        <v>1510</v>
      </c>
      <c r="D1879" s="8">
        <v>198012113</v>
      </c>
      <c r="F1879" t="str">
        <f t="shared" si="29"/>
        <v>1878;1510;198012113</v>
      </c>
    </row>
    <row r="1880" spans="2:6">
      <c r="B1880">
        <v>1879</v>
      </c>
      <c r="C1880" s="1">
        <v>543</v>
      </c>
      <c r="D1880" s="8">
        <v>182369947</v>
      </c>
      <c r="F1880" t="str">
        <f t="shared" si="29"/>
        <v>1879;543;182369947</v>
      </c>
    </row>
    <row r="1881" spans="2:6">
      <c r="B1881">
        <v>1880</v>
      </c>
      <c r="C1881" s="1">
        <v>109337</v>
      </c>
      <c r="D1881" s="8">
        <v>2131149053</v>
      </c>
      <c r="F1881" t="str">
        <f t="shared" si="29"/>
        <v>1880;109337;2131149053</v>
      </c>
    </row>
    <row r="1882" spans="2:6">
      <c r="B1882">
        <v>1881</v>
      </c>
      <c r="C1882" s="1">
        <v>0</v>
      </c>
      <c r="D1882" s="8">
        <v>42110204</v>
      </c>
      <c r="F1882" t="str">
        <f t="shared" si="29"/>
        <v>1881;0;42110204</v>
      </c>
    </row>
    <row r="1883" spans="2:6">
      <c r="B1883">
        <v>1882</v>
      </c>
      <c r="C1883" s="1">
        <v>0</v>
      </c>
      <c r="D1883" s="8">
        <v>60468912</v>
      </c>
      <c r="F1883" t="str">
        <f t="shared" si="29"/>
        <v>1882;0;60468912</v>
      </c>
    </row>
    <row r="1884" spans="2:6">
      <c r="B1884">
        <v>1883</v>
      </c>
      <c r="C1884" s="1">
        <v>1335396</v>
      </c>
      <c r="D1884" s="8">
        <v>308871030</v>
      </c>
      <c r="F1884" t="str">
        <f t="shared" si="29"/>
        <v>1883;1335396;308871030</v>
      </c>
    </row>
    <row r="1885" spans="2:6">
      <c r="B1885">
        <v>1884</v>
      </c>
      <c r="C1885" s="1">
        <v>0</v>
      </c>
      <c r="D1885" s="8">
        <v>54610967</v>
      </c>
      <c r="F1885" t="str">
        <f t="shared" si="29"/>
        <v>1884;0;54610967</v>
      </c>
    </row>
    <row r="1886" spans="2:6">
      <c r="B1886">
        <v>1885</v>
      </c>
      <c r="C1886" s="1">
        <v>0</v>
      </c>
      <c r="D1886" s="8">
        <v>65403938</v>
      </c>
      <c r="F1886" t="str">
        <f t="shared" si="29"/>
        <v>1885;0;65403938</v>
      </c>
    </row>
    <row r="1887" spans="2:6">
      <c r="B1887">
        <v>1886</v>
      </c>
      <c r="C1887" s="1">
        <v>22</v>
      </c>
      <c r="D1887" s="8">
        <v>96729040</v>
      </c>
      <c r="F1887" t="str">
        <f t="shared" si="29"/>
        <v>1886;22;96729040</v>
      </c>
    </row>
    <row r="1888" spans="2:6">
      <c r="B1888">
        <v>1887</v>
      </c>
      <c r="C1888" s="1">
        <v>0</v>
      </c>
      <c r="D1888" s="8">
        <v>59602975</v>
      </c>
      <c r="F1888" t="str">
        <f t="shared" si="29"/>
        <v>1887;0;59602975</v>
      </c>
    </row>
    <row r="1889" spans="2:6">
      <c r="B1889">
        <v>1888</v>
      </c>
      <c r="C1889" s="1">
        <v>199</v>
      </c>
      <c r="D1889" s="8">
        <v>117521047</v>
      </c>
      <c r="F1889" t="str">
        <f t="shared" si="29"/>
        <v>1888;199;117521047</v>
      </c>
    </row>
    <row r="1890" spans="2:6">
      <c r="B1890">
        <v>1889</v>
      </c>
      <c r="C1890" s="1">
        <v>4605</v>
      </c>
      <c r="D1890" s="8">
        <v>381815910</v>
      </c>
      <c r="F1890" t="str">
        <f t="shared" si="29"/>
        <v>1889;4605;381815910</v>
      </c>
    </row>
    <row r="1891" spans="2:6">
      <c r="B1891">
        <v>1890</v>
      </c>
      <c r="C1891" s="1">
        <v>1285</v>
      </c>
      <c r="D1891" s="8">
        <v>104618072</v>
      </c>
      <c r="F1891" t="str">
        <f t="shared" si="29"/>
        <v>1890;1285;104618072</v>
      </c>
    </row>
    <row r="1892" spans="2:6">
      <c r="B1892">
        <v>1891</v>
      </c>
      <c r="C1892" s="1">
        <v>1034</v>
      </c>
      <c r="D1892" s="8">
        <v>57396888</v>
      </c>
      <c r="F1892" t="str">
        <f t="shared" si="29"/>
        <v>1891;1034;57396888</v>
      </c>
    </row>
    <row r="1893" spans="2:6">
      <c r="B1893">
        <v>1892</v>
      </c>
      <c r="C1893" s="1">
        <v>1</v>
      </c>
      <c r="D1893" s="8">
        <v>60059702157</v>
      </c>
      <c r="F1893" t="str">
        <f t="shared" si="29"/>
        <v>1892;1;60059702157</v>
      </c>
    </row>
    <row r="1894" spans="2:6">
      <c r="B1894">
        <v>1893</v>
      </c>
      <c r="C1894" s="1">
        <v>50572093</v>
      </c>
      <c r="D1894" s="8">
        <v>60062494993</v>
      </c>
      <c r="F1894" t="str">
        <f t="shared" si="29"/>
        <v>1893;50572093;60062494993</v>
      </c>
    </row>
    <row r="1895" spans="2:6">
      <c r="B1895">
        <v>1894</v>
      </c>
      <c r="C1895" s="1">
        <v>9</v>
      </c>
      <c r="D1895" s="8">
        <v>653055191</v>
      </c>
      <c r="F1895" t="str">
        <f t="shared" si="29"/>
        <v>1894;9;653055191</v>
      </c>
    </row>
    <row r="1896" spans="2:6">
      <c r="B1896">
        <v>1895</v>
      </c>
      <c r="C1896" s="1">
        <v>20054</v>
      </c>
      <c r="D1896" s="8">
        <v>1582819938</v>
      </c>
      <c r="F1896" t="str">
        <f t="shared" si="29"/>
        <v>1895;20054;1582819938</v>
      </c>
    </row>
    <row r="1897" spans="2:6">
      <c r="B1897">
        <v>1896</v>
      </c>
      <c r="C1897" s="1">
        <v>412235</v>
      </c>
      <c r="D1897" s="8">
        <v>6785787105</v>
      </c>
      <c r="F1897" t="str">
        <f t="shared" si="29"/>
        <v>1896;412235;6785787105</v>
      </c>
    </row>
    <row r="1898" spans="2:6">
      <c r="B1898">
        <v>1897</v>
      </c>
      <c r="C1898" s="1">
        <v>92933</v>
      </c>
      <c r="D1898" s="8">
        <v>43627977</v>
      </c>
      <c r="F1898" t="str">
        <f t="shared" si="29"/>
        <v>1897;92933;43627977</v>
      </c>
    </row>
    <row r="1899" spans="2:6">
      <c r="B1899">
        <v>1898</v>
      </c>
      <c r="C1899" s="1">
        <v>4</v>
      </c>
      <c r="D1899" s="8">
        <v>101665973</v>
      </c>
      <c r="F1899" t="str">
        <f t="shared" si="29"/>
        <v>1898;4;101665973</v>
      </c>
    </row>
    <row r="1900" spans="2:6">
      <c r="B1900">
        <v>1899</v>
      </c>
      <c r="C1900" s="1">
        <v>712044</v>
      </c>
      <c r="D1900" s="8">
        <v>7571892023</v>
      </c>
      <c r="F1900" t="str">
        <f t="shared" si="29"/>
        <v>1899;712044;7571892023</v>
      </c>
    </row>
    <row r="1901" spans="2:6">
      <c r="B1901">
        <v>1900</v>
      </c>
      <c r="C1901" s="1">
        <v>585311</v>
      </c>
      <c r="D1901" s="8">
        <v>188782930</v>
      </c>
      <c r="F1901" t="str">
        <f t="shared" si="29"/>
        <v>1900;585311;188782930</v>
      </c>
    </row>
    <row r="1902" spans="2:6">
      <c r="B1902">
        <v>1901</v>
      </c>
      <c r="C1902" s="1">
        <v>578360</v>
      </c>
      <c r="D1902" s="8">
        <v>20766202926</v>
      </c>
      <c r="F1902" t="str">
        <f t="shared" si="29"/>
        <v>1901;578360;20766202926</v>
      </c>
    </row>
    <row r="1903" spans="2:6">
      <c r="B1903">
        <v>1902</v>
      </c>
      <c r="C1903" s="1">
        <v>0</v>
      </c>
      <c r="D1903" s="8">
        <v>40513992</v>
      </c>
      <c r="F1903" t="str">
        <f t="shared" si="29"/>
        <v>1902;0;40513992</v>
      </c>
    </row>
    <row r="1904" spans="2:6">
      <c r="B1904">
        <v>1903</v>
      </c>
      <c r="C1904" s="1">
        <v>3676</v>
      </c>
      <c r="D1904" s="8">
        <v>29201984</v>
      </c>
      <c r="F1904" t="str">
        <f t="shared" si="29"/>
        <v>1903;3676;29201984</v>
      </c>
    </row>
    <row r="1905" spans="2:6">
      <c r="B1905">
        <v>1904</v>
      </c>
      <c r="C1905" s="1">
        <v>860</v>
      </c>
      <c r="D1905" s="8">
        <v>25617837</v>
      </c>
      <c r="F1905" t="str">
        <f t="shared" si="29"/>
        <v>1904;860;25617837</v>
      </c>
    </row>
    <row r="1906" spans="2:6">
      <c r="B1906">
        <v>1905</v>
      </c>
      <c r="C1906" s="1">
        <v>175</v>
      </c>
      <c r="D1906" s="8">
        <v>59553861</v>
      </c>
      <c r="F1906" t="str">
        <f t="shared" si="29"/>
        <v>1905;175;59553861</v>
      </c>
    </row>
    <row r="1907" spans="2:6">
      <c r="B1907">
        <v>1906</v>
      </c>
      <c r="C1907" s="1">
        <v>793</v>
      </c>
      <c r="D1907" s="8">
        <v>65910100</v>
      </c>
      <c r="F1907" t="str">
        <f t="shared" si="29"/>
        <v>1906;793;65910100</v>
      </c>
    </row>
    <row r="1908" spans="2:6">
      <c r="B1908">
        <v>1907</v>
      </c>
      <c r="C1908" s="1">
        <v>9212</v>
      </c>
      <c r="D1908" s="8">
        <v>52234031915</v>
      </c>
      <c r="F1908" t="str">
        <f t="shared" si="29"/>
        <v>1907;9212;52234031915</v>
      </c>
    </row>
    <row r="1909" spans="2:6">
      <c r="B1909">
        <v>1908</v>
      </c>
      <c r="C1909" s="1">
        <v>9487</v>
      </c>
      <c r="D1909" s="8">
        <v>39486855983</v>
      </c>
      <c r="F1909" t="str">
        <f t="shared" si="29"/>
        <v>1908;9487;39486855983</v>
      </c>
    </row>
    <row r="1910" spans="2:6">
      <c r="B1910">
        <v>1909</v>
      </c>
      <c r="C1910" s="1">
        <v>6876</v>
      </c>
      <c r="D1910" s="8">
        <v>56582907915</v>
      </c>
      <c r="F1910" t="str">
        <f t="shared" si="29"/>
        <v>1909;6876;56582907915</v>
      </c>
    </row>
    <row r="1911" spans="2:6">
      <c r="B1911">
        <v>1910</v>
      </c>
      <c r="C1911" s="1">
        <v>7092</v>
      </c>
      <c r="D1911" s="8">
        <v>49669382095</v>
      </c>
      <c r="F1911" t="str">
        <f t="shared" si="29"/>
        <v>1910;7092;49669382095</v>
      </c>
    </row>
    <row r="1912" spans="2:6">
      <c r="B1912">
        <v>1911</v>
      </c>
      <c r="C1912" s="1">
        <v>1193</v>
      </c>
      <c r="D1912" s="8">
        <v>153507947</v>
      </c>
      <c r="F1912" t="str">
        <f t="shared" si="29"/>
        <v>1911;1193;153507947</v>
      </c>
    </row>
    <row r="1913" spans="2:6">
      <c r="B1913">
        <v>1912</v>
      </c>
      <c r="C1913" s="1">
        <v>1265</v>
      </c>
      <c r="D1913" s="8">
        <v>135925054</v>
      </c>
      <c r="F1913" t="str">
        <f t="shared" si="29"/>
        <v>1912;1265;135925054</v>
      </c>
    </row>
    <row r="1914" spans="2:6">
      <c r="B1914">
        <v>1913</v>
      </c>
      <c r="C1914" s="1">
        <v>1771</v>
      </c>
      <c r="D1914" s="8">
        <v>198228120</v>
      </c>
      <c r="F1914" t="str">
        <f t="shared" si="29"/>
        <v>1913;1771;198228120</v>
      </c>
    </row>
    <row r="1915" spans="2:6">
      <c r="B1915">
        <v>1914</v>
      </c>
      <c r="C1915" s="1">
        <v>32600</v>
      </c>
      <c r="D1915" s="8">
        <v>125914096</v>
      </c>
      <c r="F1915" t="str">
        <f t="shared" si="29"/>
        <v>1914;32600;125914096</v>
      </c>
    </row>
    <row r="1916" spans="2:6">
      <c r="B1916">
        <v>1915</v>
      </c>
      <c r="C1916" s="1">
        <v>30</v>
      </c>
      <c r="D1916" s="8">
        <v>63175916</v>
      </c>
      <c r="F1916" t="str">
        <f t="shared" si="29"/>
        <v>1915;30;63175916</v>
      </c>
    </row>
    <row r="1917" spans="2:6">
      <c r="B1917">
        <v>1916</v>
      </c>
      <c r="C1917" s="1">
        <v>0</v>
      </c>
      <c r="D1917" s="8">
        <v>546697139</v>
      </c>
      <c r="F1917" t="str">
        <f t="shared" si="29"/>
        <v>1916;0;546697139</v>
      </c>
    </row>
    <row r="1918" spans="2:6">
      <c r="B1918">
        <v>1917</v>
      </c>
      <c r="C1918" s="1">
        <v>1</v>
      </c>
      <c r="D1918" s="8">
        <v>730118036</v>
      </c>
      <c r="F1918" t="str">
        <f t="shared" si="29"/>
        <v>1917;1;730118036</v>
      </c>
    </row>
    <row r="1919" spans="2:6">
      <c r="B1919">
        <v>1918</v>
      </c>
      <c r="C1919" s="1">
        <v>96</v>
      </c>
      <c r="D1919" s="8">
        <v>157366991</v>
      </c>
      <c r="F1919" t="str">
        <f t="shared" si="29"/>
        <v>1918;96;157366991</v>
      </c>
    </row>
    <row r="1920" spans="2:6">
      <c r="B1920">
        <v>1919</v>
      </c>
      <c r="C1920" s="1">
        <v>317</v>
      </c>
      <c r="D1920" s="8">
        <v>65799236</v>
      </c>
      <c r="F1920" t="str">
        <f t="shared" si="29"/>
        <v>1919;317;65799236</v>
      </c>
    </row>
    <row r="1921" spans="2:6">
      <c r="B1921">
        <v>1920</v>
      </c>
      <c r="C1921" s="1">
        <v>13171</v>
      </c>
      <c r="D1921" s="8">
        <v>302289009</v>
      </c>
      <c r="F1921" t="str">
        <f t="shared" si="29"/>
        <v>1920;13171;302289009</v>
      </c>
    </row>
    <row r="1922" spans="2:6">
      <c r="B1922">
        <v>1921</v>
      </c>
      <c r="C1922" s="1">
        <v>2684</v>
      </c>
      <c r="D1922" s="8">
        <v>55172920</v>
      </c>
      <c r="F1922" t="str">
        <f t="shared" si="29"/>
        <v>1921;2684;55172920</v>
      </c>
    </row>
    <row r="1923" spans="2:6">
      <c r="B1923">
        <v>1922</v>
      </c>
      <c r="C1923" s="1">
        <v>0</v>
      </c>
      <c r="D1923" s="8">
        <v>60061107873</v>
      </c>
      <c r="F1923" t="str">
        <f t="shared" ref="F1923:F1986" si="30">B1923&amp;";"&amp;C1923&amp;";"&amp;D1923</f>
        <v>1922;0;60061107873</v>
      </c>
    </row>
    <row r="1924" spans="2:6">
      <c r="B1924">
        <v>1923</v>
      </c>
      <c r="C1924" s="1">
        <v>0</v>
      </c>
      <c r="D1924" s="8">
        <v>655394077</v>
      </c>
      <c r="F1924" t="str">
        <f t="shared" si="30"/>
        <v>1923;0;655394077</v>
      </c>
    </row>
    <row r="1925" spans="2:6">
      <c r="B1925">
        <v>1924</v>
      </c>
      <c r="C1925" s="1">
        <v>5</v>
      </c>
      <c r="D1925" s="8">
        <v>113737106</v>
      </c>
      <c r="F1925" t="str">
        <f t="shared" si="30"/>
        <v>1924;5;113737106</v>
      </c>
    </row>
    <row r="1926" spans="2:6">
      <c r="B1926">
        <v>1925</v>
      </c>
      <c r="C1926" s="1">
        <v>95336</v>
      </c>
      <c r="D1926" s="8">
        <v>248070001</v>
      </c>
      <c r="F1926" t="str">
        <f t="shared" si="30"/>
        <v>1925;95336;248070001</v>
      </c>
    </row>
    <row r="1927" spans="2:6">
      <c r="B1927">
        <v>1926</v>
      </c>
      <c r="C1927" s="1">
        <v>48</v>
      </c>
      <c r="D1927" s="8">
        <v>127308845</v>
      </c>
      <c r="F1927" t="str">
        <f t="shared" si="30"/>
        <v>1926;48;127308845</v>
      </c>
    </row>
    <row r="1928" spans="2:6">
      <c r="B1928">
        <v>1927</v>
      </c>
      <c r="C1928" s="1">
        <v>756</v>
      </c>
      <c r="D1928" s="8">
        <v>79941034</v>
      </c>
      <c r="F1928" t="str">
        <f t="shared" si="30"/>
        <v>1927;756;79941034</v>
      </c>
    </row>
    <row r="1929" spans="2:6">
      <c r="B1929">
        <v>1928</v>
      </c>
      <c r="C1929" s="1">
        <v>0</v>
      </c>
      <c r="D1929" s="8">
        <v>178314924</v>
      </c>
      <c r="F1929" t="str">
        <f t="shared" si="30"/>
        <v>1928;0;178314924</v>
      </c>
    </row>
    <row r="1930" spans="2:6">
      <c r="B1930">
        <v>1929</v>
      </c>
      <c r="C1930" s="1">
        <v>299071251</v>
      </c>
      <c r="D1930" s="8">
        <v>31541110992</v>
      </c>
      <c r="F1930" t="str">
        <f t="shared" si="30"/>
        <v>1929;299071251;31541110992</v>
      </c>
    </row>
    <row r="1931" spans="2:6">
      <c r="B1931">
        <v>1930</v>
      </c>
      <c r="C1931" s="1">
        <v>2889812</v>
      </c>
      <c r="D1931" s="8">
        <v>286184072</v>
      </c>
      <c r="F1931" t="str">
        <f t="shared" si="30"/>
        <v>1930;2889812;286184072</v>
      </c>
    </row>
    <row r="1932" spans="2:6">
      <c r="B1932">
        <v>1931</v>
      </c>
      <c r="C1932" s="1">
        <v>0</v>
      </c>
      <c r="D1932" s="8">
        <v>268934011</v>
      </c>
      <c r="F1932" t="str">
        <f t="shared" si="30"/>
        <v>1931;0;268934011</v>
      </c>
    </row>
    <row r="1933" spans="2:6">
      <c r="B1933">
        <v>1932</v>
      </c>
      <c r="C1933" s="1">
        <v>38612</v>
      </c>
      <c r="D1933" s="8">
        <v>1006380081</v>
      </c>
      <c r="F1933" t="str">
        <f t="shared" si="30"/>
        <v>1932;38612;1006380081</v>
      </c>
    </row>
    <row r="1934" spans="2:6">
      <c r="B1934">
        <v>1933</v>
      </c>
      <c r="C1934" s="1">
        <v>2</v>
      </c>
      <c r="D1934" s="8">
        <v>66779136</v>
      </c>
      <c r="F1934" t="str">
        <f t="shared" si="30"/>
        <v>1933;2;66779136</v>
      </c>
    </row>
    <row r="1935" spans="2:6">
      <c r="B1935">
        <v>1934</v>
      </c>
      <c r="C1935" s="1">
        <v>24</v>
      </c>
      <c r="D1935" s="8">
        <v>139453887</v>
      </c>
      <c r="F1935" t="str">
        <f t="shared" si="30"/>
        <v>1934;24;139453887</v>
      </c>
    </row>
    <row r="1936" spans="2:6">
      <c r="B1936">
        <v>1935</v>
      </c>
      <c r="C1936" s="1">
        <v>3022</v>
      </c>
      <c r="D1936" s="8">
        <v>80386161</v>
      </c>
      <c r="F1936" t="str">
        <f t="shared" si="30"/>
        <v>1935;3022;80386161</v>
      </c>
    </row>
    <row r="1937" spans="2:6">
      <c r="B1937">
        <v>1936</v>
      </c>
      <c r="C1937" s="1">
        <v>22113</v>
      </c>
      <c r="D1937" s="8">
        <v>57034015</v>
      </c>
      <c r="F1937" t="str">
        <f t="shared" si="30"/>
        <v>1936;22113;57034015</v>
      </c>
    </row>
    <row r="1938" spans="2:6">
      <c r="B1938">
        <v>1937</v>
      </c>
      <c r="C1938" s="1">
        <v>918</v>
      </c>
      <c r="D1938" s="8">
        <v>53814888</v>
      </c>
      <c r="F1938" t="str">
        <f t="shared" si="30"/>
        <v>1937;918;53814888</v>
      </c>
    </row>
    <row r="1939" spans="2:6">
      <c r="B1939">
        <v>1938</v>
      </c>
      <c r="C1939" s="1">
        <v>234</v>
      </c>
      <c r="D1939" s="8">
        <v>83943843</v>
      </c>
      <c r="F1939" t="str">
        <f t="shared" si="30"/>
        <v>1938;234;83943843</v>
      </c>
    </row>
    <row r="1940" spans="2:6">
      <c r="B1940">
        <v>1939</v>
      </c>
      <c r="C1940" s="1">
        <v>8</v>
      </c>
      <c r="D1940" s="8">
        <v>61768054</v>
      </c>
      <c r="F1940" t="str">
        <f t="shared" si="30"/>
        <v>1939;8;61768054</v>
      </c>
    </row>
    <row r="1941" spans="2:6">
      <c r="B1941">
        <v>1940</v>
      </c>
      <c r="C1941" s="1">
        <v>6</v>
      </c>
      <c r="D1941" s="8">
        <v>85712909</v>
      </c>
      <c r="F1941" t="str">
        <f t="shared" si="30"/>
        <v>1940;6;85712909</v>
      </c>
    </row>
    <row r="1942" spans="2:6">
      <c r="B1942">
        <v>1941</v>
      </c>
      <c r="C1942" s="1">
        <v>6</v>
      </c>
      <c r="D1942" s="8">
        <v>96283912</v>
      </c>
      <c r="F1942" t="str">
        <f t="shared" si="30"/>
        <v>1941;6;96283912</v>
      </c>
    </row>
    <row r="1943" spans="2:6">
      <c r="B1943">
        <v>1942</v>
      </c>
      <c r="C1943" s="1">
        <v>1014</v>
      </c>
      <c r="D1943" s="8">
        <v>176203012</v>
      </c>
      <c r="F1943" t="str">
        <f t="shared" si="30"/>
        <v>1942;1014;176203012</v>
      </c>
    </row>
    <row r="1944" spans="2:6">
      <c r="B1944">
        <v>1943</v>
      </c>
      <c r="C1944" s="1">
        <v>0</v>
      </c>
      <c r="D1944" s="8">
        <v>31012058</v>
      </c>
      <c r="F1944" t="str">
        <f t="shared" si="30"/>
        <v>1943;0;31012058</v>
      </c>
    </row>
    <row r="1945" spans="2:6">
      <c r="B1945">
        <v>1944</v>
      </c>
      <c r="C1945" s="1">
        <v>20739130</v>
      </c>
      <c r="D1945" s="8">
        <v>192183971</v>
      </c>
      <c r="F1945" t="str">
        <f t="shared" si="30"/>
        <v>1944;20739130;192183971</v>
      </c>
    </row>
    <row r="1946" spans="2:6">
      <c r="B1946">
        <v>1945</v>
      </c>
      <c r="C1946" s="1">
        <v>2383</v>
      </c>
      <c r="D1946" s="8">
        <v>124873876</v>
      </c>
      <c r="F1946" t="str">
        <f t="shared" si="30"/>
        <v>1945;2383;124873876</v>
      </c>
    </row>
    <row r="1947" spans="2:6">
      <c r="B1947">
        <v>1946</v>
      </c>
      <c r="C1947" s="1">
        <v>3588</v>
      </c>
      <c r="D1947" s="8">
        <v>59332030773</v>
      </c>
      <c r="F1947" t="str">
        <f t="shared" si="30"/>
        <v>1946;3588;59332030773</v>
      </c>
    </row>
    <row r="1948" spans="2:6">
      <c r="B1948">
        <v>1947</v>
      </c>
      <c r="C1948" s="1">
        <v>3631</v>
      </c>
      <c r="D1948" s="8">
        <v>52726598978</v>
      </c>
      <c r="F1948" t="str">
        <f t="shared" si="30"/>
        <v>1947;3631;52726598978</v>
      </c>
    </row>
    <row r="1949" spans="2:6">
      <c r="B1949">
        <v>1948</v>
      </c>
      <c r="C1949" s="1">
        <v>420</v>
      </c>
      <c r="D1949" s="8">
        <v>87209939</v>
      </c>
      <c r="F1949" t="str">
        <f t="shared" si="30"/>
        <v>1948;420;87209939</v>
      </c>
    </row>
    <row r="1950" spans="2:6">
      <c r="B1950">
        <v>1949</v>
      </c>
      <c r="C1950" s="1">
        <v>0</v>
      </c>
      <c r="D1950" s="8">
        <v>278374195</v>
      </c>
      <c r="F1950" t="str">
        <f t="shared" si="30"/>
        <v>1949;0;278374195</v>
      </c>
    </row>
    <row r="1951" spans="2:6">
      <c r="B1951">
        <v>1950</v>
      </c>
      <c r="C1951" s="1">
        <v>0</v>
      </c>
      <c r="D1951" s="8">
        <v>34548997</v>
      </c>
      <c r="F1951" t="str">
        <f t="shared" si="30"/>
        <v>1950;0;34548997</v>
      </c>
    </row>
    <row r="1952" spans="2:6">
      <c r="B1952">
        <v>1951</v>
      </c>
      <c r="C1952" s="1">
        <v>1220</v>
      </c>
      <c r="D1952" s="8">
        <v>67409038</v>
      </c>
      <c r="F1952" t="str">
        <f t="shared" si="30"/>
        <v>1951;1220;67409038</v>
      </c>
    </row>
    <row r="1953" spans="2:6">
      <c r="B1953">
        <v>1952</v>
      </c>
      <c r="C1953" s="1">
        <v>27496</v>
      </c>
      <c r="D1953" s="8">
        <v>4312813997</v>
      </c>
      <c r="F1953" t="str">
        <f t="shared" si="30"/>
        <v>1952;27496;4312813997</v>
      </c>
    </row>
    <row r="1954" spans="2:6">
      <c r="B1954">
        <v>1953</v>
      </c>
      <c r="C1954" s="1">
        <v>24908</v>
      </c>
      <c r="D1954" s="8">
        <v>2369864940</v>
      </c>
      <c r="F1954" t="str">
        <f t="shared" si="30"/>
        <v>1953;24908;2369864940</v>
      </c>
    </row>
    <row r="1955" spans="2:6">
      <c r="B1955">
        <v>1954</v>
      </c>
      <c r="C1955" s="1">
        <v>2523357</v>
      </c>
      <c r="D1955" s="8">
        <v>44442892</v>
      </c>
      <c r="F1955" t="str">
        <f t="shared" si="30"/>
        <v>1954;2523357;44442892</v>
      </c>
    </row>
    <row r="1956" spans="2:6">
      <c r="B1956">
        <v>1955</v>
      </c>
      <c r="C1956" s="1">
        <v>3066</v>
      </c>
      <c r="D1956" s="8">
        <v>191438198</v>
      </c>
      <c r="F1956" t="str">
        <f t="shared" si="30"/>
        <v>1955;3066;191438198</v>
      </c>
    </row>
    <row r="1957" spans="2:6">
      <c r="B1957">
        <v>1956</v>
      </c>
      <c r="C1957" s="1">
        <v>58</v>
      </c>
      <c r="D1957" s="8">
        <v>212388038</v>
      </c>
      <c r="F1957" t="str">
        <f t="shared" si="30"/>
        <v>1956;58;212388038</v>
      </c>
    </row>
    <row r="1958" spans="2:6">
      <c r="B1958">
        <v>1957</v>
      </c>
      <c r="C1958" s="1">
        <v>0</v>
      </c>
      <c r="D1958" s="8">
        <v>57554006</v>
      </c>
      <c r="F1958" t="str">
        <f t="shared" si="30"/>
        <v>1957;0;57554006</v>
      </c>
    </row>
    <row r="1959" spans="2:6">
      <c r="B1959">
        <v>1958</v>
      </c>
      <c r="C1959" s="1">
        <v>41422</v>
      </c>
      <c r="D1959" s="8">
        <v>713891983</v>
      </c>
      <c r="F1959" t="str">
        <f t="shared" si="30"/>
        <v>1958;41422;713891983</v>
      </c>
    </row>
    <row r="1960" spans="2:6">
      <c r="B1960">
        <v>1959</v>
      </c>
      <c r="C1960" s="1">
        <v>71212</v>
      </c>
      <c r="D1960" s="8">
        <v>102154970</v>
      </c>
      <c r="F1960" t="str">
        <f t="shared" si="30"/>
        <v>1959;71212;102154970</v>
      </c>
    </row>
    <row r="1961" spans="2:6">
      <c r="B1961">
        <v>1960</v>
      </c>
      <c r="C1961" s="1">
        <v>16</v>
      </c>
      <c r="D1961" s="8">
        <v>70861101</v>
      </c>
      <c r="F1961" t="str">
        <f t="shared" si="30"/>
        <v>1960;16;70861101</v>
      </c>
    </row>
    <row r="1962" spans="2:6">
      <c r="B1962">
        <v>1961</v>
      </c>
      <c r="C1962" s="1">
        <v>2113</v>
      </c>
      <c r="D1962" s="8">
        <v>89790105</v>
      </c>
      <c r="F1962" t="str">
        <f t="shared" si="30"/>
        <v>1961;2113;89790105</v>
      </c>
    </row>
    <row r="1963" spans="2:6">
      <c r="B1963">
        <v>1962</v>
      </c>
      <c r="C1963" s="1">
        <v>1</v>
      </c>
      <c r="D1963" s="8">
        <v>46411991</v>
      </c>
      <c r="F1963" t="str">
        <f t="shared" si="30"/>
        <v>1962;1;46411991</v>
      </c>
    </row>
    <row r="1964" spans="2:6">
      <c r="B1964">
        <v>1963</v>
      </c>
      <c r="C1964" s="1">
        <v>7933</v>
      </c>
      <c r="D1964" s="8">
        <v>224811077</v>
      </c>
      <c r="F1964" t="str">
        <f t="shared" si="30"/>
        <v>1963;7933;224811077</v>
      </c>
    </row>
    <row r="1965" spans="2:6">
      <c r="B1965">
        <v>1964</v>
      </c>
      <c r="C1965" s="1">
        <v>27681</v>
      </c>
      <c r="D1965" s="8">
        <v>67713975</v>
      </c>
      <c r="F1965" t="str">
        <f t="shared" si="30"/>
        <v>1964;27681;67713975</v>
      </c>
    </row>
    <row r="1966" spans="2:6">
      <c r="B1966">
        <v>1965</v>
      </c>
      <c r="C1966" s="1">
        <v>2112</v>
      </c>
      <c r="D1966" s="8">
        <v>36177158</v>
      </c>
      <c r="F1966" t="str">
        <f t="shared" si="30"/>
        <v>1965;2112;36177158</v>
      </c>
    </row>
    <row r="1967" spans="2:6">
      <c r="B1967">
        <v>1966</v>
      </c>
      <c r="C1967" s="1">
        <v>15155</v>
      </c>
      <c r="D1967" s="8">
        <v>87164163</v>
      </c>
      <c r="F1967" t="str">
        <f t="shared" si="30"/>
        <v>1966;15155;87164163</v>
      </c>
    </row>
    <row r="1968" spans="2:6">
      <c r="B1968">
        <v>1967</v>
      </c>
      <c r="C1968" s="1">
        <v>11623</v>
      </c>
      <c r="D1968" s="8">
        <v>23254871</v>
      </c>
      <c r="F1968" t="str">
        <f t="shared" si="30"/>
        <v>1967;11623;23254871</v>
      </c>
    </row>
    <row r="1969" spans="2:6">
      <c r="B1969">
        <v>1968</v>
      </c>
      <c r="C1969" s="1">
        <v>0</v>
      </c>
      <c r="D1969" s="8">
        <v>68497896</v>
      </c>
      <c r="F1969" t="str">
        <f t="shared" si="30"/>
        <v>1968;0;68497896</v>
      </c>
    </row>
    <row r="1970" spans="2:6">
      <c r="B1970">
        <v>1969</v>
      </c>
      <c r="C1970" s="1">
        <v>0</v>
      </c>
      <c r="D1970" s="8">
        <v>530869007</v>
      </c>
      <c r="F1970" t="str">
        <f t="shared" si="30"/>
        <v>1969;0;530869007</v>
      </c>
    </row>
    <row r="1971" spans="2:6">
      <c r="B1971">
        <v>1970</v>
      </c>
      <c r="C1971" s="1">
        <v>42506</v>
      </c>
      <c r="D1971" s="8">
        <v>157212972</v>
      </c>
      <c r="F1971" t="str">
        <f t="shared" si="30"/>
        <v>1970;42506;157212972</v>
      </c>
    </row>
    <row r="1972" spans="2:6">
      <c r="B1972">
        <v>1971</v>
      </c>
      <c r="C1972" s="1">
        <v>96</v>
      </c>
      <c r="D1972" s="8">
        <v>52438974</v>
      </c>
      <c r="F1972" t="str">
        <f t="shared" si="30"/>
        <v>1971;96;52438974</v>
      </c>
    </row>
    <row r="1973" spans="2:6">
      <c r="B1973">
        <v>1972</v>
      </c>
      <c r="C1973" s="1">
        <v>16299</v>
      </c>
      <c r="D1973" s="8">
        <v>67628860</v>
      </c>
      <c r="F1973" t="str">
        <f t="shared" si="30"/>
        <v>1972;16299;67628860</v>
      </c>
    </row>
    <row r="1974" spans="2:6">
      <c r="B1974">
        <v>1973</v>
      </c>
      <c r="C1974" s="1">
        <v>0</v>
      </c>
      <c r="D1974" s="8">
        <v>35236120</v>
      </c>
      <c r="F1974" t="str">
        <f t="shared" si="30"/>
        <v>1973;0;35236120</v>
      </c>
    </row>
    <row r="1975" spans="2:6">
      <c r="B1975">
        <v>1974</v>
      </c>
      <c r="C1975" s="1">
        <v>0</v>
      </c>
      <c r="D1975" s="8">
        <v>22464036</v>
      </c>
      <c r="F1975" t="str">
        <f t="shared" si="30"/>
        <v>1974;0;22464036</v>
      </c>
    </row>
    <row r="1976" spans="2:6">
      <c r="B1976">
        <v>1975</v>
      </c>
      <c r="C1976" s="1">
        <v>8</v>
      </c>
      <c r="D1976" s="8">
        <v>85011959</v>
      </c>
      <c r="F1976" t="str">
        <f t="shared" si="30"/>
        <v>1975;8;85011959</v>
      </c>
    </row>
    <row r="1977" spans="2:6">
      <c r="B1977">
        <v>1976</v>
      </c>
      <c r="C1977" s="1">
        <v>0</v>
      </c>
      <c r="D1977" s="8">
        <v>42961835</v>
      </c>
      <c r="F1977" t="str">
        <f t="shared" si="30"/>
        <v>1976;0;42961835</v>
      </c>
    </row>
    <row r="1978" spans="2:6">
      <c r="B1978">
        <v>1977</v>
      </c>
      <c r="C1978" s="1">
        <v>1265</v>
      </c>
      <c r="D1978" s="8">
        <v>56813001</v>
      </c>
      <c r="F1978" t="str">
        <f t="shared" si="30"/>
        <v>1977;1265;56813001</v>
      </c>
    </row>
    <row r="1979" spans="2:6">
      <c r="B1979">
        <v>1978</v>
      </c>
      <c r="C1979" s="1">
        <v>3</v>
      </c>
      <c r="D1979" s="8">
        <v>57698011</v>
      </c>
      <c r="F1979" t="str">
        <f t="shared" si="30"/>
        <v>1978;3;57698011</v>
      </c>
    </row>
    <row r="1980" spans="2:6">
      <c r="B1980">
        <v>1979</v>
      </c>
      <c r="C1980" s="1">
        <v>4578051</v>
      </c>
      <c r="D1980" s="8">
        <v>219300985</v>
      </c>
      <c r="F1980" t="str">
        <f t="shared" si="30"/>
        <v>1979;4578051;219300985</v>
      </c>
    </row>
    <row r="1981" spans="2:6">
      <c r="B1981">
        <v>1980</v>
      </c>
      <c r="C1981" s="1">
        <v>1325118</v>
      </c>
      <c r="D1981" s="8">
        <v>571388006</v>
      </c>
      <c r="F1981" t="str">
        <f t="shared" si="30"/>
        <v>1980;1325118;571388006</v>
      </c>
    </row>
    <row r="1982" spans="2:6">
      <c r="B1982">
        <v>1981</v>
      </c>
      <c r="C1982" s="1">
        <v>10688356</v>
      </c>
      <c r="D1982" s="8">
        <v>60059976816</v>
      </c>
      <c r="F1982" t="str">
        <f t="shared" si="30"/>
        <v>1981;10688356;60059976816</v>
      </c>
    </row>
    <row r="1983" spans="2:6">
      <c r="B1983">
        <v>1982</v>
      </c>
      <c r="C1983" s="1">
        <v>42475</v>
      </c>
      <c r="D1983" s="8">
        <v>739524126</v>
      </c>
      <c r="F1983" t="str">
        <f t="shared" si="30"/>
        <v>1982;42475;739524126</v>
      </c>
    </row>
    <row r="1984" spans="2:6">
      <c r="B1984">
        <v>1983</v>
      </c>
      <c r="C1984" s="1">
        <v>34853</v>
      </c>
      <c r="D1984" s="8">
        <v>43941974</v>
      </c>
      <c r="F1984" t="str">
        <f t="shared" si="30"/>
        <v>1983;34853;43941974</v>
      </c>
    </row>
    <row r="1985" spans="2:6">
      <c r="B1985">
        <v>1984</v>
      </c>
      <c r="C1985" s="1">
        <v>2643</v>
      </c>
      <c r="D1985" s="8">
        <v>37662029</v>
      </c>
      <c r="F1985" t="str">
        <f t="shared" si="30"/>
        <v>1984;2643;37662029</v>
      </c>
    </row>
    <row r="1986" spans="2:6">
      <c r="B1986">
        <v>1985</v>
      </c>
      <c r="C1986" s="1">
        <v>0</v>
      </c>
      <c r="D1986" s="8">
        <v>76416969</v>
      </c>
      <c r="F1986" t="str">
        <f t="shared" si="30"/>
        <v>1985;0;76416969</v>
      </c>
    </row>
    <row r="1987" spans="2:6">
      <c r="B1987">
        <v>1986</v>
      </c>
      <c r="C1987" s="1">
        <v>73</v>
      </c>
      <c r="D1987" s="8">
        <v>147984027</v>
      </c>
      <c r="F1987" t="str">
        <f t="shared" ref="F1987:F2050" si="31">B1987&amp;";"&amp;C1987&amp;";"&amp;D1987</f>
        <v>1986;73;147984027</v>
      </c>
    </row>
    <row r="1988" spans="2:6">
      <c r="B1988">
        <v>1987</v>
      </c>
      <c r="C1988" s="1">
        <v>34</v>
      </c>
      <c r="D1988" s="8">
        <v>32141923</v>
      </c>
      <c r="F1988" t="str">
        <f t="shared" si="31"/>
        <v>1987;34;32141923</v>
      </c>
    </row>
    <row r="1989" spans="2:6">
      <c r="B1989">
        <v>1988</v>
      </c>
      <c r="C1989" s="1">
        <v>1</v>
      </c>
      <c r="D1989" s="8">
        <v>62438011</v>
      </c>
      <c r="F1989" t="str">
        <f t="shared" si="31"/>
        <v>1988;1;62438011</v>
      </c>
    </row>
    <row r="1990" spans="2:6">
      <c r="B1990">
        <v>1989</v>
      </c>
      <c r="C1990" s="1">
        <v>302</v>
      </c>
      <c r="D1990" s="8">
        <v>157891988</v>
      </c>
      <c r="F1990" t="str">
        <f t="shared" si="31"/>
        <v>1989;302;157891988</v>
      </c>
    </row>
    <row r="1991" spans="2:6">
      <c r="B1991">
        <v>1990</v>
      </c>
      <c r="C1991" s="1">
        <v>16989</v>
      </c>
      <c r="D1991" s="8">
        <v>941580057</v>
      </c>
      <c r="F1991" t="str">
        <f t="shared" si="31"/>
        <v>1990;16989;941580057</v>
      </c>
    </row>
    <row r="1992" spans="2:6">
      <c r="B1992">
        <v>1991</v>
      </c>
      <c r="C1992" s="1">
        <v>0</v>
      </c>
      <c r="D1992" s="8">
        <v>60057684183</v>
      </c>
      <c r="F1992" t="str">
        <f t="shared" si="31"/>
        <v>1991;0;60057684183</v>
      </c>
    </row>
    <row r="1993" spans="2:6">
      <c r="B1993">
        <v>1992</v>
      </c>
      <c r="C1993" s="1">
        <v>99412</v>
      </c>
      <c r="D1993" s="8">
        <v>688892841</v>
      </c>
      <c r="F1993" t="str">
        <f t="shared" si="31"/>
        <v>1992;99412;688892841</v>
      </c>
    </row>
    <row r="1994" spans="2:6">
      <c r="B1994">
        <v>1993</v>
      </c>
      <c r="C1994" s="1">
        <v>638451</v>
      </c>
      <c r="D1994" s="8">
        <v>28238072156</v>
      </c>
      <c r="F1994" t="str">
        <f t="shared" si="31"/>
        <v>1993;638451;28238072156</v>
      </c>
    </row>
    <row r="1995" spans="2:6">
      <c r="B1995">
        <v>1994</v>
      </c>
      <c r="C1995" s="1">
        <v>18240</v>
      </c>
      <c r="D1995" s="8">
        <v>554958105</v>
      </c>
      <c r="F1995" t="str">
        <f t="shared" si="31"/>
        <v>1994;18240;554958105</v>
      </c>
    </row>
    <row r="1996" spans="2:6">
      <c r="B1996">
        <v>1995</v>
      </c>
      <c r="C1996" s="1">
        <v>0</v>
      </c>
      <c r="D1996" s="8">
        <v>148210048</v>
      </c>
      <c r="F1996" t="str">
        <f t="shared" si="31"/>
        <v>1995;0;148210048</v>
      </c>
    </row>
    <row r="1997" spans="2:6">
      <c r="B1997">
        <v>1996</v>
      </c>
      <c r="C1997" s="1">
        <v>0</v>
      </c>
      <c r="D1997" s="8">
        <v>60025649070</v>
      </c>
      <c r="F1997" t="str">
        <f t="shared" si="31"/>
        <v>1996;0;60025649070</v>
      </c>
    </row>
    <row r="1998" spans="2:6">
      <c r="B1998">
        <v>1997</v>
      </c>
      <c r="C1998" s="1">
        <v>4</v>
      </c>
      <c r="D1998" s="8">
        <v>660806894</v>
      </c>
      <c r="F1998" t="str">
        <f t="shared" si="31"/>
        <v>1997;4;660806894</v>
      </c>
    </row>
    <row r="1999" spans="2:6">
      <c r="B1999">
        <v>1998</v>
      </c>
      <c r="C1999" s="1">
        <v>0</v>
      </c>
      <c r="D1999" s="8">
        <v>156471014</v>
      </c>
      <c r="F1999" t="str">
        <f t="shared" si="31"/>
        <v>1998;0;156471014</v>
      </c>
    </row>
    <row r="2000" spans="2:6">
      <c r="B2000">
        <v>1999</v>
      </c>
      <c r="C2000" s="1">
        <v>0</v>
      </c>
      <c r="D2000" s="8">
        <v>308082103</v>
      </c>
      <c r="F2000" t="str">
        <f t="shared" si="31"/>
        <v>1999;0;308082103</v>
      </c>
    </row>
    <row r="2001" spans="2:6">
      <c r="B2001">
        <v>2000</v>
      </c>
      <c r="C2001" s="1">
        <v>44533</v>
      </c>
      <c r="D2001" s="8">
        <v>95626115</v>
      </c>
      <c r="F2001" t="str">
        <f t="shared" si="31"/>
        <v>2000;44533;95626115</v>
      </c>
    </row>
    <row r="2002" spans="2:6">
      <c r="B2002">
        <v>2001</v>
      </c>
      <c r="C2002" s="1">
        <v>198931</v>
      </c>
      <c r="D2002" s="8">
        <v>192706108</v>
      </c>
      <c r="F2002" t="str">
        <f t="shared" si="31"/>
        <v>2001;198931;192706108</v>
      </c>
    </row>
    <row r="2003" spans="2:6">
      <c r="B2003">
        <v>2002</v>
      </c>
      <c r="C2003" s="1">
        <v>0</v>
      </c>
      <c r="D2003" s="8">
        <v>31826972</v>
      </c>
      <c r="F2003" t="str">
        <f t="shared" si="31"/>
        <v>2002;0;31826972</v>
      </c>
    </row>
    <row r="2004" spans="2:6">
      <c r="B2004">
        <v>2003</v>
      </c>
      <c r="C2004" s="1">
        <v>360</v>
      </c>
      <c r="D2004" s="8">
        <v>88180065</v>
      </c>
      <c r="F2004" t="str">
        <f t="shared" si="31"/>
        <v>2003;360;88180065</v>
      </c>
    </row>
    <row r="2005" spans="2:6">
      <c r="B2005">
        <v>2004</v>
      </c>
      <c r="C2005" s="1">
        <v>638855</v>
      </c>
      <c r="D2005" s="8">
        <v>40276050</v>
      </c>
      <c r="F2005" t="str">
        <f t="shared" si="31"/>
        <v>2004;638855;40276050</v>
      </c>
    </row>
    <row r="2006" spans="2:6">
      <c r="B2006">
        <v>2005</v>
      </c>
      <c r="C2006" s="1">
        <v>86816</v>
      </c>
      <c r="D2006" s="8">
        <v>56123018</v>
      </c>
      <c r="F2006" t="str">
        <f t="shared" si="31"/>
        <v>2005;86816;56123018</v>
      </c>
    </row>
    <row r="2007" spans="2:6">
      <c r="B2007">
        <v>2006</v>
      </c>
      <c r="C2007" s="1">
        <v>10195</v>
      </c>
      <c r="D2007" s="8">
        <v>26596069</v>
      </c>
      <c r="F2007" t="str">
        <f t="shared" si="31"/>
        <v>2006;10195;26596069</v>
      </c>
    </row>
    <row r="2008" spans="2:6">
      <c r="B2008">
        <v>2007</v>
      </c>
      <c r="C2008" s="1">
        <v>2568</v>
      </c>
      <c r="D2008" s="8">
        <v>275888204</v>
      </c>
      <c r="F2008" t="str">
        <f t="shared" si="31"/>
        <v>2007;2568;275888204</v>
      </c>
    </row>
    <row r="2009" spans="2:6">
      <c r="B2009">
        <v>2008</v>
      </c>
      <c r="C2009" s="1">
        <v>1</v>
      </c>
      <c r="D2009" s="8">
        <v>46873092</v>
      </c>
      <c r="F2009" t="str">
        <f t="shared" si="31"/>
        <v>2008;1;46873092</v>
      </c>
    </row>
    <row r="2010" spans="2:6">
      <c r="B2010">
        <v>2009</v>
      </c>
      <c r="C2010" s="1">
        <v>6046</v>
      </c>
      <c r="D2010" s="8">
        <v>106265068</v>
      </c>
      <c r="F2010" t="str">
        <f t="shared" si="31"/>
        <v>2009;6046;106265068</v>
      </c>
    </row>
    <row r="2011" spans="2:6">
      <c r="B2011">
        <v>2010</v>
      </c>
      <c r="C2011" s="1">
        <v>0</v>
      </c>
      <c r="D2011" s="8">
        <v>34646034</v>
      </c>
      <c r="F2011" t="str">
        <f t="shared" si="31"/>
        <v>2010;0;34646034</v>
      </c>
    </row>
    <row r="2012" spans="2:6">
      <c r="B2012">
        <v>2011</v>
      </c>
      <c r="C2012" s="1">
        <v>0</v>
      </c>
      <c r="D2012" s="8">
        <v>103039979</v>
      </c>
      <c r="F2012" t="str">
        <f t="shared" si="31"/>
        <v>2011;0;103039979</v>
      </c>
    </row>
    <row r="2013" spans="2:6">
      <c r="B2013">
        <v>2012</v>
      </c>
      <c r="C2013" s="1">
        <v>5362</v>
      </c>
      <c r="D2013" s="8">
        <v>313107013</v>
      </c>
      <c r="F2013" t="str">
        <f t="shared" si="31"/>
        <v>2012;5362;313107013</v>
      </c>
    </row>
    <row r="2014" spans="2:6">
      <c r="B2014">
        <v>2013</v>
      </c>
      <c r="C2014" s="1">
        <v>5361</v>
      </c>
      <c r="D2014" s="8">
        <v>285343885</v>
      </c>
      <c r="F2014" t="str">
        <f t="shared" si="31"/>
        <v>2013;5361;285343885</v>
      </c>
    </row>
    <row r="2015" spans="2:6">
      <c r="B2015">
        <v>2014</v>
      </c>
      <c r="C2015" s="1">
        <v>17281306</v>
      </c>
      <c r="D2015" s="8">
        <v>24995803</v>
      </c>
      <c r="F2015" t="str">
        <f t="shared" si="31"/>
        <v>2014;17281306;24995803</v>
      </c>
    </row>
    <row r="2016" spans="2:6">
      <c r="B2016">
        <v>2015</v>
      </c>
      <c r="C2016" s="1">
        <v>0</v>
      </c>
      <c r="D2016" s="8">
        <v>36627054</v>
      </c>
      <c r="F2016" t="str">
        <f t="shared" si="31"/>
        <v>2015;0;36627054</v>
      </c>
    </row>
    <row r="2017" spans="2:6">
      <c r="B2017">
        <v>2016</v>
      </c>
      <c r="C2017" s="1">
        <v>212028</v>
      </c>
      <c r="D2017" s="8">
        <v>3504446029</v>
      </c>
      <c r="F2017" t="str">
        <f t="shared" si="31"/>
        <v>2016;212028;3504446029</v>
      </c>
    </row>
    <row r="2018" spans="2:6">
      <c r="B2018">
        <v>2017</v>
      </c>
      <c r="C2018" s="1">
        <v>35092</v>
      </c>
      <c r="D2018" s="8">
        <v>984241008</v>
      </c>
      <c r="F2018" t="str">
        <f t="shared" si="31"/>
        <v>2017;35092;984241008</v>
      </c>
    </row>
    <row r="2019" spans="2:6">
      <c r="B2019">
        <v>2018</v>
      </c>
      <c r="C2019" s="1">
        <v>13144</v>
      </c>
      <c r="D2019" s="8">
        <v>336767911</v>
      </c>
      <c r="F2019" t="str">
        <f t="shared" si="31"/>
        <v>2018;13144;336767911</v>
      </c>
    </row>
    <row r="2020" spans="2:6">
      <c r="B2020">
        <v>2019</v>
      </c>
      <c r="C2020" s="1">
        <v>13143</v>
      </c>
      <c r="D2020" s="8">
        <v>315867900</v>
      </c>
      <c r="F2020" t="str">
        <f t="shared" si="31"/>
        <v>2019;13143;315867900</v>
      </c>
    </row>
    <row r="2021" spans="2:6">
      <c r="B2021">
        <v>2020</v>
      </c>
      <c r="C2021" s="1">
        <v>1622</v>
      </c>
      <c r="D2021" s="8">
        <v>61533927</v>
      </c>
      <c r="F2021" t="str">
        <f t="shared" si="31"/>
        <v>2020;1622;61533927</v>
      </c>
    </row>
    <row r="2022" spans="2:6">
      <c r="B2022">
        <v>2021</v>
      </c>
      <c r="C2022" s="1">
        <v>2475499</v>
      </c>
      <c r="D2022" s="8">
        <v>40121851921</v>
      </c>
      <c r="F2022" t="str">
        <f t="shared" si="31"/>
        <v>2021;2475499;40121851921</v>
      </c>
    </row>
    <row r="2023" spans="2:6">
      <c r="B2023">
        <v>2022</v>
      </c>
      <c r="C2023" s="1">
        <v>0</v>
      </c>
      <c r="D2023" s="8">
        <v>204794883</v>
      </c>
      <c r="F2023" t="str">
        <f t="shared" si="31"/>
        <v>2022;0;204794883</v>
      </c>
    </row>
    <row r="2024" spans="2:6">
      <c r="B2024">
        <v>2023</v>
      </c>
      <c r="C2024" s="1">
        <v>4153</v>
      </c>
      <c r="D2024" s="8">
        <v>176555156</v>
      </c>
      <c r="F2024" t="str">
        <f t="shared" si="31"/>
        <v>2023;4153;176555156</v>
      </c>
    </row>
    <row r="2025" spans="2:6">
      <c r="B2025">
        <v>2024</v>
      </c>
      <c r="C2025" s="1">
        <v>0</v>
      </c>
      <c r="D2025" s="8">
        <v>48768545866</v>
      </c>
      <c r="F2025" t="str">
        <f t="shared" si="31"/>
        <v>2024;0;48768545866</v>
      </c>
    </row>
    <row r="2026" spans="2:6">
      <c r="B2026">
        <v>2025</v>
      </c>
      <c r="C2026" s="1">
        <v>0</v>
      </c>
      <c r="D2026" s="8">
        <v>57256937</v>
      </c>
      <c r="F2026" t="str">
        <f t="shared" si="31"/>
        <v>2025;0;57256937</v>
      </c>
    </row>
    <row r="2027" spans="2:6">
      <c r="B2027">
        <v>2026</v>
      </c>
      <c r="C2027" s="1">
        <v>156474010</v>
      </c>
      <c r="D2027" s="8">
        <v>31827926</v>
      </c>
      <c r="F2027" t="str">
        <f t="shared" si="31"/>
        <v>2026;156474010;31827926</v>
      </c>
    </row>
    <row r="2028" spans="2:6">
      <c r="B2028">
        <v>2027</v>
      </c>
      <c r="C2028" s="1">
        <v>20</v>
      </c>
      <c r="D2028" s="8">
        <v>94303846</v>
      </c>
      <c r="F2028" t="str">
        <f t="shared" si="31"/>
        <v>2027;20;94303846</v>
      </c>
    </row>
    <row r="2029" spans="2:6">
      <c r="B2029">
        <v>2028</v>
      </c>
      <c r="C2029" s="1">
        <v>0</v>
      </c>
      <c r="D2029" s="8">
        <v>54758787</v>
      </c>
      <c r="F2029" t="str">
        <f t="shared" si="31"/>
        <v>2028;0;54758787</v>
      </c>
    </row>
    <row r="2030" spans="2:6">
      <c r="B2030">
        <v>2029</v>
      </c>
      <c r="C2030" s="1">
        <v>1563</v>
      </c>
      <c r="D2030" s="8">
        <v>71711063</v>
      </c>
      <c r="F2030" t="str">
        <f t="shared" si="31"/>
        <v>2029;1563;71711063</v>
      </c>
    </row>
    <row r="2031" spans="2:6">
      <c r="B2031">
        <v>2030</v>
      </c>
      <c r="C2031" s="1">
        <v>0</v>
      </c>
      <c r="D2031" s="8">
        <v>29242992</v>
      </c>
      <c r="F2031" t="str">
        <f t="shared" si="31"/>
        <v>2030;0;29242992</v>
      </c>
    </row>
    <row r="2032" spans="2:6">
      <c r="B2032">
        <v>2031</v>
      </c>
      <c r="C2032" s="1">
        <v>49563025</v>
      </c>
      <c r="D2032" s="8">
        <v>85725069</v>
      </c>
      <c r="F2032" t="str">
        <f t="shared" si="31"/>
        <v>2031;49563025;85725069</v>
      </c>
    </row>
    <row r="2033" spans="2:6">
      <c r="B2033">
        <v>2032</v>
      </c>
      <c r="C2033" s="1">
        <v>50572093</v>
      </c>
      <c r="D2033" s="8">
        <v>60057644844</v>
      </c>
      <c r="F2033" t="str">
        <f t="shared" si="31"/>
        <v>2032;50572093;60057644844</v>
      </c>
    </row>
    <row r="2034" spans="2:6">
      <c r="B2034">
        <v>2033</v>
      </c>
      <c r="C2034" s="1">
        <v>8680</v>
      </c>
      <c r="D2034" s="8">
        <v>1239084005</v>
      </c>
      <c r="F2034" t="str">
        <f t="shared" si="31"/>
        <v>2033;8680;1239084005</v>
      </c>
    </row>
    <row r="2035" spans="2:6">
      <c r="B2035">
        <v>2034</v>
      </c>
      <c r="C2035" s="1">
        <v>0</v>
      </c>
      <c r="D2035" s="8">
        <v>142702102</v>
      </c>
      <c r="F2035" t="str">
        <f t="shared" si="31"/>
        <v>2034;0;142702102</v>
      </c>
    </row>
    <row r="2036" spans="2:6">
      <c r="B2036">
        <v>2035</v>
      </c>
      <c r="C2036" s="1">
        <v>70</v>
      </c>
      <c r="D2036" s="8">
        <v>68276166</v>
      </c>
      <c r="F2036" t="str">
        <f t="shared" si="31"/>
        <v>2035;70;68276166</v>
      </c>
    </row>
    <row r="2037" spans="2:6">
      <c r="B2037">
        <v>2036</v>
      </c>
      <c r="C2037" s="1">
        <v>5</v>
      </c>
      <c r="D2037" s="8">
        <v>111037015</v>
      </c>
      <c r="F2037" t="str">
        <f t="shared" si="31"/>
        <v>2036;5;111037015</v>
      </c>
    </row>
    <row r="2038" spans="2:6">
      <c r="B2038">
        <v>2037</v>
      </c>
      <c r="C2038" s="1">
        <v>280</v>
      </c>
      <c r="D2038" s="8">
        <v>72669029</v>
      </c>
      <c r="F2038" t="str">
        <f t="shared" si="31"/>
        <v>2037;280;72669029</v>
      </c>
    </row>
    <row r="2039" spans="2:6">
      <c r="B2039">
        <v>2038</v>
      </c>
      <c r="C2039" s="1">
        <v>240234</v>
      </c>
      <c r="D2039" s="8">
        <v>3787326097</v>
      </c>
      <c r="F2039" t="str">
        <f t="shared" si="31"/>
        <v>2038;240234;3787326097</v>
      </c>
    </row>
    <row r="2040" spans="2:6">
      <c r="B2040">
        <v>2039</v>
      </c>
      <c r="C2040" s="1">
        <v>0</v>
      </c>
      <c r="D2040" s="8">
        <v>66515922</v>
      </c>
      <c r="F2040" t="str">
        <f t="shared" si="31"/>
        <v>2039;0;66515922</v>
      </c>
    </row>
    <row r="2041" spans="2:6">
      <c r="B2041">
        <v>2040</v>
      </c>
      <c r="C2041" s="1">
        <v>3817</v>
      </c>
      <c r="D2041" s="8">
        <v>104097127</v>
      </c>
      <c r="F2041" t="str">
        <f t="shared" si="31"/>
        <v>2040;3817;104097127</v>
      </c>
    </row>
    <row r="2042" spans="2:6">
      <c r="B2042">
        <v>2041</v>
      </c>
      <c r="C2042" s="1">
        <v>0</v>
      </c>
      <c r="D2042" s="8">
        <v>50420045</v>
      </c>
      <c r="F2042" t="str">
        <f t="shared" si="31"/>
        <v>2041;0;50420045</v>
      </c>
    </row>
    <row r="2043" spans="2:6">
      <c r="B2043">
        <v>2042</v>
      </c>
      <c r="C2043" s="1">
        <v>0</v>
      </c>
      <c r="D2043" s="8">
        <v>143301010</v>
      </c>
      <c r="F2043" t="str">
        <f t="shared" si="31"/>
        <v>2042;0;143301010</v>
      </c>
    </row>
    <row r="2044" spans="2:6">
      <c r="B2044">
        <v>2043</v>
      </c>
      <c r="C2044" s="1">
        <v>0</v>
      </c>
      <c r="D2044" s="8">
        <v>62001943</v>
      </c>
      <c r="F2044" t="str">
        <f t="shared" si="31"/>
        <v>2043;0;62001943</v>
      </c>
    </row>
    <row r="2045" spans="2:6">
      <c r="B2045">
        <v>2044</v>
      </c>
      <c r="C2045" s="1">
        <v>67586</v>
      </c>
      <c r="D2045" s="8">
        <v>1028990983</v>
      </c>
      <c r="F2045" t="str">
        <f t="shared" si="31"/>
        <v>2044;67586;1028990983</v>
      </c>
    </row>
    <row r="2046" spans="2:6">
      <c r="B2046">
        <v>2045</v>
      </c>
      <c r="C2046" s="1">
        <v>3</v>
      </c>
      <c r="D2046" s="8">
        <v>80469131</v>
      </c>
      <c r="F2046" t="str">
        <f t="shared" si="31"/>
        <v>2045;3;80469131</v>
      </c>
    </row>
    <row r="2047" spans="2:6">
      <c r="B2047">
        <v>2046</v>
      </c>
      <c r="C2047" s="1">
        <v>67585</v>
      </c>
      <c r="D2047" s="8">
        <v>64142942</v>
      </c>
      <c r="F2047" t="str">
        <f t="shared" si="31"/>
        <v>2046;67585;64142942</v>
      </c>
    </row>
    <row r="2048" spans="2:6">
      <c r="B2048">
        <v>2047</v>
      </c>
      <c r="C2048" s="1">
        <v>6811</v>
      </c>
      <c r="D2048" s="8">
        <v>87671041</v>
      </c>
      <c r="F2048" t="str">
        <f t="shared" si="31"/>
        <v>2047;6811;87671041</v>
      </c>
    </row>
    <row r="2049" spans="2:6">
      <c r="B2049">
        <v>2048</v>
      </c>
      <c r="C2049" s="1">
        <v>107312</v>
      </c>
      <c r="D2049" s="8">
        <v>78393936</v>
      </c>
      <c r="F2049" t="str">
        <f t="shared" si="31"/>
        <v>2048;107312;78393936</v>
      </c>
    </row>
    <row r="2050" spans="2:6">
      <c r="B2050">
        <v>2049</v>
      </c>
      <c r="C2050" s="1">
        <v>1</v>
      </c>
      <c r="D2050" s="8">
        <v>40833950</v>
      </c>
      <c r="F2050" t="str">
        <f t="shared" si="31"/>
        <v>2049;1;40833950</v>
      </c>
    </row>
    <row r="2051" spans="2:6">
      <c r="B2051">
        <v>2050</v>
      </c>
      <c r="C2051" s="1">
        <v>0</v>
      </c>
      <c r="D2051" s="8">
        <v>31005144</v>
      </c>
      <c r="F2051" t="str">
        <f t="shared" ref="F2051:F2111" si="32">B2051&amp;";"&amp;C2051&amp;";"&amp;D2051</f>
        <v>2050;0;31005144</v>
      </c>
    </row>
    <row r="2052" spans="2:6">
      <c r="B2052">
        <v>2051</v>
      </c>
      <c r="C2052" s="1">
        <v>231</v>
      </c>
      <c r="D2052" s="8">
        <v>73759078</v>
      </c>
      <c r="F2052" t="str">
        <f t="shared" si="32"/>
        <v>2051;231;73759078</v>
      </c>
    </row>
    <row r="2053" spans="2:6">
      <c r="B2053">
        <v>2052</v>
      </c>
      <c r="C2053" s="1">
        <v>524</v>
      </c>
      <c r="D2053" s="8">
        <v>76944828</v>
      </c>
      <c r="F2053" t="str">
        <f t="shared" si="32"/>
        <v>2052;524;76944828</v>
      </c>
    </row>
    <row r="2054" spans="2:6">
      <c r="B2054">
        <v>2053</v>
      </c>
      <c r="C2054" s="1">
        <v>744</v>
      </c>
      <c r="D2054" s="8">
        <v>47074079</v>
      </c>
      <c r="F2054" t="str">
        <f t="shared" si="32"/>
        <v>2053;744;47074079</v>
      </c>
    </row>
    <row r="2055" spans="2:6">
      <c r="B2055">
        <v>2054</v>
      </c>
      <c r="C2055" s="1">
        <v>0</v>
      </c>
      <c r="D2055" s="8">
        <v>48940181</v>
      </c>
      <c r="F2055" t="str">
        <f t="shared" si="32"/>
        <v>2054;0;48940181</v>
      </c>
    </row>
    <row r="2056" spans="2:6">
      <c r="B2056">
        <v>2055</v>
      </c>
      <c r="C2056" s="1">
        <v>19152</v>
      </c>
      <c r="D2056" s="8">
        <v>331146001</v>
      </c>
      <c r="F2056" t="str">
        <f t="shared" si="32"/>
        <v>2055;19152;331146001</v>
      </c>
    </row>
    <row r="2057" spans="2:6">
      <c r="B2057">
        <v>2056</v>
      </c>
      <c r="C2057" s="1">
        <v>46968</v>
      </c>
      <c r="D2057" s="8">
        <v>592669963</v>
      </c>
      <c r="F2057" t="str">
        <f t="shared" si="32"/>
        <v>2056;46968;592669963</v>
      </c>
    </row>
    <row r="2058" spans="2:6">
      <c r="B2058">
        <v>2057</v>
      </c>
      <c r="C2058" s="1">
        <v>5749</v>
      </c>
      <c r="D2058" s="8">
        <v>346248149</v>
      </c>
      <c r="F2058" t="str">
        <f t="shared" si="32"/>
        <v>2057;5749;346248149</v>
      </c>
    </row>
    <row r="2059" spans="2:6">
      <c r="B2059">
        <v>2058</v>
      </c>
      <c r="C2059" s="1">
        <v>536</v>
      </c>
      <c r="D2059" s="8">
        <v>77412128</v>
      </c>
      <c r="F2059" t="str">
        <f t="shared" si="32"/>
        <v>2058;536;77412128</v>
      </c>
    </row>
    <row r="2060" spans="2:6">
      <c r="B2060">
        <v>2059</v>
      </c>
      <c r="C2060" s="1">
        <v>379</v>
      </c>
      <c r="D2060" s="8">
        <v>142702817</v>
      </c>
      <c r="F2060" t="str">
        <f t="shared" si="32"/>
        <v>2059;379;142702817</v>
      </c>
    </row>
    <row r="2061" spans="2:6">
      <c r="B2061">
        <v>2060</v>
      </c>
      <c r="C2061" s="1">
        <v>6805</v>
      </c>
      <c r="D2061" s="8">
        <v>155426979</v>
      </c>
      <c r="F2061" t="str">
        <f t="shared" si="32"/>
        <v>2060;6805;155426979</v>
      </c>
    </row>
    <row r="2062" spans="2:6">
      <c r="B2062">
        <v>2061</v>
      </c>
      <c r="C2062" s="1">
        <v>5548</v>
      </c>
      <c r="D2062" s="8">
        <v>21420001</v>
      </c>
      <c r="F2062" t="str">
        <f t="shared" si="32"/>
        <v>2061;5548;21420001</v>
      </c>
    </row>
    <row r="2063" spans="2:6">
      <c r="B2063">
        <v>2062</v>
      </c>
      <c r="C2063" s="1">
        <v>5032</v>
      </c>
      <c r="D2063" s="8">
        <v>195219039</v>
      </c>
      <c r="F2063" t="str">
        <f t="shared" si="32"/>
        <v>2062;5032;195219039</v>
      </c>
    </row>
    <row r="2064" spans="2:6">
      <c r="B2064">
        <v>2063</v>
      </c>
      <c r="C2064" s="1">
        <v>36</v>
      </c>
      <c r="D2064" s="8">
        <v>66493034</v>
      </c>
      <c r="F2064" t="str">
        <f t="shared" si="32"/>
        <v>2063;36;66493034</v>
      </c>
    </row>
    <row r="2065" spans="2:6">
      <c r="B2065">
        <v>2064</v>
      </c>
      <c r="C2065" s="1">
        <v>6</v>
      </c>
      <c r="D2065" s="8">
        <v>49831151</v>
      </c>
      <c r="F2065" t="str">
        <f t="shared" si="32"/>
        <v>2064;6;49831151</v>
      </c>
    </row>
    <row r="2066" spans="2:6">
      <c r="B2066">
        <v>2065</v>
      </c>
      <c r="C2066" s="1">
        <v>8</v>
      </c>
      <c r="D2066" s="8">
        <v>50238132</v>
      </c>
      <c r="F2066" t="str">
        <f t="shared" si="32"/>
        <v>2065;8;50238132</v>
      </c>
    </row>
    <row r="2067" spans="2:6">
      <c r="B2067">
        <v>2066</v>
      </c>
      <c r="C2067" s="1">
        <v>311</v>
      </c>
      <c r="D2067" s="8">
        <v>116288900</v>
      </c>
      <c r="F2067" t="str">
        <f t="shared" si="32"/>
        <v>2066;311;116288900</v>
      </c>
    </row>
    <row r="2068" spans="2:6">
      <c r="B2068">
        <v>2067</v>
      </c>
      <c r="C2068" s="1">
        <v>0</v>
      </c>
      <c r="D2068" s="8">
        <v>46856880</v>
      </c>
      <c r="F2068" t="str">
        <f t="shared" si="32"/>
        <v>2067;0;46856880</v>
      </c>
    </row>
    <row r="2069" spans="2:6">
      <c r="B2069">
        <v>2068</v>
      </c>
      <c r="C2069" s="1">
        <v>171940</v>
      </c>
      <c r="D2069" s="8">
        <v>4370398044</v>
      </c>
      <c r="F2069" t="str">
        <f t="shared" si="32"/>
        <v>2068;171940;4370398044</v>
      </c>
    </row>
    <row r="2070" spans="2:6">
      <c r="B2070">
        <v>2069</v>
      </c>
      <c r="C2070" s="1">
        <v>5405</v>
      </c>
      <c r="D2070" s="8">
        <v>70390939</v>
      </c>
      <c r="F2070" t="str">
        <f t="shared" si="32"/>
        <v>2069;5405;70390939</v>
      </c>
    </row>
    <row r="2071" spans="2:6">
      <c r="B2071">
        <v>2070</v>
      </c>
      <c r="C2071" s="1">
        <v>4551668</v>
      </c>
      <c r="D2071" s="8">
        <v>9876248121</v>
      </c>
      <c r="F2071" t="str">
        <f t="shared" si="32"/>
        <v>2070;4551668;9876248121</v>
      </c>
    </row>
    <row r="2072" spans="2:6">
      <c r="B2072">
        <v>2071</v>
      </c>
      <c r="C2072" s="1">
        <v>4184729</v>
      </c>
      <c r="D2072" s="8">
        <v>131735801</v>
      </c>
      <c r="F2072" t="str">
        <f t="shared" si="32"/>
        <v>2071;4184729;131735801</v>
      </c>
    </row>
    <row r="2073" spans="2:6">
      <c r="B2073">
        <v>2072</v>
      </c>
      <c r="C2073" s="1">
        <v>0</v>
      </c>
      <c r="D2073" s="8">
        <v>85290193</v>
      </c>
      <c r="F2073" t="str">
        <f t="shared" si="32"/>
        <v>2072;0;85290193</v>
      </c>
    </row>
    <row r="2074" spans="2:6">
      <c r="B2074">
        <v>2073</v>
      </c>
      <c r="C2074" s="1">
        <v>301</v>
      </c>
      <c r="D2074" s="8">
        <v>107164859</v>
      </c>
      <c r="F2074" t="str">
        <f t="shared" si="32"/>
        <v>2073;301;107164859</v>
      </c>
    </row>
    <row r="2075" spans="2:6">
      <c r="B2075">
        <v>2074</v>
      </c>
      <c r="C2075" s="1">
        <v>226</v>
      </c>
      <c r="D2075" s="8">
        <v>44018983</v>
      </c>
      <c r="F2075" t="str">
        <f t="shared" si="32"/>
        <v>2074;226;44018983</v>
      </c>
    </row>
    <row r="2076" spans="2:6">
      <c r="B2076">
        <v>2075</v>
      </c>
      <c r="C2076" s="1">
        <v>0</v>
      </c>
      <c r="D2076" s="8">
        <v>30546188</v>
      </c>
      <c r="F2076" t="str">
        <f t="shared" si="32"/>
        <v>2075;0;30546188</v>
      </c>
    </row>
    <row r="2077" spans="2:6">
      <c r="B2077">
        <v>2076</v>
      </c>
      <c r="C2077" s="1">
        <v>0</v>
      </c>
      <c r="D2077" s="8">
        <v>48501014</v>
      </c>
      <c r="F2077" t="str">
        <f t="shared" si="32"/>
        <v>2076;0;48501014</v>
      </c>
    </row>
    <row r="2078" spans="2:6">
      <c r="B2078">
        <v>2077</v>
      </c>
      <c r="C2078" s="1">
        <v>0</v>
      </c>
      <c r="D2078" s="8">
        <v>48511981</v>
      </c>
      <c r="F2078" t="str">
        <f t="shared" si="32"/>
        <v>2077;0;48511981</v>
      </c>
    </row>
    <row r="2079" spans="2:6">
      <c r="B2079">
        <v>2078</v>
      </c>
      <c r="C2079" s="1">
        <v>260512</v>
      </c>
      <c r="D2079" s="8">
        <v>144345998</v>
      </c>
      <c r="F2079" t="str">
        <f t="shared" si="32"/>
        <v>2078;260512;144345998</v>
      </c>
    </row>
    <row r="2080" spans="2:6">
      <c r="B2080">
        <v>2079</v>
      </c>
      <c r="C2080" s="1">
        <v>2383</v>
      </c>
      <c r="D2080" s="8">
        <v>200044155</v>
      </c>
      <c r="F2080" t="str">
        <f t="shared" si="32"/>
        <v>2079;2383;200044155</v>
      </c>
    </row>
    <row r="2081" spans="2:6">
      <c r="B2081">
        <v>2080</v>
      </c>
      <c r="C2081" s="1">
        <v>212029</v>
      </c>
      <c r="D2081" s="8">
        <v>3296607971</v>
      </c>
      <c r="F2081" t="str">
        <f t="shared" si="32"/>
        <v>2080;212029;3296607971</v>
      </c>
    </row>
    <row r="2082" spans="2:6">
      <c r="B2082">
        <v>2081</v>
      </c>
      <c r="C2082" s="1">
        <v>0</v>
      </c>
      <c r="D2082" s="8">
        <v>147094011</v>
      </c>
      <c r="F2082" t="str">
        <f t="shared" si="32"/>
        <v>2081;0;147094011</v>
      </c>
    </row>
    <row r="2083" spans="2:6">
      <c r="B2083">
        <v>2082</v>
      </c>
      <c r="C2083" s="1">
        <v>1823</v>
      </c>
      <c r="D2083" s="8">
        <v>85268974</v>
      </c>
      <c r="F2083" t="str">
        <f t="shared" si="32"/>
        <v>2082;1823;85268974</v>
      </c>
    </row>
    <row r="2084" spans="2:6">
      <c r="B2084">
        <v>2083</v>
      </c>
      <c r="C2084" s="1">
        <v>28841</v>
      </c>
      <c r="D2084" s="8">
        <v>109822988</v>
      </c>
      <c r="F2084" t="str">
        <f t="shared" si="32"/>
        <v>2083;28841;109822988</v>
      </c>
    </row>
    <row r="2085" spans="2:6">
      <c r="B2085">
        <v>2084</v>
      </c>
      <c r="C2085" s="1">
        <v>0</v>
      </c>
      <c r="D2085" s="8">
        <v>85201025</v>
      </c>
      <c r="F2085" t="str">
        <f t="shared" si="32"/>
        <v>2084;0;85201025</v>
      </c>
    </row>
    <row r="2086" spans="2:6">
      <c r="B2086">
        <v>2085</v>
      </c>
      <c r="C2086" s="1">
        <v>21200940</v>
      </c>
      <c r="D2086" s="8">
        <v>107571840</v>
      </c>
      <c r="F2086" t="str">
        <f t="shared" si="32"/>
        <v>2085;21200940;107571840</v>
      </c>
    </row>
    <row r="2087" spans="2:6">
      <c r="B2087">
        <v>2086</v>
      </c>
      <c r="C2087" s="1">
        <v>7332</v>
      </c>
      <c r="D2087" s="8">
        <v>26416063</v>
      </c>
      <c r="F2087" t="str">
        <f t="shared" si="32"/>
        <v>2086;7332;26416063</v>
      </c>
    </row>
    <row r="2088" spans="2:6">
      <c r="B2088">
        <v>2087</v>
      </c>
      <c r="C2088" s="1">
        <v>6805</v>
      </c>
      <c r="D2088" s="8">
        <v>190850973</v>
      </c>
      <c r="F2088" t="str">
        <f t="shared" si="32"/>
        <v>2087;6805;190850973</v>
      </c>
    </row>
    <row r="2089" spans="2:6">
      <c r="B2089">
        <v>2088</v>
      </c>
      <c r="C2089" s="1">
        <v>10533</v>
      </c>
      <c r="D2089" s="8">
        <v>2256118059</v>
      </c>
      <c r="F2089" t="str">
        <f t="shared" si="32"/>
        <v>2088;10533;2256118059</v>
      </c>
    </row>
    <row r="2090" spans="2:6">
      <c r="B2090">
        <v>2089</v>
      </c>
      <c r="C2090" s="1">
        <v>35878</v>
      </c>
      <c r="D2090" s="8">
        <v>30003070</v>
      </c>
      <c r="F2090" t="str">
        <f t="shared" si="32"/>
        <v>2089;35878;30003070</v>
      </c>
    </row>
    <row r="2091" spans="2:6">
      <c r="B2091">
        <v>2090</v>
      </c>
      <c r="C2091" s="1">
        <v>298032540</v>
      </c>
      <c r="D2091" s="8">
        <v>18957969903</v>
      </c>
      <c r="F2091" t="str">
        <f t="shared" si="32"/>
        <v>2090;298032540;18957969903</v>
      </c>
    </row>
    <row r="2092" spans="2:6">
      <c r="B2092">
        <v>2091</v>
      </c>
      <c r="C2092" s="1">
        <v>35937</v>
      </c>
      <c r="D2092" s="8">
        <v>288846969</v>
      </c>
      <c r="F2092" t="str">
        <f t="shared" si="32"/>
        <v>2091;35937;288846969</v>
      </c>
    </row>
    <row r="2093" spans="2:6">
      <c r="B2093">
        <v>2092</v>
      </c>
      <c r="C2093" s="1">
        <v>4</v>
      </c>
      <c r="D2093" s="8">
        <v>64123868</v>
      </c>
      <c r="F2093" t="str">
        <f t="shared" si="32"/>
        <v>2092;4;64123868</v>
      </c>
    </row>
    <row r="2094" spans="2:6">
      <c r="B2094">
        <v>2093</v>
      </c>
      <c r="C2094" s="1">
        <v>0</v>
      </c>
      <c r="D2094" s="8">
        <v>65793037</v>
      </c>
      <c r="F2094" t="str">
        <f t="shared" si="32"/>
        <v>2093;0;65793037</v>
      </c>
    </row>
    <row r="2095" spans="2:6">
      <c r="B2095">
        <v>2094</v>
      </c>
      <c r="C2095" s="1">
        <v>16473</v>
      </c>
      <c r="D2095" s="8">
        <v>4200806140</v>
      </c>
      <c r="F2095" t="str">
        <f t="shared" si="32"/>
        <v>2094;16473;4200806140</v>
      </c>
    </row>
    <row r="2096" spans="2:6">
      <c r="B2096">
        <v>2095</v>
      </c>
      <c r="C2096" s="1">
        <v>1</v>
      </c>
      <c r="D2096" s="8">
        <v>988375902</v>
      </c>
      <c r="F2096" t="str">
        <f t="shared" si="32"/>
        <v>2095;1;988375902</v>
      </c>
    </row>
    <row r="2097" spans="2:6">
      <c r="B2097">
        <v>2096</v>
      </c>
      <c r="C2097" s="1">
        <v>75728</v>
      </c>
      <c r="D2097" s="8">
        <v>93311071</v>
      </c>
      <c r="F2097" t="str">
        <f t="shared" si="32"/>
        <v>2096;75728;93311071</v>
      </c>
    </row>
    <row r="2098" spans="2:6">
      <c r="B2098">
        <v>2097</v>
      </c>
      <c r="C2098" s="1">
        <v>19954</v>
      </c>
      <c r="D2098" s="8">
        <v>976793050</v>
      </c>
      <c r="F2098" t="str">
        <f t="shared" si="32"/>
        <v>2097;19954;976793050</v>
      </c>
    </row>
    <row r="2099" spans="2:6">
      <c r="B2099">
        <v>2098</v>
      </c>
      <c r="C2099" s="1">
        <v>121585</v>
      </c>
      <c r="D2099" s="8">
        <v>1964416980</v>
      </c>
      <c r="F2099" t="str">
        <f t="shared" si="32"/>
        <v>2098;121585;1964416980</v>
      </c>
    </row>
    <row r="2100" spans="2:6">
      <c r="B2100">
        <v>2099</v>
      </c>
      <c r="C2100" s="1">
        <v>110430</v>
      </c>
      <c r="D2100" s="8">
        <v>136905908</v>
      </c>
      <c r="F2100" t="str">
        <f t="shared" si="32"/>
        <v>2099;110430;136905908</v>
      </c>
    </row>
    <row r="2101" spans="2:6">
      <c r="B2101">
        <v>2100</v>
      </c>
      <c r="C2101" s="1">
        <v>2460</v>
      </c>
      <c r="D2101" s="8">
        <v>60061405897</v>
      </c>
      <c r="F2101" t="str">
        <f t="shared" si="32"/>
        <v>2100;2460;60061405897</v>
      </c>
    </row>
    <row r="2102" spans="2:6">
      <c r="B2102">
        <v>2101</v>
      </c>
      <c r="C2102" s="1">
        <v>307859</v>
      </c>
      <c r="D2102" s="8">
        <v>774284124</v>
      </c>
      <c r="F2102" t="str">
        <f t="shared" si="32"/>
        <v>2101;307859;774284124</v>
      </c>
    </row>
    <row r="2103" spans="2:6">
      <c r="B2103">
        <v>2102</v>
      </c>
      <c r="C2103" s="1">
        <v>10779</v>
      </c>
      <c r="D2103" s="8">
        <v>742146015</v>
      </c>
      <c r="F2103" t="str">
        <f t="shared" si="32"/>
        <v>2102;10779;742146015</v>
      </c>
    </row>
    <row r="2104" spans="2:6">
      <c r="B2104">
        <v>2103</v>
      </c>
      <c r="C2104" s="1">
        <v>42092</v>
      </c>
      <c r="D2104" s="8">
        <v>293435096</v>
      </c>
      <c r="F2104" t="str">
        <f t="shared" si="32"/>
        <v>2103;42092;293435096</v>
      </c>
    </row>
    <row r="2105" spans="2:6">
      <c r="B2105">
        <v>2104</v>
      </c>
      <c r="C2105" s="1">
        <v>345524417</v>
      </c>
      <c r="D2105" s="8">
        <v>60003036022</v>
      </c>
      <c r="F2105" t="str">
        <f t="shared" si="32"/>
        <v>2104;345524417;60003036022</v>
      </c>
    </row>
    <row r="2106" spans="2:6">
      <c r="B2106">
        <v>2105</v>
      </c>
      <c r="C2106" s="1">
        <v>8674998</v>
      </c>
      <c r="D2106" s="8">
        <v>3916841030</v>
      </c>
      <c r="F2106" t="str">
        <f t="shared" si="32"/>
        <v>2105;8674998;3916841030</v>
      </c>
    </row>
    <row r="2107" spans="2:6">
      <c r="B2107">
        <v>2106</v>
      </c>
      <c r="C2107" s="1">
        <v>5361</v>
      </c>
      <c r="D2107" s="8">
        <v>221089839</v>
      </c>
      <c r="F2107" t="str">
        <f t="shared" si="32"/>
        <v>2106;5361;221089839</v>
      </c>
    </row>
    <row r="2108" spans="2:6">
      <c r="B2108">
        <v>2107</v>
      </c>
      <c r="C2108" s="1">
        <v>4</v>
      </c>
      <c r="D2108" s="8">
        <v>91125965</v>
      </c>
      <c r="F2108" t="str">
        <f t="shared" si="32"/>
        <v>2107;4;91125965</v>
      </c>
    </row>
    <row r="2109" spans="2:6">
      <c r="B2109">
        <v>2108</v>
      </c>
      <c r="C2109" s="1">
        <v>0</v>
      </c>
      <c r="D2109" s="8">
        <v>60060716152</v>
      </c>
      <c r="F2109" t="str">
        <f t="shared" si="32"/>
        <v>2108;0;60060716152</v>
      </c>
    </row>
    <row r="2110" spans="2:6">
      <c r="B2110">
        <v>2109</v>
      </c>
      <c r="C2110" s="1">
        <v>0</v>
      </c>
      <c r="D2110" s="8">
        <v>784633874</v>
      </c>
      <c r="F2110" t="str">
        <f t="shared" si="32"/>
        <v>2109;0;784633874</v>
      </c>
    </row>
    <row r="2111" spans="2:6">
      <c r="B2111">
        <v>2110</v>
      </c>
      <c r="C2111" s="1">
        <v>1</v>
      </c>
      <c r="D2111" s="8">
        <v>82115888</v>
      </c>
      <c r="F2111" t="str">
        <f t="shared" si="32"/>
        <v>2110;1;82115888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C9E3-BE32-1E4C-92F4-EB526D53D413}">
  <dimension ref="A1:O2113"/>
  <sheetViews>
    <sheetView workbookViewId="0">
      <selection activeCell="N32" sqref="N32"/>
    </sheetView>
  </sheetViews>
  <sheetFormatPr baseColWidth="10" defaultRowHeight="16"/>
  <cols>
    <col min="2" max="2" width="11.1640625" bestFit="1" customWidth="1"/>
    <col min="9" max="9" width="11.1640625" bestFit="1" customWidth="1"/>
  </cols>
  <sheetData>
    <row r="1" spans="1:9">
      <c r="B1">
        <f>AVERAGE(B4:B2113)</f>
        <v>4934842111.4364929</v>
      </c>
      <c r="C1">
        <f t="shared" ref="C1:H1" si="0">AVERAGE(C4:C2113)</f>
        <v>13896409348.444077</v>
      </c>
      <c r="D1">
        <f t="shared" si="0"/>
        <v>6040256469.0701418</v>
      </c>
      <c r="E1" t="e">
        <f t="shared" si="0"/>
        <v>#DIV/0!</v>
      </c>
      <c r="F1" t="e">
        <f t="shared" si="0"/>
        <v>#DIV/0!</v>
      </c>
      <c r="G1" t="e">
        <f t="shared" si="0"/>
        <v>#DIV/0!</v>
      </c>
      <c r="H1">
        <f t="shared" si="0"/>
        <v>1074.3910296904612</v>
      </c>
      <c r="I1">
        <f>AVERAGE(I4:I2113)/1000000000</f>
        <v>2.0400115626816171</v>
      </c>
    </row>
    <row r="2" spans="1:9">
      <c r="I2">
        <f>MEDIAN(I4:I1586)/1000000000</f>
        <v>0.12716817799999999</v>
      </c>
    </row>
    <row r="3" spans="1:9">
      <c r="B3" t="s">
        <v>2118</v>
      </c>
      <c r="C3" t="s">
        <v>2119</v>
      </c>
      <c r="D3" t="s">
        <v>2120</v>
      </c>
    </row>
    <row r="4" spans="1:9">
      <c r="A4">
        <v>1</v>
      </c>
      <c r="B4" s="1">
        <v>60062175989</v>
      </c>
      <c r="C4" s="8">
        <v>60051815986</v>
      </c>
      <c r="D4" s="8">
        <v>60051815986</v>
      </c>
      <c r="H4">
        <v>3</v>
      </c>
      <c r="I4">
        <f>VLOOKUP(H4,A4:D2113,2,FALSE)</f>
        <v>7529783010</v>
      </c>
    </row>
    <row r="5" spans="1:9">
      <c r="A5">
        <v>2</v>
      </c>
      <c r="B5" s="1">
        <v>60060960054</v>
      </c>
      <c r="C5" s="8">
        <v>65050905942</v>
      </c>
      <c r="D5" s="8">
        <v>750916957</v>
      </c>
      <c r="H5">
        <v>5</v>
      </c>
      <c r="I5">
        <f t="shared" ref="I5:I68" si="1">VLOOKUP(H5,A5:D2114,2,FALSE)</f>
        <v>36753177</v>
      </c>
    </row>
    <row r="6" spans="1:9">
      <c r="A6">
        <v>3</v>
      </c>
      <c r="B6" s="1">
        <v>7529783010</v>
      </c>
      <c r="C6" s="8">
        <v>936759948</v>
      </c>
      <c r="D6" s="8">
        <v>503152132</v>
      </c>
      <c r="H6">
        <v>6</v>
      </c>
      <c r="I6">
        <f t="shared" si="1"/>
        <v>13510740041</v>
      </c>
    </row>
    <row r="7" spans="1:9">
      <c r="A7">
        <v>4</v>
      </c>
      <c r="B7" s="1">
        <v>40571452856</v>
      </c>
      <c r="C7" s="8">
        <v>60023752927</v>
      </c>
      <c r="D7" s="8">
        <v>9381011009</v>
      </c>
      <c r="H7">
        <v>8</v>
      </c>
      <c r="I7">
        <f t="shared" si="1"/>
        <v>59679031</v>
      </c>
    </row>
    <row r="8" spans="1:9">
      <c r="A8">
        <v>5</v>
      </c>
      <c r="B8" s="1">
        <v>36753177</v>
      </c>
      <c r="C8" s="8">
        <v>182476043</v>
      </c>
      <c r="D8" s="8">
        <v>62108993</v>
      </c>
      <c r="H8">
        <v>9</v>
      </c>
      <c r="I8">
        <f t="shared" si="1"/>
        <v>93980789</v>
      </c>
    </row>
    <row r="9" spans="1:9">
      <c r="A9">
        <v>6</v>
      </c>
      <c r="B9" s="1">
        <v>13510740041</v>
      </c>
      <c r="C9" s="8">
        <v>60035741090</v>
      </c>
      <c r="D9" s="8">
        <v>13988327980</v>
      </c>
      <c r="H9">
        <v>11</v>
      </c>
      <c r="I9">
        <f t="shared" si="1"/>
        <v>11139153003</v>
      </c>
    </row>
    <row r="10" spans="1:9">
      <c r="A10">
        <v>7</v>
      </c>
      <c r="B10" s="1">
        <v>6790876</v>
      </c>
      <c r="C10" s="8">
        <v>60062391042</v>
      </c>
      <c r="D10" s="8">
        <v>60019845962</v>
      </c>
      <c r="H10">
        <v>12</v>
      </c>
      <c r="I10">
        <f t="shared" si="1"/>
        <v>21417856</v>
      </c>
    </row>
    <row r="11" spans="1:9">
      <c r="A11">
        <v>8</v>
      </c>
      <c r="B11" s="1">
        <v>59679031</v>
      </c>
      <c r="C11" s="8">
        <v>548350095</v>
      </c>
      <c r="D11" s="8">
        <v>1106235027</v>
      </c>
      <c r="H11">
        <v>13</v>
      </c>
      <c r="I11">
        <f t="shared" si="1"/>
        <v>1078704833</v>
      </c>
    </row>
    <row r="12" spans="1:9">
      <c r="A12">
        <v>9</v>
      </c>
      <c r="B12" s="1">
        <v>93980789</v>
      </c>
      <c r="C12" s="8">
        <v>246558189</v>
      </c>
      <c r="D12" s="8">
        <v>390434980</v>
      </c>
      <c r="H12">
        <v>14</v>
      </c>
      <c r="I12">
        <f t="shared" si="1"/>
        <v>7623281002</v>
      </c>
    </row>
    <row r="13" spans="1:9">
      <c r="A13">
        <v>10</v>
      </c>
      <c r="B13" s="1">
        <v>32234633922</v>
      </c>
      <c r="C13" s="8">
        <v>60941174983</v>
      </c>
      <c r="D13" s="8">
        <v>334826231</v>
      </c>
      <c r="H13">
        <v>15</v>
      </c>
      <c r="I13">
        <f t="shared" si="1"/>
        <v>50335168</v>
      </c>
    </row>
    <row r="14" spans="1:9">
      <c r="A14">
        <v>11</v>
      </c>
      <c r="B14" s="1">
        <v>11139153003</v>
      </c>
      <c r="C14" s="8">
        <v>60062046051</v>
      </c>
      <c r="D14" s="8">
        <v>357043027</v>
      </c>
      <c r="H14">
        <v>16</v>
      </c>
      <c r="I14">
        <f t="shared" si="1"/>
        <v>22351026</v>
      </c>
    </row>
    <row r="15" spans="1:9">
      <c r="A15">
        <v>12</v>
      </c>
      <c r="B15" s="1">
        <v>21417856</v>
      </c>
      <c r="C15" s="8">
        <v>258663892</v>
      </c>
      <c r="D15" s="8">
        <v>106189012</v>
      </c>
      <c r="H15">
        <v>17</v>
      </c>
      <c r="I15">
        <f t="shared" si="1"/>
        <v>11089086</v>
      </c>
    </row>
    <row r="16" spans="1:9">
      <c r="A16">
        <v>13</v>
      </c>
      <c r="B16" s="1">
        <v>1078704833</v>
      </c>
      <c r="C16" s="8">
        <v>1647741079</v>
      </c>
      <c r="D16" s="8">
        <v>1911304950</v>
      </c>
      <c r="H16">
        <v>18</v>
      </c>
      <c r="I16">
        <f t="shared" si="1"/>
        <v>34048795</v>
      </c>
    </row>
    <row r="17" spans="1:15">
      <c r="A17">
        <v>14</v>
      </c>
      <c r="B17" s="1">
        <v>7623281002</v>
      </c>
      <c r="C17" s="8">
        <v>61198657989</v>
      </c>
      <c r="D17" s="8">
        <v>123357057</v>
      </c>
      <c r="H17">
        <v>19</v>
      </c>
      <c r="I17">
        <f t="shared" si="1"/>
        <v>489552974</v>
      </c>
    </row>
    <row r="18" spans="1:15">
      <c r="A18">
        <v>15</v>
      </c>
      <c r="B18" s="1">
        <v>50335168</v>
      </c>
      <c r="C18" s="8">
        <v>2591414213</v>
      </c>
      <c r="D18" s="8">
        <v>183304071</v>
      </c>
      <c r="H18">
        <v>20</v>
      </c>
      <c r="I18">
        <f t="shared" si="1"/>
        <v>155014038</v>
      </c>
    </row>
    <row r="19" spans="1:15">
      <c r="A19">
        <v>16</v>
      </c>
      <c r="B19" s="1">
        <v>22351026</v>
      </c>
      <c r="C19" s="8">
        <v>307692050</v>
      </c>
      <c r="D19" s="8">
        <v>166740179</v>
      </c>
      <c r="H19">
        <v>22</v>
      </c>
      <c r="I19">
        <f t="shared" si="1"/>
        <v>3479957</v>
      </c>
    </row>
    <row r="20" spans="1:15">
      <c r="A20">
        <v>17</v>
      </c>
      <c r="B20" s="1">
        <v>11089086</v>
      </c>
      <c r="C20" s="8">
        <v>26993989</v>
      </c>
      <c r="D20" s="8">
        <v>69050073</v>
      </c>
      <c r="H20">
        <v>23</v>
      </c>
      <c r="I20">
        <f t="shared" si="1"/>
        <v>31484842</v>
      </c>
    </row>
    <row r="21" spans="1:15">
      <c r="A21">
        <v>18</v>
      </c>
      <c r="B21" s="1">
        <v>34048795</v>
      </c>
      <c r="C21" s="8">
        <v>701853036</v>
      </c>
      <c r="D21" s="8">
        <v>101418018</v>
      </c>
      <c r="H21">
        <v>24</v>
      </c>
      <c r="I21">
        <f t="shared" si="1"/>
        <v>222301959</v>
      </c>
      <c r="O21" t="s">
        <v>1359</v>
      </c>
    </row>
    <row r="22" spans="1:15">
      <c r="A22">
        <v>19</v>
      </c>
      <c r="B22" s="1">
        <v>489552974</v>
      </c>
      <c r="C22" s="8">
        <v>7198446035</v>
      </c>
      <c r="D22" s="8">
        <v>59051990</v>
      </c>
      <c r="H22">
        <v>25</v>
      </c>
      <c r="I22">
        <f t="shared" si="1"/>
        <v>666249990</v>
      </c>
    </row>
    <row r="23" spans="1:15">
      <c r="A23">
        <v>20</v>
      </c>
      <c r="B23" s="1">
        <v>155014038</v>
      </c>
      <c r="C23" s="8">
        <v>8126169919</v>
      </c>
      <c r="D23" s="8">
        <v>88138103</v>
      </c>
      <c r="H23">
        <v>26</v>
      </c>
      <c r="I23">
        <f t="shared" si="1"/>
        <v>549087047</v>
      </c>
    </row>
    <row r="24" spans="1:15">
      <c r="A24">
        <v>21</v>
      </c>
      <c r="B24" s="1">
        <v>7773401021</v>
      </c>
      <c r="C24" s="8">
        <v>60061062097</v>
      </c>
      <c r="D24" s="8">
        <v>60061376810</v>
      </c>
      <c r="H24">
        <v>27</v>
      </c>
      <c r="I24">
        <f t="shared" si="1"/>
        <v>1136731863</v>
      </c>
    </row>
    <row r="25" spans="1:15">
      <c r="A25">
        <v>22</v>
      </c>
      <c r="B25" s="1">
        <v>3479957</v>
      </c>
      <c r="C25" s="8">
        <v>211081981</v>
      </c>
      <c r="D25" s="8">
        <v>636474847</v>
      </c>
      <c r="H25">
        <v>29</v>
      </c>
      <c r="I25">
        <f t="shared" si="1"/>
        <v>349445104</v>
      </c>
    </row>
    <row r="26" spans="1:15">
      <c r="A26">
        <v>23</v>
      </c>
      <c r="B26" s="1">
        <v>31484842</v>
      </c>
      <c r="C26" s="8">
        <v>608407020</v>
      </c>
      <c r="D26" s="8">
        <v>379502058</v>
      </c>
      <c r="H26">
        <v>30</v>
      </c>
      <c r="I26">
        <f t="shared" si="1"/>
        <v>67008018</v>
      </c>
    </row>
    <row r="27" spans="1:15">
      <c r="A27">
        <v>24</v>
      </c>
      <c r="B27" s="1">
        <v>222301959</v>
      </c>
      <c r="C27" s="8">
        <v>612257957</v>
      </c>
      <c r="D27" s="8">
        <v>150257110</v>
      </c>
      <c r="H27">
        <v>32</v>
      </c>
      <c r="I27">
        <f t="shared" si="1"/>
        <v>2831122875</v>
      </c>
    </row>
    <row r="28" spans="1:15">
      <c r="A28">
        <v>25</v>
      </c>
      <c r="B28" s="1">
        <v>666249990</v>
      </c>
      <c r="C28" s="8">
        <v>30363144159</v>
      </c>
      <c r="D28" s="8">
        <v>1499666213</v>
      </c>
      <c r="H28">
        <v>33</v>
      </c>
      <c r="I28">
        <f t="shared" si="1"/>
        <v>23578011035</v>
      </c>
    </row>
    <row r="29" spans="1:15">
      <c r="A29">
        <v>26</v>
      </c>
      <c r="B29" s="1">
        <v>549087047</v>
      </c>
      <c r="C29" s="8">
        <v>7548352956</v>
      </c>
      <c r="D29" s="8">
        <v>113364934</v>
      </c>
      <c r="H29">
        <v>34</v>
      </c>
      <c r="I29">
        <f t="shared" si="1"/>
        <v>70062875</v>
      </c>
    </row>
    <row r="30" spans="1:15">
      <c r="A30">
        <v>27</v>
      </c>
      <c r="B30" s="1">
        <v>1136731863</v>
      </c>
      <c r="C30" s="8">
        <v>509634017</v>
      </c>
      <c r="D30" s="8">
        <v>883595228</v>
      </c>
      <c r="H30">
        <v>35</v>
      </c>
      <c r="I30">
        <f t="shared" si="1"/>
        <v>662803173</v>
      </c>
    </row>
    <row r="31" spans="1:15">
      <c r="A31">
        <v>28</v>
      </c>
      <c r="B31" s="1">
        <v>4555940</v>
      </c>
      <c r="C31" s="8">
        <v>60061109066</v>
      </c>
      <c r="D31" s="8">
        <v>60058238029</v>
      </c>
      <c r="H31">
        <v>36</v>
      </c>
      <c r="I31">
        <f t="shared" si="1"/>
        <v>60168027</v>
      </c>
    </row>
    <row r="32" spans="1:15">
      <c r="A32">
        <v>29</v>
      </c>
      <c r="B32" s="1">
        <v>349445104</v>
      </c>
      <c r="C32" s="8">
        <v>12370872020</v>
      </c>
      <c r="D32" s="8">
        <v>1731509923</v>
      </c>
      <c r="H32">
        <v>42</v>
      </c>
      <c r="I32">
        <f t="shared" si="1"/>
        <v>17774476051</v>
      </c>
      <c r="N32" t="s">
        <v>2358</v>
      </c>
    </row>
    <row r="33" spans="1:9">
      <c r="A33">
        <v>30</v>
      </c>
      <c r="B33" s="1">
        <v>67008018</v>
      </c>
      <c r="C33" s="8">
        <v>150687932</v>
      </c>
      <c r="D33" s="8">
        <v>102129936</v>
      </c>
      <c r="H33">
        <v>45</v>
      </c>
      <c r="I33">
        <f t="shared" si="1"/>
        <v>242815971</v>
      </c>
    </row>
    <row r="34" spans="1:9">
      <c r="A34">
        <v>31</v>
      </c>
      <c r="B34" s="1">
        <v>4344940</v>
      </c>
      <c r="C34" s="8">
        <v>60061119079</v>
      </c>
      <c r="D34" s="8">
        <v>60059735059</v>
      </c>
      <c r="H34">
        <v>47</v>
      </c>
      <c r="I34">
        <f t="shared" si="1"/>
        <v>46093940</v>
      </c>
    </row>
    <row r="35" spans="1:9">
      <c r="A35">
        <v>32</v>
      </c>
      <c r="B35" s="1">
        <v>2831122875</v>
      </c>
      <c r="C35" s="8">
        <v>60062080144</v>
      </c>
      <c r="D35" s="8">
        <v>4661646127</v>
      </c>
      <c r="H35">
        <v>48</v>
      </c>
      <c r="I35">
        <f t="shared" si="1"/>
        <v>38824081</v>
      </c>
    </row>
    <row r="36" spans="1:9">
      <c r="A36">
        <v>33</v>
      </c>
      <c r="B36" s="1">
        <v>23578011035</v>
      </c>
      <c r="C36" s="8">
        <v>60948534011</v>
      </c>
      <c r="D36" s="8">
        <v>880388021</v>
      </c>
      <c r="H36">
        <v>49</v>
      </c>
      <c r="I36">
        <f t="shared" si="1"/>
        <v>13447646141</v>
      </c>
    </row>
    <row r="37" spans="1:9">
      <c r="A37">
        <v>34</v>
      </c>
      <c r="B37" s="1">
        <v>70062875</v>
      </c>
      <c r="C37" s="8">
        <v>2316405057</v>
      </c>
      <c r="D37" s="8">
        <v>124702930</v>
      </c>
      <c r="H37">
        <v>50</v>
      </c>
      <c r="I37">
        <f t="shared" si="1"/>
        <v>246421098</v>
      </c>
    </row>
    <row r="38" spans="1:9">
      <c r="A38">
        <v>35</v>
      </c>
      <c r="B38" s="1">
        <v>662803173</v>
      </c>
      <c r="C38" s="8">
        <v>25508929967</v>
      </c>
      <c r="D38" s="8">
        <v>143726110</v>
      </c>
      <c r="H38">
        <v>51</v>
      </c>
      <c r="I38">
        <f t="shared" si="1"/>
        <v>24240970</v>
      </c>
    </row>
    <row r="39" spans="1:9">
      <c r="A39">
        <v>36</v>
      </c>
      <c r="B39" s="1">
        <v>60168027</v>
      </c>
      <c r="C39" s="8">
        <v>133553981</v>
      </c>
      <c r="D39" s="8">
        <v>230698108</v>
      </c>
      <c r="H39">
        <v>52</v>
      </c>
      <c r="I39">
        <f t="shared" si="1"/>
        <v>15534162</v>
      </c>
    </row>
    <row r="40" spans="1:9">
      <c r="A40">
        <v>37</v>
      </c>
      <c r="B40" s="1">
        <v>23383855</v>
      </c>
      <c r="C40" s="8">
        <v>60002105951</v>
      </c>
      <c r="D40" s="8">
        <v>29102087</v>
      </c>
      <c r="H40">
        <v>53</v>
      </c>
      <c r="I40">
        <f t="shared" si="1"/>
        <v>26069051980</v>
      </c>
    </row>
    <row r="41" spans="1:9">
      <c r="A41">
        <v>38</v>
      </c>
      <c r="B41" s="1">
        <v>4403114</v>
      </c>
      <c r="C41" s="8">
        <v>60062036037</v>
      </c>
      <c r="D41" s="8">
        <v>60042070150</v>
      </c>
      <c r="H41">
        <v>55</v>
      </c>
      <c r="I41">
        <f t="shared" si="1"/>
        <v>916362047</v>
      </c>
    </row>
    <row r="42" spans="1:9">
      <c r="A42">
        <v>39</v>
      </c>
      <c r="B42" s="1">
        <v>32934904</v>
      </c>
      <c r="C42" s="8">
        <v>185286045</v>
      </c>
      <c r="D42" s="8">
        <v>508135795</v>
      </c>
      <c r="H42">
        <v>65</v>
      </c>
      <c r="I42">
        <f t="shared" si="1"/>
        <v>2940237045</v>
      </c>
    </row>
    <row r="43" spans="1:9">
      <c r="A43">
        <v>40</v>
      </c>
      <c r="B43" s="1">
        <v>33242940</v>
      </c>
      <c r="C43" s="8">
        <v>17017841</v>
      </c>
      <c r="D43" s="8">
        <v>44606924</v>
      </c>
      <c r="H43">
        <v>67</v>
      </c>
      <c r="I43">
        <f t="shared" si="1"/>
        <v>2666389942</v>
      </c>
    </row>
    <row r="44" spans="1:9">
      <c r="A44">
        <v>41</v>
      </c>
      <c r="B44" s="1">
        <v>34327837944</v>
      </c>
      <c r="C44" s="9">
        <v>112317000000</v>
      </c>
      <c r="D44" s="8">
        <v>607302188</v>
      </c>
      <c r="H44">
        <v>69</v>
      </c>
      <c r="I44">
        <f t="shared" si="1"/>
        <v>2926380872</v>
      </c>
    </row>
    <row r="45" spans="1:9">
      <c r="A45">
        <v>42</v>
      </c>
      <c r="B45" s="1">
        <v>17774476051</v>
      </c>
      <c r="C45" s="8">
        <v>62835730075</v>
      </c>
      <c r="D45" s="8">
        <v>227204084</v>
      </c>
      <c r="H45">
        <v>70</v>
      </c>
      <c r="I45">
        <f t="shared" si="1"/>
        <v>2771267890</v>
      </c>
    </row>
    <row r="46" spans="1:9">
      <c r="A46">
        <v>43</v>
      </c>
      <c r="B46" s="1">
        <v>60060984134</v>
      </c>
      <c r="C46" s="8">
        <v>72984326124</v>
      </c>
      <c r="D46" s="8">
        <v>211275100</v>
      </c>
      <c r="H46">
        <v>71</v>
      </c>
      <c r="I46">
        <f t="shared" si="1"/>
        <v>6375074</v>
      </c>
    </row>
    <row r="47" spans="1:9">
      <c r="A47">
        <v>44</v>
      </c>
      <c r="B47" s="1">
        <v>60061029911</v>
      </c>
      <c r="C47" s="8">
        <v>69150950908</v>
      </c>
      <c r="D47" s="8">
        <v>81189870</v>
      </c>
      <c r="H47">
        <v>72</v>
      </c>
      <c r="I47">
        <f t="shared" si="1"/>
        <v>2996096134</v>
      </c>
    </row>
    <row r="48" spans="1:9">
      <c r="A48">
        <v>45</v>
      </c>
      <c r="B48" s="1">
        <v>242815971</v>
      </c>
      <c r="C48" s="8">
        <v>2220969915</v>
      </c>
      <c r="D48" s="8">
        <v>167675018</v>
      </c>
      <c r="H48">
        <v>73</v>
      </c>
      <c r="I48">
        <f t="shared" si="1"/>
        <v>10448932</v>
      </c>
    </row>
    <row r="49" spans="1:9">
      <c r="A49">
        <v>46</v>
      </c>
      <c r="B49" s="1">
        <v>59426302194</v>
      </c>
      <c r="C49" s="8">
        <v>89542020082</v>
      </c>
      <c r="D49" s="8">
        <v>138244867</v>
      </c>
      <c r="H49">
        <v>74</v>
      </c>
      <c r="I49">
        <f t="shared" si="1"/>
        <v>42197942</v>
      </c>
    </row>
    <row r="50" spans="1:9">
      <c r="A50">
        <v>47</v>
      </c>
      <c r="B50" s="1">
        <v>46093940</v>
      </c>
      <c r="C50" s="8">
        <v>1228989839</v>
      </c>
      <c r="D50" s="8">
        <v>90312004</v>
      </c>
      <c r="H50">
        <v>75</v>
      </c>
      <c r="I50">
        <f t="shared" si="1"/>
        <v>21323204</v>
      </c>
    </row>
    <row r="51" spans="1:9">
      <c r="A51">
        <v>48</v>
      </c>
      <c r="B51" s="1">
        <v>38824081</v>
      </c>
      <c r="C51" s="8">
        <v>270305156</v>
      </c>
      <c r="D51" s="8">
        <v>145088911</v>
      </c>
      <c r="H51">
        <v>76</v>
      </c>
      <c r="I51">
        <f t="shared" si="1"/>
        <v>4434592008</v>
      </c>
    </row>
    <row r="52" spans="1:9">
      <c r="A52">
        <v>49</v>
      </c>
      <c r="B52" s="1">
        <v>13447646141</v>
      </c>
      <c r="C52" s="8">
        <v>60060990095</v>
      </c>
      <c r="D52" s="8">
        <v>6440321922</v>
      </c>
      <c r="H52">
        <v>78</v>
      </c>
      <c r="I52">
        <f t="shared" si="1"/>
        <v>2516988039</v>
      </c>
    </row>
    <row r="53" spans="1:9">
      <c r="A53">
        <v>50</v>
      </c>
      <c r="B53" s="1">
        <v>246421098</v>
      </c>
      <c r="C53" s="8">
        <v>3701488971</v>
      </c>
      <c r="D53" s="8">
        <v>408455133</v>
      </c>
      <c r="H53">
        <v>79</v>
      </c>
      <c r="I53">
        <f t="shared" si="1"/>
        <v>4707858085</v>
      </c>
    </row>
    <row r="54" spans="1:9">
      <c r="A54">
        <v>51</v>
      </c>
      <c r="B54" s="1">
        <v>24240970</v>
      </c>
      <c r="C54" s="8">
        <v>116801023</v>
      </c>
      <c r="D54" s="8">
        <v>101054906</v>
      </c>
      <c r="H54">
        <v>81</v>
      </c>
      <c r="I54">
        <f t="shared" si="1"/>
        <v>143745899</v>
      </c>
    </row>
    <row r="55" spans="1:9">
      <c r="A55">
        <v>52</v>
      </c>
      <c r="B55" s="1">
        <v>15534162</v>
      </c>
      <c r="C55" s="8">
        <v>26865005</v>
      </c>
      <c r="D55" s="8">
        <v>88810920</v>
      </c>
      <c r="H55">
        <v>82</v>
      </c>
      <c r="I55">
        <f t="shared" si="1"/>
        <v>191401004</v>
      </c>
    </row>
    <row r="56" spans="1:9">
      <c r="A56">
        <v>53</v>
      </c>
      <c r="B56" s="1">
        <v>26069051980</v>
      </c>
      <c r="C56" s="8">
        <v>60061007976</v>
      </c>
      <c r="D56" s="8">
        <v>10673467159</v>
      </c>
      <c r="H56">
        <v>83</v>
      </c>
      <c r="I56">
        <f t="shared" si="1"/>
        <v>83662033</v>
      </c>
    </row>
    <row r="57" spans="1:9">
      <c r="A57">
        <v>54</v>
      </c>
      <c r="B57" s="1">
        <v>60061033010</v>
      </c>
      <c r="C57" s="8">
        <v>64741656064</v>
      </c>
      <c r="D57" s="8">
        <v>29138088</v>
      </c>
      <c r="H57">
        <v>84</v>
      </c>
      <c r="I57">
        <f t="shared" si="1"/>
        <v>864286899</v>
      </c>
    </row>
    <row r="58" spans="1:9">
      <c r="A58">
        <v>55</v>
      </c>
      <c r="B58" s="1">
        <v>916362047</v>
      </c>
      <c r="C58" s="8">
        <v>5512920141</v>
      </c>
      <c r="D58" s="8">
        <v>97554922</v>
      </c>
      <c r="H58">
        <v>86</v>
      </c>
      <c r="I58">
        <f t="shared" si="1"/>
        <v>1042635917</v>
      </c>
    </row>
    <row r="59" spans="1:9">
      <c r="A59">
        <v>56</v>
      </c>
      <c r="B59" s="1">
        <v>60061110019</v>
      </c>
      <c r="C59" s="8">
        <v>60061065196</v>
      </c>
      <c r="D59" s="8">
        <v>44585943</v>
      </c>
      <c r="H59">
        <v>88</v>
      </c>
      <c r="I59">
        <f t="shared" si="1"/>
        <v>364464998</v>
      </c>
    </row>
    <row r="60" spans="1:9">
      <c r="A60">
        <v>57</v>
      </c>
      <c r="B60" s="1">
        <v>13764858</v>
      </c>
      <c r="C60" s="8">
        <v>60062345027</v>
      </c>
      <c r="D60" s="8">
        <v>60057662010</v>
      </c>
      <c r="H60">
        <v>89</v>
      </c>
      <c r="I60">
        <f t="shared" si="1"/>
        <v>16683816</v>
      </c>
    </row>
    <row r="61" spans="1:9">
      <c r="A61">
        <v>58</v>
      </c>
      <c r="B61" s="1">
        <v>26173785209</v>
      </c>
      <c r="C61" s="8">
        <v>60032942056</v>
      </c>
      <c r="D61" s="8">
        <v>711321830</v>
      </c>
      <c r="H61">
        <v>90</v>
      </c>
      <c r="I61">
        <f t="shared" si="1"/>
        <v>102470874</v>
      </c>
    </row>
    <row r="62" spans="1:9">
      <c r="A62">
        <v>59</v>
      </c>
      <c r="B62" s="1">
        <v>6870031</v>
      </c>
      <c r="C62" s="8">
        <v>60062035083</v>
      </c>
      <c r="D62" s="8">
        <v>60060497999</v>
      </c>
      <c r="H62">
        <v>91</v>
      </c>
      <c r="I62">
        <f t="shared" si="1"/>
        <v>9664058</v>
      </c>
    </row>
    <row r="63" spans="1:9">
      <c r="A63">
        <v>60</v>
      </c>
      <c r="B63" s="1">
        <v>3994941</v>
      </c>
      <c r="C63" s="8">
        <v>60031723976</v>
      </c>
      <c r="D63" s="8">
        <v>60023643016</v>
      </c>
      <c r="H63">
        <v>92</v>
      </c>
      <c r="I63">
        <f t="shared" si="1"/>
        <v>6448984</v>
      </c>
    </row>
    <row r="64" spans="1:9">
      <c r="A64">
        <v>61</v>
      </c>
      <c r="B64" s="1">
        <v>26199516057</v>
      </c>
      <c r="C64" s="8">
        <v>75558857202</v>
      </c>
      <c r="D64" s="8">
        <v>680611848</v>
      </c>
      <c r="H64">
        <v>93</v>
      </c>
      <c r="I64">
        <f t="shared" si="1"/>
        <v>232150077</v>
      </c>
    </row>
    <row r="65" spans="1:9">
      <c r="A65">
        <v>62</v>
      </c>
      <c r="B65" s="1">
        <v>6594181</v>
      </c>
      <c r="C65" s="8">
        <v>60062134981</v>
      </c>
      <c r="D65" s="8">
        <v>143357038</v>
      </c>
      <c r="H65">
        <v>94</v>
      </c>
      <c r="I65">
        <f t="shared" si="1"/>
        <v>366335868</v>
      </c>
    </row>
    <row r="66" spans="1:9">
      <c r="A66">
        <v>63</v>
      </c>
      <c r="B66" s="1">
        <v>4121065</v>
      </c>
      <c r="C66" s="8">
        <v>60062083959</v>
      </c>
      <c r="D66" s="8">
        <v>60059165954</v>
      </c>
      <c r="H66">
        <v>95</v>
      </c>
      <c r="I66">
        <f t="shared" si="1"/>
        <v>14750957</v>
      </c>
    </row>
    <row r="67" spans="1:9">
      <c r="A67">
        <v>64</v>
      </c>
      <c r="B67" s="1">
        <v>3615856</v>
      </c>
      <c r="C67" s="8">
        <v>60062326192</v>
      </c>
      <c r="D67" s="8">
        <v>60060506105</v>
      </c>
      <c r="H67">
        <v>99</v>
      </c>
      <c r="I67">
        <f t="shared" si="1"/>
        <v>3646850</v>
      </c>
    </row>
    <row r="68" spans="1:9">
      <c r="A68">
        <v>65</v>
      </c>
      <c r="B68" s="1">
        <v>2940237045</v>
      </c>
      <c r="C68" s="8">
        <v>1644217967</v>
      </c>
      <c r="D68" s="8">
        <v>856249094</v>
      </c>
      <c r="H68">
        <v>100</v>
      </c>
      <c r="I68">
        <f t="shared" si="1"/>
        <v>38346052</v>
      </c>
    </row>
    <row r="69" spans="1:9">
      <c r="A69">
        <v>66</v>
      </c>
      <c r="B69" s="1">
        <v>1290761947</v>
      </c>
      <c r="C69" s="8">
        <v>41018962</v>
      </c>
      <c r="D69" s="8">
        <v>145356178</v>
      </c>
      <c r="H69">
        <v>101</v>
      </c>
      <c r="I69">
        <f t="shared" ref="I69:I132" si="2">VLOOKUP(H69,A69:D2178,2,FALSE)</f>
        <v>20551919</v>
      </c>
    </row>
    <row r="70" spans="1:9">
      <c r="A70">
        <v>67</v>
      </c>
      <c r="B70" s="1">
        <v>2666389942</v>
      </c>
      <c r="C70" s="8">
        <v>8089786052</v>
      </c>
      <c r="D70" s="8">
        <v>2250467777</v>
      </c>
      <c r="H70">
        <v>104</v>
      </c>
      <c r="I70">
        <f t="shared" si="2"/>
        <v>36277055</v>
      </c>
    </row>
    <row r="71" spans="1:9">
      <c r="A71">
        <v>68</v>
      </c>
      <c r="B71" s="1">
        <v>4612207</v>
      </c>
      <c r="C71" s="8">
        <v>60048991203</v>
      </c>
      <c r="D71" s="8">
        <v>60018503904</v>
      </c>
      <c r="H71">
        <v>107</v>
      </c>
      <c r="I71">
        <f t="shared" si="2"/>
        <v>4475939989</v>
      </c>
    </row>
    <row r="72" spans="1:9">
      <c r="A72">
        <v>69</v>
      </c>
      <c r="B72" s="1">
        <v>2926380872</v>
      </c>
      <c r="C72" s="8">
        <v>8248206853</v>
      </c>
      <c r="D72" s="8">
        <v>962313175</v>
      </c>
      <c r="H72">
        <v>108</v>
      </c>
      <c r="I72">
        <f t="shared" si="2"/>
        <v>113275051</v>
      </c>
    </row>
    <row r="73" spans="1:9">
      <c r="A73">
        <v>70</v>
      </c>
      <c r="B73" s="1">
        <v>2771267890</v>
      </c>
      <c r="C73" s="8">
        <v>60019291162</v>
      </c>
      <c r="D73" s="8">
        <v>3186686992</v>
      </c>
      <c r="H73">
        <v>109</v>
      </c>
      <c r="I73">
        <f t="shared" si="2"/>
        <v>12571096</v>
      </c>
    </row>
    <row r="74" spans="1:9">
      <c r="A74">
        <v>71</v>
      </c>
      <c r="B74" s="1">
        <v>6375074</v>
      </c>
      <c r="C74" s="8">
        <v>60062132120</v>
      </c>
      <c r="D74" s="8">
        <v>60060996055</v>
      </c>
      <c r="H74">
        <v>111</v>
      </c>
      <c r="I74">
        <f t="shared" si="2"/>
        <v>58401823</v>
      </c>
    </row>
    <row r="75" spans="1:9">
      <c r="A75">
        <v>72</v>
      </c>
      <c r="B75" s="1">
        <v>2996096134</v>
      </c>
      <c r="C75" s="8">
        <v>23003360033</v>
      </c>
      <c r="D75" s="8">
        <v>6775024175</v>
      </c>
      <c r="H75">
        <v>116</v>
      </c>
      <c r="I75">
        <f t="shared" si="2"/>
        <v>4438368797</v>
      </c>
    </row>
    <row r="76" spans="1:9">
      <c r="A76">
        <v>73</v>
      </c>
      <c r="B76" s="1">
        <v>10448932</v>
      </c>
      <c r="C76" s="8">
        <v>26064872</v>
      </c>
      <c r="D76" s="8">
        <v>91995954</v>
      </c>
      <c r="H76">
        <v>118</v>
      </c>
      <c r="I76">
        <f t="shared" si="2"/>
        <v>24775028</v>
      </c>
    </row>
    <row r="77" spans="1:9">
      <c r="A77">
        <v>74</v>
      </c>
      <c r="B77" s="1">
        <v>42197942</v>
      </c>
      <c r="C77" s="8">
        <v>20988941</v>
      </c>
      <c r="D77" s="8">
        <v>63193082</v>
      </c>
      <c r="H77">
        <v>119</v>
      </c>
      <c r="I77">
        <f t="shared" si="2"/>
        <v>5862837076</v>
      </c>
    </row>
    <row r="78" spans="1:9">
      <c r="A78">
        <v>75</v>
      </c>
      <c r="B78" s="1">
        <v>21323204</v>
      </c>
      <c r="C78" s="8">
        <v>11130094</v>
      </c>
      <c r="D78" s="8">
        <v>47719955</v>
      </c>
      <c r="H78">
        <v>121</v>
      </c>
      <c r="I78">
        <f t="shared" si="2"/>
        <v>7129811048</v>
      </c>
    </row>
    <row r="79" spans="1:9">
      <c r="A79">
        <v>76</v>
      </c>
      <c r="B79" s="1">
        <v>4434592008</v>
      </c>
      <c r="C79" s="8">
        <v>1387593984</v>
      </c>
      <c r="D79" s="8">
        <v>164860963</v>
      </c>
      <c r="H79">
        <v>123</v>
      </c>
      <c r="I79">
        <f t="shared" si="2"/>
        <v>202313899</v>
      </c>
    </row>
    <row r="80" spans="1:9">
      <c r="A80">
        <v>77</v>
      </c>
      <c r="B80" s="1">
        <v>8012838840</v>
      </c>
      <c r="C80" s="8">
        <v>60004137992</v>
      </c>
      <c r="D80" s="8">
        <v>60059338092</v>
      </c>
      <c r="H80">
        <v>125</v>
      </c>
      <c r="I80">
        <f t="shared" si="2"/>
        <v>7332517862</v>
      </c>
    </row>
    <row r="81" spans="1:9">
      <c r="A81">
        <v>78</v>
      </c>
      <c r="B81" s="1">
        <v>2516988039</v>
      </c>
      <c r="C81" s="8">
        <v>60062070131</v>
      </c>
      <c r="D81" s="8">
        <v>4114797115</v>
      </c>
      <c r="H81">
        <v>126</v>
      </c>
      <c r="I81">
        <f t="shared" si="2"/>
        <v>89272975</v>
      </c>
    </row>
    <row r="82" spans="1:9">
      <c r="A82">
        <v>79</v>
      </c>
      <c r="B82" s="1">
        <v>4707858085</v>
      </c>
      <c r="C82" s="8">
        <v>60062004089</v>
      </c>
      <c r="D82" s="8">
        <v>53487062</v>
      </c>
      <c r="H82">
        <v>127</v>
      </c>
      <c r="I82">
        <f t="shared" si="2"/>
        <v>215808153</v>
      </c>
    </row>
    <row r="83" spans="1:9">
      <c r="A83">
        <v>80</v>
      </c>
      <c r="B83" s="1">
        <v>25805131196</v>
      </c>
      <c r="C83" s="8">
        <v>74666018009</v>
      </c>
      <c r="D83" s="8">
        <v>213942050</v>
      </c>
      <c r="H83">
        <v>128</v>
      </c>
      <c r="I83">
        <f t="shared" si="2"/>
        <v>5235316038</v>
      </c>
    </row>
    <row r="84" spans="1:9">
      <c r="A84">
        <v>81</v>
      </c>
      <c r="B84" s="1">
        <v>143745899</v>
      </c>
      <c r="C84" s="8">
        <v>1772624969</v>
      </c>
      <c r="D84" s="8">
        <v>1705685853</v>
      </c>
      <c r="H84">
        <v>130</v>
      </c>
      <c r="I84">
        <f t="shared" si="2"/>
        <v>85194110</v>
      </c>
    </row>
    <row r="85" spans="1:9">
      <c r="A85">
        <v>82</v>
      </c>
      <c r="B85" s="1">
        <v>191401004</v>
      </c>
      <c r="C85" s="8">
        <v>395824909</v>
      </c>
      <c r="D85" s="8">
        <v>76466083</v>
      </c>
      <c r="H85">
        <v>131</v>
      </c>
      <c r="I85">
        <f t="shared" si="2"/>
        <v>1043985128</v>
      </c>
    </row>
    <row r="86" spans="1:9">
      <c r="A86">
        <v>83</v>
      </c>
      <c r="B86" s="1">
        <v>83662033</v>
      </c>
      <c r="C86" s="8">
        <v>417685985</v>
      </c>
      <c r="D86" s="8">
        <v>488968849</v>
      </c>
      <c r="H86">
        <v>132</v>
      </c>
      <c r="I86">
        <f t="shared" si="2"/>
        <v>77772855</v>
      </c>
    </row>
    <row r="87" spans="1:9">
      <c r="A87">
        <v>84</v>
      </c>
      <c r="B87" s="1">
        <v>864286899</v>
      </c>
      <c r="C87" s="8">
        <v>3993440866</v>
      </c>
      <c r="D87" s="8">
        <v>141914129</v>
      </c>
      <c r="H87">
        <v>135</v>
      </c>
      <c r="I87">
        <f t="shared" si="2"/>
        <v>132185935</v>
      </c>
    </row>
    <row r="88" spans="1:9">
      <c r="A88">
        <v>85</v>
      </c>
      <c r="B88" s="1">
        <v>25720578908</v>
      </c>
      <c r="C88" s="8">
        <v>60052639961</v>
      </c>
      <c r="D88" s="8">
        <v>60061131000</v>
      </c>
      <c r="H88">
        <v>136</v>
      </c>
      <c r="I88">
        <f t="shared" si="2"/>
        <v>348958969</v>
      </c>
    </row>
    <row r="89" spans="1:9">
      <c r="A89">
        <v>86</v>
      </c>
      <c r="B89" s="1">
        <v>1042635917</v>
      </c>
      <c r="C89" s="8">
        <v>3712203025</v>
      </c>
      <c r="D89" s="8">
        <v>4590192079</v>
      </c>
      <c r="H89">
        <v>137</v>
      </c>
      <c r="I89">
        <f t="shared" si="2"/>
        <v>69967985</v>
      </c>
    </row>
    <row r="90" spans="1:9">
      <c r="A90">
        <v>87</v>
      </c>
      <c r="B90" s="1">
        <v>29743196964</v>
      </c>
      <c r="C90" s="8">
        <v>60060917139</v>
      </c>
      <c r="D90" s="8">
        <v>63438177</v>
      </c>
      <c r="H90">
        <v>138</v>
      </c>
      <c r="I90">
        <f t="shared" si="2"/>
        <v>8437353134</v>
      </c>
    </row>
    <row r="91" spans="1:9">
      <c r="A91">
        <v>88</v>
      </c>
      <c r="B91" s="1">
        <v>364464998</v>
      </c>
      <c r="C91" s="8">
        <v>203874826</v>
      </c>
      <c r="D91" s="8">
        <v>162272930</v>
      </c>
      <c r="H91">
        <v>139</v>
      </c>
      <c r="I91">
        <f t="shared" si="2"/>
        <v>8927117109</v>
      </c>
    </row>
    <row r="92" spans="1:9">
      <c r="A92">
        <v>89</v>
      </c>
      <c r="B92" s="1">
        <v>16683816</v>
      </c>
      <c r="C92" s="8">
        <v>168838024</v>
      </c>
      <c r="D92" s="8">
        <v>176319837</v>
      </c>
      <c r="H92">
        <v>140</v>
      </c>
      <c r="I92">
        <f t="shared" si="2"/>
        <v>6338956117</v>
      </c>
    </row>
    <row r="93" spans="1:9">
      <c r="A93">
        <v>90</v>
      </c>
      <c r="B93" s="1">
        <v>102470874</v>
      </c>
      <c r="C93" s="8">
        <v>402434825</v>
      </c>
      <c r="D93" s="8">
        <v>181915044</v>
      </c>
      <c r="H93">
        <v>141</v>
      </c>
      <c r="I93">
        <f t="shared" si="2"/>
        <v>24446010</v>
      </c>
    </row>
    <row r="94" spans="1:9">
      <c r="A94">
        <v>91</v>
      </c>
      <c r="B94" s="1">
        <v>9664058</v>
      </c>
      <c r="C94" s="8">
        <v>16861915</v>
      </c>
      <c r="D94" s="8">
        <v>84723949</v>
      </c>
      <c r="H94">
        <v>143</v>
      </c>
      <c r="I94">
        <f t="shared" si="2"/>
        <v>54855108</v>
      </c>
    </row>
    <row r="95" spans="1:9">
      <c r="A95">
        <v>92</v>
      </c>
      <c r="B95" s="1">
        <v>6448984</v>
      </c>
      <c r="C95" s="8">
        <v>21929025</v>
      </c>
      <c r="D95" s="8">
        <v>105090856</v>
      </c>
      <c r="H95">
        <v>145</v>
      </c>
      <c r="I95">
        <f t="shared" si="2"/>
        <v>461961984</v>
      </c>
    </row>
    <row r="96" spans="1:9">
      <c r="A96">
        <v>93</v>
      </c>
      <c r="B96" s="1">
        <v>232150077</v>
      </c>
      <c r="C96" s="8">
        <v>14698028</v>
      </c>
      <c r="D96" s="8">
        <v>113847017</v>
      </c>
      <c r="H96">
        <v>146</v>
      </c>
      <c r="I96">
        <f t="shared" si="2"/>
        <v>4451668024</v>
      </c>
    </row>
    <row r="97" spans="1:9">
      <c r="A97">
        <v>94</v>
      </c>
      <c r="B97" s="1">
        <v>366335868</v>
      </c>
      <c r="C97" s="8">
        <v>26038885</v>
      </c>
      <c r="D97" s="8">
        <v>146513223</v>
      </c>
      <c r="H97">
        <v>147</v>
      </c>
      <c r="I97">
        <f t="shared" si="2"/>
        <v>2452033996</v>
      </c>
    </row>
    <row r="98" spans="1:9">
      <c r="A98">
        <v>95</v>
      </c>
      <c r="B98" s="1">
        <v>14750957</v>
      </c>
      <c r="C98" s="8">
        <v>50460100</v>
      </c>
      <c r="D98" s="8">
        <v>75282812</v>
      </c>
      <c r="H98">
        <v>148</v>
      </c>
      <c r="I98">
        <f t="shared" si="2"/>
        <v>722203016</v>
      </c>
    </row>
    <row r="99" spans="1:9">
      <c r="A99">
        <v>96</v>
      </c>
      <c r="B99" s="1">
        <v>4235982</v>
      </c>
      <c r="C99" s="8">
        <v>60003113031</v>
      </c>
      <c r="D99" s="8">
        <v>60028892993</v>
      </c>
      <c r="H99">
        <v>150</v>
      </c>
      <c r="I99">
        <f t="shared" si="2"/>
        <v>33601045</v>
      </c>
    </row>
    <row r="100" spans="1:9">
      <c r="A100">
        <v>97</v>
      </c>
      <c r="B100" s="1">
        <v>15161772966</v>
      </c>
      <c r="C100" s="8">
        <v>63449528932</v>
      </c>
      <c r="D100" s="8">
        <v>1304493904</v>
      </c>
      <c r="H100">
        <v>151</v>
      </c>
      <c r="I100">
        <f t="shared" si="2"/>
        <v>3674983</v>
      </c>
    </row>
    <row r="101" spans="1:9">
      <c r="A101">
        <v>98</v>
      </c>
      <c r="B101" s="1">
        <v>8019478082</v>
      </c>
      <c r="C101" s="8">
        <v>60046541929</v>
      </c>
      <c r="D101" s="8">
        <v>60033981084</v>
      </c>
      <c r="H101">
        <v>152</v>
      </c>
      <c r="I101">
        <f t="shared" si="2"/>
        <v>33711194</v>
      </c>
    </row>
    <row r="102" spans="1:9">
      <c r="A102">
        <v>99</v>
      </c>
      <c r="B102" s="1">
        <v>3646850</v>
      </c>
      <c r="C102" s="8">
        <v>174804925</v>
      </c>
      <c r="D102" s="8">
        <v>648634910</v>
      </c>
      <c r="H102">
        <v>153</v>
      </c>
      <c r="I102">
        <f t="shared" si="2"/>
        <v>624935150</v>
      </c>
    </row>
    <row r="103" spans="1:9">
      <c r="A103">
        <v>100</v>
      </c>
      <c r="B103" s="1">
        <v>38346052</v>
      </c>
      <c r="C103" s="8">
        <v>643886804</v>
      </c>
      <c r="D103" s="8">
        <v>803818941</v>
      </c>
      <c r="H103">
        <v>154</v>
      </c>
      <c r="I103">
        <f t="shared" si="2"/>
        <v>15071153</v>
      </c>
    </row>
    <row r="104" spans="1:9">
      <c r="A104">
        <v>101</v>
      </c>
      <c r="B104" s="1">
        <v>20551919</v>
      </c>
      <c r="C104" s="8">
        <v>52316904</v>
      </c>
      <c r="D104" s="8">
        <v>120580196</v>
      </c>
      <c r="H104">
        <v>155</v>
      </c>
      <c r="I104">
        <f t="shared" si="2"/>
        <v>388937950</v>
      </c>
    </row>
    <row r="105" spans="1:9">
      <c r="A105">
        <v>102</v>
      </c>
      <c r="B105" s="1">
        <v>28858237981</v>
      </c>
      <c r="C105" s="8">
        <v>60061322927</v>
      </c>
      <c r="D105" s="8">
        <v>162905931</v>
      </c>
      <c r="H105">
        <v>157</v>
      </c>
      <c r="I105">
        <f t="shared" si="2"/>
        <v>134852886</v>
      </c>
    </row>
    <row r="106" spans="1:9">
      <c r="A106">
        <v>103</v>
      </c>
      <c r="B106" s="1">
        <v>15091626882</v>
      </c>
      <c r="C106" s="8">
        <v>60062094926</v>
      </c>
      <c r="D106" s="8">
        <v>297413110</v>
      </c>
      <c r="H106">
        <v>158</v>
      </c>
      <c r="I106">
        <f t="shared" si="2"/>
        <v>894138097</v>
      </c>
    </row>
    <row r="107" spans="1:9">
      <c r="A107">
        <v>104</v>
      </c>
      <c r="B107" s="1">
        <v>36277055</v>
      </c>
      <c r="C107" s="8">
        <v>298414945</v>
      </c>
      <c r="D107" s="8">
        <v>85103988</v>
      </c>
      <c r="H107">
        <v>159</v>
      </c>
      <c r="I107">
        <f t="shared" si="2"/>
        <v>757434129</v>
      </c>
    </row>
    <row r="108" spans="1:9">
      <c r="A108">
        <v>105</v>
      </c>
      <c r="B108" s="1">
        <v>4718065</v>
      </c>
      <c r="C108" s="8">
        <v>60061017990</v>
      </c>
      <c r="D108" s="8">
        <v>60003739833</v>
      </c>
      <c r="H108">
        <v>160</v>
      </c>
      <c r="I108">
        <f t="shared" si="2"/>
        <v>300576925</v>
      </c>
    </row>
    <row r="109" spans="1:9">
      <c r="A109">
        <v>106</v>
      </c>
      <c r="B109" s="1">
        <v>15678489923</v>
      </c>
      <c r="C109" s="8">
        <v>67149589061</v>
      </c>
      <c r="D109" s="8">
        <v>1690020084</v>
      </c>
      <c r="H109">
        <v>161</v>
      </c>
      <c r="I109">
        <f t="shared" si="2"/>
        <v>304383993</v>
      </c>
    </row>
    <row r="110" spans="1:9">
      <c r="A110">
        <v>107</v>
      </c>
      <c r="B110" s="1">
        <v>4475939989</v>
      </c>
      <c r="C110" s="8">
        <v>1644361972</v>
      </c>
      <c r="D110" s="8">
        <v>196849107</v>
      </c>
      <c r="H110">
        <v>163</v>
      </c>
      <c r="I110">
        <f t="shared" si="2"/>
        <v>5852674007</v>
      </c>
    </row>
    <row r="111" spans="1:9">
      <c r="A111">
        <v>108</v>
      </c>
      <c r="B111" s="1">
        <v>113275051</v>
      </c>
      <c r="C111" s="8">
        <v>217939853</v>
      </c>
      <c r="D111" s="8">
        <v>262834072</v>
      </c>
      <c r="H111">
        <v>164</v>
      </c>
      <c r="I111">
        <f t="shared" si="2"/>
        <v>352897882</v>
      </c>
    </row>
    <row r="112" spans="1:9">
      <c r="A112">
        <v>109</v>
      </c>
      <c r="B112" s="1">
        <v>12571096</v>
      </c>
      <c r="C112" s="8">
        <v>21515130</v>
      </c>
      <c r="D112" s="8">
        <v>100594043</v>
      </c>
      <c r="H112">
        <v>165</v>
      </c>
      <c r="I112">
        <f t="shared" si="2"/>
        <v>7879772901</v>
      </c>
    </row>
    <row r="113" spans="1:9">
      <c r="A113">
        <v>110</v>
      </c>
      <c r="B113" s="1">
        <v>14925427913</v>
      </c>
      <c r="C113" s="8">
        <v>71947052955</v>
      </c>
      <c r="D113" s="8">
        <v>409546852</v>
      </c>
      <c r="H113">
        <v>167</v>
      </c>
      <c r="I113">
        <f t="shared" si="2"/>
        <v>181188106</v>
      </c>
    </row>
    <row r="114" spans="1:9">
      <c r="A114">
        <v>111</v>
      </c>
      <c r="B114" s="1">
        <v>58401823</v>
      </c>
      <c r="C114" s="8">
        <v>265168905</v>
      </c>
      <c r="D114" s="8">
        <v>109726905</v>
      </c>
      <c r="H114">
        <v>168</v>
      </c>
      <c r="I114">
        <f t="shared" si="2"/>
        <v>247922897</v>
      </c>
    </row>
    <row r="115" spans="1:9">
      <c r="A115">
        <v>112</v>
      </c>
      <c r="B115" s="1">
        <v>4725933</v>
      </c>
      <c r="C115" s="8">
        <v>60060545921</v>
      </c>
      <c r="D115" s="8">
        <v>60061116933</v>
      </c>
      <c r="H115">
        <v>169</v>
      </c>
      <c r="I115">
        <f t="shared" si="2"/>
        <v>227132797</v>
      </c>
    </row>
    <row r="116" spans="1:9">
      <c r="A116">
        <v>113</v>
      </c>
      <c r="B116" s="1">
        <v>420248985</v>
      </c>
      <c r="C116" s="8">
        <v>60004505157</v>
      </c>
      <c r="D116" s="8">
        <v>599143028</v>
      </c>
      <c r="H116">
        <v>170</v>
      </c>
      <c r="I116">
        <f t="shared" si="2"/>
        <v>8252804040</v>
      </c>
    </row>
    <row r="117" spans="1:9">
      <c r="A117">
        <v>114</v>
      </c>
      <c r="B117" s="1">
        <v>4313945</v>
      </c>
      <c r="C117" s="8">
        <v>177458047</v>
      </c>
      <c r="D117" s="8">
        <v>45976161</v>
      </c>
      <c r="H117">
        <v>171</v>
      </c>
      <c r="I117">
        <f t="shared" si="2"/>
        <v>23677110</v>
      </c>
    </row>
    <row r="118" spans="1:9">
      <c r="A118">
        <v>115</v>
      </c>
      <c r="B118" s="1">
        <v>35609960</v>
      </c>
      <c r="C118" s="8">
        <v>15822887</v>
      </c>
      <c r="D118" s="8">
        <v>152009010</v>
      </c>
      <c r="H118">
        <v>173</v>
      </c>
      <c r="I118">
        <f t="shared" si="2"/>
        <v>237222909</v>
      </c>
    </row>
    <row r="119" spans="1:9">
      <c r="A119">
        <v>116</v>
      </c>
      <c r="B119" s="1">
        <v>4438368797</v>
      </c>
      <c r="C119" s="8">
        <v>2761971950</v>
      </c>
      <c r="D119" s="8">
        <v>60061470985</v>
      </c>
      <c r="H119">
        <v>175</v>
      </c>
      <c r="I119">
        <f t="shared" si="2"/>
        <v>261109113</v>
      </c>
    </row>
    <row r="120" spans="1:9">
      <c r="A120">
        <v>117</v>
      </c>
      <c r="B120" s="1">
        <v>33545017</v>
      </c>
      <c r="C120" s="8">
        <v>21833181</v>
      </c>
      <c r="D120" s="8">
        <v>556182146</v>
      </c>
      <c r="H120">
        <v>179</v>
      </c>
      <c r="I120">
        <f t="shared" si="2"/>
        <v>330341815</v>
      </c>
    </row>
    <row r="121" spans="1:9">
      <c r="A121">
        <v>118</v>
      </c>
      <c r="B121" s="1">
        <v>24775028</v>
      </c>
      <c r="C121" s="8">
        <v>21254062</v>
      </c>
      <c r="D121" s="8">
        <v>137508153</v>
      </c>
      <c r="H121">
        <v>180</v>
      </c>
      <c r="I121">
        <f t="shared" si="2"/>
        <v>198389053</v>
      </c>
    </row>
    <row r="122" spans="1:9">
      <c r="A122">
        <v>119</v>
      </c>
      <c r="B122" s="1">
        <v>5862837076</v>
      </c>
      <c r="C122" s="8">
        <v>60061566114</v>
      </c>
      <c r="D122" s="8">
        <v>258966922</v>
      </c>
      <c r="H122">
        <v>181</v>
      </c>
      <c r="I122">
        <f t="shared" si="2"/>
        <v>220676898</v>
      </c>
    </row>
    <row r="123" spans="1:9">
      <c r="A123">
        <v>120</v>
      </c>
      <c r="B123" s="1">
        <v>2371500968</v>
      </c>
      <c r="C123" s="8">
        <v>202507972</v>
      </c>
      <c r="D123" s="8">
        <v>125874996</v>
      </c>
      <c r="H123">
        <v>182</v>
      </c>
      <c r="I123">
        <f t="shared" si="2"/>
        <v>88914155</v>
      </c>
    </row>
    <row r="124" spans="1:9">
      <c r="A124">
        <v>121</v>
      </c>
      <c r="B124" s="1">
        <v>7129811048</v>
      </c>
      <c r="C124" s="8">
        <v>1373063087</v>
      </c>
      <c r="D124" s="8">
        <v>341828107</v>
      </c>
      <c r="H124">
        <v>184</v>
      </c>
      <c r="I124">
        <f t="shared" si="2"/>
        <v>281061887</v>
      </c>
    </row>
    <row r="125" spans="1:9">
      <c r="A125">
        <v>122</v>
      </c>
      <c r="B125" s="1">
        <v>46752214</v>
      </c>
      <c r="C125" s="8">
        <v>22407054</v>
      </c>
      <c r="D125" s="8">
        <v>77569007</v>
      </c>
      <c r="H125">
        <v>185</v>
      </c>
      <c r="I125">
        <f t="shared" si="2"/>
        <v>11383279085</v>
      </c>
    </row>
    <row r="126" spans="1:9">
      <c r="A126">
        <v>123</v>
      </c>
      <c r="B126" s="1">
        <v>202313899</v>
      </c>
      <c r="C126" s="8">
        <v>401283979</v>
      </c>
      <c r="D126" s="8">
        <v>119216918</v>
      </c>
      <c r="H126">
        <v>186</v>
      </c>
      <c r="I126">
        <f t="shared" si="2"/>
        <v>29532909</v>
      </c>
    </row>
    <row r="127" spans="1:9">
      <c r="A127">
        <v>124</v>
      </c>
      <c r="B127" s="1">
        <v>4892110</v>
      </c>
      <c r="C127" s="8">
        <v>60061011791</v>
      </c>
      <c r="D127" s="8">
        <v>60057247877</v>
      </c>
      <c r="H127">
        <v>187</v>
      </c>
      <c r="I127">
        <f t="shared" si="2"/>
        <v>11112411975</v>
      </c>
    </row>
    <row r="128" spans="1:9">
      <c r="A128">
        <v>125</v>
      </c>
      <c r="B128" s="1">
        <v>7332517862</v>
      </c>
      <c r="C128" s="8">
        <v>1961961030</v>
      </c>
      <c r="D128" s="8">
        <v>1118129968</v>
      </c>
      <c r="H128">
        <v>188</v>
      </c>
      <c r="I128">
        <f t="shared" si="2"/>
        <v>53883075</v>
      </c>
    </row>
    <row r="129" spans="1:9">
      <c r="A129">
        <v>126</v>
      </c>
      <c r="B129" s="1">
        <v>89272975</v>
      </c>
      <c r="C129" s="8">
        <v>162445068</v>
      </c>
      <c r="D129" s="8">
        <v>650096893</v>
      </c>
      <c r="H129">
        <v>189</v>
      </c>
      <c r="I129">
        <f t="shared" si="2"/>
        <v>228287935</v>
      </c>
    </row>
    <row r="130" spans="1:9">
      <c r="A130">
        <v>127</v>
      </c>
      <c r="B130" s="1">
        <v>215808153</v>
      </c>
      <c r="C130" s="8">
        <v>2461654186</v>
      </c>
      <c r="D130" s="8">
        <v>85128068</v>
      </c>
      <c r="H130">
        <v>192</v>
      </c>
      <c r="I130">
        <f t="shared" si="2"/>
        <v>34214019</v>
      </c>
    </row>
    <row r="131" spans="1:9">
      <c r="A131">
        <v>128</v>
      </c>
      <c r="B131" s="1">
        <v>5235316038</v>
      </c>
      <c r="C131" s="8">
        <v>60061005115</v>
      </c>
      <c r="D131" s="8">
        <v>12162332057</v>
      </c>
      <c r="H131">
        <v>193</v>
      </c>
      <c r="I131">
        <f t="shared" si="2"/>
        <v>12457262992</v>
      </c>
    </row>
    <row r="132" spans="1:9">
      <c r="A132">
        <v>129</v>
      </c>
      <c r="B132" s="1">
        <v>27632320880</v>
      </c>
      <c r="C132" s="8">
        <v>60062054157</v>
      </c>
      <c r="D132" s="8">
        <v>318914890</v>
      </c>
      <c r="H132">
        <v>195</v>
      </c>
      <c r="I132">
        <f t="shared" si="2"/>
        <v>287602186</v>
      </c>
    </row>
    <row r="133" spans="1:9">
      <c r="A133">
        <v>130</v>
      </c>
      <c r="B133" s="1">
        <v>85194110</v>
      </c>
      <c r="C133" s="8">
        <v>885188102</v>
      </c>
      <c r="D133" s="8">
        <v>140876054</v>
      </c>
      <c r="H133">
        <v>196</v>
      </c>
      <c r="I133">
        <f t="shared" ref="I133:I196" si="3">VLOOKUP(H133,A133:D2242,2,FALSE)</f>
        <v>14216643095</v>
      </c>
    </row>
    <row r="134" spans="1:9">
      <c r="A134">
        <v>131</v>
      </c>
      <c r="B134" s="1">
        <v>1043985128</v>
      </c>
      <c r="C134" s="8">
        <v>2382280111</v>
      </c>
      <c r="D134" s="8">
        <v>1511876821</v>
      </c>
      <c r="H134">
        <v>198</v>
      </c>
      <c r="I134">
        <f t="shared" si="3"/>
        <v>250467061</v>
      </c>
    </row>
    <row r="135" spans="1:9">
      <c r="A135">
        <v>132</v>
      </c>
      <c r="B135" s="1">
        <v>77772855</v>
      </c>
      <c r="C135" s="8">
        <v>96358060</v>
      </c>
      <c r="D135" s="8">
        <v>170534849</v>
      </c>
      <c r="H135">
        <v>199</v>
      </c>
      <c r="I135">
        <f t="shared" si="3"/>
        <v>126835823</v>
      </c>
    </row>
    <row r="136" spans="1:9">
      <c r="A136">
        <v>133</v>
      </c>
      <c r="B136" s="1">
        <v>14700360059</v>
      </c>
      <c r="C136" s="8">
        <v>78264358997</v>
      </c>
      <c r="D136" s="8">
        <v>113601922</v>
      </c>
      <c r="H136">
        <v>200</v>
      </c>
      <c r="I136">
        <f t="shared" si="3"/>
        <v>34424066</v>
      </c>
    </row>
    <row r="137" spans="1:9">
      <c r="A137">
        <v>134</v>
      </c>
      <c r="B137" s="1">
        <v>14588190078</v>
      </c>
      <c r="C137" s="8">
        <v>77944365024</v>
      </c>
      <c r="D137" s="8">
        <v>414201021</v>
      </c>
      <c r="H137">
        <v>202</v>
      </c>
      <c r="I137">
        <f t="shared" si="3"/>
        <v>1944491863</v>
      </c>
    </row>
    <row r="138" spans="1:9">
      <c r="A138">
        <v>135</v>
      </c>
      <c r="B138" s="1">
        <v>132185935</v>
      </c>
      <c r="C138" s="8">
        <v>832437992</v>
      </c>
      <c r="D138" s="8">
        <v>159965991</v>
      </c>
      <c r="H138">
        <v>203</v>
      </c>
      <c r="I138">
        <f t="shared" si="3"/>
        <v>29400825</v>
      </c>
    </row>
    <row r="139" spans="1:9">
      <c r="A139">
        <v>136</v>
      </c>
      <c r="B139" s="1">
        <v>348958969</v>
      </c>
      <c r="C139" s="8">
        <v>693284988</v>
      </c>
      <c r="D139" s="8">
        <v>812581062</v>
      </c>
      <c r="H139">
        <v>205</v>
      </c>
      <c r="I139">
        <f t="shared" si="3"/>
        <v>3418025016</v>
      </c>
    </row>
    <row r="140" spans="1:9">
      <c r="A140">
        <v>137</v>
      </c>
      <c r="B140" s="1">
        <v>69967985</v>
      </c>
      <c r="C140" s="8">
        <v>96830844</v>
      </c>
      <c r="D140" s="8">
        <v>105784893</v>
      </c>
      <c r="H140">
        <v>206</v>
      </c>
      <c r="I140">
        <f t="shared" si="3"/>
        <v>76931953</v>
      </c>
    </row>
    <row r="141" spans="1:9">
      <c r="A141">
        <v>138</v>
      </c>
      <c r="B141" s="1">
        <v>8437353134</v>
      </c>
      <c r="C141" s="8">
        <v>935176134</v>
      </c>
      <c r="D141" s="8">
        <v>160718917</v>
      </c>
      <c r="H141">
        <v>207</v>
      </c>
      <c r="I141">
        <f t="shared" si="3"/>
        <v>1319364786</v>
      </c>
    </row>
    <row r="142" spans="1:9">
      <c r="A142">
        <v>139</v>
      </c>
      <c r="B142" s="1">
        <v>8927117109</v>
      </c>
      <c r="C142" s="8">
        <v>9928920030</v>
      </c>
      <c r="D142" s="8">
        <v>7820722103</v>
      </c>
      <c r="H142">
        <v>209</v>
      </c>
      <c r="I142">
        <f t="shared" si="3"/>
        <v>56195020</v>
      </c>
    </row>
    <row r="143" spans="1:9">
      <c r="A143">
        <v>140</v>
      </c>
      <c r="B143" s="1">
        <v>6338956117</v>
      </c>
      <c r="C143" s="8">
        <v>5488885164</v>
      </c>
      <c r="D143" s="8">
        <v>5322911024</v>
      </c>
      <c r="H143">
        <v>210</v>
      </c>
      <c r="I143">
        <f t="shared" si="3"/>
        <v>21463155</v>
      </c>
    </row>
    <row r="144" spans="1:9">
      <c r="A144">
        <v>141</v>
      </c>
      <c r="B144" s="1">
        <v>24446010</v>
      </c>
      <c r="C144" s="8">
        <v>27342081</v>
      </c>
      <c r="D144" s="8">
        <v>166434049</v>
      </c>
      <c r="H144">
        <v>211</v>
      </c>
      <c r="I144">
        <f t="shared" si="3"/>
        <v>172313928</v>
      </c>
    </row>
    <row r="145" spans="1:9">
      <c r="A145">
        <v>142</v>
      </c>
      <c r="B145" s="1">
        <v>27294128179</v>
      </c>
      <c r="C145" s="8">
        <v>70856127023</v>
      </c>
      <c r="D145" s="8">
        <v>39436101</v>
      </c>
      <c r="H145">
        <v>212</v>
      </c>
      <c r="I145">
        <f t="shared" si="3"/>
        <v>27863979</v>
      </c>
    </row>
    <row r="146" spans="1:9">
      <c r="A146">
        <v>143</v>
      </c>
      <c r="B146" s="1">
        <v>54855108</v>
      </c>
      <c r="C146" s="8">
        <v>865434169</v>
      </c>
      <c r="D146" s="8">
        <v>29199838</v>
      </c>
      <c r="H146">
        <v>213</v>
      </c>
      <c r="I146">
        <f t="shared" si="3"/>
        <v>149575948</v>
      </c>
    </row>
    <row r="147" spans="1:9">
      <c r="A147">
        <v>144</v>
      </c>
      <c r="B147" s="1">
        <v>6163120</v>
      </c>
      <c r="C147" s="8">
        <v>60005167007</v>
      </c>
      <c r="D147" s="8">
        <v>60061062097</v>
      </c>
      <c r="H147">
        <v>214</v>
      </c>
      <c r="I147">
        <f t="shared" si="3"/>
        <v>7591229915</v>
      </c>
    </row>
    <row r="148" spans="1:9">
      <c r="A148">
        <v>145</v>
      </c>
      <c r="B148" s="1">
        <v>461961984</v>
      </c>
      <c r="C148" s="8">
        <v>1199819803</v>
      </c>
      <c r="D148" s="8">
        <v>2591995954</v>
      </c>
      <c r="H148">
        <v>215</v>
      </c>
      <c r="I148">
        <f t="shared" si="3"/>
        <v>346286058</v>
      </c>
    </row>
    <row r="149" spans="1:9">
      <c r="A149">
        <v>146</v>
      </c>
      <c r="B149" s="1">
        <v>4451668024</v>
      </c>
      <c r="C149" s="8">
        <v>1653026103</v>
      </c>
      <c r="D149" s="8">
        <v>60057714939</v>
      </c>
      <c r="H149">
        <v>216</v>
      </c>
      <c r="I149">
        <f t="shared" si="3"/>
        <v>74229001</v>
      </c>
    </row>
    <row r="150" spans="1:9">
      <c r="A150">
        <v>147</v>
      </c>
      <c r="B150" s="1">
        <v>2452033996</v>
      </c>
      <c r="C150" s="8">
        <v>1110259056</v>
      </c>
      <c r="D150" s="8">
        <v>790277004</v>
      </c>
      <c r="H150">
        <v>217</v>
      </c>
      <c r="I150">
        <f t="shared" si="3"/>
        <v>16013145</v>
      </c>
    </row>
    <row r="151" spans="1:9">
      <c r="A151">
        <v>148</v>
      </c>
      <c r="B151" s="1">
        <v>722203016</v>
      </c>
      <c r="C151" s="8">
        <v>1916322946</v>
      </c>
      <c r="D151" s="8">
        <v>237784862</v>
      </c>
      <c r="H151">
        <v>218</v>
      </c>
      <c r="I151">
        <f t="shared" si="3"/>
        <v>4432916</v>
      </c>
    </row>
    <row r="152" spans="1:9">
      <c r="A152">
        <v>149</v>
      </c>
      <c r="B152" s="1">
        <v>271164894</v>
      </c>
      <c r="C152" s="8">
        <v>13229846</v>
      </c>
      <c r="D152" s="8">
        <v>106611013</v>
      </c>
      <c r="H152">
        <v>219</v>
      </c>
      <c r="I152">
        <f t="shared" si="3"/>
        <v>53179979</v>
      </c>
    </row>
    <row r="153" spans="1:9">
      <c r="A153">
        <v>150</v>
      </c>
      <c r="B153" s="1">
        <v>33601045</v>
      </c>
      <c r="C153" s="8">
        <v>38834810</v>
      </c>
      <c r="D153" s="8">
        <v>306444883</v>
      </c>
      <c r="H153">
        <v>220</v>
      </c>
      <c r="I153">
        <f t="shared" si="3"/>
        <v>6275177</v>
      </c>
    </row>
    <row r="154" spans="1:9">
      <c r="A154">
        <v>151</v>
      </c>
      <c r="B154" s="1">
        <v>3674983</v>
      </c>
      <c r="C154" s="8">
        <v>15343904</v>
      </c>
      <c r="D154" s="8">
        <v>64531087</v>
      </c>
      <c r="H154">
        <v>221</v>
      </c>
      <c r="I154">
        <f t="shared" si="3"/>
        <v>29835939</v>
      </c>
    </row>
    <row r="155" spans="1:9">
      <c r="A155">
        <v>152</v>
      </c>
      <c r="B155" s="1">
        <v>33711194</v>
      </c>
      <c r="C155" s="8">
        <v>15796899</v>
      </c>
      <c r="D155" s="8">
        <v>109768867</v>
      </c>
      <c r="H155">
        <v>224</v>
      </c>
      <c r="I155">
        <f t="shared" si="3"/>
        <v>117274045</v>
      </c>
    </row>
    <row r="156" spans="1:9">
      <c r="A156">
        <v>153</v>
      </c>
      <c r="B156" s="1">
        <v>624935150</v>
      </c>
      <c r="C156" s="8">
        <v>538239955</v>
      </c>
      <c r="D156" s="8">
        <v>1542568922</v>
      </c>
      <c r="H156">
        <v>226</v>
      </c>
      <c r="I156">
        <f t="shared" si="3"/>
        <v>4237853050</v>
      </c>
    </row>
    <row r="157" spans="1:9">
      <c r="A157">
        <v>154</v>
      </c>
      <c r="B157" s="1">
        <v>15071153</v>
      </c>
      <c r="C157" s="8">
        <v>16571998</v>
      </c>
      <c r="D157" s="8">
        <v>81093072</v>
      </c>
      <c r="H157">
        <v>227</v>
      </c>
      <c r="I157">
        <f t="shared" si="3"/>
        <v>52745103</v>
      </c>
    </row>
    <row r="158" spans="1:9">
      <c r="A158">
        <v>155</v>
      </c>
      <c r="B158" s="1">
        <v>388937950</v>
      </c>
      <c r="C158" s="8">
        <v>998984098</v>
      </c>
      <c r="D158" s="8">
        <v>626295804</v>
      </c>
      <c r="H158">
        <v>228</v>
      </c>
      <c r="I158">
        <f t="shared" si="3"/>
        <v>38676977</v>
      </c>
    </row>
    <row r="159" spans="1:9">
      <c r="A159">
        <v>156</v>
      </c>
      <c r="B159" s="1">
        <v>5657911</v>
      </c>
      <c r="C159" s="8">
        <v>8038997</v>
      </c>
      <c r="D159" s="8">
        <v>61609983</v>
      </c>
      <c r="H159">
        <v>229</v>
      </c>
      <c r="I159">
        <f t="shared" si="3"/>
        <v>260808944</v>
      </c>
    </row>
    <row r="160" spans="1:9">
      <c r="A160">
        <v>157</v>
      </c>
      <c r="B160" s="1">
        <v>134852886</v>
      </c>
      <c r="C160" s="8">
        <v>31946897</v>
      </c>
      <c r="D160" s="8">
        <v>125185012</v>
      </c>
      <c r="H160">
        <v>234</v>
      </c>
      <c r="I160">
        <f t="shared" si="3"/>
        <v>46802043</v>
      </c>
    </row>
    <row r="161" spans="1:9">
      <c r="A161">
        <v>158</v>
      </c>
      <c r="B161" s="1">
        <v>894138097</v>
      </c>
      <c r="C161" s="8">
        <v>2417035102</v>
      </c>
      <c r="D161" s="8">
        <v>440341949</v>
      </c>
      <c r="H161">
        <v>235</v>
      </c>
      <c r="I161">
        <f t="shared" si="3"/>
        <v>27303934</v>
      </c>
    </row>
    <row r="162" spans="1:9">
      <c r="A162">
        <v>159</v>
      </c>
      <c r="B162" s="1">
        <v>757434129</v>
      </c>
      <c r="C162" s="8">
        <v>1714984178</v>
      </c>
      <c r="D162" s="8">
        <v>1043427944</v>
      </c>
      <c r="H162">
        <v>236</v>
      </c>
      <c r="I162">
        <f t="shared" si="3"/>
        <v>399104118</v>
      </c>
    </row>
    <row r="163" spans="1:9">
      <c r="A163">
        <v>160</v>
      </c>
      <c r="B163" s="1">
        <v>300576925</v>
      </c>
      <c r="C163" s="8">
        <v>655071973</v>
      </c>
      <c r="D163" s="8">
        <v>379923105</v>
      </c>
      <c r="H163">
        <v>239</v>
      </c>
      <c r="I163">
        <f t="shared" si="3"/>
        <v>339126110</v>
      </c>
    </row>
    <row r="164" spans="1:9">
      <c r="A164">
        <v>161</v>
      </c>
      <c r="B164" s="1">
        <v>304383993</v>
      </c>
      <c r="C164" s="8">
        <v>140309810</v>
      </c>
      <c r="D164" s="8">
        <v>2131765842</v>
      </c>
      <c r="H164">
        <v>241</v>
      </c>
      <c r="I164">
        <f t="shared" si="3"/>
        <v>5690407991</v>
      </c>
    </row>
    <row r="165" spans="1:9">
      <c r="A165">
        <v>162</v>
      </c>
      <c r="B165" s="1">
        <v>26017711877</v>
      </c>
      <c r="C165" s="8">
        <v>77221993923</v>
      </c>
      <c r="D165" s="8">
        <v>130803108</v>
      </c>
      <c r="H165">
        <v>242</v>
      </c>
      <c r="I165">
        <f t="shared" si="3"/>
        <v>97186088</v>
      </c>
    </row>
    <row r="166" spans="1:9">
      <c r="A166">
        <v>163</v>
      </c>
      <c r="B166" s="1">
        <v>5852674007</v>
      </c>
      <c r="C166" s="8">
        <v>3479064941</v>
      </c>
      <c r="D166" s="8">
        <v>1553810834</v>
      </c>
      <c r="H166">
        <v>243</v>
      </c>
      <c r="I166">
        <f t="shared" si="3"/>
        <v>1623374938</v>
      </c>
    </row>
    <row r="167" spans="1:9">
      <c r="A167">
        <v>164</v>
      </c>
      <c r="B167" s="1">
        <v>352897882</v>
      </c>
      <c r="C167" s="8">
        <v>394319057</v>
      </c>
      <c r="D167" s="8">
        <v>113669157</v>
      </c>
      <c r="H167">
        <v>244</v>
      </c>
      <c r="I167">
        <f t="shared" si="3"/>
        <v>3336668968</v>
      </c>
    </row>
    <row r="168" spans="1:9">
      <c r="A168">
        <v>165</v>
      </c>
      <c r="B168" s="1">
        <v>7879772901</v>
      </c>
      <c r="C168" s="8">
        <v>10291251182</v>
      </c>
      <c r="D168" s="8">
        <v>6446355104</v>
      </c>
      <c r="H168">
        <v>245</v>
      </c>
      <c r="I168">
        <f t="shared" si="3"/>
        <v>142043113</v>
      </c>
    </row>
    <row r="169" spans="1:9">
      <c r="A169">
        <v>166</v>
      </c>
      <c r="B169" s="1">
        <v>29356002</v>
      </c>
      <c r="C169" s="8">
        <v>16680002</v>
      </c>
      <c r="D169" s="8">
        <v>66236019</v>
      </c>
      <c r="H169">
        <v>246</v>
      </c>
      <c r="I169">
        <f t="shared" si="3"/>
        <v>50024032</v>
      </c>
    </row>
    <row r="170" spans="1:9">
      <c r="A170">
        <v>167</v>
      </c>
      <c r="B170" s="1">
        <v>181188106</v>
      </c>
      <c r="C170" s="8">
        <v>727672100</v>
      </c>
      <c r="D170" s="8">
        <v>167438983</v>
      </c>
      <c r="H170">
        <v>247</v>
      </c>
      <c r="I170">
        <f t="shared" si="3"/>
        <v>1343562126</v>
      </c>
    </row>
    <row r="171" spans="1:9">
      <c r="A171">
        <v>168</v>
      </c>
      <c r="B171" s="1">
        <v>247922897</v>
      </c>
      <c r="C171" s="8">
        <v>362468004</v>
      </c>
      <c r="D171" s="8">
        <v>144016981</v>
      </c>
      <c r="H171">
        <v>248</v>
      </c>
      <c r="I171">
        <f t="shared" si="3"/>
        <v>5396146059</v>
      </c>
    </row>
    <row r="172" spans="1:9">
      <c r="A172">
        <v>169</v>
      </c>
      <c r="B172" s="1">
        <v>227132797</v>
      </c>
      <c r="C172" s="8">
        <v>240723848</v>
      </c>
      <c r="D172" s="8">
        <v>85409879</v>
      </c>
      <c r="H172">
        <v>249</v>
      </c>
      <c r="I172">
        <f t="shared" si="3"/>
        <v>1098314046</v>
      </c>
    </row>
    <row r="173" spans="1:9">
      <c r="A173">
        <v>170</v>
      </c>
      <c r="B173" s="1">
        <v>8252804040</v>
      </c>
      <c r="C173" s="8">
        <v>45689211845</v>
      </c>
      <c r="D173" s="8">
        <v>60054117918</v>
      </c>
      <c r="H173">
        <v>250</v>
      </c>
      <c r="I173">
        <f t="shared" si="3"/>
        <v>600929975</v>
      </c>
    </row>
    <row r="174" spans="1:9">
      <c r="A174">
        <v>171</v>
      </c>
      <c r="B174" s="1">
        <v>23677110</v>
      </c>
      <c r="C174" s="8">
        <v>24131059</v>
      </c>
      <c r="D174" s="8">
        <v>884466886</v>
      </c>
      <c r="H174">
        <v>251</v>
      </c>
      <c r="I174">
        <f t="shared" si="3"/>
        <v>13869492053</v>
      </c>
    </row>
    <row r="175" spans="1:9">
      <c r="A175">
        <v>172</v>
      </c>
      <c r="B175" s="1">
        <v>14925956</v>
      </c>
      <c r="C175" s="8">
        <v>15743970</v>
      </c>
      <c r="D175" s="8">
        <v>36388874</v>
      </c>
      <c r="H175">
        <v>252</v>
      </c>
      <c r="I175">
        <f t="shared" si="3"/>
        <v>603956937</v>
      </c>
    </row>
    <row r="176" spans="1:9">
      <c r="A176">
        <v>173</v>
      </c>
      <c r="B176" s="1">
        <v>237222909</v>
      </c>
      <c r="C176" s="8">
        <v>692575931</v>
      </c>
      <c r="D176" s="8">
        <v>3151149034</v>
      </c>
      <c r="H176">
        <v>253</v>
      </c>
      <c r="I176">
        <f t="shared" si="3"/>
        <v>283283948</v>
      </c>
    </row>
    <row r="177" spans="1:9">
      <c r="A177">
        <v>174</v>
      </c>
      <c r="B177" s="1">
        <v>64923048</v>
      </c>
      <c r="C177" s="8">
        <v>15546083</v>
      </c>
      <c r="D177" s="8">
        <v>74230909</v>
      </c>
      <c r="H177">
        <v>255</v>
      </c>
      <c r="I177">
        <f t="shared" si="3"/>
        <v>406183958</v>
      </c>
    </row>
    <row r="178" spans="1:9">
      <c r="A178">
        <v>175</v>
      </c>
      <c r="B178" s="1">
        <v>261109113</v>
      </c>
      <c r="C178" s="8">
        <v>655920028</v>
      </c>
      <c r="D178" s="8">
        <v>766664028</v>
      </c>
      <c r="H178">
        <v>262</v>
      </c>
      <c r="I178">
        <f t="shared" si="3"/>
        <v>728708982</v>
      </c>
    </row>
    <row r="179" spans="1:9">
      <c r="A179">
        <v>176</v>
      </c>
      <c r="B179" s="1">
        <v>30452896118</v>
      </c>
      <c r="C179" s="8">
        <v>71554494142</v>
      </c>
      <c r="D179" s="8">
        <v>181512832</v>
      </c>
      <c r="H179">
        <v>263</v>
      </c>
      <c r="I179">
        <f t="shared" si="3"/>
        <v>9781122</v>
      </c>
    </row>
    <row r="180" spans="1:9">
      <c r="A180">
        <v>177</v>
      </c>
      <c r="B180" s="1">
        <v>27393946886</v>
      </c>
      <c r="C180" s="8">
        <v>69633911132</v>
      </c>
      <c r="D180" s="8">
        <v>144722938</v>
      </c>
      <c r="H180">
        <v>264</v>
      </c>
      <c r="I180">
        <f t="shared" si="3"/>
        <v>81255912</v>
      </c>
    </row>
    <row r="181" spans="1:9">
      <c r="A181">
        <v>178</v>
      </c>
      <c r="B181" s="1">
        <v>28802028179</v>
      </c>
      <c r="C181" s="8">
        <v>63847919940</v>
      </c>
      <c r="D181" s="8">
        <v>201492071</v>
      </c>
      <c r="H181">
        <v>265</v>
      </c>
      <c r="I181">
        <f t="shared" si="3"/>
        <v>30538797</v>
      </c>
    </row>
    <row r="182" spans="1:9">
      <c r="A182">
        <v>179</v>
      </c>
      <c r="B182" s="1">
        <v>330341815</v>
      </c>
      <c r="C182" s="8">
        <v>1105076074</v>
      </c>
      <c r="D182" s="8">
        <v>391060113</v>
      </c>
      <c r="H182">
        <v>266</v>
      </c>
      <c r="I182">
        <f t="shared" si="3"/>
        <v>37696123</v>
      </c>
    </row>
    <row r="183" spans="1:9">
      <c r="A183">
        <v>180</v>
      </c>
      <c r="B183" s="1">
        <v>198389053</v>
      </c>
      <c r="C183" s="8">
        <v>326855897</v>
      </c>
      <c r="D183" s="8">
        <v>184666872</v>
      </c>
      <c r="H183">
        <v>267</v>
      </c>
      <c r="I183">
        <f t="shared" si="3"/>
        <v>12228012</v>
      </c>
    </row>
    <row r="184" spans="1:9">
      <c r="A184">
        <v>181</v>
      </c>
      <c r="B184" s="1">
        <v>220676898</v>
      </c>
      <c r="C184" s="8">
        <v>898040056</v>
      </c>
      <c r="D184" s="8">
        <v>529751062</v>
      </c>
      <c r="H184">
        <v>269</v>
      </c>
      <c r="I184">
        <f t="shared" si="3"/>
        <v>161335945</v>
      </c>
    </row>
    <row r="185" spans="1:9">
      <c r="A185">
        <v>182</v>
      </c>
      <c r="B185" s="1">
        <v>88914155</v>
      </c>
      <c r="C185" s="8">
        <v>111437797</v>
      </c>
      <c r="D185" s="8">
        <v>183634996</v>
      </c>
      <c r="H185">
        <v>270</v>
      </c>
      <c r="I185">
        <f t="shared" si="3"/>
        <v>16591869831</v>
      </c>
    </row>
    <row r="186" spans="1:9">
      <c r="A186">
        <v>183</v>
      </c>
      <c r="B186" s="1">
        <v>15041191101</v>
      </c>
      <c r="C186" s="8">
        <v>917329072</v>
      </c>
      <c r="D186" s="8">
        <v>147374868</v>
      </c>
      <c r="H186">
        <v>271</v>
      </c>
      <c r="I186">
        <f t="shared" si="3"/>
        <v>2135619163</v>
      </c>
    </row>
    <row r="187" spans="1:9">
      <c r="A187">
        <v>184</v>
      </c>
      <c r="B187" s="1">
        <v>281061887</v>
      </c>
      <c r="C187" s="8">
        <v>576720952</v>
      </c>
      <c r="D187" s="8">
        <v>397480010</v>
      </c>
      <c r="H187">
        <v>272</v>
      </c>
      <c r="I187">
        <f t="shared" si="3"/>
        <v>1233558893</v>
      </c>
    </row>
    <row r="188" spans="1:9">
      <c r="A188">
        <v>185</v>
      </c>
      <c r="B188" s="1">
        <v>11383279085</v>
      </c>
      <c r="C188" s="8">
        <v>10945012092</v>
      </c>
      <c r="D188" s="8">
        <v>23793576955</v>
      </c>
      <c r="H188">
        <v>273</v>
      </c>
      <c r="I188">
        <f t="shared" si="3"/>
        <v>17097632884</v>
      </c>
    </row>
    <row r="189" spans="1:9">
      <c r="A189">
        <v>186</v>
      </c>
      <c r="B189" s="1">
        <v>29532909</v>
      </c>
      <c r="C189" s="8">
        <v>25856018</v>
      </c>
      <c r="D189" s="8">
        <v>134387969</v>
      </c>
      <c r="H189">
        <v>274</v>
      </c>
      <c r="I189">
        <f t="shared" si="3"/>
        <v>1263162851</v>
      </c>
    </row>
    <row r="190" spans="1:9">
      <c r="A190">
        <v>187</v>
      </c>
      <c r="B190" s="1">
        <v>11112411975</v>
      </c>
      <c r="C190" s="8">
        <v>10094511985</v>
      </c>
      <c r="D190" s="8">
        <v>22424677133</v>
      </c>
      <c r="H190">
        <v>276</v>
      </c>
      <c r="I190">
        <f t="shared" si="3"/>
        <v>1539398908</v>
      </c>
    </row>
    <row r="191" spans="1:9">
      <c r="A191">
        <v>188</v>
      </c>
      <c r="B191" s="1">
        <v>53883075</v>
      </c>
      <c r="C191" s="8">
        <v>180037021</v>
      </c>
      <c r="D191" s="8">
        <v>4198656082</v>
      </c>
      <c r="H191">
        <v>277</v>
      </c>
      <c r="I191">
        <f t="shared" si="3"/>
        <v>2262156009</v>
      </c>
    </row>
    <row r="192" spans="1:9">
      <c r="A192">
        <v>189</v>
      </c>
      <c r="B192" s="1">
        <v>228287935</v>
      </c>
      <c r="C192" s="8">
        <v>234341859</v>
      </c>
      <c r="D192" s="8">
        <v>80221891</v>
      </c>
      <c r="H192">
        <v>279</v>
      </c>
      <c r="I192">
        <f t="shared" si="3"/>
        <v>37544965</v>
      </c>
    </row>
    <row r="193" spans="1:9">
      <c r="A193">
        <v>190</v>
      </c>
      <c r="B193" s="1">
        <v>5765914</v>
      </c>
      <c r="C193" s="8">
        <v>60061049222</v>
      </c>
      <c r="D193" s="8">
        <v>467211008</v>
      </c>
      <c r="H193">
        <v>280</v>
      </c>
      <c r="I193">
        <f t="shared" si="3"/>
        <v>970081806</v>
      </c>
    </row>
    <row r="194" spans="1:9">
      <c r="A194">
        <v>191</v>
      </c>
      <c r="B194" s="1">
        <v>3822088</v>
      </c>
      <c r="C194" s="8">
        <v>60062075138</v>
      </c>
      <c r="D194" s="8">
        <v>60058050870</v>
      </c>
      <c r="H194">
        <v>281</v>
      </c>
      <c r="I194">
        <f t="shared" si="3"/>
        <v>14395231008</v>
      </c>
    </row>
    <row r="195" spans="1:9">
      <c r="A195">
        <v>192</v>
      </c>
      <c r="B195" s="1">
        <v>34214019</v>
      </c>
      <c r="C195" s="8">
        <v>308263063</v>
      </c>
      <c r="D195" s="8">
        <v>935723066</v>
      </c>
      <c r="H195">
        <v>283</v>
      </c>
      <c r="I195">
        <f t="shared" si="3"/>
        <v>77425003</v>
      </c>
    </row>
    <row r="196" spans="1:9">
      <c r="A196">
        <v>193</v>
      </c>
      <c r="B196" s="1">
        <v>12457262992</v>
      </c>
      <c r="C196" s="8">
        <v>1554352045</v>
      </c>
      <c r="D196" s="8">
        <v>200286149</v>
      </c>
      <c r="H196">
        <v>286</v>
      </c>
      <c r="I196">
        <f t="shared" si="3"/>
        <v>1717482089</v>
      </c>
    </row>
    <row r="197" spans="1:9">
      <c r="A197">
        <v>194</v>
      </c>
      <c r="B197" s="1">
        <v>27669871091</v>
      </c>
      <c r="C197" s="8">
        <v>76758913993</v>
      </c>
      <c r="D197" s="8">
        <v>45543909</v>
      </c>
      <c r="H197">
        <v>287</v>
      </c>
      <c r="I197">
        <f t="shared" ref="I197:I260" si="4">VLOOKUP(H197,A197:D2306,2,FALSE)</f>
        <v>9725638866</v>
      </c>
    </row>
    <row r="198" spans="1:9">
      <c r="A198">
        <v>195</v>
      </c>
      <c r="B198" s="1">
        <v>287602186</v>
      </c>
      <c r="C198" s="8">
        <v>1037960052</v>
      </c>
      <c r="D198" s="8">
        <v>103441953</v>
      </c>
      <c r="H198">
        <v>288</v>
      </c>
      <c r="I198">
        <f t="shared" si="4"/>
        <v>145653963</v>
      </c>
    </row>
    <row r="199" spans="1:9">
      <c r="A199">
        <v>196</v>
      </c>
      <c r="B199" s="1">
        <v>14216643095</v>
      </c>
      <c r="C199" s="8">
        <v>2210751056</v>
      </c>
      <c r="D199" s="8">
        <v>153474092</v>
      </c>
      <c r="H199">
        <v>289</v>
      </c>
      <c r="I199">
        <f t="shared" si="4"/>
        <v>13673208951</v>
      </c>
    </row>
    <row r="200" spans="1:9">
      <c r="A200">
        <v>197</v>
      </c>
      <c r="B200" s="1">
        <v>70392847</v>
      </c>
      <c r="C200" s="8">
        <v>21804809</v>
      </c>
      <c r="D200" s="8">
        <v>233043193</v>
      </c>
      <c r="H200">
        <v>290</v>
      </c>
      <c r="I200">
        <f t="shared" si="4"/>
        <v>8024950981</v>
      </c>
    </row>
    <row r="201" spans="1:9">
      <c r="A201">
        <v>198</v>
      </c>
      <c r="B201" s="1">
        <v>250467061</v>
      </c>
      <c r="C201" s="8">
        <v>228853940</v>
      </c>
      <c r="D201" s="8">
        <v>37362813</v>
      </c>
      <c r="H201">
        <v>291</v>
      </c>
      <c r="I201">
        <f t="shared" si="4"/>
        <v>2229593992</v>
      </c>
    </row>
    <row r="202" spans="1:9">
      <c r="A202">
        <v>199</v>
      </c>
      <c r="B202" s="1">
        <v>126835823</v>
      </c>
      <c r="C202" s="8">
        <v>176273822</v>
      </c>
      <c r="D202" s="8">
        <v>85137844</v>
      </c>
      <c r="H202">
        <v>292</v>
      </c>
      <c r="I202">
        <f t="shared" si="4"/>
        <v>66348075</v>
      </c>
    </row>
    <row r="203" spans="1:9">
      <c r="A203">
        <v>200</v>
      </c>
      <c r="B203" s="1">
        <v>34424066</v>
      </c>
      <c r="C203" s="8">
        <v>35956144</v>
      </c>
      <c r="D203" s="8">
        <v>125360012</v>
      </c>
      <c r="H203">
        <v>293</v>
      </c>
      <c r="I203">
        <f t="shared" si="4"/>
        <v>32300949</v>
      </c>
    </row>
    <row r="204" spans="1:9">
      <c r="A204">
        <v>201</v>
      </c>
      <c r="B204" s="1">
        <v>26313689947</v>
      </c>
      <c r="C204" s="8">
        <v>81221799850</v>
      </c>
      <c r="D204" s="8">
        <v>61189889</v>
      </c>
      <c r="H204">
        <v>296</v>
      </c>
      <c r="I204">
        <f t="shared" si="4"/>
        <v>678695917</v>
      </c>
    </row>
    <row r="205" spans="1:9">
      <c r="A205">
        <v>202</v>
      </c>
      <c r="B205" s="1">
        <v>1944491863</v>
      </c>
      <c r="C205" s="8">
        <v>2161263942</v>
      </c>
      <c r="D205" s="8">
        <v>91984033</v>
      </c>
      <c r="H205">
        <v>297</v>
      </c>
      <c r="I205">
        <f t="shared" si="4"/>
        <v>7501713991</v>
      </c>
    </row>
    <row r="206" spans="1:9">
      <c r="A206">
        <v>203</v>
      </c>
      <c r="B206" s="1">
        <v>29400825</v>
      </c>
      <c r="C206" s="8">
        <v>44796943</v>
      </c>
      <c r="D206" s="8">
        <v>144159793</v>
      </c>
      <c r="H206">
        <v>300</v>
      </c>
      <c r="I206">
        <f t="shared" si="4"/>
        <v>1714437007</v>
      </c>
    </row>
    <row r="207" spans="1:9">
      <c r="A207">
        <v>204</v>
      </c>
      <c r="B207" s="1">
        <v>15175937891</v>
      </c>
      <c r="C207" s="8">
        <v>77250556945</v>
      </c>
      <c r="D207" s="8">
        <v>1380733966</v>
      </c>
      <c r="H207">
        <v>302</v>
      </c>
      <c r="I207">
        <f t="shared" si="4"/>
        <v>6963425874</v>
      </c>
    </row>
    <row r="208" spans="1:9">
      <c r="A208">
        <v>205</v>
      </c>
      <c r="B208" s="1">
        <v>3418025016</v>
      </c>
      <c r="C208" s="8">
        <v>2109471082</v>
      </c>
      <c r="D208" s="8">
        <v>106163024</v>
      </c>
      <c r="H208">
        <v>303</v>
      </c>
      <c r="I208">
        <f t="shared" si="4"/>
        <v>26907858133</v>
      </c>
    </row>
    <row r="209" spans="1:9">
      <c r="A209">
        <v>206</v>
      </c>
      <c r="B209" s="1">
        <v>76931953</v>
      </c>
      <c r="C209" s="8">
        <v>213535070</v>
      </c>
      <c r="D209" s="8">
        <v>176287174</v>
      </c>
      <c r="H209">
        <v>306</v>
      </c>
      <c r="I209">
        <f t="shared" si="4"/>
        <v>3853173017</v>
      </c>
    </row>
    <row r="210" spans="1:9">
      <c r="A210">
        <v>207</v>
      </c>
      <c r="B210" s="1">
        <v>1319364786</v>
      </c>
      <c r="C210" s="8">
        <v>1634113073</v>
      </c>
      <c r="D210" s="8">
        <v>1449199914</v>
      </c>
      <c r="H210">
        <v>307</v>
      </c>
      <c r="I210">
        <f t="shared" si="4"/>
        <v>8174562931</v>
      </c>
    </row>
    <row r="211" spans="1:9">
      <c r="A211">
        <v>208</v>
      </c>
      <c r="B211" s="1">
        <v>18371105</v>
      </c>
      <c r="C211" s="8">
        <v>17184972</v>
      </c>
      <c r="D211" s="8">
        <v>64666032</v>
      </c>
      <c r="H211">
        <v>308</v>
      </c>
      <c r="I211">
        <f t="shared" si="4"/>
        <v>8137130975</v>
      </c>
    </row>
    <row r="212" spans="1:9">
      <c r="A212">
        <v>209</v>
      </c>
      <c r="B212" s="1">
        <v>56195020</v>
      </c>
      <c r="C212" s="8">
        <v>55734157</v>
      </c>
      <c r="D212" s="8">
        <v>188114166</v>
      </c>
      <c r="H212">
        <v>309</v>
      </c>
      <c r="I212">
        <f t="shared" si="4"/>
        <v>7869919061</v>
      </c>
    </row>
    <row r="213" spans="1:9">
      <c r="A213">
        <v>210</v>
      </c>
      <c r="B213" s="1">
        <v>21463155</v>
      </c>
      <c r="C213" s="8">
        <v>17413854</v>
      </c>
      <c r="D213" s="8">
        <v>89416027</v>
      </c>
      <c r="H213">
        <v>310</v>
      </c>
      <c r="I213">
        <f t="shared" si="4"/>
        <v>191767930</v>
      </c>
    </row>
    <row r="214" spans="1:9">
      <c r="A214">
        <v>211</v>
      </c>
      <c r="B214" s="1">
        <v>172313928</v>
      </c>
      <c r="C214" s="8">
        <v>195580005</v>
      </c>
      <c r="D214" s="8">
        <v>340037107</v>
      </c>
      <c r="H214">
        <v>312</v>
      </c>
      <c r="I214">
        <f t="shared" si="4"/>
        <v>8497068881</v>
      </c>
    </row>
    <row r="215" spans="1:9">
      <c r="A215">
        <v>212</v>
      </c>
      <c r="B215" s="1">
        <v>27863979</v>
      </c>
      <c r="C215" s="8">
        <v>25530099</v>
      </c>
      <c r="D215" s="8">
        <v>89353084</v>
      </c>
      <c r="H215">
        <v>313</v>
      </c>
      <c r="I215">
        <f t="shared" si="4"/>
        <v>3851890</v>
      </c>
    </row>
    <row r="216" spans="1:9">
      <c r="A216">
        <v>213</v>
      </c>
      <c r="B216" s="1">
        <v>149575948</v>
      </c>
      <c r="C216" s="8">
        <v>178426980</v>
      </c>
      <c r="D216" s="8">
        <v>236446857</v>
      </c>
      <c r="H216">
        <v>314</v>
      </c>
      <c r="I216">
        <f t="shared" si="4"/>
        <v>864818096</v>
      </c>
    </row>
    <row r="217" spans="1:9">
      <c r="A217">
        <v>214</v>
      </c>
      <c r="B217" s="1">
        <v>7591229915</v>
      </c>
      <c r="C217" s="8">
        <v>19707825899</v>
      </c>
      <c r="D217" s="8">
        <v>16841160058</v>
      </c>
      <c r="H217">
        <v>316</v>
      </c>
      <c r="I217">
        <f t="shared" si="4"/>
        <v>24699926</v>
      </c>
    </row>
    <row r="218" spans="1:9">
      <c r="A218">
        <v>215</v>
      </c>
      <c r="B218" s="1">
        <v>346286058</v>
      </c>
      <c r="C218" s="8">
        <v>414863109</v>
      </c>
      <c r="D218" s="8">
        <v>534913063</v>
      </c>
      <c r="H218">
        <v>317</v>
      </c>
      <c r="I218">
        <f t="shared" si="4"/>
        <v>11285677909</v>
      </c>
    </row>
    <row r="219" spans="1:9">
      <c r="A219">
        <v>216</v>
      </c>
      <c r="B219" s="1">
        <v>74229001</v>
      </c>
      <c r="C219" s="8">
        <v>74222803</v>
      </c>
      <c r="D219" s="8">
        <v>211105108</v>
      </c>
      <c r="H219">
        <v>322</v>
      </c>
      <c r="I219">
        <f t="shared" si="4"/>
        <v>57150840</v>
      </c>
    </row>
    <row r="220" spans="1:9">
      <c r="A220">
        <v>217</v>
      </c>
      <c r="B220" s="1">
        <v>16013145</v>
      </c>
      <c r="C220" s="8">
        <v>13377904</v>
      </c>
      <c r="D220" s="8">
        <v>69733142</v>
      </c>
      <c r="H220">
        <v>323</v>
      </c>
      <c r="I220">
        <f t="shared" si="4"/>
        <v>28216838</v>
      </c>
    </row>
    <row r="221" spans="1:9">
      <c r="A221">
        <v>218</v>
      </c>
      <c r="B221" s="1">
        <v>4432916</v>
      </c>
      <c r="C221" s="8">
        <v>10759830</v>
      </c>
      <c r="D221" s="8">
        <v>67272901</v>
      </c>
      <c r="H221">
        <v>324</v>
      </c>
      <c r="I221">
        <f t="shared" si="4"/>
        <v>7524967</v>
      </c>
    </row>
    <row r="222" spans="1:9">
      <c r="A222">
        <v>219</v>
      </c>
      <c r="B222" s="1">
        <v>53179979</v>
      </c>
      <c r="C222" s="8">
        <v>48859119</v>
      </c>
      <c r="D222" s="8">
        <v>142140150</v>
      </c>
      <c r="H222">
        <v>325</v>
      </c>
      <c r="I222">
        <f t="shared" si="4"/>
        <v>178511857</v>
      </c>
    </row>
    <row r="223" spans="1:9">
      <c r="A223">
        <v>220</v>
      </c>
      <c r="B223" s="1">
        <v>6275177</v>
      </c>
      <c r="C223" s="8">
        <v>10595083</v>
      </c>
      <c r="D223" s="8">
        <v>38691997</v>
      </c>
      <c r="H223">
        <v>327</v>
      </c>
      <c r="I223">
        <f t="shared" si="4"/>
        <v>1784351825</v>
      </c>
    </row>
    <row r="224" spans="1:9">
      <c r="A224">
        <v>221</v>
      </c>
      <c r="B224" s="1">
        <v>29835939</v>
      </c>
      <c r="C224" s="8">
        <v>26467084</v>
      </c>
      <c r="D224" s="8">
        <v>58681011</v>
      </c>
      <c r="H224">
        <v>328</v>
      </c>
      <c r="I224">
        <f t="shared" si="4"/>
        <v>113743066</v>
      </c>
    </row>
    <row r="225" spans="1:9">
      <c r="A225">
        <v>222</v>
      </c>
      <c r="B225" s="1">
        <v>3892898</v>
      </c>
      <c r="C225" s="8">
        <v>13940095</v>
      </c>
      <c r="D225" s="8">
        <v>55142164</v>
      </c>
      <c r="H225">
        <v>329</v>
      </c>
      <c r="I225">
        <f t="shared" si="4"/>
        <v>5419015</v>
      </c>
    </row>
    <row r="226" spans="1:9">
      <c r="A226">
        <v>223</v>
      </c>
      <c r="B226" s="1">
        <v>3394126</v>
      </c>
      <c r="C226" s="8">
        <v>10289907</v>
      </c>
      <c r="D226" s="8">
        <v>57960987</v>
      </c>
      <c r="H226">
        <v>330</v>
      </c>
      <c r="I226">
        <f t="shared" si="4"/>
        <v>310106039</v>
      </c>
    </row>
    <row r="227" spans="1:9">
      <c r="A227">
        <v>224</v>
      </c>
      <c r="B227" s="1">
        <v>117274045</v>
      </c>
      <c r="C227" s="8">
        <v>108734846</v>
      </c>
      <c r="D227" s="8">
        <v>225841045</v>
      </c>
      <c r="H227">
        <v>333</v>
      </c>
      <c r="I227">
        <f t="shared" si="4"/>
        <v>17624963998</v>
      </c>
    </row>
    <row r="228" spans="1:9">
      <c r="A228">
        <v>225</v>
      </c>
      <c r="B228" s="1">
        <v>25411128</v>
      </c>
      <c r="C228" s="8">
        <v>14934062</v>
      </c>
      <c r="D228" s="8">
        <v>43894052</v>
      </c>
      <c r="H228">
        <v>334</v>
      </c>
      <c r="I228">
        <f t="shared" si="4"/>
        <v>909540891</v>
      </c>
    </row>
    <row r="229" spans="1:9">
      <c r="A229">
        <v>226</v>
      </c>
      <c r="B229" s="1">
        <v>4237853050</v>
      </c>
      <c r="C229" s="8">
        <v>1364501953</v>
      </c>
      <c r="D229" s="8">
        <v>154057979</v>
      </c>
      <c r="H229">
        <v>335</v>
      </c>
      <c r="I229">
        <f t="shared" si="4"/>
        <v>13940161943</v>
      </c>
    </row>
    <row r="230" spans="1:9">
      <c r="A230">
        <v>227</v>
      </c>
      <c r="B230" s="1">
        <v>52745103</v>
      </c>
      <c r="C230" s="8">
        <v>18903017</v>
      </c>
      <c r="D230" s="8">
        <v>62638044</v>
      </c>
      <c r="H230">
        <v>336</v>
      </c>
      <c r="I230">
        <f t="shared" si="4"/>
        <v>256355047</v>
      </c>
    </row>
    <row r="231" spans="1:9">
      <c r="A231">
        <v>228</v>
      </c>
      <c r="B231" s="1">
        <v>38676977</v>
      </c>
      <c r="C231" s="8">
        <v>33327817</v>
      </c>
      <c r="D231" s="8">
        <v>91941833</v>
      </c>
      <c r="H231">
        <v>337</v>
      </c>
      <c r="I231">
        <f t="shared" si="4"/>
        <v>9533511877</v>
      </c>
    </row>
    <row r="232" spans="1:9">
      <c r="A232">
        <v>229</v>
      </c>
      <c r="B232" s="1">
        <v>260808944</v>
      </c>
      <c r="C232" s="8">
        <v>286292076</v>
      </c>
      <c r="D232" s="8">
        <v>95293998</v>
      </c>
      <c r="H232">
        <v>344</v>
      </c>
      <c r="I232">
        <f t="shared" si="4"/>
        <v>14915323972</v>
      </c>
    </row>
    <row r="233" spans="1:9">
      <c r="A233">
        <v>230</v>
      </c>
      <c r="B233" s="1">
        <v>4006147</v>
      </c>
      <c r="C233" s="8">
        <v>17621040</v>
      </c>
      <c r="D233" s="8">
        <v>97443103</v>
      </c>
      <c r="H233">
        <v>345</v>
      </c>
      <c r="I233">
        <f t="shared" si="4"/>
        <v>45993089</v>
      </c>
    </row>
    <row r="234" spans="1:9">
      <c r="A234">
        <v>231</v>
      </c>
      <c r="B234" s="1">
        <v>44911861</v>
      </c>
      <c r="C234" s="8">
        <v>9104967</v>
      </c>
      <c r="D234" s="8">
        <v>67181825</v>
      </c>
      <c r="H234">
        <v>346</v>
      </c>
      <c r="I234">
        <f t="shared" si="4"/>
        <v>9434938</v>
      </c>
    </row>
    <row r="235" spans="1:9">
      <c r="A235">
        <v>232</v>
      </c>
      <c r="B235" s="1">
        <v>9857892</v>
      </c>
      <c r="C235" s="8">
        <v>10940074</v>
      </c>
      <c r="D235" s="8">
        <v>34209966</v>
      </c>
      <c r="H235">
        <v>347</v>
      </c>
      <c r="I235">
        <f t="shared" si="4"/>
        <v>5370287179</v>
      </c>
    </row>
    <row r="236" spans="1:9">
      <c r="A236">
        <v>233</v>
      </c>
      <c r="B236" s="1">
        <v>27114207029</v>
      </c>
      <c r="C236" s="8">
        <v>73352468967</v>
      </c>
      <c r="D236" s="8">
        <v>134190082</v>
      </c>
      <c r="H236">
        <v>348</v>
      </c>
      <c r="I236">
        <f t="shared" si="4"/>
        <v>143112182</v>
      </c>
    </row>
    <row r="237" spans="1:9">
      <c r="A237">
        <v>234</v>
      </c>
      <c r="B237" s="1">
        <v>46802043</v>
      </c>
      <c r="C237" s="8">
        <v>221747159</v>
      </c>
      <c r="D237" s="8">
        <v>512721061</v>
      </c>
      <c r="H237">
        <v>350</v>
      </c>
      <c r="I237">
        <f t="shared" si="4"/>
        <v>2985044956</v>
      </c>
    </row>
    <row r="238" spans="1:9">
      <c r="A238">
        <v>235</v>
      </c>
      <c r="B238" s="1">
        <v>27303934</v>
      </c>
      <c r="C238" s="8">
        <v>205399990</v>
      </c>
      <c r="D238" s="8">
        <v>185554981</v>
      </c>
      <c r="H238">
        <v>351</v>
      </c>
      <c r="I238">
        <f t="shared" si="4"/>
        <v>138201951</v>
      </c>
    </row>
    <row r="239" spans="1:9">
      <c r="A239">
        <v>236</v>
      </c>
      <c r="B239" s="1">
        <v>399104118</v>
      </c>
      <c r="C239" s="8">
        <v>1703210830</v>
      </c>
      <c r="D239" s="8">
        <v>961970806</v>
      </c>
      <c r="H239">
        <v>352</v>
      </c>
      <c r="I239">
        <f t="shared" si="4"/>
        <v>10747194</v>
      </c>
    </row>
    <row r="240" spans="1:9">
      <c r="A240">
        <v>237</v>
      </c>
      <c r="B240" s="1">
        <v>15350898981</v>
      </c>
      <c r="C240" s="8">
        <v>1204614162</v>
      </c>
      <c r="D240" s="8">
        <v>233695030</v>
      </c>
      <c r="H240">
        <v>353</v>
      </c>
      <c r="I240">
        <f t="shared" si="4"/>
        <v>15774965</v>
      </c>
    </row>
    <row r="241" spans="1:9">
      <c r="A241">
        <v>238</v>
      </c>
      <c r="B241" s="1">
        <v>49904108</v>
      </c>
      <c r="C241" s="8">
        <v>14701843</v>
      </c>
      <c r="D241" s="8">
        <v>88970899</v>
      </c>
      <c r="H241">
        <v>354</v>
      </c>
      <c r="I241">
        <f t="shared" si="4"/>
        <v>51244020</v>
      </c>
    </row>
    <row r="242" spans="1:9">
      <c r="A242">
        <v>239</v>
      </c>
      <c r="B242" s="1">
        <v>339126110</v>
      </c>
      <c r="C242" s="8">
        <v>304826974</v>
      </c>
      <c r="D242" s="8">
        <v>143115997</v>
      </c>
      <c r="H242">
        <v>356</v>
      </c>
      <c r="I242">
        <f t="shared" si="4"/>
        <v>95384120</v>
      </c>
    </row>
    <row r="243" spans="1:9">
      <c r="A243">
        <v>240</v>
      </c>
      <c r="B243" s="1">
        <v>30425071</v>
      </c>
      <c r="C243" s="8">
        <v>14425992</v>
      </c>
      <c r="D243" s="8">
        <v>72757005</v>
      </c>
      <c r="H243">
        <v>357</v>
      </c>
      <c r="I243">
        <f t="shared" si="4"/>
        <v>62443017</v>
      </c>
    </row>
    <row r="244" spans="1:9">
      <c r="A244">
        <v>241</v>
      </c>
      <c r="B244" s="1">
        <v>5690407991</v>
      </c>
      <c r="C244" s="8">
        <v>1562808990</v>
      </c>
      <c r="D244" s="8">
        <v>109835863</v>
      </c>
      <c r="H244">
        <v>358</v>
      </c>
      <c r="I244">
        <f t="shared" si="4"/>
        <v>819371938</v>
      </c>
    </row>
    <row r="245" spans="1:9">
      <c r="A245">
        <v>242</v>
      </c>
      <c r="B245" s="1">
        <v>97186088</v>
      </c>
      <c r="C245" s="8">
        <v>183886051</v>
      </c>
      <c r="D245" s="8">
        <v>181359052</v>
      </c>
      <c r="H245">
        <v>359</v>
      </c>
      <c r="I245">
        <f t="shared" si="4"/>
        <v>10334014</v>
      </c>
    </row>
    <row r="246" spans="1:9">
      <c r="A246">
        <v>243</v>
      </c>
      <c r="B246" s="1">
        <v>1623374938</v>
      </c>
      <c r="C246" s="8">
        <v>921056985</v>
      </c>
      <c r="D246" s="8">
        <v>74419021</v>
      </c>
      <c r="H246">
        <v>360</v>
      </c>
      <c r="I246">
        <f t="shared" si="4"/>
        <v>7364988</v>
      </c>
    </row>
    <row r="247" spans="1:9">
      <c r="A247">
        <v>244</v>
      </c>
      <c r="B247" s="1">
        <v>3336668968</v>
      </c>
      <c r="C247" s="8">
        <v>6543577909</v>
      </c>
      <c r="D247" s="8">
        <v>3102963209</v>
      </c>
      <c r="H247">
        <v>362</v>
      </c>
      <c r="I247">
        <f t="shared" si="4"/>
        <v>84120035</v>
      </c>
    </row>
    <row r="248" spans="1:9">
      <c r="A248">
        <v>245</v>
      </c>
      <c r="B248" s="1">
        <v>142043113</v>
      </c>
      <c r="C248" s="8">
        <v>94794988</v>
      </c>
      <c r="D248" s="8">
        <v>107279062</v>
      </c>
      <c r="H248">
        <v>363</v>
      </c>
      <c r="I248">
        <f t="shared" si="4"/>
        <v>758527040</v>
      </c>
    </row>
    <row r="249" spans="1:9">
      <c r="A249">
        <v>246</v>
      </c>
      <c r="B249" s="1">
        <v>50024032</v>
      </c>
      <c r="C249" s="8">
        <v>48453092</v>
      </c>
      <c r="D249" s="8">
        <v>101483106</v>
      </c>
      <c r="H249">
        <v>365</v>
      </c>
      <c r="I249">
        <f t="shared" si="4"/>
        <v>96022129</v>
      </c>
    </row>
    <row r="250" spans="1:9">
      <c r="A250">
        <v>247</v>
      </c>
      <c r="B250" s="1">
        <v>1343562126</v>
      </c>
      <c r="C250" s="8">
        <v>1245148897</v>
      </c>
      <c r="D250" s="8">
        <v>102901935</v>
      </c>
      <c r="H250">
        <v>367</v>
      </c>
      <c r="I250">
        <f t="shared" si="4"/>
        <v>161077022</v>
      </c>
    </row>
    <row r="251" spans="1:9">
      <c r="A251">
        <v>248</v>
      </c>
      <c r="B251" s="1">
        <v>5396146059</v>
      </c>
      <c r="C251" s="8">
        <v>745259046</v>
      </c>
      <c r="D251" s="8">
        <v>109351158</v>
      </c>
      <c r="H251">
        <v>368</v>
      </c>
      <c r="I251">
        <f t="shared" si="4"/>
        <v>140745878</v>
      </c>
    </row>
    <row r="252" spans="1:9">
      <c r="A252">
        <v>249</v>
      </c>
      <c r="B252" s="1">
        <v>1098314046</v>
      </c>
      <c r="C252" s="8">
        <v>777818918</v>
      </c>
      <c r="D252" s="8">
        <v>147372961</v>
      </c>
      <c r="H252">
        <v>380</v>
      </c>
      <c r="I252">
        <f t="shared" si="4"/>
        <v>142638921</v>
      </c>
    </row>
    <row r="253" spans="1:9">
      <c r="A253">
        <v>250</v>
      </c>
      <c r="B253" s="1">
        <v>600929975</v>
      </c>
      <c r="C253" s="8">
        <v>343122959</v>
      </c>
      <c r="D253" s="8">
        <v>27096033</v>
      </c>
      <c r="H253">
        <v>381</v>
      </c>
      <c r="I253">
        <f t="shared" si="4"/>
        <v>1411061048</v>
      </c>
    </row>
    <row r="254" spans="1:9">
      <c r="A254">
        <v>251</v>
      </c>
      <c r="B254" s="1">
        <v>13869492053</v>
      </c>
      <c r="C254" s="8">
        <v>10247363805</v>
      </c>
      <c r="D254" s="8">
        <v>11923547983</v>
      </c>
      <c r="H254">
        <v>382</v>
      </c>
      <c r="I254">
        <f t="shared" si="4"/>
        <v>22732019</v>
      </c>
    </row>
    <row r="255" spans="1:9">
      <c r="A255">
        <v>252</v>
      </c>
      <c r="B255" s="1">
        <v>603956937</v>
      </c>
      <c r="C255" s="8">
        <v>601530075</v>
      </c>
      <c r="D255" s="8">
        <v>580376863</v>
      </c>
      <c r="H255">
        <v>383</v>
      </c>
      <c r="I255">
        <f t="shared" si="4"/>
        <v>65136194</v>
      </c>
    </row>
    <row r="256" spans="1:9">
      <c r="A256">
        <v>253</v>
      </c>
      <c r="B256" s="1">
        <v>283283948</v>
      </c>
      <c r="C256" s="8">
        <v>70956945</v>
      </c>
      <c r="D256" s="8">
        <v>157711029</v>
      </c>
      <c r="H256">
        <v>384</v>
      </c>
      <c r="I256">
        <f t="shared" si="4"/>
        <v>46301126</v>
      </c>
    </row>
    <row r="257" spans="1:9">
      <c r="A257">
        <v>254</v>
      </c>
      <c r="B257" s="1">
        <v>14924300909</v>
      </c>
      <c r="C257" s="8">
        <v>1176259040</v>
      </c>
      <c r="D257" s="8">
        <v>89464902</v>
      </c>
      <c r="H257">
        <v>385</v>
      </c>
      <c r="I257">
        <f t="shared" si="4"/>
        <v>23666143</v>
      </c>
    </row>
    <row r="258" spans="1:9">
      <c r="A258">
        <v>255</v>
      </c>
      <c r="B258" s="1">
        <v>406183958</v>
      </c>
      <c r="C258" s="8">
        <v>1711023092</v>
      </c>
      <c r="D258" s="8">
        <v>68948030</v>
      </c>
      <c r="H258">
        <v>386</v>
      </c>
      <c r="I258">
        <f t="shared" si="4"/>
        <v>24343967</v>
      </c>
    </row>
    <row r="259" spans="1:9">
      <c r="A259">
        <v>256</v>
      </c>
      <c r="B259" s="1">
        <v>21646676063</v>
      </c>
      <c r="C259" s="8">
        <v>60060904979</v>
      </c>
      <c r="D259" s="8">
        <v>879631996</v>
      </c>
      <c r="H259">
        <v>389</v>
      </c>
      <c r="I259">
        <f t="shared" si="4"/>
        <v>284439086</v>
      </c>
    </row>
    <row r="260" spans="1:9">
      <c r="A260">
        <v>257</v>
      </c>
      <c r="B260" s="1">
        <v>53987979</v>
      </c>
      <c r="C260" s="8">
        <v>183216094</v>
      </c>
      <c r="D260" s="8">
        <v>61537981</v>
      </c>
      <c r="H260">
        <v>390</v>
      </c>
      <c r="I260">
        <f t="shared" si="4"/>
        <v>3105804920</v>
      </c>
    </row>
    <row r="261" spans="1:9">
      <c r="A261">
        <v>258</v>
      </c>
      <c r="B261" s="1">
        <v>6393909</v>
      </c>
      <c r="C261" s="8">
        <v>30325174</v>
      </c>
      <c r="D261" s="8">
        <v>81404924</v>
      </c>
      <c r="H261">
        <v>391</v>
      </c>
      <c r="I261">
        <f t="shared" ref="I261:I324" si="5">VLOOKUP(H261,A261:D2370,2,FALSE)</f>
        <v>6192326784</v>
      </c>
    </row>
    <row r="262" spans="1:9">
      <c r="A262">
        <v>259</v>
      </c>
      <c r="B262" s="1">
        <v>16138076</v>
      </c>
      <c r="C262" s="8">
        <v>15485048</v>
      </c>
      <c r="D262" s="8">
        <v>54159879</v>
      </c>
      <c r="H262">
        <v>392</v>
      </c>
      <c r="I262">
        <f t="shared" si="5"/>
        <v>17290851831</v>
      </c>
    </row>
    <row r="263" spans="1:9">
      <c r="A263">
        <v>260</v>
      </c>
      <c r="B263" s="1">
        <v>10766029</v>
      </c>
      <c r="C263" s="8">
        <v>14374017</v>
      </c>
      <c r="D263" s="8">
        <v>57518005</v>
      </c>
      <c r="H263">
        <v>393</v>
      </c>
      <c r="I263">
        <f t="shared" si="5"/>
        <v>35873174</v>
      </c>
    </row>
    <row r="264" spans="1:9">
      <c r="A264">
        <v>261</v>
      </c>
      <c r="B264" s="1">
        <v>12052774</v>
      </c>
      <c r="C264" s="8">
        <v>16541957</v>
      </c>
      <c r="D264" s="8">
        <v>61868906</v>
      </c>
      <c r="H264">
        <v>394</v>
      </c>
      <c r="I264">
        <f t="shared" si="5"/>
        <v>300657033</v>
      </c>
    </row>
    <row r="265" spans="1:9">
      <c r="A265">
        <v>262</v>
      </c>
      <c r="B265" s="1">
        <v>728708982</v>
      </c>
      <c r="C265" s="8">
        <v>1744275093</v>
      </c>
      <c r="D265" s="8">
        <v>758766889</v>
      </c>
      <c r="H265">
        <v>395</v>
      </c>
      <c r="I265">
        <f t="shared" si="5"/>
        <v>784768104</v>
      </c>
    </row>
    <row r="266" spans="1:9">
      <c r="A266">
        <v>263</v>
      </c>
      <c r="B266" s="1">
        <v>9781122</v>
      </c>
      <c r="C266" s="8">
        <v>16597986</v>
      </c>
      <c r="D266" s="8">
        <v>64277887</v>
      </c>
      <c r="H266">
        <v>396</v>
      </c>
      <c r="I266">
        <f t="shared" si="5"/>
        <v>356585025</v>
      </c>
    </row>
    <row r="267" spans="1:9">
      <c r="A267">
        <v>264</v>
      </c>
      <c r="B267" s="1">
        <v>81255912</v>
      </c>
      <c r="C267" s="8">
        <v>166357994</v>
      </c>
      <c r="D267" s="8">
        <v>116338968</v>
      </c>
      <c r="H267">
        <v>398</v>
      </c>
      <c r="I267">
        <f t="shared" si="5"/>
        <v>59101104</v>
      </c>
    </row>
    <row r="268" spans="1:9">
      <c r="A268">
        <v>265</v>
      </c>
      <c r="B268" s="1">
        <v>30538797</v>
      </c>
      <c r="C268" s="8">
        <v>30963897</v>
      </c>
      <c r="D268" s="8">
        <v>99999189</v>
      </c>
      <c r="H268">
        <v>399</v>
      </c>
      <c r="I268">
        <f t="shared" si="5"/>
        <v>4219505071</v>
      </c>
    </row>
    <row r="269" spans="1:9">
      <c r="A269">
        <v>266</v>
      </c>
      <c r="B269" s="1">
        <v>37696123</v>
      </c>
      <c r="C269" s="8">
        <v>90041875</v>
      </c>
      <c r="D269" s="8">
        <v>129322052</v>
      </c>
      <c r="H269">
        <v>400</v>
      </c>
      <c r="I269">
        <f t="shared" si="5"/>
        <v>38285017</v>
      </c>
    </row>
    <row r="270" spans="1:9">
      <c r="A270">
        <v>267</v>
      </c>
      <c r="B270" s="1">
        <v>12228012</v>
      </c>
      <c r="C270" s="8">
        <v>44945001</v>
      </c>
      <c r="D270" s="8">
        <v>210614204</v>
      </c>
      <c r="H270">
        <v>403</v>
      </c>
      <c r="I270">
        <f t="shared" si="5"/>
        <v>328603982</v>
      </c>
    </row>
    <row r="271" spans="1:9">
      <c r="A271">
        <v>268</v>
      </c>
      <c r="B271" s="1">
        <v>13965129</v>
      </c>
      <c r="C271" s="8">
        <v>16607999</v>
      </c>
      <c r="D271" s="8">
        <v>29300928</v>
      </c>
      <c r="H271">
        <v>404</v>
      </c>
      <c r="I271">
        <f t="shared" si="5"/>
        <v>877869844</v>
      </c>
    </row>
    <row r="272" spans="1:9">
      <c r="A272">
        <v>269</v>
      </c>
      <c r="B272" s="1">
        <v>161335945</v>
      </c>
      <c r="C272" s="8">
        <v>152951002</v>
      </c>
      <c r="D272" s="8">
        <v>179056167</v>
      </c>
      <c r="H272">
        <v>405</v>
      </c>
      <c r="I272">
        <f t="shared" si="5"/>
        <v>148838996</v>
      </c>
    </row>
    <row r="273" spans="1:9">
      <c r="A273">
        <v>270</v>
      </c>
      <c r="B273" s="1">
        <v>16591869831</v>
      </c>
      <c r="C273" s="8">
        <v>45411379098</v>
      </c>
      <c r="D273" s="8">
        <v>60020444869</v>
      </c>
      <c r="H273">
        <v>406</v>
      </c>
      <c r="I273">
        <f t="shared" si="5"/>
        <v>35660982</v>
      </c>
    </row>
    <row r="274" spans="1:9">
      <c r="A274">
        <v>271</v>
      </c>
      <c r="B274" s="1">
        <v>2135619163</v>
      </c>
      <c r="C274" s="8">
        <v>1525928020</v>
      </c>
      <c r="D274" s="8">
        <v>838761091</v>
      </c>
      <c r="H274">
        <v>407</v>
      </c>
      <c r="I274">
        <f t="shared" si="5"/>
        <v>20482063</v>
      </c>
    </row>
    <row r="275" spans="1:9">
      <c r="A275">
        <v>272</v>
      </c>
      <c r="B275" s="1">
        <v>1233558893</v>
      </c>
      <c r="C275" s="8">
        <v>854619979</v>
      </c>
      <c r="D275" s="8">
        <v>3229876041</v>
      </c>
      <c r="H275">
        <v>408</v>
      </c>
      <c r="I275">
        <f t="shared" si="5"/>
        <v>9745121</v>
      </c>
    </row>
    <row r="276" spans="1:9">
      <c r="A276">
        <v>273</v>
      </c>
      <c r="B276" s="1">
        <v>17097632884</v>
      </c>
      <c r="C276" s="8">
        <v>911508798</v>
      </c>
      <c r="D276" s="8">
        <v>117291927</v>
      </c>
      <c r="H276">
        <v>409</v>
      </c>
      <c r="I276">
        <f t="shared" si="5"/>
        <v>5430936</v>
      </c>
    </row>
    <row r="277" spans="1:9">
      <c r="A277">
        <v>274</v>
      </c>
      <c r="B277" s="1">
        <v>1263162851</v>
      </c>
      <c r="C277" s="8">
        <v>53093910</v>
      </c>
      <c r="D277" s="8">
        <v>610135078</v>
      </c>
      <c r="H277">
        <v>410</v>
      </c>
      <c r="I277">
        <f t="shared" si="5"/>
        <v>8548021</v>
      </c>
    </row>
    <row r="278" spans="1:9">
      <c r="A278">
        <v>275</v>
      </c>
      <c r="B278" s="1">
        <v>28302648067</v>
      </c>
      <c r="C278" s="8">
        <v>26026695966</v>
      </c>
      <c r="D278" s="8">
        <v>60046303987</v>
      </c>
      <c r="H278">
        <v>411</v>
      </c>
      <c r="I278">
        <f t="shared" si="5"/>
        <v>7501762151</v>
      </c>
    </row>
    <row r="279" spans="1:9">
      <c r="A279">
        <v>276</v>
      </c>
      <c r="B279" s="1">
        <v>1539398908</v>
      </c>
      <c r="C279" s="8">
        <v>1281342983</v>
      </c>
      <c r="D279" s="8">
        <v>987124919</v>
      </c>
      <c r="H279">
        <v>412</v>
      </c>
      <c r="I279">
        <f t="shared" si="5"/>
        <v>1499746084</v>
      </c>
    </row>
    <row r="280" spans="1:9">
      <c r="A280">
        <v>277</v>
      </c>
      <c r="B280" s="1">
        <v>2262156009</v>
      </c>
      <c r="C280" s="8">
        <v>2041893959</v>
      </c>
      <c r="D280" s="8">
        <v>2656306028</v>
      </c>
      <c r="H280">
        <v>413</v>
      </c>
      <c r="I280">
        <f t="shared" si="5"/>
        <v>18245935</v>
      </c>
    </row>
    <row r="281" spans="1:9">
      <c r="A281">
        <v>278</v>
      </c>
      <c r="B281" s="1">
        <v>18577224969</v>
      </c>
      <c r="C281" s="8">
        <v>72138315916</v>
      </c>
      <c r="D281" s="8">
        <v>26481003999</v>
      </c>
      <c r="H281">
        <v>414</v>
      </c>
      <c r="I281">
        <f t="shared" si="5"/>
        <v>6259918</v>
      </c>
    </row>
    <row r="282" spans="1:9">
      <c r="A282">
        <v>279</v>
      </c>
      <c r="B282" s="1">
        <v>37544965</v>
      </c>
      <c r="C282" s="8">
        <v>380718946</v>
      </c>
      <c r="D282" s="8">
        <v>178797960</v>
      </c>
      <c r="H282">
        <v>417</v>
      </c>
      <c r="I282">
        <f t="shared" si="5"/>
        <v>5211830</v>
      </c>
    </row>
    <row r="283" spans="1:9">
      <c r="A283">
        <v>280</v>
      </c>
      <c r="B283" s="1">
        <v>970081806</v>
      </c>
      <c r="C283" s="8">
        <v>1666627883</v>
      </c>
      <c r="D283" s="8">
        <v>1909559011</v>
      </c>
      <c r="H283">
        <v>419</v>
      </c>
      <c r="I283">
        <f t="shared" si="5"/>
        <v>4818916</v>
      </c>
    </row>
    <row r="284" spans="1:9">
      <c r="A284">
        <v>281</v>
      </c>
      <c r="B284" s="1">
        <v>14395231008</v>
      </c>
      <c r="C284" s="8">
        <v>14857489824</v>
      </c>
      <c r="D284" s="8">
        <v>25573643922</v>
      </c>
      <c r="H284">
        <v>420</v>
      </c>
      <c r="I284">
        <f t="shared" si="5"/>
        <v>4434108</v>
      </c>
    </row>
    <row r="285" spans="1:9">
      <c r="A285">
        <v>282</v>
      </c>
      <c r="B285" s="1">
        <v>24279832</v>
      </c>
      <c r="C285" s="8">
        <v>60060899972</v>
      </c>
      <c r="D285" s="8">
        <v>60060929775</v>
      </c>
      <c r="H285">
        <v>421</v>
      </c>
      <c r="I285">
        <f t="shared" si="5"/>
        <v>821473121</v>
      </c>
    </row>
    <row r="286" spans="1:9">
      <c r="A286">
        <v>283</v>
      </c>
      <c r="B286" s="1">
        <v>77425003</v>
      </c>
      <c r="C286" s="8">
        <v>431102991</v>
      </c>
      <c r="D286" s="8">
        <v>870964050</v>
      </c>
      <c r="H286">
        <v>422</v>
      </c>
      <c r="I286">
        <f t="shared" si="5"/>
        <v>3358432054</v>
      </c>
    </row>
    <row r="287" spans="1:9">
      <c r="A287">
        <v>284</v>
      </c>
      <c r="B287" s="1">
        <v>4436016</v>
      </c>
      <c r="C287" s="8">
        <v>60061300992</v>
      </c>
      <c r="D287" s="8">
        <v>60057024955</v>
      </c>
      <c r="H287">
        <v>423</v>
      </c>
      <c r="I287">
        <f t="shared" si="5"/>
        <v>2290955781</v>
      </c>
    </row>
    <row r="288" spans="1:9">
      <c r="A288">
        <v>285</v>
      </c>
      <c r="B288" s="1">
        <v>14972029924</v>
      </c>
      <c r="C288" s="8">
        <v>79171319007</v>
      </c>
      <c r="D288" s="8">
        <v>745537996</v>
      </c>
      <c r="H288">
        <v>424</v>
      </c>
      <c r="I288">
        <f t="shared" si="5"/>
        <v>107765913</v>
      </c>
    </row>
    <row r="289" spans="1:9">
      <c r="A289">
        <v>286</v>
      </c>
      <c r="B289" s="1">
        <v>1717482089</v>
      </c>
      <c r="C289" s="8">
        <v>1650036096</v>
      </c>
      <c r="D289" s="8">
        <v>242656946</v>
      </c>
      <c r="H289">
        <v>427</v>
      </c>
      <c r="I289">
        <f t="shared" si="5"/>
        <v>2018463850</v>
      </c>
    </row>
    <row r="290" spans="1:9">
      <c r="A290">
        <v>287</v>
      </c>
      <c r="B290" s="1">
        <v>9725638866</v>
      </c>
      <c r="C290" s="8">
        <v>1582010984</v>
      </c>
      <c r="D290" s="8">
        <v>961967945</v>
      </c>
      <c r="H290">
        <v>429</v>
      </c>
      <c r="I290">
        <f t="shared" si="5"/>
        <v>79936027</v>
      </c>
    </row>
    <row r="291" spans="1:9">
      <c r="A291">
        <v>288</v>
      </c>
      <c r="B291" s="1">
        <v>145653963</v>
      </c>
      <c r="C291" s="8">
        <v>117346048</v>
      </c>
      <c r="D291" s="8">
        <v>118218898</v>
      </c>
      <c r="H291">
        <v>430</v>
      </c>
      <c r="I291">
        <f t="shared" si="5"/>
        <v>678627967</v>
      </c>
    </row>
    <row r="292" spans="1:9">
      <c r="A292">
        <v>289</v>
      </c>
      <c r="B292" s="1">
        <v>13673208951</v>
      </c>
      <c r="C292" s="8">
        <v>839665889</v>
      </c>
      <c r="D292" s="8">
        <v>119505167</v>
      </c>
      <c r="H292">
        <v>432</v>
      </c>
      <c r="I292">
        <f t="shared" si="5"/>
        <v>162617921</v>
      </c>
    </row>
    <row r="293" spans="1:9">
      <c r="A293">
        <v>290</v>
      </c>
      <c r="B293" s="1">
        <v>8024950981</v>
      </c>
      <c r="C293" s="8">
        <v>5940541028</v>
      </c>
      <c r="D293" s="8">
        <v>5741831064</v>
      </c>
      <c r="H293">
        <v>433</v>
      </c>
      <c r="I293">
        <f t="shared" si="5"/>
        <v>5573034</v>
      </c>
    </row>
    <row r="294" spans="1:9">
      <c r="A294">
        <v>291</v>
      </c>
      <c r="B294" s="1">
        <v>2229593992</v>
      </c>
      <c r="C294" s="8">
        <v>3066801071</v>
      </c>
      <c r="D294" s="8">
        <v>2571868181</v>
      </c>
      <c r="H294">
        <v>434</v>
      </c>
      <c r="I294">
        <f t="shared" si="5"/>
        <v>3348112</v>
      </c>
    </row>
    <row r="295" spans="1:9">
      <c r="A295">
        <v>292</v>
      </c>
      <c r="B295" s="1">
        <v>66348075</v>
      </c>
      <c r="C295" s="8">
        <v>50662040</v>
      </c>
      <c r="D295" s="8">
        <v>110846996</v>
      </c>
      <c r="H295">
        <v>435</v>
      </c>
      <c r="I295">
        <f t="shared" si="5"/>
        <v>25688886</v>
      </c>
    </row>
    <row r="296" spans="1:9">
      <c r="A296">
        <v>293</v>
      </c>
      <c r="B296" s="1">
        <v>32300949</v>
      </c>
      <c r="C296" s="8">
        <v>16003131</v>
      </c>
      <c r="D296" s="8">
        <v>73236942</v>
      </c>
      <c r="H296">
        <v>436</v>
      </c>
      <c r="I296">
        <f t="shared" si="5"/>
        <v>716619968</v>
      </c>
    </row>
    <row r="297" spans="1:9">
      <c r="A297">
        <v>294</v>
      </c>
      <c r="B297" s="1">
        <v>3914117</v>
      </c>
      <c r="C297" s="8">
        <v>60058552026</v>
      </c>
      <c r="D297" s="8">
        <v>60011157035</v>
      </c>
      <c r="H297">
        <v>438</v>
      </c>
      <c r="I297">
        <f t="shared" si="5"/>
        <v>1625422000</v>
      </c>
    </row>
    <row r="298" spans="1:9">
      <c r="A298">
        <v>295</v>
      </c>
      <c r="B298" s="1">
        <v>7035017</v>
      </c>
      <c r="C298" s="8">
        <v>60035252094</v>
      </c>
      <c r="D298" s="8">
        <v>60059238910</v>
      </c>
      <c r="H298">
        <v>440</v>
      </c>
      <c r="I298">
        <f t="shared" si="5"/>
        <v>44794082</v>
      </c>
    </row>
    <row r="299" spans="1:9">
      <c r="A299">
        <v>296</v>
      </c>
      <c r="B299" s="1">
        <v>678695917</v>
      </c>
      <c r="C299" s="8">
        <v>1514883995</v>
      </c>
      <c r="D299" s="8">
        <v>1961585044</v>
      </c>
      <c r="H299">
        <v>441</v>
      </c>
      <c r="I299">
        <f t="shared" si="5"/>
        <v>499494791</v>
      </c>
    </row>
    <row r="300" spans="1:9">
      <c r="A300">
        <v>297</v>
      </c>
      <c r="B300" s="1">
        <v>7501713991</v>
      </c>
      <c r="C300" s="8">
        <v>5400012016</v>
      </c>
      <c r="D300" s="8">
        <v>12739221811</v>
      </c>
      <c r="H300">
        <v>442</v>
      </c>
      <c r="I300">
        <f t="shared" si="5"/>
        <v>65099000</v>
      </c>
    </row>
    <row r="301" spans="1:9">
      <c r="A301">
        <v>298</v>
      </c>
      <c r="B301" s="1">
        <v>27922868</v>
      </c>
      <c r="C301" s="8">
        <v>60029038906</v>
      </c>
      <c r="D301" s="8">
        <v>66256046</v>
      </c>
      <c r="H301">
        <v>443</v>
      </c>
      <c r="I301">
        <f t="shared" si="5"/>
        <v>440598964</v>
      </c>
    </row>
    <row r="302" spans="1:9">
      <c r="A302">
        <v>299</v>
      </c>
      <c r="B302" s="1">
        <v>16386032</v>
      </c>
      <c r="C302" s="8">
        <v>163692951</v>
      </c>
      <c r="D302" s="8">
        <v>59075117</v>
      </c>
      <c r="H302">
        <v>444</v>
      </c>
      <c r="I302">
        <f t="shared" si="5"/>
        <v>12411832</v>
      </c>
    </row>
    <row r="303" spans="1:9">
      <c r="A303">
        <v>300</v>
      </c>
      <c r="B303" s="1">
        <v>1714437007</v>
      </c>
      <c r="C303" s="8">
        <v>3094121932</v>
      </c>
      <c r="D303" s="8">
        <v>1764003992</v>
      </c>
      <c r="H303">
        <v>445</v>
      </c>
      <c r="I303">
        <f t="shared" si="5"/>
        <v>10762518882</v>
      </c>
    </row>
    <row r="304" spans="1:9">
      <c r="A304">
        <v>301</v>
      </c>
      <c r="B304" s="1">
        <v>15196518898</v>
      </c>
      <c r="C304" s="8">
        <v>77011250972</v>
      </c>
      <c r="D304" s="8">
        <v>721182107</v>
      </c>
      <c r="H304">
        <v>447</v>
      </c>
      <c r="I304">
        <f t="shared" si="5"/>
        <v>5068780183</v>
      </c>
    </row>
    <row r="305" spans="1:9">
      <c r="A305">
        <v>302</v>
      </c>
      <c r="B305" s="1">
        <v>6963425874</v>
      </c>
      <c r="C305" s="8">
        <v>60062026977</v>
      </c>
      <c r="D305" s="8">
        <v>66776170015</v>
      </c>
      <c r="H305">
        <v>448</v>
      </c>
      <c r="I305">
        <f t="shared" si="5"/>
        <v>797158002</v>
      </c>
    </row>
    <row r="306" spans="1:9">
      <c r="A306">
        <v>303</v>
      </c>
      <c r="B306" s="1">
        <v>26907858133</v>
      </c>
      <c r="C306" s="8">
        <v>1260360956</v>
      </c>
      <c r="D306" s="8">
        <v>741400003</v>
      </c>
      <c r="H306">
        <v>449</v>
      </c>
      <c r="I306">
        <f t="shared" si="5"/>
        <v>595537900</v>
      </c>
    </row>
    <row r="307" spans="1:9">
      <c r="A307">
        <v>304</v>
      </c>
      <c r="B307" s="1">
        <v>36159992</v>
      </c>
      <c r="C307" s="8">
        <v>60012533903</v>
      </c>
      <c r="D307" s="8">
        <v>60004260063</v>
      </c>
      <c r="H307">
        <v>450</v>
      </c>
      <c r="I307">
        <f t="shared" si="5"/>
        <v>21462917</v>
      </c>
    </row>
    <row r="308" spans="1:9">
      <c r="A308">
        <v>305</v>
      </c>
      <c r="B308" s="1">
        <v>29280547857</v>
      </c>
      <c r="C308" s="8">
        <v>60062016010</v>
      </c>
      <c r="D308" s="8">
        <v>807269096</v>
      </c>
      <c r="H308">
        <v>451</v>
      </c>
      <c r="I308">
        <f t="shared" si="5"/>
        <v>294311046</v>
      </c>
    </row>
    <row r="309" spans="1:9">
      <c r="A309">
        <v>306</v>
      </c>
      <c r="B309" s="1">
        <v>3853173017</v>
      </c>
      <c r="C309" s="8">
        <v>1536487102</v>
      </c>
      <c r="D309" s="8">
        <v>281656026</v>
      </c>
      <c r="H309">
        <v>452</v>
      </c>
      <c r="I309">
        <f t="shared" si="5"/>
        <v>1544720888</v>
      </c>
    </row>
    <row r="310" spans="1:9">
      <c r="A310">
        <v>307</v>
      </c>
      <c r="B310" s="1">
        <v>8174562931</v>
      </c>
      <c r="C310" s="8">
        <v>6094429016</v>
      </c>
      <c r="D310" s="8">
        <v>7429769039</v>
      </c>
      <c r="H310">
        <v>454</v>
      </c>
      <c r="I310">
        <f t="shared" si="5"/>
        <v>68306922</v>
      </c>
    </row>
    <row r="311" spans="1:9">
      <c r="A311">
        <v>308</v>
      </c>
      <c r="B311" s="1">
        <v>8137130975</v>
      </c>
      <c r="C311" s="8">
        <v>4563520193</v>
      </c>
      <c r="D311" s="8">
        <v>104270935</v>
      </c>
      <c r="H311">
        <v>455</v>
      </c>
      <c r="I311">
        <f t="shared" si="5"/>
        <v>17729043</v>
      </c>
    </row>
    <row r="312" spans="1:9">
      <c r="A312">
        <v>309</v>
      </c>
      <c r="B312" s="1">
        <v>7869919061</v>
      </c>
      <c r="C312" s="8">
        <v>873610019</v>
      </c>
      <c r="D312" s="8">
        <v>80724954</v>
      </c>
      <c r="H312">
        <v>456</v>
      </c>
      <c r="I312">
        <f t="shared" si="5"/>
        <v>18000125</v>
      </c>
    </row>
    <row r="313" spans="1:9">
      <c r="A313">
        <v>310</v>
      </c>
      <c r="B313" s="1">
        <v>191767930</v>
      </c>
      <c r="C313" s="8">
        <v>290311098</v>
      </c>
      <c r="D313" s="8">
        <v>88846921</v>
      </c>
      <c r="H313">
        <v>457</v>
      </c>
      <c r="I313">
        <f t="shared" si="5"/>
        <v>256520986</v>
      </c>
    </row>
    <row r="314" spans="1:9">
      <c r="A314">
        <v>311</v>
      </c>
      <c r="B314" s="1">
        <v>27373031854</v>
      </c>
      <c r="C314" s="8">
        <v>60060864925</v>
      </c>
      <c r="D314" s="8">
        <v>32626152</v>
      </c>
      <c r="H314">
        <v>458</v>
      </c>
      <c r="I314">
        <f t="shared" si="5"/>
        <v>262312889</v>
      </c>
    </row>
    <row r="315" spans="1:9">
      <c r="A315">
        <v>312</v>
      </c>
      <c r="B315" s="1">
        <v>8497068881</v>
      </c>
      <c r="C315" s="8">
        <v>18051748991</v>
      </c>
      <c r="D315" s="8">
        <v>60001322984</v>
      </c>
      <c r="H315">
        <v>459</v>
      </c>
      <c r="I315">
        <f t="shared" si="5"/>
        <v>21249055</v>
      </c>
    </row>
    <row r="316" spans="1:9">
      <c r="A316">
        <v>313</v>
      </c>
      <c r="B316" s="1">
        <v>3851890</v>
      </c>
      <c r="C316" s="8">
        <v>17974138</v>
      </c>
      <c r="D316" s="8">
        <v>597044944</v>
      </c>
      <c r="H316">
        <v>460</v>
      </c>
      <c r="I316">
        <f t="shared" si="5"/>
        <v>720362901</v>
      </c>
    </row>
    <row r="317" spans="1:9">
      <c r="A317">
        <v>314</v>
      </c>
      <c r="B317" s="1">
        <v>864818096</v>
      </c>
      <c r="C317" s="8">
        <v>60018695831</v>
      </c>
      <c r="D317" s="8">
        <v>1518126964</v>
      </c>
      <c r="H317">
        <v>461</v>
      </c>
      <c r="I317">
        <f t="shared" si="5"/>
        <v>431102037</v>
      </c>
    </row>
    <row r="318" spans="1:9">
      <c r="A318">
        <v>315</v>
      </c>
      <c r="B318" s="1">
        <v>4803895</v>
      </c>
      <c r="C318" s="8">
        <v>60018018007</v>
      </c>
      <c r="D318" s="8">
        <v>60058414936</v>
      </c>
      <c r="H318">
        <v>463</v>
      </c>
      <c r="I318">
        <f t="shared" si="5"/>
        <v>185711860</v>
      </c>
    </row>
    <row r="319" spans="1:9">
      <c r="A319">
        <v>316</v>
      </c>
      <c r="B319" s="1">
        <v>24699926</v>
      </c>
      <c r="C319" s="8">
        <v>302417039</v>
      </c>
      <c r="D319" s="8">
        <v>808151006</v>
      </c>
      <c r="H319">
        <v>464</v>
      </c>
      <c r="I319">
        <f t="shared" si="5"/>
        <v>1179702997</v>
      </c>
    </row>
    <row r="320" spans="1:9">
      <c r="A320">
        <v>317</v>
      </c>
      <c r="B320" s="1">
        <v>11285677909</v>
      </c>
      <c r="C320" s="8">
        <v>13553111076</v>
      </c>
      <c r="D320" s="8">
        <v>24706743955</v>
      </c>
      <c r="H320">
        <v>465</v>
      </c>
      <c r="I320">
        <f t="shared" si="5"/>
        <v>55289983</v>
      </c>
    </row>
    <row r="321" spans="1:9">
      <c r="A321">
        <v>318</v>
      </c>
      <c r="B321" s="1">
        <v>29772996</v>
      </c>
      <c r="C321" s="8">
        <v>19246101</v>
      </c>
      <c r="D321" s="8">
        <v>30982017</v>
      </c>
      <c r="H321">
        <v>466</v>
      </c>
      <c r="I321">
        <f t="shared" si="5"/>
        <v>24437189</v>
      </c>
    </row>
    <row r="322" spans="1:9">
      <c r="A322">
        <v>319</v>
      </c>
      <c r="B322" s="1">
        <v>32913923</v>
      </c>
      <c r="C322" s="8">
        <v>20003080</v>
      </c>
      <c r="D322" s="8">
        <v>51604986</v>
      </c>
      <c r="H322">
        <v>467</v>
      </c>
      <c r="I322">
        <f t="shared" si="5"/>
        <v>3826141</v>
      </c>
    </row>
    <row r="323" spans="1:9">
      <c r="A323">
        <v>320</v>
      </c>
      <c r="B323" s="1">
        <v>29836213111</v>
      </c>
      <c r="C323" s="8">
        <v>68609600067</v>
      </c>
      <c r="D323" s="8">
        <v>957308053</v>
      </c>
      <c r="H323">
        <v>468</v>
      </c>
      <c r="I323">
        <f t="shared" si="5"/>
        <v>17243146</v>
      </c>
    </row>
    <row r="324" spans="1:9">
      <c r="A324">
        <v>321</v>
      </c>
      <c r="B324" s="1">
        <v>15679727077</v>
      </c>
      <c r="C324" s="8">
        <v>73868812084</v>
      </c>
      <c r="D324" s="8">
        <v>3077780961</v>
      </c>
      <c r="H324">
        <v>469</v>
      </c>
      <c r="I324">
        <f t="shared" si="5"/>
        <v>5781888</v>
      </c>
    </row>
    <row r="325" spans="1:9">
      <c r="A325">
        <v>322</v>
      </c>
      <c r="B325" s="1">
        <v>57150840</v>
      </c>
      <c r="C325" s="8">
        <v>180545091</v>
      </c>
      <c r="D325" s="8">
        <v>57157993</v>
      </c>
      <c r="H325">
        <v>470</v>
      </c>
      <c r="I325">
        <f t="shared" ref="I325:I388" si="6">VLOOKUP(H325,A325:D2434,2,FALSE)</f>
        <v>25743961</v>
      </c>
    </row>
    <row r="326" spans="1:9">
      <c r="A326">
        <v>323</v>
      </c>
      <c r="B326" s="1">
        <v>28216838</v>
      </c>
      <c r="C326" s="8">
        <v>98088979</v>
      </c>
      <c r="D326" s="8">
        <v>66519021</v>
      </c>
      <c r="H326">
        <v>471</v>
      </c>
      <c r="I326">
        <f t="shared" si="6"/>
        <v>4501104</v>
      </c>
    </row>
    <row r="327" spans="1:9">
      <c r="A327">
        <v>324</v>
      </c>
      <c r="B327" s="1">
        <v>7524967</v>
      </c>
      <c r="C327" s="8">
        <v>91747045</v>
      </c>
      <c r="D327" s="8">
        <v>48109054</v>
      </c>
      <c r="H327">
        <v>472</v>
      </c>
      <c r="I327">
        <f t="shared" si="6"/>
        <v>12402004957</v>
      </c>
    </row>
    <row r="328" spans="1:9">
      <c r="A328">
        <v>325</v>
      </c>
      <c r="B328" s="1">
        <v>178511857</v>
      </c>
      <c r="C328" s="8">
        <v>819905996</v>
      </c>
      <c r="D328" s="8">
        <v>408137798</v>
      </c>
      <c r="H328">
        <v>475</v>
      </c>
      <c r="I328">
        <f t="shared" si="6"/>
        <v>4909684181</v>
      </c>
    </row>
    <row r="329" spans="1:9">
      <c r="A329">
        <v>326</v>
      </c>
      <c r="B329" s="1">
        <v>19488821029</v>
      </c>
      <c r="C329" s="8">
        <v>4002368927</v>
      </c>
      <c r="D329" s="8">
        <v>2648132085</v>
      </c>
      <c r="H329">
        <v>476</v>
      </c>
      <c r="I329">
        <f t="shared" si="6"/>
        <v>1050236940</v>
      </c>
    </row>
    <row r="330" spans="1:9">
      <c r="A330">
        <v>327</v>
      </c>
      <c r="B330" s="1">
        <v>1784351825</v>
      </c>
      <c r="C330" s="8">
        <v>1521703958</v>
      </c>
      <c r="D330" s="8">
        <v>1376945972</v>
      </c>
      <c r="H330">
        <v>477</v>
      </c>
      <c r="I330">
        <f t="shared" si="6"/>
        <v>8637060880</v>
      </c>
    </row>
    <row r="331" spans="1:9">
      <c r="A331">
        <v>328</v>
      </c>
      <c r="B331" s="1">
        <v>113743066</v>
      </c>
      <c r="C331" s="8">
        <v>186529874</v>
      </c>
      <c r="D331" s="8">
        <v>199501037</v>
      </c>
      <c r="H331">
        <v>478</v>
      </c>
      <c r="I331">
        <f t="shared" si="6"/>
        <v>292204141</v>
      </c>
    </row>
    <row r="332" spans="1:9">
      <c r="A332">
        <v>329</v>
      </c>
      <c r="B332" s="1">
        <v>5419015</v>
      </c>
      <c r="C332" s="8">
        <v>10430097</v>
      </c>
      <c r="D332" s="8">
        <v>72304010</v>
      </c>
      <c r="H332">
        <v>479</v>
      </c>
      <c r="I332">
        <f t="shared" si="6"/>
        <v>9037971</v>
      </c>
    </row>
    <row r="333" spans="1:9">
      <c r="A333">
        <v>330</v>
      </c>
      <c r="B333" s="1">
        <v>310106039</v>
      </c>
      <c r="C333" s="8">
        <v>85729837</v>
      </c>
      <c r="D333" s="8">
        <v>641988992</v>
      </c>
      <c r="H333">
        <v>485</v>
      </c>
      <c r="I333">
        <f t="shared" si="6"/>
        <v>14427703857</v>
      </c>
    </row>
    <row r="334" spans="1:9">
      <c r="A334">
        <v>331</v>
      </c>
      <c r="B334" s="1">
        <v>404417991</v>
      </c>
      <c r="C334" s="8">
        <v>9886980</v>
      </c>
      <c r="D334" s="8">
        <v>58909893</v>
      </c>
      <c r="H334">
        <v>486</v>
      </c>
      <c r="I334">
        <f t="shared" si="6"/>
        <v>10119203090</v>
      </c>
    </row>
    <row r="335" spans="1:9">
      <c r="A335">
        <v>332</v>
      </c>
      <c r="B335" s="1">
        <v>3571987</v>
      </c>
      <c r="C335" s="8">
        <v>10267019</v>
      </c>
      <c r="D335" s="8">
        <v>58890104</v>
      </c>
      <c r="H335">
        <v>487</v>
      </c>
      <c r="I335">
        <f t="shared" si="6"/>
        <v>9923336982</v>
      </c>
    </row>
    <row r="336" spans="1:9">
      <c r="A336">
        <v>333</v>
      </c>
      <c r="B336" s="1">
        <v>17624963998</v>
      </c>
      <c r="C336" s="8">
        <v>60060943841</v>
      </c>
      <c r="D336" s="8">
        <v>179489135</v>
      </c>
      <c r="H336">
        <v>488</v>
      </c>
      <c r="I336">
        <f t="shared" si="6"/>
        <v>957803964</v>
      </c>
    </row>
    <row r="337" spans="1:9">
      <c r="A337">
        <v>334</v>
      </c>
      <c r="B337" s="1">
        <v>909540891</v>
      </c>
      <c r="C337" s="8">
        <v>1484534978</v>
      </c>
      <c r="D337" s="8">
        <v>111499071</v>
      </c>
      <c r="H337">
        <v>489</v>
      </c>
      <c r="I337">
        <f t="shared" si="6"/>
        <v>825080871</v>
      </c>
    </row>
    <row r="338" spans="1:9">
      <c r="A338">
        <v>335</v>
      </c>
      <c r="B338" s="1">
        <v>13940161943</v>
      </c>
      <c r="C338" s="8">
        <v>1160902976</v>
      </c>
      <c r="D338" s="8">
        <v>164487838</v>
      </c>
      <c r="H338">
        <v>491</v>
      </c>
      <c r="I338">
        <f t="shared" si="6"/>
        <v>1473454952</v>
      </c>
    </row>
    <row r="339" spans="1:9">
      <c r="A339">
        <v>336</v>
      </c>
      <c r="B339" s="1">
        <v>256355047</v>
      </c>
      <c r="C339" s="8">
        <v>99298000</v>
      </c>
      <c r="D339" s="8">
        <v>436862945</v>
      </c>
      <c r="H339">
        <v>492</v>
      </c>
      <c r="I339">
        <f t="shared" si="6"/>
        <v>14263339996</v>
      </c>
    </row>
    <row r="340" spans="1:9">
      <c r="A340">
        <v>337</v>
      </c>
      <c r="B340" s="1">
        <v>9533511877</v>
      </c>
      <c r="C340" s="8">
        <v>15815067052</v>
      </c>
      <c r="D340" s="8">
        <v>19344000101</v>
      </c>
      <c r="H340">
        <v>493</v>
      </c>
      <c r="I340">
        <f t="shared" si="6"/>
        <v>3162321805</v>
      </c>
    </row>
    <row r="341" spans="1:9">
      <c r="A341">
        <v>338</v>
      </c>
      <c r="B341" s="1">
        <v>27254694938</v>
      </c>
      <c r="C341" s="8">
        <v>70152530908</v>
      </c>
      <c r="D341" s="8">
        <v>135643005</v>
      </c>
      <c r="H341">
        <v>494</v>
      </c>
      <c r="I341">
        <f t="shared" si="6"/>
        <v>5789136171</v>
      </c>
    </row>
    <row r="342" spans="1:9">
      <c r="A342">
        <v>339</v>
      </c>
      <c r="B342" s="1">
        <v>25551652908</v>
      </c>
      <c r="C342" s="8">
        <v>94949654102</v>
      </c>
      <c r="D342" s="8">
        <v>109977006</v>
      </c>
      <c r="H342">
        <v>495</v>
      </c>
      <c r="I342">
        <f t="shared" si="6"/>
        <v>5058727025</v>
      </c>
    </row>
    <row r="343" spans="1:9">
      <c r="A343">
        <v>340</v>
      </c>
      <c r="B343" s="1">
        <v>42821168</v>
      </c>
      <c r="C343" s="8">
        <v>158658027</v>
      </c>
      <c r="D343" s="8">
        <v>32635927</v>
      </c>
      <c r="H343">
        <v>497</v>
      </c>
      <c r="I343">
        <f t="shared" si="6"/>
        <v>1184988021</v>
      </c>
    </row>
    <row r="344" spans="1:9">
      <c r="A344">
        <v>341</v>
      </c>
      <c r="B344" s="1">
        <v>26138235807</v>
      </c>
      <c r="C344" s="9">
        <v>106334000000</v>
      </c>
      <c r="D344" s="8">
        <v>82417011</v>
      </c>
      <c r="H344">
        <v>498</v>
      </c>
      <c r="I344">
        <f t="shared" si="6"/>
        <v>374646186</v>
      </c>
    </row>
    <row r="345" spans="1:9">
      <c r="A345">
        <v>342</v>
      </c>
      <c r="B345" s="1">
        <v>25448006153</v>
      </c>
      <c r="C345" s="8">
        <v>99195951938</v>
      </c>
      <c r="D345" s="8">
        <v>34152984</v>
      </c>
      <c r="H345">
        <v>499</v>
      </c>
      <c r="I345">
        <f t="shared" si="6"/>
        <v>265436172</v>
      </c>
    </row>
    <row r="346" spans="1:9">
      <c r="A346">
        <v>343</v>
      </c>
      <c r="B346" s="1">
        <v>8673823118</v>
      </c>
      <c r="C346" s="8">
        <v>65660945892</v>
      </c>
      <c r="D346" s="8">
        <v>60020441055</v>
      </c>
      <c r="H346">
        <v>500</v>
      </c>
      <c r="I346">
        <f t="shared" si="6"/>
        <v>4227633953</v>
      </c>
    </row>
    <row r="347" spans="1:9">
      <c r="A347">
        <v>344</v>
      </c>
      <c r="B347" s="1">
        <v>14915323972</v>
      </c>
      <c r="C347" s="8">
        <v>30530801057</v>
      </c>
      <c r="D347" s="8">
        <v>30529034137</v>
      </c>
      <c r="H347">
        <v>502</v>
      </c>
      <c r="I347">
        <f t="shared" si="6"/>
        <v>343638896</v>
      </c>
    </row>
    <row r="348" spans="1:9">
      <c r="A348">
        <v>345</v>
      </c>
      <c r="B348" s="1">
        <v>45993089</v>
      </c>
      <c r="C348" s="8">
        <v>20642995</v>
      </c>
      <c r="D348" s="8">
        <v>106450796</v>
      </c>
      <c r="H348">
        <v>503</v>
      </c>
      <c r="I348">
        <f t="shared" si="6"/>
        <v>90344905</v>
      </c>
    </row>
    <row r="349" spans="1:9">
      <c r="A349">
        <v>346</v>
      </c>
      <c r="B349" s="1">
        <v>9434938</v>
      </c>
      <c r="C349" s="8">
        <v>19819974</v>
      </c>
      <c r="D349" s="8">
        <v>113276004</v>
      </c>
      <c r="H349">
        <v>504</v>
      </c>
      <c r="I349">
        <f t="shared" si="6"/>
        <v>305251836</v>
      </c>
    </row>
    <row r="350" spans="1:9">
      <c r="A350">
        <v>347</v>
      </c>
      <c r="B350" s="1">
        <v>5370287179</v>
      </c>
      <c r="C350" s="8">
        <v>3082790136</v>
      </c>
      <c r="D350" s="8">
        <v>9026597023</v>
      </c>
      <c r="H350">
        <v>505</v>
      </c>
      <c r="I350">
        <f t="shared" si="6"/>
        <v>65617799</v>
      </c>
    </row>
    <row r="351" spans="1:9">
      <c r="A351">
        <v>348</v>
      </c>
      <c r="B351" s="1">
        <v>143112182</v>
      </c>
      <c r="C351" s="8">
        <v>104747056</v>
      </c>
      <c r="D351" s="8">
        <v>261797904</v>
      </c>
      <c r="H351">
        <v>507</v>
      </c>
      <c r="I351">
        <f t="shared" si="6"/>
        <v>355827808</v>
      </c>
    </row>
    <row r="352" spans="1:9">
      <c r="A352">
        <v>349</v>
      </c>
      <c r="B352" s="1">
        <v>20965099096</v>
      </c>
      <c r="C352" s="8">
        <v>68770822048</v>
      </c>
      <c r="D352" s="8">
        <v>32403049945</v>
      </c>
      <c r="H352">
        <v>508</v>
      </c>
      <c r="I352">
        <f t="shared" si="6"/>
        <v>826318979</v>
      </c>
    </row>
    <row r="353" spans="1:9">
      <c r="A353">
        <v>350</v>
      </c>
      <c r="B353" s="1">
        <v>2985044956</v>
      </c>
      <c r="C353" s="8">
        <v>5535927057</v>
      </c>
      <c r="D353" s="8">
        <v>3284529924</v>
      </c>
      <c r="H353">
        <v>510</v>
      </c>
      <c r="I353">
        <f t="shared" si="6"/>
        <v>142915010</v>
      </c>
    </row>
    <row r="354" spans="1:9">
      <c r="A354">
        <v>351</v>
      </c>
      <c r="B354" s="1">
        <v>138201951</v>
      </c>
      <c r="C354" s="8">
        <v>121233940</v>
      </c>
      <c r="D354" s="8">
        <v>196196079</v>
      </c>
      <c r="H354">
        <v>512</v>
      </c>
      <c r="I354">
        <f t="shared" si="6"/>
        <v>1050100088</v>
      </c>
    </row>
    <row r="355" spans="1:9">
      <c r="A355">
        <v>352</v>
      </c>
      <c r="B355" s="1">
        <v>10747194</v>
      </c>
      <c r="C355" s="8">
        <v>28692960</v>
      </c>
      <c r="D355" s="8">
        <v>302317857</v>
      </c>
      <c r="H355">
        <v>513</v>
      </c>
      <c r="I355">
        <f t="shared" si="6"/>
        <v>21640062</v>
      </c>
    </row>
    <row r="356" spans="1:9">
      <c r="A356">
        <v>353</v>
      </c>
      <c r="B356" s="1">
        <v>15774965</v>
      </c>
      <c r="C356" s="8">
        <v>22675991</v>
      </c>
      <c r="D356" s="8">
        <v>217329978</v>
      </c>
      <c r="H356">
        <v>515</v>
      </c>
      <c r="I356">
        <f t="shared" si="6"/>
        <v>55892944</v>
      </c>
    </row>
    <row r="357" spans="1:9">
      <c r="A357">
        <v>354</v>
      </c>
      <c r="B357" s="1">
        <v>51244020</v>
      </c>
      <c r="C357" s="8">
        <v>50384998</v>
      </c>
      <c r="D357" s="8">
        <v>156127929</v>
      </c>
      <c r="H357">
        <v>516</v>
      </c>
      <c r="I357">
        <f t="shared" si="6"/>
        <v>179296016</v>
      </c>
    </row>
    <row r="358" spans="1:9">
      <c r="A358">
        <v>355</v>
      </c>
      <c r="B358" s="1">
        <v>55846338987</v>
      </c>
      <c r="C358" s="8">
        <v>60028440952</v>
      </c>
      <c r="D358" s="8">
        <v>60061263084</v>
      </c>
      <c r="H358">
        <v>517</v>
      </c>
      <c r="I358">
        <f t="shared" si="6"/>
        <v>1416347026</v>
      </c>
    </row>
    <row r="359" spans="1:9">
      <c r="A359">
        <v>356</v>
      </c>
      <c r="B359" s="1">
        <v>95384120</v>
      </c>
      <c r="C359" s="8">
        <v>779929161</v>
      </c>
      <c r="D359" s="8">
        <v>760710954</v>
      </c>
      <c r="H359">
        <v>520</v>
      </c>
      <c r="I359">
        <f t="shared" si="6"/>
        <v>130326032</v>
      </c>
    </row>
    <row r="360" spans="1:9">
      <c r="A360">
        <v>357</v>
      </c>
      <c r="B360" s="1">
        <v>62443017</v>
      </c>
      <c r="C360" s="8">
        <v>24160861</v>
      </c>
      <c r="D360" s="8">
        <v>68012952</v>
      </c>
      <c r="H360">
        <v>522</v>
      </c>
      <c r="I360">
        <f t="shared" si="6"/>
        <v>285577058</v>
      </c>
    </row>
    <row r="361" spans="1:9">
      <c r="A361">
        <v>358</v>
      </c>
      <c r="B361" s="1">
        <v>819371938</v>
      </c>
      <c r="C361" s="8">
        <v>1594012975</v>
      </c>
      <c r="D361" s="8">
        <v>60021905899</v>
      </c>
      <c r="H361">
        <v>523</v>
      </c>
      <c r="I361">
        <f t="shared" si="6"/>
        <v>343799114</v>
      </c>
    </row>
    <row r="362" spans="1:9">
      <c r="A362">
        <v>359</v>
      </c>
      <c r="B362" s="1">
        <v>10334014</v>
      </c>
      <c r="C362" s="8">
        <v>13250112</v>
      </c>
      <c r="D362" s="8">
        <v>841932058</v>
      </c>
      <c r="H362">
        <v>525</v>
      </c>
      <c r="I362">
        <f t="shared" si="6"/>
        <v>18836975</v>
      </c>
    </row>
    <row r="363" spans="1:9">
      <c r="A363">
        <v>360</v>
      </c>
      <c r="B363" s="1">
        <v>7364988</v>
      </c>
      <c r="C363" s="8">
        <v>15752077</v>
      </c>
      <c r="D363" s="8">
        <v>273034811</v>
      </c>
      <c r="H363">
        <v>526</v>
      </c>
      <c r="I363">
        <f t="shared" si="6"/>
        <v>6870031</v>
      </c>
    </row>
    <row r="364" spans="1:9">
      <c r="A364">
        <v>361</v>
      </c>
      <c r="B364" s="1">
        <v>4081964</v>
      </c>
      <c r="C364" s="8">
        <v>60060908794</v>
      </c>
      <c r="D364" s="8">
        <v>60053023815</v>
      </c>
      <c r="H364">
        <v>527</v>
      </c>
      <c r="I364">
        <f t="shared" si="6"/>
        <v>4037141</v>
      </c>
    </row>
    <row r="365" spans="1:9">
      <c r="A365">
        <v>362</v>
      </c>
      <c r="B365" s="1">
        <v>84120035</v>
      </c>
      <c r="C365" s="8">
        <v>608808994</v>
      </c>
      <c r="D365" s="8">
        <v>700310945</v>
      </c>
      <c r="H365">
        <v>528</v>
      </c>
      <c r="I365">
        <f t="shared" si="6"/>
        <v>3700971</v>
      </c>
    </row>
    <row r="366" spans="1:9">
      <c r="A366">
        <v>363</v>
      </c>
      <c r="B366" s="1">
        <v>758527040</v>
      </c>
      <c r="C366" s="8">
        <v>1043066024</v>
      </c>
      <c r="D366" s="8">
        <v>134576082</v>
      </c>
      <c r="H366">
        <v>529</v>
      </c>
      <c r="I366">
        <f t="shared" si="6"/>
        <v>4341125</v>
      </c>
    </row>
    <row r="367" spans="1:9">
      <c r="A367">
        <v>364</v>
      </c>
      <c r="B367" s="1">
        <v>26002675056</v>
      </c>
      <c r="C367" s="8">
        <v>89704110860</v>
      </c>
      <c r="D367" s="8">
        <v>224380016</v>
      </c>
      <c r="H367">
        <v>530</v>
      </c>
      <c r="I367">
        <f t="shared" si="6"/>
        <v>4200935</v>
      </c>
    </row>
    <row r="368" spans="1:9">
      <c r="A368">
        <v>365</v>
      </c>
      <c r="B368" s="1">
        <v>96022129</v>
      </c>
      <c r="C368" s="8">
        <v>262012958</v>
      </c>
      <c r="D368" s="8">
        <v>138153076</v>
      </c>
      <c r="H368">
        <v>531</v>
      </c>
      <c r="I368">
        <f t="shared" si="6"/>
        <v>4807949</v>
      </c>
    </row>
    <row r="369" spans="1:9">
      <c r="A369">
        <v>366</v>
      </c>
      <c r="B369" s="1">
        <v>16130321025</v>
      </c>
      <c r="C369" s="8">
        <v>77905512094</v>
      </c>
      <c r="D369" s="8">
        <v>218914031</v>
      </c>
      <c r="H369">
        <v>532</v>
      </c>
      <c r="I369">
        <f t="shared" si="6"/>
        <v>34958124</v>
      </c>
    </row>
    <row r="370" spans="1:9">
      <c r="A370">
        <v>367</v>
      </c>
      <c r="B370" s="1">
        <v>161077022</v>
      </c>
      <c r="C370" s="8">
        <v>766315937</v>
      </c>
      <c r="D370" s="8">
        <v>132187128</v>
      </c>
      <c r="H370">
        <v>533</v>
      </c>
      <c r="I370">
        <f t="shared" si="6"/>
        <v>9659051</v>
      </c>
    </row>
    <row r="371" spans="1:9">
      <c r="A371">
        <v>368</v>
      </c>
      <c r="B371" s="1">
        <v>140745878</v>
      </c>
      <c r="C371" s="8">
        <v>380979061</v>
      </c>
      <c r="D371" s="8">
        <v>72060823</v>
      </c>
      <c r="H371">
        <v>534</v>
      </c>
      <c r="I371">
        <f t="shared" si="6"/>
        <v>8576869</v>
      </c>
    </row>
    <row r="372" spans="1:9">
      <c r="A372">
        <v>369</v>
      </c>
      <c r="B372" s="1">
        <v>7158041</v>
      </c>
      <c r="C372" s="8">
        <v>60001674890</v>
      </c>
      <c r="D372" s="8">
        <v>481457948</v>
      </c>
      <c r="H372">
        <v>535</v>
      </c>
      <c r="I372">
        <f t="shared" si="6"/>
        <v>18540143</v>
      </c>
    </row>
    <row r="373" spans="1:9">
      <c r="A373">
        <v>370</v>
      </c>
      <c r="B373" s="1">
        <v>4178047</v>
      </c>
      <c r="C373" s="8">
        <v>60062021017</v>
      </c>
      <c r="D373" s="8">
        <v>60001924991</v>
      </c>
      <c r="H373">
        <v>536</v>
      </c>
      <c r="I373">
        <f t="shared" si="6"/>
        <v>21112918</v>
      </c>
    </row>
    <row r="374" spans="1:9">
      <c r="A374">
        <v>371</v>
      </c>
      <c r="B374" s="1">
        <v>5818624019</v>
      </c>
      <c r="C374" s="8">
        <v>87408906936</v>
      </c>
      <c r="D374" s="8">
        <v>60062319993</v>
      </c>
      <c r="H374">
        <v>538</v>
      </c>
      <c r="I374">
        <f t="shared" si="6"/>
        <v>138770103</v>
      </c>
    </row>
    <row r="375" spans="1:9">
      <c r="A375">
        <v>372</v>
      </c>
      <c r="B375" s="1">
        <v>25632647991</v>
      </c>
      <c r="C375" s="8">
        <v>60059074878</v>
      </c>
      <c r="D375" s="8">
        <v>60062265157</v>
      </c>
      <c r="H375">
        <v>539</v>
      </c>
      <c r="I375">
        <f t="shared" si="6"/>
        <v>426458120</v>
      </c>
    </row>
    <row r="376" spans="1:9">
      <c r="A376">
        <v>373</v>
      </c>
      <c r="B376" s="1">
        <v>28517354011</v>
      </c>
      <c r="C376" s="8">
        <v>60053711175</v>
      </c>
      <c r="D376" s="8">
        <v>1049994945</v>
      </c>
      <c r="H376">
        <v>542</v>
      </c>
      <c r="I376">
        <f t="shared" si="6"/>
        <v>18411834955</v>
      </c>
    </row>
    <row r="377" spans="1:9">
      <c r="A377">
        <v>374</v>
      </c>
      <c r="B377" s="1">
        <v>37851095</v>
      </c>
      <c r="C377" s="8">
        <v>60061969995</v>
      </c>
      <c r="D377" s="8">
        <v>60003051996</v>
      </c>
      <c r="H377">
        <v>543</v>
      </c>
      <c r="I377">
        <f t="shared" si="6"/>
        <v>19630193</v>
      </c>
    </row>
    <row r="378" spans="1:9">
      <c r="A378">
        <v>375</v>
      </c>
      <c r="B378" s="1">
        <v>306541919</v>
      </c>
      <c r="C378" s="8">
        <v>183624982</v>
      </c>
      <c r="D378" s="8">
        <v>736176967</v>
      </c>
      <c r="H378">
        <v>544</v>
      </c>
      <c r="I378">
        <f t="shared" si="6"/>
        <v>3943177938</v>
      </c>
    </row>
    <row r="379" spans="1:9">
      <c r="A379">
        <v>376</v>
      </c>
      <c r="B379" s="1">
        <v>27678157806</v>
      </c>
      <c r="C379" s="8">
        <v>1908944845</v>
      </c>
      <c r="D379" s="8">
        <v>208307981</v>
      </c>
      <c r="H379">
        <v>545</v>
      </c>
      <c r="I379">
        <f t="shared" si="6"/>
        <v>15256473064</v>
      </c>
    </row>
    <row r="380" spans="1:9">
      <c r="A380">
        <v>377</v>
      </c>
      <c r="B380" s="1">
        <v>209051132</v>
      </c>
      <c r="C380" s="8">
        <v>52510023</v>
      </c>
      <c r="D380" s="8">
        <v>41911125</v>
      </c>
      <c r="H380">
        <v>546</v>
      </c>
      <c r="I380">
        <f t="shared" si="6"/>
        <v>226139068</v>
      </c>
    </row>
    <row r="381" spans="1:9">
      <c r="A381">
        <v>378</v>
      </c>
      <c r="B381" s="1">
        <v>4914999</v>
      </c>
      <c r="C381" s="8">
        <v>21443128</v>
      </c>
      <c r="D381" s="8">
        <v>70564031</v>
      </c>
      <c r="H381">
        <v>547</v>
      </c>
      <c r="I381">
        <f t="shared" si="6"/>
        <v>15648808956</v>
      </c>
    </row>
    <row r="382" spans="1:9">
      <c r="A382">
        <v>379</v>
      </c>
      <c r="B382" s="1">
        <v>2567052</v>
      </c>
      <c r="C382" s="8">
        <v>15422105</v>
      </c>
      <c r="D382" s="8">
        <v>37351846</v>
      </c>
      <c r="H382">
        <v>548</v>
      </c>
      <c r="I382">
        <f t="shared" si="6"/>
        <v>3064614057</v>
      </c>
    </row>
    <row r="383" spans="1:9">
      <c r="A383">
        <v>380</v>
      </c>
      <c r="B383" s="1">
        <v>142638921</v>
      </c>
      <c r="C383" s="8">
        <v>161402940</v>
      </c>
      <c r="D383" s="8">
        <v>725852012</v>
      </c>
      <c r="H383">
        <v>549</v>
      </c>
      <c r="I383">
        <f t="shared" si="6"/>
        <v>7457844018</v>
      </c>
    </row>
    <row r="384" spans="1:9">
      <c r="A384">
        <v>381</v>
      </c>
      <c r="B384" s="1">
        <v>1411061048</v>
      </c>
      <c r="C384" s="8">
        <v>975497007</v>
      </c>
      <c r="D384" s="8">
        <v>268931865</v>
      </c>
      <c r="H384">
        <v>550</v>
      </c>
      <c r="I384">
        <f t="shared" si="6"/>
        <v>348602056</v>
      </c>
    </row>
    <row r="385" spans="1:9">
      <c r="A385">
        <v>382</v>
      </c>
      <c r="B385" s="1">
        <v>22732019</v>
      </c>
      <c r="C385" s="8">
        <v>20308017</v>
      </c>
      <c r="D385" s="8">
        <v>75922966</v>
      </c>
      <c r="H385">
        <v>551</v>
      </c>
      <c r="I385">
        <f t="shared" si="6"/>
        <v>13675928</v>
      </c>
    </row>
    <row r="386" spans="1:9">
      <c r="A386">
        <v>383</v>
      </c>
      <c r="B386" s="1">
        <v>65136194</v>
      </c>
      <c r="C386" s="8">
        <v>58594942</v>
      </c>
      <c r="D386" s="8">
        <v>136770963</v>
      </c>
      <c r="H386">
        <v>552</v>
      </c>
      <c r="I386">
        <f t="shared" si="6"/>
        <v>209672927</v>
      </c>
    </row>
    <row r="387" spans="1:9">
      <c r="A387">
        <v>384</v>
      </c>
      <c r="B387" s="1">
        <v>46301126</v>
      </c>
      <c r="C387" s="8">
        <v>38441896</v>
      </c>
      <c r="D387" s="8">
        <v>82008123</v>
      </c>
      <c r="H387">
        <v>553</v>
      </c>
      <c r="I387">
        <f t="shared" si="6"/>
        <v>4479169</v>
      </c>
    </row>
    <row r="388" spans="1:9">
      <c r="A388">
        <v>385</v>
      </c>
      <c r="B388" s="1">
        <v>23666143</v>
      </c>
      <c r="C388" s="8">
        <v>20987033</v>
      </c>
      <c r="D388" s="8">
        <v>61712980</v>
      </c>
      <c r="H388">
        <v>554</v>
      </c>
      <c r="I388">
        <f t="shared" si="6"/>
        <v>7396522998</v>
      </c>
    </row>
    <row r="389" spans="1:9">
      <c r="A389">
        <v>386</v>
      </c>
      <c r="B389" s="1">
        <v>24343967</v>
      </c>
      <c r="C389" s="8">
        <v>16412019</v>
      </c>
      <c r="D389" s="8">
        <v>66301822</v>
      </c>
      <c r="H389">
        <v>555</v>
      </c>
      <c r="I389">
        <f t="shared" ref="I389:I452" si="7">VLOOKUP(H389,A389:D2498,2,FALSE)</f>
        <v>1693229913</v>
      </c>
    </row>
    <row r="390" spans="1:9">
      <c r="A390">
        <v>387</v>
      </c>
      <c r="B390" s="1">
        <v>15279789924</v>
      </c>
      <c r="C390" s="8">
        <v>80913262844</v>
      </c>
      <c r="D390" s="8">
        <v>1135995864</v>
      </c>
      <c r="H390">
        <v>556</v>
      </c>
      <c r="I390">
        <f t="shared" si="7"/>
        <v>3635866880</v>
      </c>
    </row>
    <row r="391" spans="1:9">
      <c r="A391">
        <v>388</v>
      </c>
      <c r="B391" s="1">
        <v>15217051029</v>
      </c>
      <c r="C391" s="8">
        <v>77248092889</v>
      </c>
      <c r="D391" s="8">
        <v>1643337965</v>
      </c>
      <c r="H391">
        <v>557</v>
      </c>
      <c r="I391">
        <f t="shared" si="7"/>
        <v>50858974</v>
      </c>
    </row>
    <row r="392" spans="1:9">
      <c r="A392">
        <v>389</v>
      </c>
      <c r="B392" s="1">
        <v>284439086</v>
      </c>
      <c r="C392" s="8">
        <v>946464061</v>
      </c>
      <c r="D392" s="8">
        <v>91099977</v>
      </c>
      <c r="H392">
        <v>559</v>
      </c>
      <c r="I392">
        <f t="shared" si="7"/>
        <v>172533988</v>
      </c>
    </row>
    <row r="393" spans="1:9">
      <c r="A393">
        <v>390</v>
      </c>
      <c r="B393" s="1">
        <v>3105804920</v>
      </c>
      <c r="C393" s="8">
        <v>60021992206</v>
      </c>
      <c r="D393" s="8">
        <v>49906969</v>
      </c>
      <c r="H393">
        <v>560</v>
      </c>
      <c r="I393">
        <f t="shared" si="7"/>
        <v>15859907865</v>
      </c>
    </row>
    <row r="394" spans="1:9">
      <c r="A394">
        <v>391</v>
      </c>
      <c r="B394" s="1">
        <v>6192326784</v>
      </c>
      <c r="C394" s="8">
        <v>2621003866</v>
      </c>
      <c r="D394" s="8">
        <v>782519102</v>
      </c>
      <c r="H394">
        <v>561</v>
      </c>
      <c r="I394">
        <f t="shared" si="7"/>
        <v>66855907</v>
      </c>
    </row>
    <row r="395" spans="1:9">
      <c r="A395">
        <v>392</v>
      </c>
      <c r="B395" s="1">
        <v>17290851831</v>
      </c>
      <c r="C395" s="8">
        <v>18419104814</v>
      </c>
      <c r="D395" s="8">
        <v>15448839902</v>
      </c>
      <c r="H395">
        <v>562</v>
      </c>
      <c r="I395">
        <f t="shared" si="7"/>
        <v>47575950</v>
      </c>
    </row>
    <row r="396" spans="1:9">
      <c r="A396">
        <v>393</v>
      </c>
      <c r="B396" s="1">
        <v>35873174</v>
      </c>
      <c r="C396" s="8">
        <v>18236875</v>
      </c>
      <c r="D396" s="8">
        <v>52535057</v>
      </c>
      <c r="H396">
        <v>563</v>
      </c>
      <c r="I396">
        <f t="shared" si="7"/>
        <v>5083084</v>
      </c>
    </row>
    <row r="397" spans="1:9">
      <c r="A397">
        <v>394</v>
      </c>
      <c r="B397" s="1">
        <v>300657033</v>
      </c>
      <c r="C397" s="8">
        <v>409460067</v>
      </c>
      <c r="D397" s="8">
        <v>354485034</v>
      </c>
      <c r="H397">
        <v>564</v>
      </c>
      <c r="I397">
        <f t="shared" si="7"/>
        <v>12997150</v>
      </c>
    </row>
    <row r="398" spans="1:9">
      <c r="A398">
        <v>395</v>
      </c>
      <c r="B398" s="1">
        <v>784768104</v>
      </c>
      <c r="C398" s="8">
        <v>949630022</v>
      </c>
      <c r="D398" s="8">
        <v>748301982</v>
      </c>
      <c r="H398">
        <v>565</v>
      </c>
      <c r="I398">
        <f t="shared" si="7"/>
        <v>354861021</v>
      </c>
    </row>
    <row r="399" spans="1:9">
      <c r="A399">
        <v>396</v>
      </c>
      <c r="B399" s="1">
        <v>356585025</v>
      </c>
      <c r="C399" s="8">
        <v>261208057</v>
      </c>
      <c r="D399" s="8">
        <v>36720991</v>
      </c>
      <c r="H399">
        <v>566</v>
      </c>
      <c r="I399">
        <f t="shared" si="7"/>
        <v>29955863</v>
      </c>
    </row>
    <row r="400" spans="1:9">
      <c r="A400">
        <v>397</v>
      </c>
      <c r="B400" s="1">
        <v>34622462034</v>
      </c>
      <c r="C400" s="8">
        <v>60006035089</v>
      </c>
      <c r="D400" s="8">
        <v>568282127</v>
      </c>
      <c r="H400">
        <v>567</v>
      </c>
      <c r="I400">
        <f t="shared" si="7"/>
        <v>26451110</v>
      </c>
    </row>
    <row r="401" spans="1:9">
      <c r="A401">
        <v>398</v>
      </c>
      <c r="B401" s="1">
        <v>59101104</v>
      </c>
      <c r="C401" s="8">
        <v>200829982</v>
      </c>
      <c r="D401" s="8">
        <v>89717864</v>
      </c>
      <c r="H401">
        <v>568</v>
      </c>
      <c r="I401">
        <f t="shared" si="7"/>
        <v>46939134</v>
      </c>
    </row>
    <row r="402" spans="1:9">
      <c r="A402">
        <v>399</v>
      </c>
      <c r="B402" s="1">
        <v>4219505071</v>
      </c>
      <c r="C402" s="8">
        <v>1421949148</v>
      </c>
      <c r="D402" s="8">
        <v>129665851</v>
      </c>
      <c r="H402">
        <v>569</v>
      </c>
      <c r="I402">
        <f t="shared" si="7"/>
        <v>36819219</v>
      </c>
    </row>
    <row r="403" spans="1:9">
      <c r="A403">
        <v>400</v>
      </c>
      <c r="B403" s="1">
        <v>38285017</v>
      </c>
      <c r="C403" s="8">
        <v>38347959</v>
      </c>
      <c r="D403" s="8">
        <v>118865013</v>
      </c>
      <c r="H403">
        <v>570</v>
      </c>
      <c r="I403">
        <f t="shared" si="7"/>
        <v>29525995</v>
      </c>
    </row>
    <row r="404" spans="1:9">
      <c r="A404">
        <v>401</v>
      </c>
      <c r="B404" s="1">
        <v>15410724878</v>
      </c>
      <c r="C404" s="8">
        <v>76509669065</v>
      </c>
      <c r="D404" s="8">
        <v>1512259960</v>
      </c>
      <c r="H404">
        <v>571</v>
      </c>
      <c r="I404">
        <f t="shared" si="7"/>
        <v>22757053</v>
      </c>
    </row>
    <row r="405" spans="1:9">
      <c r="A405">
        <v>402</v>
      </c>
      <c r="B405" s="1">
        <v>19758780002</v>
      </c>
      <c r="C405" s="8">
        <v>2279371976</v>
      </c>
      <c r="D405" s="8">
        <v>1436866044</v>
      </c>
      <c r="H405">
        <v>572</v>
      </c>
      <c r="I405">
        <f t="shared" si="7"/>
        <v>4652910947</v>
      </c>
    </row>
    <row r="406" spans="1:9">
      <c r="A406">
        <v>403</v>
      </c>
      <c r="B406" s="1">
        <v>328603982</v>
      </c>
      <c r="C406" s="8">
        <v>201877832</v>
      </c>
      <c r="D406" s="8">
        <v>364977121</v>
      </c>
      <c r="H406">
        <v>573</v>
      </c>
      <c r="I406">
        <f t="shared" si="7"/>
        <v>78888893</v>
      </c>
    </row>
    <row r="407" spans="1:9">
      <c r="A407">
        <v>404</v>
      </c>
      <c r="B407" s="1">
        <v>877869844</v>
      </c>
      <c r="C407" s="8">
        <v>821902036</v>
      </c>
      <c r="D407" s="8">
        <v>1096545934</v>
      </c>
      <c r="H407">
        <v>574</v>
      </c>
      <c r="I407">
        <f t="shared" si="7"/>
        <v>1306052923</v>
      </c>
    </row>
    <row r="408" spans="1:9">
      <c r="A408">
        <v>405</v>
      </c>
      <c r="B408" s="1">
        <v>148838996</v>
      </c>
      <c r="C408" s="8">
        <v>123131990</v>
      </c>
      <c r="D408" s="8">
        <v>274653911</v>
      </c>
      <c r="H408">
        <v>575</v>
      </c>
      <c r="I408">
        <f t="shared" si="7"/>
        <v>877424955</v>
      </c>
    </row>
    <row r="409" spans="1:9">
      <c r="A409">
        <v>406</v>
      </c>
      <c r="B409" s="1">
        <v>35660982</v>
      </c>
      <c r="C409" s="8">
        <v>27319908</v>
      </c>
      <c r="D409" s="8">
        <v>112397193</v>
      </c>
      <c r="H409">
        <v>576</v>
      </c>
      <c r="I409">
        <f t="shared" si="7"/>
        <v>326498031</v>
      </c>
    </row>
    <row r="410" spans="1:9">
      <c r="A410">
        <v>407</v>
      </c>
      <c r="B410" s="1">
        <v>20482063</v>
      </c>
      <c r="C410" s="8">
        <v>8916139</v>
      </c>
      <c r="D410" s="8">
        <v>112405776</v>
      </c>
      <c r="H410">
        <v>577</v>
      </c>
      <c r="I410">
        <f t="shared" si="7"/>
        <v>16800165</v>
      </c>
    </row>
    <row r="411" spans="1:9">
      <c r="A411">
        <v>408</v>
      </c>
      <c r="B411" s="1">
        <v>9745121</v>
      </c>
      <c r="C411" s="8">
        <v>13893127</v>
      </c>
      <c r="D411" s="8">
        <v>143584012</v>
      </c>
      <c r="H411">
        <v>578</v>
      </c>
      <c r="I411">
        <f t="shared" si="7"/>
        <v>18450975</v>
      </c>
    </row>
    <row r="412" spans="1:9">
      <c r="A412">
        <v>409</v>
      </c>
      <c r="B412" s="1">
        <v>5430936</v>
      </c>
      <c r="C412" s="8">
        <v>19289016</v>
      </c>
      <c r="D412" s="8">
        <v>209626913</v>
      </c>
      <c r="H412">
        <v>579</v>
      </c>
      <c r="I412">
        <f t="shared" si="7"/>
        <v>424677848</v>
      </c>
    </row>
    <row r="413" spans="1:9">
      <c r="A413">
        <v>410</v>
      </c>
      <c r="B413" s="1">
        <v>8548021</v>
      </c>
      <c r="C413" s="8">
        <v>8292913</v>
      </c>
      <c r="D413" s="8">
        <v>54851055</v>
      </c>
      <c r="H413">
        <v>580</v>
      </c>
      <c r="I413">
        <f t="shared" si="7"/>
        <v>7767488002</v>
      </c>
    </row>
    <row r="414" spans="1:9">
      <c r="A414">
        <v>411</v>
      </c>
      <c r="B414" s="1">
        <v>7501762151</v>
      </c>
      <c r="C414" s="8">
        <v>5227536916</v>
      </c>
      <c r="D414" s="8">
        <v>5366877079</v>
      </c>
      <c r="H414">
        <v>581</v>
      </c>
      <c r="I414">
        <f t="shared" si="7"/>
        <v>191797971</v>
      </c>
    </row>
    <row r="415" spans="1:9">
      <c r="A415">
        <v>412</v>
      </c>
      <c r="B415" s="1">
        <v>1499746084</v>
      </c>
      <c r="C415" s="8">
        <v>1742021083</v>
      </c>
      <c r="D415" s="8">
        <v>33272027</v>
      </c>
      <c r="H415">
        <v>584</v>
      </c>
      <c r="I415">
        <f t="shared" si="7"/>
        <v>15504770040</v>
      </c>
    </row>
    <row r="416" spans="1:9">
      <c r="A416">
        <v>413</v>
      </c>
      <c r="B416" s="1">
        <v>18245935</v>
      </c>
      <c r="C416" s="8">
        <v>11777877</v>
      </c>
      <c r="D416" s="8">
        <v>69075107</v>
      </c>
      <c r="H416">
        <v>585</v>
      </c>
      <c r="I416">
        <f t="shared" si="7"/>
        <v>2762615203</v>
      </c>
    </row>
    <row r="417" spans="1:9">
      <c r="A417">
        <v>414</v>
      </c>
      <c r="B417" s="1">
        <v>6259918</v>
      </c>
      <c r="C417" s="8">
        <v>12514114</v>
      </c>
      <c r="D417" s="8">
        <v>60838937</v>
      </c>
      <c r="H417">
        <v>590</v>
      </c>
      <c r="I417">
        <f t="shared" si="7"/>
        <v>7708189964</v>
      </c>
    </row>
    <row r="418" spans="1:9">
      <c r="A418">
        <v>415</v>
      </c>
      <c r="B418" s="1">
        <v>15631745100</v>
      </c>
      <c r="C418" s="8">
        <v>76309460878</v>
      </c>
      <c r="D418" s="8">
        <v>170724868</v>
      </c>
      <c r="H418">
        <v>591</v>
      </c>
      <c r="I418">
        <f t="shared" si="7"/>
        <v>16776267051</v>
      </c>
    </row>
    <row r="419" spans="1:9">
      <c r="A419">
        <v>416</v>
      </c>
      <c r="B419" s="1">
        <v>46096086</v>
      </c>
      <c r="C419" s="8">
        <v>160722970</v>
      </c>
      <c r="D419" s="8">
        <v>33400058</v>
      </c>
      <c r="H419">
        <v>592</v>
      </c>
      <c r="I419">
        <f t="shared" si="7"/>
        <v>352274894</v>
      </c>
    </row>
    <row r="420" spans="1:9">
      <c r="A420">
        <v>417</v>
      </c>
      <c r="B420" s="1">
        <v>5211830</v>
      </c>
      <c r="C420" s="8">
        <v>60060874223</v>
      </c>
      <c r="D420" s="8">
        <v>32083096981</v>
      </c>
      <c r="H420">
        <v>593</v>
      </c>
      <c r="I420">
        <f t="shared" si="7"/>
        <v>272351980</v>
      </c>
    </row>
    <row r="421" spans="1:9">
      <c r="A421">
        <v>418</v>
      </c>
      <c r="B421" s="1">
        <v>4086971</v>
      </c>
      <c r="C421" s="8">
        <v>60062412977</v>
      </c>
      <c r="D421" s="8">
        <v>60001965999</v>
      </c>
      <c r="H421">
        <v>596</v>
      </c>
      <c r="I421">
        <f t="shared" si="7"/>
        <v>2728709936</v>
      </c>
    </row>
    <row r="422" spans="1:9">
      <c r="A422">
        <v>419</v>
      </c>
      <c r="B422" s="1">
        <v>4818916</v>
      </c>
      <c r="C422" s="8">
        <v>60059306859</v>
      </c>
      <c r="D422" s="8">
        <v>60056545019</v>
      </c>
      <c r="H422">
        <v>599</v>
      </c>
      <c r="I422">
        <f t="shared" si="7"/>
        <v>344987154</v>
      </c>
    </row>
    <row r="423" spans="1:9">
      <c r="A423">
        <v>420</v>
      </c>
      <c r="B423" s="1">
        <v>4434108</v>
      </c>
      <c r="C423" s="8">
        <v>32374283075</v>
      </c>
      <c r="D423" s="8">
        <v>51871018886</v>
      </c>
      <c r="H423">
        <v>603</v>
      </c>
      <c r="I423">
        <f t="shared" si="7"/>
        <v>423989057</v>
      </c>
    </row>
    <row r="424" spans="1:9">
      <c r="A424">
        <v>421</v>
      </c>
      <c r="B424" s="1">
        <v>821473121</v>
      </c>
      <c r="C424" s="8">
        <v>977794885</v>
      </c>
      <c r="D424" s="8">
        <v>1225001811</v>
      </c>
      <c r="H424">
        <v>604</v>
      </c>
      <c r="I424">
        <f t="shared" si="7"/>
        <v>129709005</v>
      </c>
    </row>
    <row r="425" spans="1:9">
      <c r="A425">
        <v>422</v>
      </c>
      <c r="B425" s="1">
        <v>3358432054</v>
      </c>
      <c r="C425" s="8">
        <v>908666133</v>
      </c>
      <c r="D425" s="8">
        <v>28402805</v>
      </c>
      <c r="H425">
        <v>607</v>
      </c>
      <c r="I425">
        <f t="shared" si="7"/>
        <v>57246923</v>
      </c>
    </row>
    <row r="426" spans="1:9">
      <c r="A426">
        <v>423</v>
      </c>
      <c r="B426" s="1">
        <v>2290955781</v>
      </c>
      <c r="C426" s="8">
        <v>766710996</v>
      </c>
      <c r="D426" s="8">
        <v>107584953</v>
      </c>
      <c r="H426">
        <v>608</v>
      </c>
      <c r="I426">
        <f t="shared" si="7"/>
        <v>12583971</v>
      </c>
    </row>
    <row r="427" spans="1:9">
      <c r="A427">
        <v>424</v>
      </c>
      <c r="B427" s="1">
        <v>107765913</v>
      </c>
      <c r="C427" s="8">
        <v>59798002</v>
      </c>
      <c r="D427" s="8">
        <v>82112073</v>
      </c>
      <c r="H427">
        <v>609</v>
      </c>
      <c r="I427">
        <f t="shared" si="7"/>
        <v>3462076</v>
      </c>
    </row>
    <row r="428" spans="1:9">
      <c r="A428">
        <v>425</v>
      </c>
      <c r="B428" s="1">
        <v>56204578876</v>
      </c>
      <c r="C428" s="8">
        <v>78798818826</v>
      </c>
      <c r="D428" s="8">
        <v>141785860</v>
      </c>
      <c r="H428">
        <v>610</v>
      </c>
      <c r="I428">
        <f t="shared" si="7"/>
        <v>4006862</v>
      </c>
    </row>
    <row r="429" spans="1:9">
      <c r="A429">
        <v>426</v>
      </c>
      <c r="B429" s="1">
        <v>15092432022</v>
      </c>
      <c r="C429" s="8">
        <v>74302211999</v>
      </c>
      <c r="D429" s="8">
        <v>119436979</v>
      </c>
      <c r="H429">
        <v>613</v>
      </c>
      <c r="I429">
        <f t="shared" si="7"/>
        <v>16036725044</v>
      </c>
    </row>
    <row r="430" spans="1:9">
      <c r="A430">
        <v>427</v>
      </c>
      <c r="B430" s="1">
        <v>2018463850</v>
      </c>
      <c r="C430" s="8">
        <v>1522588014</v>
      </c>
      <c r="D430" s="8">
        <v>35324096</v>
      </c>
      <c r="H430">
        <v>614</v>
      </c>
      <c r="I430">
        <f t="shared" si="7"/>
        <v>15987986087</v>
      </c>
    </row>
    <row r="431" spans="1:9">
      <c r="A431">
        <v>428</v>
      </c>
      <c r="B431" s="1">
        <v>26686191</v>
      </c>
      <c r="C431" s="8">
        <v>60061100959</v>
      </c>
      <c r="D431" s="8">
        <v>60002327919</v>
      </c>
      <c r="H431">
        <v>615</v>
      </c>
      <c r="I431">
        <f t="shared" si="7"/>
        <v>9952227115</v>
      </c>
    </row>
    <row r="432" spans="1:9">
      <c r="A432">
        <v>429</v>
      </c>
      <c r="B432" s="1">
        <v>79936027</v>
      </c>
      <c r="C432" s="8">
        <v>630413055</v>
      </c>
      <c r="D432" s="8">
        <v>1192831039</v>
      </c>
      <c r="H432">
        <v>617</v>
      </c>
      <c r="I432">
        <f t="shared" si="7"/>
        <v>19194832086</v>
      </c>
    </row>
    <row r="433" spans="1:9">
      <c r="A433">
        <v>430</v>
      </c>
      <c r="B433" s="1">
        <v>678627967</v>
      </c>
      <c r="C433" s="8">
        <v>967241048</v>
      </c>
      <c r="D433" s="8">
        <v>86817979</v>
      </c>
      <c r="H433">
        <v>619</v>
      </c>
      <c r="I433">
        <f t="shared" si="7"/>
        <v>13979802846</v>
      </c>
    </row>
    <row r="434" spans="1:9">
      <c r="A434">
        <v>431</v>
      </c>
      <c r="B434" s="1">
        <v>30110548973</v>
      </c>
      <c r="C434" s="8">
        <v>69977359056</v>
      </c>
      <c r="D434" s="8">
        <v>202764987</v>
      </c>
      <c r="H434">
        <v>620</v>
      </c>
      <c r="I434">
        <f t="shared" si="7"/>
        <v>2611469984</v>
      </c>
    </row>
    <row r="435" spans="1:9">
      <c r="A435">
        <v>432</v>
      </c>
      <c r="B435" s="1">
        <v>162617921</v>
      </c>
      <c r="C435" s="8">
        <v>696766853</v>
      </c>
      <c r="D435" s="8">
        <v>62721967</v>
      </c>
      <c r="H435">
        <v>621</v>
      </c>
      <c r="I435">
        <f t="shared" si="7"/>
        <v>295360088</v>
      </c>
    </row>
    <row r="436" spans="1:9">
      <c r="A436">
        <v>433</v>
      </c>
      <c r="B436" s="1">
        <v>5573034</v>
      </c>
      <c r="C436" s="8">
        <v>16856193</v>
      </c>
      <c r="D436" s="8">
        <v>61532974</v>
      </c>
      <c r="H436">
        <v>622</v>
      </c>
      <c r="I436">
        <f t="shared" si="7"/>
        <v>3039232015</v>
      </c>
    </row>
    <row r="437" spans="1:9">
      <c r="A437">
        <v>434</v>
      </c>
      <c r="B437" s="1">
        <v>3348112</v>
      </c>
      <c r="C437" s="8">
        <v>60022541999</v>
      </c>
      <c r="D437" s="8">
        <v>688798904</v>
      </c>
      <c r="H437">
        <v>624</v>
      </c>
      <c r="I437">
        <f t="shared" si="7"/>
        <v>523092985</v>
      </c>
    </row>
    <row r="438" spans="1:9">
      <c r="A438">
        <v>435</v>
      </c>
      <c r="B438" s="1">
        <v>25688886</v>
      </c>
      <c r="C438" s="8">
        <v>447693109</v>
      </c>
      <c r="D438" s="8">
        <v>168138027</v>
      </c>
      <c r="H438">
        <v>625</v>
      </c>
      <c r="I438">
        <f t="shared" si="7"/>
        <v>31854152</v>
      </c>
    </row>
    <row r="439" spans="1:9">
      <c r="A439">
        <v>436</v>
      </c>
      <c r="B439" s="1">
        <v>716619968</v>
      </c>
      <c r="C439" s="8">
        <v>1253640890</v>
      </c>
      <c r="D439" s="8">
        <v>626093864</v>
      </c>
      <c r="H439">
        <v>626</v>
      </c>
      <c r="I439">
        <f t="shared" si="7"/>
        <v>15982866</v>
      </c>
    </row>
    <row r="440" spans="1:9">
      <c r="A440">
        <v>437</v>
      </c>
      <c r="B440" s="1">
        <v>25847196</v>
      </c>
      <c r="C440" s="8">
        <v>13487100</v>
      </c>
      <c r="D440" s="8">
        <v>32731056</v>
      </c>
      <c r="H440">
        <v>627</v>
      </c>
      <c r="I440">
        <f t="shared" si="7"/>
        <v>5540117025</v>
      </c>
    </row>
    <row r="441" spans="1:9">
      <c r="A441">
        <v>438</v>
      </c>
      <c r="B441" s="1">
        <v>1625422000</v>
      </c>
      <c r="C441" s="8">
        <v>890200138</v>
      </c>
      <c r="D441" s="8">
        <v>97730875</v>
      </c>
      <c r="H441">
        <v>628</v>
      </c>
      <c r="I441">
        <f t="shared" si="7"/>
        <v>48938035</v>
      </c>
    </row>
    <row r="442" spans="1:9">
      <c r="A442">
        <v>439</v>
      </c>
      <c r="B442" s="1">
        <v>24246931</v>
      </c>
      <c r="C442" s="8">
        <v>18592834</v>
      </c>
      <c r="D442" s="8">
        <v>41139125</v>
      </c>
      <c r="H442">
        <v>629</v>
      </c>
      <c r="I442">
        <f t="shared" si="7"/>
        <v>18916081190</v>
      </c>
    </row>
    <row r="443" spans="1:9">
      <c r="A443">
        <v>440</v>
      </c>
      <c r="B443" s="1">
        <v>44794082</v>
      </c>
      <c r="C443" s="8">
        <v>42123794</v>
      </c>
      <c r="D443" s="8">
        <v>208443164</v>
      </c>
      <c r="H443">
        <v>631</v>
      </c>
      <c r="I443">
        <f t="shared" si="7"/>
        <v>13423846006</v>
      </c>
    </row>
    <row r="444" spans="1:9">
      <c r="A444">
        <v>441</v>
      </c>
      <c r="B444" s="1">
        <v>499494791</v>
      </c>
      <c r="C444" s="8">
        <v>574366807</v>
      </c>
      <c r="D444" s="8">
        <v>532877206</v>
      </c>
      <c r="H444">
        <v>633</v>
      </c>
      <c r="I444">
        <f t="shared" si="7"/>
        <v>234424114</v>
      </c>
    </row>
    <row r="445" spans="1:9">
      <c r="A445">
        <v>442</v>
      </c>
      <c r="B445" s="1">
        <v>65099000</v>
      </c>
      <c r="C445" s="8">
        <v>108098030</v>
      </c>
      <c r="D445" s="8">
        <v>90404987</v>
      </c>
      <c r="H445">
        <v>634</v>
      </c>
      <c r="I445">
        <f t="shared" si="7"/>
        <v>11559138059</v>
      </c>
    </row>
    <row r="446" spans="1:9">
      <c r="A446">
        <v>443</v>
      </c>
      <c r="B446" s="1">
        <v>440598964</v>
      </c>
      <c r="C446" s="8">
        <v>324920892</v>
      </c>
      <c r="D446" s="8">
        <v>430944919</v>
      </c>
      <c r="H446">
        <v>635</v>
      </c>
      <c r="I446">
        <f t="shared" si="7"/>
        <v>1084254980</v>
      </c>
    </row>
    <row r="447" spans="1:9">
      <c r="A447">
        <v>444</v>
      </c>
      <c r="B447" s="1">
        <v>12411832</v>
      </c>
      <c r="C447" s="8">
        <v>31164169</v>
      </c>
      <c r="D447" s="8">
        <v>78179121</v>
      </c>
      <c r="H447">
        <v>636</v>
      </c>
      <c r="I447">
        <f t="shared" si="7"/>
        <v>13360721826</v>
      </c>
    </row>
    <row r="448" spans="1:9">
      <c r="A448">
        <v>445</v>
      </c>
      <c r="B448" s="1">
        <v>10762518882</v>
      </c>
      <c r="C448" s="8">
        <v>971797943</v>
      </c>
      <c r="D448" s="8">
        <v>167607069</v>
      </c>
      <c r="H448">
        <v>637</v>
      </c>
      <c r="I448">
        <f t="shared" si="7"/>
        <v>11248567819</v>
      </c>
    </row>
    <row r="449" spans="1:9">
      <c r="A449">
        <v>446</v>
      </c>
      <c r="B449" s="1">
        <v>28777395009</v>
      </c>
      <c r="C449" s="8">
        <v>70177062988</v>
      </c>
      <c r="D449" s="8">
        <v>62225818</v>
      </c>
      <c r="H449">
        <v>638</v>
      </c>
      <c r="I449">
        <f t="shared" si="7"/>
        <v>10707537889</v>
      </c>
    </row>
    <row r="450" spans="1:9">
      <c r="A450">
        <v>447</v>
      </c>
      <c r="B450" s="1">
        <v>5068780183</v>
      </c>
      <c r="C450" s="8">
        <v>1663520097</v>
      </c>
      <c r="D450" s="8">
        <v>166712045</v>
      </c>
      <c r="H450">
        <v>639</v>
      </c>
      <c r="I450">
        <f t="shared" si="7"/>
        <v>331206083</v>
      </c>
    </row>
    <row r="451" spans="1:9">
      <c r="A451">
        <v>448</v>
      </c>
      <c r="B451" s="1">
        <v>797158002</v>
      </c>
      <c r="C451" s="8">
        <v>905929803</v>
      </c>
      <c r="D451" s="8">
        <v>729882001</v>
      </c>
      <c r="H451">
        <v>640</v>
      </c>
      <c r="I451">
        <f t="shared" si="7"/>
        <v>86138010</v>
      </c>
    </row>
    <row r="452" spans="1:9">
      <c r="A452">
        <v>449</v>
      </c>
      <c r="B452" s="1">
        <v>595537900</v>
      </c>
      <c r="C452" s="8">
        <v>468415021</v>
      </c>
      <c r="D452" s="8">
        <v>1379525184</v>
      </c>
      <c r="H452">
        <v>641</v>
      </c>
      <c r="I452">
        <f t="shared" si="7"/>
        <v>682660102</v>
      </c>
    </row>
    <row r="453" spans="1:9">
      <c r="A453">
        <v>450</v>
      </c>
      <c r="B453" s="1">
        <v>21462917</v>
      </c>
      <c r="C453" s="8">
        <v>17880916</v>
      </c>
      <c r="D453" s="8">
        <v>140529870</v>
      </c>
      <c r="H453">
        <v>642</v>
      </c>
      <c r="I453">
        <f t="shared" ref="I453:I516" si="8">VLOOKUP(H453,A453:D2562,2,FALSE)</f>
        <v>72276115</v>
      </c>
    </row>
    <row r="454" spans="1:9">
      <c r="A454">
        <v>451</v>
      </c>
      <c r="B454" s="1">
        <v>294311046</v>
      </c>
      <c r="C454" s="8">
        <v>253515005</v>
      </c>
      <c r="D454" s="8">
        <v>63066005</v>
      </c>
      <c r="H454">
        <v>643</v>
      </c>
      <c r="I454">
        <f t="shared" si="8"/>
        <v>24638891</v>
      </c>
    </row>
    <row r="455" spans="1:9">
      <c r="A455">
        <v>452</v>
      </c>
      <c r="B455" s="1">
        <v>1544720888</v>
      </c>
      <c r="C455" s="8">
        <v>1013037919</v>
      </c>
      <c r="D455" s="8">
        <v>2116869926</v>
      </c>
      <c r="H455">
        <v>645</v>
      </c>
      <c r="I455">
        <f t="shared" si="8"/>
        <v>1072044134</v>
      </c>
    </row>
    <row r="456" spans="1:9">
      <c r="A456">
        <v>453</v>
      </c>
      <c r="B456" s="1">
        <v>32755265951</v>
      </c>
      <c r="C456" s="8">
        <v>79142016887</v>
      </c>
      <c r="D456" s="8">
        <v>112498998</v>
      </c>
      <c r="H456">
        <v>647</v>
      </c>
      <c r="I456">
        <f t="shared" si="8"/>
        <v>229038953</v>
      </c>
    </row>
    <row r="457" spans="1:9">
      <c r="A457">
        <v>454</v>
      </c>
      <c r="B457" s="1">
        <v>68306922</v>
      </c>
      <c r="C457" s="8">
        <v>188178062</v>
      </c>
      <c r="D457" s="8">
        <v>72690010</v>
      </c>
      <c r="H457">
        <v>648</v>
      </c>
      <c r="I457">
        <f t="shared" si="8"/>
        <v>17560958</v>
      </c>
    </row>
    <row r="458" spans="1:9">
      <c r="A458">
        <v>455</v>
      </c>
      <c r="B458" s="1">
        <v>17729043</v>
      </c>
      <c r="C458" s="8">
        <v>111824035</v>
      </c>
      <c r="D458" s="8">
        <v>138883113</v>
      </c>
      <c r="H458">
        <v>649</v>
      </c>
      <c r="I458">
        <f t="shared" si="8"/>
        <v>63990831</v>
      </c>
    </row>
    <row r="459" spans="1:9">
      <c r="A459">
        <v>456</v>
      </c>
      <c r="B459" s="1">
        <v>18000125</v>
      </c>
      <c r="C459" s="8">
        <v>115567207</v>
      </c>
      <c r="D459" s="8">
        <v>111752986</v>
      </c>
      <c r="H459">
        <v>650</v>
      </c>
      <c r="I459">
        <f t="shared" si="8"/>
        <v>383968114</v>
      </c>
    </row>
    <row r="460" spans="1:9">
      <c r="A460">
        <v>457</v>
      </c>
      <c r="B460" s="1">
        <v>256520986</v>
      </c>
      <c r="C460" s="8">
        <v>636538028</v>
      </c>
      <c r="D460" s="8">
        <v>923789024</v>
      </c>
      <c r="H460">
        <v>651</v>
      </c>
      <c r="I460">
        <f t="shared" si="8"/>
        <v>5198001</v>
      </c>
    </row>
    <row r="461" spans="1:9">
      <c r="A461">
        <v>458</v>
      </c>
      <c r="B461" s="1">
        <v>262312889</v>
      </c>
      <c r="C461" s="8">
        <v>89895963</v>
      </c>
      <c r="D461" s="8">
        <v>67162990</v>
      </c>
      <c r="H461">
        <v>652</v>
      </c>
      <c r="I461">
        <f t="shared" si="8"/>
        <v>7837057</v>
      </c>
    </row>
    <row r="462" spans="1:9">
      <c r="A462">
        <v>459</v>
      </c>
      <c r="B462" s="1">
        <v>21249055</v>
      </c>
      <c r="C462" s="8">
        <v>40328025</v>
      </c>
      <c r="D462" s="8">
        <v>44598102</v>
      </c>
      <c r="H462">
        <v>654</v>
      </c>
      <c r="I462">
        <f t="shared" si="8"/>
        <v>16236845970</v>
      </c>
    </row>
    <row r="463" spans="1:9">
      <c r="A463">
        <v>460</v>
      </c>
      <c r="B463" s="1">
        <v>720362901</v>
      </c>
      <c r="C463" s="8">
        <v>1040925979</v>
      </c>
      <c r="D463" s="8">
        <v>130151033</v>
      </c>
      <c r="H463">
        <v>657</v>
      </c>
      <c r="I463">
        <f t="shared" si="8"/>
        <v>119121074</v>
      </c>
    </row>
    <row r="464" spans="1:9">
      <c r="A464">
        <v>461</v>
      </c>
      <c r="B464" s="1">
        <v>431102037</v>
      </c>
      <c r="C464" s="8">
        <v>362571001</v>
      </c>
      <c r="D464" s="8">
        <v>77343940</v>
      </c>
      <c r="H464">
        <v>658</v>
      </c>
      <c r="I464">
        <f t="shared" si="8"/>
        <v>11597871</v>
      </c>
    </row>
    <row r="465" spans="1:9">
      <c r="A465">
        <v>462</v>
      </c>
      <c r="B465" s="1">
        <v>19154363155</v>
      </c>
      <c r="C465" s="8">
        <v>71918604135</v>
      </c>
      <c r="D465" s="8">
        <v>29345105886</v>
      </c>
      <c r="H465">
        <v>660</v>
      </c>
      <c r="I465">
        <f t="shared" si="8"/>
        <v>24553302049</v>
      </c>
    </row>
    <row r="466" spans="1:9">
      <c r="A466">
        <v>463</v>
      </c>
      <c r="B466" s="1">
        <v>185711860</v>
      </c>
      <c r="C466" s="8">
        <v>922865867</v>
      </c>
      <c r="D466" s="8">
        <v>385280847</v>
      </c>
      <c r="H466">
        <v>661</v>
      </c>
      <c r="I466">
        <f t="shared" si="8"/>
        <v>24518272161</v>
      </c>
    </row>
    <row r="467" spans="1:9">
      <c r="A467">
        <v>464</v>
      </c>
      <c r="B467" s="1">
        <v>1179702997</v>
      </c>
      <c r="C467" s="8">
        <v>1285809993</v>
      </c>
      <c r="D467" s="8">
        <v>986123085</v>
      </c>
      <c r="H467">
        <v>662</v>
      </c>
      <c r="I467">
        <f t="shared" si="8"/>
        <v>179766893</v>
      </c>
    </row>
    <row r="468" spans="1:9">
      <c r="A468">
        <v>465</v>
      </c>
      <c r="B468" s="1">
        <v>55289983</v>
      </c>
      <c r="C468" s="8">
        <v>18017053</v>
      </c>
      <c r="D468" s="8">
        <v>58702945</v>
      </c>
      <c r="H468">
        <v>663</v>
      </c>
      <c r="I468">
        <f t="shared" si="8"/>
        <v>6137461900</v>
      </c>
    </row>
    <row r="469" spans="1:9">
      <c r="A469">
        <v>466</v>
      </c>
      <c r="B469" s="1">
        <v>24437189</v>
      </c>
      <c r="C469" s="8">
        <v>32277822</v>
      </c>
      <c r="D469" s="8">
        <v>134277105</v>
      </c>
      <c r="H469">
        <v>664</v>
      </c>
      <c r="I469">
        <f t="shared" si="8"/>
        <v>466188192</v>
      </c>
    </row>
    <row r="470" spans="1:9">
      <c r="A470">
        <v>467</v>
      </c>
      <c r="B470" s="1">
        <v>3826141</v>
      </c>
      <c r="C470" s="8">
        <v>12343883</v>
      </c>
      <c r="D470" s="8">
        <v>57418107</v>
      </c>
      <c r="H470">
        <v>665</v>
      </c>
      <c r="I470">
        <f t="shared" si="8"/>
        <v>568264007</v>
      </c>
    </row>
    <row r="471" spans="1:9">
      <c r="A471">
        <v>468</v>
      </c>
      <c r="B471" s="1">
        <v>17243146</v>
      </c>
      <c r="C471" s="8">
        <v>19128084</v>
      </c>
      <c r="D471" s="8">
        <v>105384111</v>
      </c>
      <c r="H471">
        <v>666</v>
      </c>
      <c r="I471">
        <f t="shared" si="8"/>
        <v>212820053</v>
      </c>
    </row>
    <row r="472" spans="1:9">
      <c r="A472">
        <v>469</v>
      </c>
      <c r="B472" s="1">
        <v>5781888</v>
      </c>
      <c r="C472" s="8">
        <v>13983011</v>
      </c>
      <c r="D472" s="8">
        <v>70230960</v>
      </c>
      <c r="H472">
        <v>667</v>
      </c>
      <c r="I472">
        <f t="shared" si="8"/>
        <v>570695161</v>
      </c>
    </row>
    <row r="473" spans="1:9">
      <c r="A473">
        <v>470</v>
      </c>
      <c r="B473" s="1">
        <v>25743961</v>
      </c>
      <c r="C473" s="8">
        <v>17689943</v>
      </c>
      <c r="D473" s="8">
        <v>89127063</v>
      </c>
      <c r="H473">
        <v>668</v>
      </c>
      <c r="I473">
        <f t="shared" si="8"/>
        <v>23001909</v>
      </c>
    </row>
    <row r="474" spans="1:9">
      <c r="A474">
        <v>471</v>
      </c>
      <c r="B474" s="1">
        <v>4501104</v>
      </c>
      <c r="C474" s="8">
        <v>10904073</v>
      </c>
      <c r="D474" s="8">
        <v>59359073</v>
      </c>
      <c r="H474">
        <v>670</v>
      </c>
      <c r="I474">
        <f t="shared" si="8"/>
        <v>176815986</v>
      </c>
    </row>
    <row r="475" spans="1:9">
      <c r="A475">
        <v>472</v>
      </c>
      <c r="B475" s="1">
        <v>12402004957</v>
      </c>
      <c r="C475" s="8">
        <v>1203760862</v>
      </c>
      <c r="D475" s="8">
        <v>115154981</v>
      </c>
      <c r="H475">
        <v>671</v>
      </c>
      <c r="I475">
        <f t="shared" si="8"/>
        <v>269917011</v>
      </c>
    </row>
    <row r="476" spans="1:9">
      <c r="A476">
        <v>473</v>
      </c>
      <c r="B476" s="1">
        <v>3964021921</v>
      </c>
      <c r="C476" s="8">
        <v>984523057</v>
      </c>
      <c r="D476" s="8">
        <v>62497854</v>
      </c>
      <c r="H476">
        <v>673</v>
      </c>
      <c r="I476">
        <f t="shared" si="8"/>
        <v>474570035</v>
      </c>
    </row>
    <row r="477" spans="1:9">
      <c r="A477">
        <v>474</v>
      </c>
      <c r="B477" s="1">
        <v>26929131984</v>
      </c>
      <c r="C477" s="8">
        <v>88170149087</v>
      </c>
      <c r="D477" s="8">
        <v>374787092</v>
      </c>
      <c r="H477">
        <v>674</v>
      </c>
      <c r="I477">
        <f t="shared" si="8"/>
        <v>188369035</v>
      </c>
    </row>
    <row r="478" spans="1:9">
      <c r="A478">
        <v>475</v>
      </c>
      <c r="B478" s="1">
        <v>4909684181</v>
      </c>
      <c r="C478" s="8">
        <v>8699654102</v>
      </c>
      <c r="D478" s="8">
        <v>9657922029</v>
      </c>
      <c r="H478">
        <v>677</v>
      </c>
      <c r="I478">
        <f t="shared" si="8"/>
        <v>5368465185</v>
      </c>
    </row>
    <row r="479" spans="1:9">
      <c r="A479">
        <v>476</v>
      </c>
      <c r="B479" s="1">
        <v>1050236940</v>
      </c>
      <c r="C479" s="8">
        <v>1146854877</v>
      </c>
      <c r="D479" s="8">
        <v>2488329172</v>
      </c>
      <c r="H479">
        <v>678</v>
      </c>
      <c r="I479">
        <f t="shared" si="8"/>
        <v>34897089</v>
      </c>
    </row>
    <row r="480" spans="1:9">
      <c r="A480">
        <v>477</v>
      </c>
      <c r="B480" s="1">
        <v>8637060880</v>
      </c>
      <c r="C480" s="8">
        <v>9441021919</v>
      </c>
      <c r="D480" s="8">
        <v>5336163997</v>
      </c>
      <c r="H480">
        <v>680</v>
      </c>
      <c r="I480">
        <f t="shared" si="8"/>
        <v>184355974</v>
      </c>
    </row>
    <row r="481" spans="1:9">
      <c r="A481">
        <v>478</v>
      </c>
      <c r="B481" s="1">
        <v>292204141</v>
      </c>
      <c r="C481" s="8">
        <v>946887969</v>
      </c>
      <c r="D481" s="8">
        <v>626890182</v>
      </c>
      <c r="H481">
        <v>681</v>
      </c>
      <c r="I481">
        <f t="shared" si="8"/>
        <v>22681951</v>
      </c>
    </row>
    <row r="482" spans="1:9">
      <c r="A482">
        <v>479</v>
      </c>
      <c r="B482" s="1">
        <v>9037971</v>
      </c>
      <c r="C482" s="8">
        <v>14003038</v>
      </c>
      <c r="D482" s="8">
        <v>51609039</v>
      </c>
      <c r="H482">
        <v>682</v>
      </c>
      <c r="I482">
        <f t="shared" si="8"/>
        <v>320272922</v>
      </c>
    </row>
    <row r="483" spans="1:9">
      <c r="A483">
        <v>480</v>
      </c>
      <c r="B483" s="1">
        <v>15224891901</v>
      </c>
      <c r="C483" s="8">
        <v>1042049169</v>
      </c>
      <c r="D483" s="8">
        <v>130833148</v>
      </c>
      <c r="H483">
        <v>683</v>
      </c>
      <c r="I483">
        <f t="shared" si="8"/>
        <v>943139076</v>
      </c>
    </row>
    <row r="484" spans="1:9">
      <c r="A484">
        <v>481</v>
      </c>
      <c r="B484" s="1">
        <v>1532541990</v>
      </c>
      <c r="C484" s="8">
        <v>16081094</v>
      </c>
      <c r="D484" s="8">
        <v>69582939</v>
      </c>
      <c r="H484">
        <v>684</v>
      </c>
      <c r="I484">
        <f t="shared" si="8"/>
        <v>8066274881</v>
      </c>
    </row>
    <row r="485" spans="1:9">
      <c r="A485">
        <v>482</v>
      </c>
      <c r="B485" s="1">
        <v>6128072</v>
      </c>
      <c r="C485" s="8">
        <v>48537015</v>
      </c>
      <c r="D485" s="8">
        <v>35691022</v>
      </c>
      <c r="H485">
        <v>685</v>
      </c>
      <c r="I485">
        <f t="shared" si="8"/>
        <v>1565737962</v>
      </c>
    </row>
    <row r="486" spans="1:9">
      <c r="A486">
        <v>483</v>
      </c>
      <c r="B486" s="1">
        <v>5224943</v>
      </c>
      <c r="C486" s="8">
        <v>60059658050</v>
      </c>
      <c r="D486" s="8">
        <v>95457077</v>
      </c>
      <c r="H486">
        <v>687</v>
      </c>
      <c r="I486">
        <f t="shared" si="8"/>
        <v>51790952</v>
      </c>
    </row>
    <row r="487" spans="1:9">
      <c r="A487">
        <v>484</v>
      </c>
      <c r="B487" s="1">
        <v>30598492145</v>
      </c>
      <c r="C487" s="8">
        <v>60062417030</v>
      </c>
      <c r="D487" s="8">
        <v>135545969</v>
      </c>
      <c r="H487">
        <v>689</v>
      </c>
      <c r="I487">
        <f t="shared" si="8"/>
        <v>1434700012</v>
      </c>
    </row>
    <row r="488" spans="1:9">
      <c r="A488">
        <v>485</v>
      </c>
      <c r="B488" s="1">
        <v>14427703857</v>
      </c>
      <c r="C488" s="8">
        <v>10083439111</v>
      </c>
      <c r="D488" s="8">
        <v>31391240119</v>
      </c>
      <c r="H488">
        <v>692</v>
      </c>
      <c r="I488">
        <f t="shared" si="8"/>
        <v>5355237960</v>
      </c>
    </row>
    <row r="489" spans="1:9">
      <c r="A489">
        <v>486</v>
      </c>
      <c r="B489" s="1">
        <v>10119203090</v>
      </c>
      <c r="C489" s="8">
        <v>7867564916</v>
      </c>
      <c r="D489" s="8">
        <v>7679707050</v>
      </c>
      <c r="H489">
        <v>693</v>
      </c>
      <c r="I489">
        <f t="shared" si="8"/>
        <v>48319101</v>
      </c>
    </row>
    <row r="490" spans="1:9">
      <c r="A490">
        <v>487</v>
      </c>
      <c r="B490" s="1">
        <v>9923336982</v>
      </c>
      <c r="C490" s="8">
        <v>8430269956</v>
      </c>
      <c r="D490" s="8">
        <v>7823700189</v>
      </c>
      <c r="H490">
        <v>694</v>
      </c>
      <c r="I490">
        <f t="shared" si="8"/>
        <v>32542943</v>
      </c>
    </row>
    <row r="491" spans="1:9">
      <c r="A491">
        <v>488</v>
      </c>
      <c r="B491" s="1">
        <v>957803964</v>
      </c>
      <c r="C491" s="8">
        <v>1166517972</v>
      </c>
      <c r="D491" s="8">
        <v>852713108</v>
      </c>
      <c r="H491">
        <v>695</v>
      </c>
      <c r="I491">
        <f t="shared" si="8"/>
        <v>17688989</v>
      </c>
    </row>
    <row r="492" spans="1:9">
      <c r="A492">
        <v>489</v>
      </c>
      <c r="B492" s="1">
        <v>825080871</v>
      </c>
      <c r="C492" s="8">
        <v>458626985</v>
      </c>
      <c r="D492" s="8">
        <v>751075029</v>
      </c>
      <c r="H492">
        <v>696</v>
      </c>
      <c r="I492">
        <f t="shared" si="8"/>
        <v>55305957</v>
      </c>
    </row>
    <row r="493" spans="1:9">
      <c r="A493">
        <v>490</v>
      </c>
      <c r="B493" s="1">
        <v>28338099956</v>
      </c>
      <c r="C493" s="8">
        <v>73603946924</v>
      </c>
      <c r="D493" s="8">
        <v>51941156</v>
      </c>
      <c r="H493">
        <v>698</v>
      </c>
      <c r="I493">
        <f t="shared" si="8"/>
        <v>55442810</v>
      </c>
    </row>
    <row r="494" spans="1:9">
      <c r="A494">
        <v>491</v>
      </c>
      <c r="B494" s="1">
        <v>1473454952</v>
      </c>
      <c r="C494" s="8">
        <v>1830027103</v>
      </c>
      <c r="D494" s="8">
        <v>1344465970</v>
      </c>
      <c r="H494">
        <v>700</v>
      </c>
      <c r="I494">
        <f t="shared" si="8"/>
        <v>5639158010</v>
      </c>
    </row>
    <row r="495" spans="1:9">
      <c r="A495">
        <v>492</v>
      </c>
      <c r="B495" s="1">
        <v>14263339996</v>
      </c>
      <c r="C495" s="8">
        <v>60044996023</v>
      </c>
      <c r="D495" s="8">
        <v>222871065</v>
      </c>
      <c r="H495">
        <v>701</v>
      </c>
      <c r="I495">
        <f t="shared" si="8"/>
        <v>59716939</v>
      </c>
    </row>
    <row r="496" spans="1:9">
      <c r="A496">
        <v>493</v>
      </c>
      <c r="B496" s="1">
        <v>3162321805</v>
      </c>
      <c r="C496" s="8">
        <v>60061992168</v>
      </c>
      <c r="D496" s="8">
        <v>26150941</v>
      </c>
      <c r="H496">
        <v>702</v>
      </c>
      <c r="I496">
        <f t="shared" si="8"/>
        <v>133212089</v>
      </c>
    </row>
    <row r="497" spans="1:9">
      <c r="A497">
        <v>494</v>
      </c>
      <c r="B497" s="1">
        <v>5789136171</v>
      </c>
      <c r="C497" s="8">
        <v>60061987161</v>
      </c>
      <c r="D497" s="8">
        <v>32804965</v>
      </c>
      <c r="H497">
        <v>703</v>
      </c>
      <c r="I497">
        <f t="shared" si="8"/>
        <v>67553997</v>
      </c>
    </row>
    <row r="498" spans="1:9">
      <c r="A498">
        <v>495</v>
      </c>
      <c r="B498" s="1">
        <v>5058727025</v>
      </c>
      <c r="C498" s="8">
        <v>1224626064</v>
      </c>
      <c r="D498" s="8">
        <v>21307945</v>
      </c>
      <c r="H498">
        <v>704</v>
      </c>
      <c r="I498">
        <f t="shared" si="8"/>
        <v>220830917</v>
      </c>
    </row>
    <row r="499" spans="1:9">
      <c r="A499">
        <v>496</v>
      </c>
      <c r="B499" s="1">
        <v>15468223094</v>
      </c>
      <c r="C499" s="8">
        <v>1103529930</v>
      </c>
      <c r="D499" s="8">
        <v>167838096</v>
      </c>
      <c r="H499">
        <v>705</v>
      </c>
      <c r="I499">
        <f t="shared" si="8"/>
        <v>4709005</v>
      </c>
    </row>
    <row r="500" spans="1:9">
      <c r="A500">
        <v>497</v>
      </c>
      <c r="B500" s="1">
        <v>1184988021</v>
      </c>
      <c r="C500" s="8">
        <v>187256097</v>
      </c>
      <c r="D500" s="8">
        <v>507681131</v>
      </c>
      <c r="H500">
        <v>706</v>
      </c>
      <c r="I500">
        <f t="shared" si="8"/>
        <v>7984161</v>
      </c>
    </row>
    <row r="501" spans="1:9">
      <c r="A501">
        <v>498</v>
      </c>
      <c r="B501" s="1">
        <v>374646186</v>
      </c>
      <c r="C501" s="8">
        <v>74174165</v>
      </c>
      <c r="D501" s="8">
        <v>66098928</v>
      </c>
      <c r="H501">
        <v>707</v>
      </c>
      <c r="I501">
        <f t="shared" si="8"/>
        <v>296576976</v>
      </c>
    </row>
    <row r="502" spans="1:9">
      <c r="A502">
        <v>499</v>
      </c>
      <c r="B502" s="1">
        <v>265436172</v>
      </c>
      <c r="C502" s="8">
        <v>46400785</v>
      </c>
      <c r="D502" s="8">
        <v>150430917</v>
      </c>
      <c r="H502">
        <v>708</v>
      </c>
      <c r="I502">
        <f t="shared" si="8"/>
        <v>35157918</v>
      </c>
    </row>
    <row r="503" spans="1:9">
      <c r="A503">
        <v>500</v>
      </c>
      <c r="B503" s="1">
        <v>4227633953</v>
      </c>
      <c r="C503" s="8">
        <v>5820687055</v>
      </c>
      <c r="D503" s="8">
        <v>3543022871</v>
      </c>
      <c r="H503">
        <v>710</v>
      </c>
      <c r="I503">
        <f t="shared" si="8"/>
        <v>51047086</v>
      </c>
    </row>
    <row r="504" spans="1:9">
      <c r="A504">
        <v>501</v>
      </c>
      <c r="B504" s="1">
        <v>15184221982</v>
      </c>
      <c r="C504" s="8">
        <v>779684066</v>
      </c>
      <c r="D504" s="8">
        <v>71925878</v>
      </c>
      <c r="H504">
        <v>712</v>
      </c>
      <c r="I504">
        <f t="shared" si="8"/>
        <v>127168178</v>
      </c>
    </row>
    <row r="505" spans="1:9">
      <c r="A505">
        <v>502</v>
      </c>
      <c r="B505" s="1">
        <v>343638896</v>
      </c>
      <c r="C505" s="8">
        <v>306325912</v>
      </c>
      <c r="D505" s="8">
        <v>322829961</v>
      </c>
      <c r="H505">
        <v>714</v>
      </c>
      <c r="I505">
        <f t="shared" si="8"/>
        <v>15416871070</v>
      </c>
    </row>
    <row r="506" spans="1:9">
      <c r="A506">
        <v>503</v>
      </c>
      <c r="B506" s="1">
        <v>90344905</v>
      </c>
      <c r="C506" s="8">
        <v>81982135</v>
      </c>
      <c r="D506" s="8">
        <v>81705093</v>
      </c>
      <c r="H506">
        <v>716</v>
      </c>
      <c r="I506">
        <f t="shared" si="8"/>
        <v>98435878</v>
      </c>
    </row>
    <row r="507" spans="1:9">
      <c r="A507">
        <v>504</v>
      </c>
      <c r="B507" s="1">
        <v>305251836</v>
      </c>
      <c r="C507" s="8">
        <v>251595973</v>
      </c>
      <c r="D507" s="8">
        <v>70890903</v>
      </c>
      <c r="H507">
        <v>721</v>
      </c>
      <c r="I507">
        <f t="shared" si="8"/>
        <v>77867984</v>
      </c>
    </row>
    <row r="508" spans="1:9">
      <c r="A508">
        <v>505</v>
      </c>
      <c r="B508" s="1">
        <v>65617799</v>
      </c>
      <c r="C508" s="8">
        <v>73792934</v>
      </c>
      <c r="D508" s="8">
        <v>112957954</v>
      </c>
      <c r="H508">
        <v>722</v>
      </c>
      <c r="I508">
        <f t="shared" si="8"/>
        <v>16529083</v>
      </c>
    </row>
    <row r="509" spans="1:9">
      <c r="A509">
        <v>506</v>
      </c>
      <c r="B509" s="1">
        <v>17959624052</v>
      </c>
      <c r="C509" s="8">
        <v>3946649789</v>
      </c>
      <c r="D509" s="8">
        <v>15969526052</v>
      </c>
      <c r="H509">
        <v>726</v>
      </c>
      <c r="I509">
        <f t="shared" si="8"/>
        <v>187935829</v>
      </c>
    </row>
    <row r="510" spans="1:9">
      <c r="A510">
        <v>507</v>
      </c>
      <c r="B510" s="1">
        <v>355827808</v>
      </c>
      <c r="C510" s="8">
        <v>582445144</v>
      </c>
      <c r="D510" s="8">
        <v>60030205011</v>
      </c>
      <c r="H510">
        <v>730</v>
      </c>
      <c r="I510">
        <f t="shared" si="8"/>
        <v>616636037</v>
      </c>
    </row>
    <row r="511" spans="1:9">
      <c r="A511">
        <v>508</v>
      </c>
      <c r="B511" s="1">
        <v>826318979</v>
      </c>
      <c r="C511" s="8">
        <v>312047958</v>
      </c>
      <c r="D511" s="8">
        <v>60061527967</v>
      </c>
      <c r="H511">
        <v>731</v>
      </c>
      <c r="I511">
        <f t="shared" si="8"/>
        <v>40189981</v>
      </c>
    </row>
    <row r="512" spans="1:9">
      <c r="A512">
        <v>509</v>
      </c>
      <c r="B512" s="1">
        <v>9068012</v>
      </c>
      <c r="C512" s="8">
        <v>40587902</v>
      </c>
      <c r="D512" s="8">
        <v>570196866</v>
      </c>
      <c r="H512">
        <v>732</v>
      </c>
      <c r="I512">
        <f t="shared" si="8"/>
        <v>24870872</v>
      </c>
    </row>
    <row r="513" spans="1:9">
      <c r="A513">
        <v>510</v>
      </c>
      <c r="B513" s="1">
        <v>142915010</v>
      </c>
      <c r="C513" s="8">
        <v>169715881</v>
      </c>
      <c r="D513" s="8">
        <v>877692937</v>
      </c>
      <c r="H513">
        <v>733</v>
      </c>
      <c r="I513">
        <f t="shared" si="8"/>
        <v>29495954</v>
      </c>
    </row>
    <row r="514" spans="1:9">
      <c r="A514">
        <v>511</v>
      </c>
      <c r="B514" s="1">
        <v>32052642822</v>
      </c>
      <c r="C514" s="8">
        <v>937491178</v>
      </c>
      <c r="D514" s="8">
        <v>120413064</v>
      </c>
      <c r="H514">
        <v>734</v>
      </c>
      <c r="I514">
        <f t="shared" si="8"/>
        <v>335931062</v>
      </c>
    </row>
    <row r="515" spans="1:9">
      <c r="A515">
        <v>512</v>
      </c>
      <c r="B515" s="1">
        <v>1050100088</v>
      </c>
      <c r="C515" s="8">
        <v>335454940</v>
      </c>
      <c r="D515" s="8">
        <v>42757987</v>
      </c>
      <c r="H515">
        <v>735</v>
      </c>
      <c r="I515">
        <f t="shared" si="8"/>
        <v>30240058</v>
      </c>
    </row>
    <row r="516" spans="1:9">
      <c r="A516">
        <v>513</v>
      </c>
      <c r="B516" s="1">
        <v>21640062</v>
      </c>
      <c r="C516" s="8">
        <v>9425878</v>
      </c>
      <c r="D516" s="8">
        <v>79704046</v>
      </c>
      <c r="H516">
        <v>736</v>
      </c>
      <c r="I516">
        <f t="shared" si="8"/>
        <v>15049934</v>
      </c>
    </row>
    <row r="517" spans="1:9">
      <c r="A517">
        <v>514</v>
      </c>
      <c r="B517" s="1">
        <v>40080716848</v>
      </c>
      <c r="C517" s="8">
        <v>60060854911</v>
      </c>
      <c r="D517" s="8">
        <v>56829334974</v>
      </c>
      <c r="H517">
        <v>737</v>
      </c>
      <c r="I517">
        <f t="shared" ref="I517:I580" si="9">VLOOKUP(H517,A517:D2626,2,FALSE)</f>
        <v>3778625965</v>
      </c>
    </row>
    <row r="518" spans="1:9">
      <c r="A518">
        <v>515</v>
      </c>
      <c r="B518" s="1">
        <v>55892944</v>
      </c>
      <c r="C518" s="8">
        <v>350539922</v>
      </c>
      <c r="D518" s="8">
        <v>88662862</v>
      </c>
      <c r="H518">
        <v>738</v>
      </c>
      <c r="I518">
        <f t="shared" si="9"/>
        <v>67672967</v>
      </c>
    </row>
    <row r="519" spans="1:9">
      <c r="A519">
        <v>516</v>
      </c>
      <c r="B519" s="1">
        <v>179296016</v>
      </c>
      <c r="C519" s="8">
        <v>519120931</v>
      </c>
      <c r="D519" s="8">
        <v>64715147</v>
      </c>
      <c r="H519">
        <v>739</v>
      </c>
      <c r="I519">
        <f t="shared" si="9"/>
        <v>1021852970</v>
      </c>
    </row>
    <row r="520" spans="1:9">
      <c r="A520">
        <v>517</v>
      </c>
      <c r="B520" s="1">
        <v>1416347026</v>
      </c>
      <c r="C520" s="8">
        <v>1602362871</v>
      </c>
      <c r="D520" s="8">
        <v>2995901107</v>
      </c>
      <c r="H520">
        <v>740</v>
      </c>
      <c r="I520">
        <f t="shared" si="9"/>
        <v>16611099</v>
      </c>
    </row>
    <row r="521" spans="1:9">
      <c r="A521">
        <v>518</v>
      </c>
      <c r="B521" s="1">
        <v>5017042</v>
      </c>
      <c r="C521" s="8">
        <v>60049641847</v>
      </c>
      <c r="D521" s="8">
        <v>60007194042</v>
      </c>
      <c r="H521">
        <v>741</v>
      </c>
      <c r="I521">
        <f t="shared" si="9"/>
        <v>29299020</v>
      </c>
    </row>
    <row r="522" spans="1:9">
      <c r="A522">
        <v>519</v>
      </c>
      <c r="B522" s="1">
        <v>3716945</v>
      </c>
      <c r="C522" s="8">
        <v>60061810016</v>
      </c>
      <c r="D522" s="8">
        <v>60062277078</v>
      </c>
      <c r="H522">
        <v>742</v>
      </c>
      <c r="I522">
        <f t="shared" si="9"/>
        <v>934947967</v>
      </c>
    </row>
    <row r="523" spans="1:9">
      <c r="A523">
        <v>520</v>
      </c>
      <c r="B523" s="1">
        <v>130326032</v>
      </c>
      <c r="C523" s="8">
        <v>714138031</v>
      </c>
      <c r="D523" s="8">
        <v>775676965</v>
      </c>
      <c r="H523">
        <v>743</v>
      </c>
      <c r="I523">
        <f t="shared" si="9"/>
        <v>14827013</v>
      </c>
    </row>
    <row r="524" spans="1:9">
      <c r="A524">
        <v>521</v>
      </c>
      <c r="B524" s="1">
        <v>60060971975</v>
      </c>
      <c r="C524" s="8">
        <v>89630146980</v>
      </c>
      <c r="D524" s="8">
        <v>70129156</v>
      </c>
      <c r="H524">
        <v>744</v>
      </c>
      <c r="I524">
        <f t="shared" si="9"/>
        <v>7139921</v>
      </c>
    </row>
    <row r="525" spans="1:9">
      <c r="A525">
        <v>522</v>
      </c>
      <c r="B525" s="1">
        <v>285577058</v>
      </c>
      <c r="C525" s="8">
        <v>438867092</v>
      </c>
      <c r="D525" s="8">
        <v>254237890</v>
      </c>
      <c r="H525">
        <v>745</v>
      </c>
      <c r="I525">
        <f t="shared" si="9"/>
        <v>22418022</v>
      </c>
    </row>
    <row r="526" spans="1:9">
      <c r="A526">
        <v>523</v>
      </c>
      <c r="B526" s="1">
        <v>343799114</v>
      </c>
      <c r="C526" s="8">
        <v>60013198852</v>
      </c>
      <c r="D526" s="8">
        <v>132577896</v>
      </c>
      <c r="H526">
        <v>746</v>
      </c>
      <c r="I526">
        <f t="shared" si="9"/>
        <v>10155916</v>
      </c>
    </row>
    <row r="527" spans="1:9">
      <c r="A527">
        <v>524</v>
      </c>
      <c r="B527" s="1">
        <v>16029278039</v>
      </c>
      <c r="C527" s="8">
        <v>3634902000</v>
      </c>
      <c r="D527" s="8">
        <v>3066298007</v>
      </c>
      <c r="H527">
        <v>747</v>
      </c>
      <c r="I527">
        <f t="shared" si="9"/>
        <v>223731994</v>
      </c>
    </row>
    <row r="528" spans="1:9">
      <c r="A528">
        <v>525</v>
      </c>
      <c r="B528" s="1">
        <v>18836975</v>
      </c>
      <c r="C528" s="8">
        <v>17986774</v>
      </c>
      <c r="D528" s="8">
        <v>71481943</v>
      </c>
      <c r="H528">
        <v>748</v>
      </c>
      <c r="I528">
        <f t="shared" si="9"/>
        <v>206866979</v>
      </c>
    </row>
    <row r="529" spans="1:9">
      <c r="A529">
        <v>526</v>
      </c>
      <c r="B529" s="1">
        <v>6870031</v>
      </c>
      <c r="C529" s="8">
        <v>17947912</v>
      </c>
      <c r="D529" s="8">
        <v>141494989</v>
      </c>
      <c r="H529">
        <v>750</v>
      </c>
      <c r="I529">
        <f t="shared" si="9"/>
        <v>48194169</v>
      </c>
    </row>
    <row r="530" spans="1:9">
      <c r="A530">
        <v>527</v>
      </c>
      <c r="B530" s="1">
        <v>4037141</v>
      </c>
      <c r="C530" s="8">
        <v>16808032</v>
      </c>
      <c r="D530" s="8">
        <v>136145114</v>
      </c>
      <c r="H530">
        <v>751</v>
      </c>
      <c r="I530">
        <f t="shared" si="9"/>
        <v>31658887</v>
      </c>
    </row>
    <row r="531" spans="1:9">
      <c r="A531">
        <v>528</v>
      </c>
      <c r="B531" s="1">
        <v>3700971</v>
      </c>
      <c r="C531" s="8">
        <v>12974023</v>
      </c>
      <c r="D531" s="8">
        <v>102209091</v>
      </c>
      <c r="H531">
        <v>752</v>
      </c>
      <c r="I531">
        <f t="shared" si="9"/>
        <v>69883108</v>
      </c>
    </row>
    <row r="532" spans="1:9">
      <c r="A532">
        <v>529</v>
      </c>
      <c r="B532" s="1">
        <v>4341125</v>
      </c>
      <c r="C532" s="8">
        <v>16825914</v>
      </c>
      <c r="D532" s="8">
        <v>142198085</v>
      </c>
      <c r="H532">
        <v>754</v>
      </c>
      <c r="I532">
        <f t="shared" si="9"/>
        <v>71838855</v>
      </c>
    </row>
    <row r="533" spans="1:9">
      <c r="A533">
        <v>530</v>
      </c>
      <c r="B533" s="1">
        <v>4200935</v>
      </c>
      <c r="C533" s="8">
        <v>12670040</v>
      </c>
      <c r="D533" s="8">
        <v>130498170</v>
      </c>
      <c r="H533">
        <v>755</v>
      </c>
      <c r="I533">
        <f t="shared" si="9"/>
        <v>2618965864</v>
      </c>
    </row>
    <row r="534" spans="1:9">
      <c r="A534">
        <v>531</v>
      </c>
      <c r="B534" s="1">
        <v>4807949</v>
      </c>
      <c r="C534" s="8">
        <v>13453006</v>
      </c>
      <c r="D534" s="8">
        <v>127151966</v>
      </c>
      <c r="H534">
        <v>756</v>
      </c>
      <c r="I534">
        <f t="shared" si="9"/>
        <v>77516078</v>
      </c>
    </row>
    <row r="535" spans="1:9">
      <c r="A535">
        <v>532</v>
      </c>
      <c r="B535" s="1">
        <v>34958124</v>
      </c>
      <c r="C535" s="8">
        <v>52417039</v>
      </c>
      <c r="D535" s="8">
        <v>106108903</v>
      </c>
      <c r="H535">
        <v>757</v>
      </c>
      <c r="I535">
        <f t="shared" si="9"/>
        <v>109519004</v>
      </c>
    </row>
    <row r="536" spans="1:9">
      <c r="A536">
        <v>533</v>
      </c>
      <c r="B536" s="1">
        <v>9659051</v>
      </c>
      <c r="C536" s="8">
        <v>35465955</v>
      </c>
      <c r="D536" s="8">
        <v>188711881</v>
      </c>
      <c r="H536">
        <v>758</v>
      </c>
      <c r="I536">
        <f t="shared" si="9"/>
        <v>4945394992</v>
      </c>
    </row>
    <row r="537" spans="1:9">
      <c r="A537">
        <v>534</v>
      </c>
      <c r="B537" s="1">
        <v>8576869</v>
      </c>
      <c r="C537" s="8">
        <v>34853935</v>
      </c>
      <c r="D537" s="8">
        <v>196429967</v>
      </c>
      <c r="H537">
        <v>761</v>
      </c>
      <c r="I537">
        <f t="shared" si="9"/>
        <v>5594841003</v>
      </c>
    </row>
    <row r="538" spans="1:9">
      <c r="A538">
        <v>535</v>
      </c>
      <c r="B538" s="1">
        <v>18540143</v>
      </c>
      <c r="C538" s="8">
        <v>17099142</v>
      </c>
      <c r="D538" s="8">
        <v>179437160</v>
      </c>
      <c r="H538">
        <v>764</v>
      </c>
      <c r="I538">
        <f t="shared" si="9"/>
        <v>128827095</v>
      </c>
    </row>
    <row r="539" spans="1:9">
      <c r="A539">
        <v>536</v>
      </c>
      <c r="B539" s="1">
        <v>21112918</v>
      </c>
      <c r="C539" s="8">
        <v>22752046</v>
      </c>
      <c r="D539" s="8">
        <v>166977882</v>
      </c>
      <c r="H539">
        <v>768</v>
      </c>
      <c r="I539">
        <f t="shared" si="9"/>
        <v>28794050</v>
      </c>
    </row>
    <row r="540" spans="1:9">
      <c r="A540">
        <v>537</v>
      </c>
      <c r="B540" s="1">
        <v>10693073</v>
      </c>
      <c r="C540" s="8">
        <v>10447025</v>
      </c>
      <c r="D540" s="8">
        <v>59159994</v>
      </c>
      <c r="H540">
        <v>769</v>
      </c>
      <c r="I540">
        <f t="shared" si="9"/>
        <v>7291341781</v>
      </c>
    </row>
    <row r="541" spans="1:9">
      <c r="A541">
        <v>538</v>
      </c>
      <c r="B541" s="1">
        <v>138770103</v>
      </c>
      <c r="C541" s="8">
        <v>84731101</v>
      </c>
      <c r="D541" s="8">
        <v>106255054</v>
      </c>
      <c r="H541">
        <v>771</v>
      </c>
      <c r="I541">
        <f t="shared" si="9"/>
        <v>40630817</v>
      </c>
    </row>
    <row r="542" spans="1:9">
      <c r="A542">
        <v>539</v>
      </c>
      <c r="B542" s="1">
        <v>426458120</v>
      </c>
      <c r="C542" s="8">
        <v>374208927</v>
      </c>
      <c r="D542" s="8">
        <v>127813816</v>
      </c>
      <c r="H542">
        <v>772</v>
      </c>
      <c r="I542">
        <f t="shared" si="9"/>
        <v>6340026</v>
      </c>
    </row>
    <row r="543" spans="1:9">
      <c r="A543">
        <v>540</v>
      </c>
      <c r="B543" s="1">
        <v>17047526121</v>
      </c>
      <c r="C543" s="8">
        <v>77433749914</v>
      </c>
      <c r="D543" s="8">
        <v>8547766923</v>
      </c>
      <c r="H543">
        <v>776</v>
      </c>
      <c r="I543">
        <f t="shared" si="9"/>
        <v>46458005</v>
      </c>
    </row>
    <row r="544" spans="1:9">
      <c r="A544">
        <v>541</v>
      </c>
      <c r="B544" s="1">
        <v>15416731834</v>
      </c>
      <c r="C544" s="8">
        <v>77201760053</v>
      </c>
      <c r="D544" s="8">
        <v>1696998119</v>
      </c>
      <c r="H544">
        <v>777</v>
      </c>
      <c r="I544">
        <f t="shared" si="9"/>
        <v>2882918119</v>
      </c>
    </row>
    <row r="545" spans="1:9">
      <c r="A545">
        <v>542</v>
      </c>
      <c r="B545" s="1">
        <v>18411834955</v>
      </c>
      <c r="C545" s="8">
        <v>14156218051</v>
      </c>
      <c r="D545" s="8">
        <v>36405807971</v>
      </c>
      <c r="H545">
        <v>778</v>
      </c>
      <c r="I545">
        <f t="shared" si="9"/>
        <v>535773992</v>
      </c>
    </row>
    <row r="546" spans="1:9">
      <c r="A546">
        <v>543</v>
      </c>
      <c r="B546" s="1">
        <v>19630193</v>
      </c>
      <c r="C546" s="8">
        <v>25231122</v>
      </c>
      <c r="D546" s="8">
        <v>51061868</v>
      </c>
      <c r="H546">
        <v>782</v>
      </c>
      <c r="I546">
        <f t="shared" si="9"/>
        <v>16332982063</v>
      </c>
    </row>
    <row r="547" spans="1:9">
      <c r="A547">
        <v>544</v>
      </c>
      <c r="B547" s="1">
        <v>3943177938</v>
      </c>
      <c r="C547" s="8">
        <v>905253887</v>
      </c>
      <c r="D547" s="8">
        <v>752954006</v>
      </c>
      <c r="H547">
        <v>783</v>
      </c>
      <c r="I547">
        <f t="shared" si="9"/>
        <v>939128160</v>
      </c>
    </row>
    <row r="548" spans="1:9">
      <c r="A548">
        <v>545</v>
      </c>
      <c r="B548" s="1">
        <v>15256473064</v>
      </c>
      <c r="C548" s="8">
        <v>10513074874</v>
      </c>
      <c r="D548" s="8">
        <v>21628353118</v>
      </c>
      <c r="H548">
        <v>784</v>
      </c>
      <c r="I548">
        <f t="shared" si="9"/>
        <v>8325967073</v>
      </c>
    </row>
    <row r="549" spans="1:9">
      <c r="A549">
        <v>546</v>
      </c>
      <c r="B549" s="1">
        <v>226139068</v>
      </c>
      <c r="C549" s="8">
        <v>159898996</v>
      </c>
      <c r="D549" s="8">
        <v>306858062</v>
      </c>
      <c r="H549">
        <v>787</v>
      </c>
      <c r="I549">
        <f t="shared" si="9"/>
        <v>19675409793</v>
      </c>
    </row>
    <row r="550" spans="1:9">
      <c r="A550">
        <v>547</v>
      </c>
      <c r="B550" s="1">
        <v>15648808956</v>
      </c>
      <c r="C550" s="8">
        <v>10311843872</v>
      </c>
      <c r="D550" s="8">
        <v>21265419960</v>
      </c>
      <c r="H550">
        <v>789</v>
      </c>
      <c r="I550">
        <f t="shared" si="9"/>
        <v>9757405042</v>
      </c>
    </row>
    <row r="551" spans="1:9">
      <c r="A551">
        <v>548</v>
      </c>
      <c r="B551" s="1">
        <v>3064614057</v>
      </c>
      <c r="C551" s="8">
        <v>882382869</v>
      </c>
      <c r="D551" s="8">
        <v>617220878</v>
      </c>
      <c r="H551">
        <v>791</v>
      </c>
      <c r="I551">
        <f t="shared" si="9"/>
        <v>4909191846</v>
      </c>
    </row>
    <row r="552" spans="1:9">
      <c r="A552">
        <v>549</v>
      </c>
      <c r="B552" s="1">
        <v>7457844018</v>
      </c>
      <c r="C552" s="8">
        <v>936336040</v>
      </c>
      <c r="D552" s="8">
        <v>871793031</v>
      </c>
      <c r="H552">
        <v>792</v>
      </c>
      <c r="I552">
        <f t="shared" si="9"/>
        <v>269896030</v>
      </c>
    </row>
    <row r="553" spans="1:9">
      <c r="A553">
        <v>550</v>
      </c>
      <c r="B553" s="1">
        <v>348602056</v>
      </c>
      <c r="C553" s="8">
        <v>108715057</v>
      </c>
      <c r="D553" s="8">
        <v>368391990</v>
      </c>
      <c r="H553">
        <v>793</v>
      </c>
      <c r="I553">
        <f t="shared" si="9"/>
        <v>9694058895</v>
      </c>
    </row>
    <row r="554" spans="1:9">
      <c r="A554">
        <v>551</v>
      </c>
      <c r="B554" s="1">
        <v>13675928</v>
      </c>
      <c r="C554" s="8">
        <v>24762153</v>
      </c>
      <c r="D554" s="8">
        <v>86388111</v>
      </c>
      <c r="H554">
        <v>794</v>
      </c>
      <c r="I554">
        <f t="shared" si="9"/>
        <v>43120145</v>
      </c>
    </row>
    <row r="555" spans="1:9">
      <c r="A555">
        <v>552</v>
      </c>
      <c r="B555" s="1">
        <v>209672927</v>
      </c>
      <c r="C555" s="8">
        <v>11552095</v>
      </c>
      <c r="D555" s="8">
        <v>48238039</v>
      </c>
      <c r="H555">
        <v>796</v>
      </c>
      <c r="I555">
        <f t="shared" si="9"/>
        <v>2234882831</v>
      </c>
    </row>
    <row r="556" spans="1:9">
      <c r="A556">
        <v>553</v>
      </c>
      <c r="B556" s="1">
        <v>4479169</v>
      </c>
      <c r="C556" s="8">
        <v>9685039</v>
      </c>
      <c r="D556" s="8">
        <v>46844005</v>
      </c>
      <c r="H556">
        <v>797</v>
      </c>
      <c r="I556">
        <f t="shared" si="9"/>
        <v>14319323062</v>
      </c>
    </row>
    <row r="557" spans="1:9">
      <c r="A557">
        <v>554</v>
      </c>
      <c r="B557" s="1">
        <v>7396522998</v>
      </c>
      <c r="C557" s="8">
        <v>808161020</v>
      </c>
      <c r="D557" s="8">
        <v>171331167</v>
      </c>
      <c r="H557">
        <v>798</v>
      </c>
      <c r="I557">
        <f t="shared" si="9"/>
        <v>17688035</v>
      </c>
    </row>
    <row r="558" spans="1:9">
      <c r="A558">
        <v>555</v>
      </c>
      <c r="B558" s="1">
        <v>1693229913</v>
      </c>
      <c r="C558" s="8">
        <v>857192039</v>
      </c>
      <c r="D558" s="8">
        <v>85336923</v>
      </c>
      <c r="H558">
        <v>800</v>
      </c>
      <c r="I558">
        <f t="shared" si="9"/>
        <v>4288453102</v>
      </c>
    </row>
    <row r="559" spans="1:9">
      <c r="A559">
        <v>556</v>
      </c>
      <c r="B559" s="1">
        <v>3635866880</v>
      </c>
      <c r="C559" s="8">
        <v>1418733835</v>
      </c>
      <c r="D559" s="8">
        <v>27487039</v>
      </c>
      <c r="H559">
        <v>801</v>
      </c>
      <c r="I559">
        <f t="shared" si="9"/>
        <v>3936161994</v>
      </c>
    </row>
    <row r="560" spans="1:9">
      <c r="A560">
        <v>557</v>
      </c>
      <c r="B560" s="1">
        <v>50858974</v>
      </c>
      <c r="C560" s="8">
        <v>38510084</v>
      </c>
      <c r="D560" s="8">
        <v>167708158</v>
      </c>
      <c r="H560">
        <v>802</v>
      </c>
      <c r="I560">
        <f t="shared" si="9"/>
        <v>94218015</v>
      </c>
    </row>
    <row r="561" spans="1:9">
      <c r="A561">
        <v>558</v>
      </c>
      <c r="B561" s="1">
        <v>4238128</v>
      </c>
      <c r="C561" s="8">
        <v>8704900</v>
      </c>
      <c r="D561" s="8">
        <v>33711910</v>
      </c>
      <c r="H561">
        <v>803</v>
      </c>
      <c r="I561">
        <f t="shared" si="9"/>
        <v>48236131</v>
      </c>
    </row>
    <row r="562" spans="1:9">
      <c r="A562">
        <v>559</v>
      </c>
      <c r="B562" s="1">
        <v>172533988</v>
      </c>
      <c r="C562" s="8">
        <v>161998033</v>
      </c>
      <c r="D562" s="8">
        <v>70169925</v>
      </c>
      <c r="H562">
        <v>804</v>
      </c>
      <c r="I562">
        <f t="shared" si="9"/>
        <v>25318145</v>
      </c>
    </row>
    <row r="563" spans="1:9">
      <c r="A563">
        <v>560</v>
      </c>
      <c r="B563" s="1">
        <v>15859907865</v>
      </c>
      <c r="C563" s="8">
        <v>9495265007</v>
      </c>
      <c r="D563" s="8">
        <v>11295436143</v>
      </c>
      <c r="H563">
        <v>805</v>
      </c>
      <c r="I563">
        <f t="shared" si="9"/>
        <v>26925390005</v>
      </c>
    </row>
    <row r="564" spans="1:9">
      <c r="A564">
        <v>561</v>
      </c>
      <c r="B564" s="1">
        <v>66855907</v>
      </c>
      <c r="C564" s="8">
        <v>38518905</v>
      </c>
      <c r="D564" s="8">
        <v>76566934</v>
      </c>
      <c r="H564">
        <v>807</v>
      </c>
      <c r="I564">
        <f t="shared" si="9"/>
        <v>44076919</v>
      </c>
    </row>
    <row r="565" spans="1:9">
      <c r="A565">
        <v>562</v>
      </c>
      <c r="B565" s="1">
        <v>47575950</v>
      </c>
      <c r="C565" s="8">
        <v>41831016</v>
      </c>
      <c r="D565" s="8">
        <v>182501077</v>
      </c>
      <c r="H565">
        <v>808</v>
      </c>
      <c r="I565">
        <f t="shared" si="9"/>
        <v>772218942</v>
      </c>
    </row>
    <row r="566" spans="1:9">
      <c r="A566">
        <v>563</v>
      </c>
      <c r="B566" s="1">
        <v>5083084</v>
      </c>
      <c r="C566" s="8">
        <v>16147851</v>
      </c>
      <c r="D566" s="8">
        <v>162130117</v>
      </c>
      <c r="H566">
        <v>809</v>
      </c>
      <c r="I566">
        <f t="shared" si="9"/>
        <v>2368370056</v>
      </c>
    </row>
    <row r="567" spans="1:9">
      <c r="A567">
        <v>564</v>
      </c>
      <c r="B567" s="1">
        <v>12997150</v>
      </c>
      <c r="C567" s="8">
        <v>46223163</v>
      </c>
      <c r="D567" s="8">
        <v>163961887</v>
      </c>
      <c r="H567">
        <v>810</v>
      </c>
      <c r="I567">
        <f t="shared" si="9"/>
        <v>23692342042</v>
      </c>
    </row>
    <row r="568" spans="1:9">
      <c r="A568">
        <v>565</v>
      </c>
      <c r="B568" s="1">
        <v>354861021</v>
      </c>
      <c r="C568" s="8">
        <v>353174924</v>
      </c>
      <c r="D568" s="8">
        <v>425145149</v>
      </c>
      <c r="H568">
        <v>811</v>
      </c>
      <c r="I568">
        <f t="shared" si="9"/>
        <v>295376062</v>
      </c>
    </row>
    <row r="569" spans="1:9">
      <c r="A569">
        <v>566</v>
      </c>
      <c r="B569" s="1">
        <v>29955863</v>
      </c>
      <c r="C569" s="8">
        <v>34876108</v>
      </c>
      <c r="D569" s="8">
        <v>64774036</v>
      </c>
      <c r="H569">
        <v>812</v>
      </c>
      <c r="I569">
        <f t="shared" si="9"/>
        <v>2341019868</v>
      </c>
    </row>
    <row r="570" spans="1:9">
      <c r="A570">
        <v>567</v>
      </c>
      <c r="B570" s="1">
        <v>26451110</v>
      </c>
      <c r="C570" s="8">
        <v>28878927</v>
      </c>
      <c r="D570" s="8">
        <v>79010009</v>
      </c>
      <c r="H570">
        <v>813</v>
      </c>
      <c r="I570">
        <f t="shared" si="9"/>
        <v>2965975046</v>
      </c>
    </row>
    <row r="571" spans="1:9">
      <c r="A571">
        <v>568</v>
      </c>
      <c r="B571" s="1">
        <v>46939134</v>
      </c>
      <c r="C571" s="8">
        <v>50034046</v>
      </c>
      <c r="D571" s="8">
        <v>77580928</v>
      </c>
      <c r="H571">
        <v>814</v>
      </c>
      <c r="I571">
        <f t="shared" si="9"/>
        <v>88093042</v>
      </c>
    </row>
    <row r="572" spans="1:9">
      <c r="A572">
        <v>569</v>
      </c>
      <c r="B572" s="1">
        <v>36819219</v>
      </c>
      <c r="C572" s="8">
        <v>23303985</v>
      </c>
      <c r="D572" s="8">
        <v>64361095</v>
      </c>
      <c r="H572">
        <v>815</v>
      </c>
      <c r="I572">
        <f t="shared" si="9"/>
        <v>168045997</v>
      </c>
    </row>
    <row r="573" spans="1:9">
      <c r="A573">
        <v>570</v>
      </c>
      <c r="B573" s="1">
        <v>29525995</v>
      </c>
      <c r="C573" s="8">
        <v>28290987</v>
      </c>
      <c r="D573" s="8">
        <v>69526910</v>
      </c>
      <c r="H573">
        <v>816</v>
      </c>
      <c r="I573">
        <f t="shared" si="9"/>
        <v>15650030851</v>
      </c>
    </row>
    <row r="574" spans="1:9">
      <c r="A574">
        <v>571</v>
      </c>
      <c r="B574" s="1">
        <v>22757053</v>
      </c>
      <c r="C574" s="8">
        <v>17445087</v>
      </c>
      <c r="D574" s="8">
        <v>61921119</v>
      </c>
      <c r="H574">
        <v>817</v>
      </c>
      <c r="I574">
        <f t="shared" si="9"/>
        <v>10330859899</v>
      </c>
    </row>
    <row r="575" spans="1:9">
      <c r="A575">
        <v>572</v>
      </c>
      <c r="B575" s="1">
        <v>4652910947</v>
      </c>
      <c r="C575" s="8">
        <v>913548946</v>
      </c>
      <c r="D575" s="8">
        <v>19474983</v>
      </c>
      <c r="H575">
        <v>818</v>
      </c>
      <c r="I575">
        <f t="shared" si="9"/>
        <v>55007934</v>
      </c>
    </row>
    <row r="576" spans="1:9">
      <c r="A576">
        <v>573</v>
      </c>
      <c r="B576" s="1">
        <v>78888893</v>
      </c>
      <c r="C576" s="8">
        <v>60307025</v>
      </c>
      <c r="D576" s="8">
        <v>102912187</v>
      </c>
      <c r="H576">
        <v>819</v>
      </c>
      <c r="I576">
        <f t="shared" si="9"/>
        <v>9895273923</v>
      </c>
    </row>
    <row r="577" spans="1:9">
      <c r="A577">
        <v>574</v>
      </c>
      <c r="B577" s="1">
        <v>1306052923</v>
      </c>
      <c r="C577" s="8">
        <v>766426086</v>
      </c>
      <c r="D577" s="8">
        <v>90032100</v>
      </c>
      <c r="H577">
        <v>820</v>
      </c>
      <c r="I577">
        <f t="shared" si="9"/>
        <v>10861359834</v>
      </c>
    </row>
    <row r="578" spans="1:9">
      <c r="A578">
        <v>575</v>
      </c>
      <c r="B578" s="1">
        <v>877424955</v>
      </c>
      <c r="C578" s="8">
        <v>3035976171</v>
      </c>
      <c r="D578" s="8">
        <v>295345067</v>
      </c>
      <c r="H578">
        <v>821</v>
      </c>
      <c r="I578">
        <f t="shared" si="9"/>
        <v>32269001</v>
      </c>
    </row>
    <row r="579" spans="1:9">
      <c r="A579">
        <v>576</v>
      </c>
      <c r="B579" s="1">
        <v>326498031</v>
      </c>
      <c r="C579" s="8">
        <v>269399166</v>
      </c>
      <c r="D579" s="8">
        <v>98802089</v>
      </c>
      <c r="H579">
        <v>822</v>
      </c>
      <c r="I579">
        <f t="shared" si="9"/>
        <v>690007925</v>
      </c>
    </row>
    <row r="580" spans="1:9">
      <c r="A580">
        <v>577</v>
      </c>
      <c r="B580" s="1">
        <v>16800165</v>
      </c>
      <c r="C580" s="8">
        <v>10934829</v>
      </c>
      <c r="D580" s="8">
        <v>82335948</v>
      </c>
      <c r="H580">
        <v>823</v>
      </c>
      <c r="I580">
        <f t="shared" si="9"/>
        <v>10082579135</v>
      </c>
    </row>
    <row r="581" spans="1:9">
      <c r="A581">
        <v>578</v>
      </c>
      <c r="B581" s="1">
        <v>18450975</v>
      </c>
      <c r="C581" s="8">
        <v>25887966</v>
      </c>
      <c r="D581" s="8">
        <v>64198017</v>
      </c>
      <c r="H581">
        <v>824</v>
      </c>
      <c r="I581">
        <f t="shared" ref="I581:I644" si="10">VLOOKUP(H581,A581:D2690,2,FALSE)</f>
        <v>674015998</v>
      </c>
    </row>
    <row r="582" spans="1:9">
      <c r="A582">
        <v>579</v>
      </c>
      <c r="B582" s="1">
        <v>424677848</v>
      </c>
      <c r="C582" s="8">
        <v>454840183</v>
      </c>
      <c r="D582" s="8">
        <v>57333946</v>
      </c>
      <c r="H582">
        <v>826</v>
      </c>
      <c r="I582">
        <f t="shared" si="10"/>
        <v>1008141994</v>
      </c>
    </row>
    <row r="583" spans="1:9">
      <c r="A583">
        <v>580</v>
      </c>
      <c r="B583" s="1">
        <v>7767488002</v>
      </c>
      <c r="C583" s="8">
        <v>950520992</v>
      </c>
      <c r="D583" s="8">
        <v>251716852</v>
      </c>
      <c r="H583">
        <v>829</v>
      </c>
      <c r="I583">
        <f t="shared" si="10"/>
        <v>167336940</v>
      </c>
    </row>
    <row r="584" spans="1:9">
      <c r="A584">
        <v>581</v>
      </c>
      <c r="B584" s="1">
        <v>191797971</v>
      </c>
      <c r="C584" s="8">
        <v>91994047</v>
      </c>
      <c r="D584" s="8">
        <v>291088819</v>
      </c>
      <c r="H584">
        <v>830</v>
      </c>
      <c r="I584">
        <f t="shared" si="10"/>
        <v>210732936</v>
      </c>
    </row>
    <row r="585" spans="1:9">
      <c r="A585">
        <v>582</v>
      </c>
      <c r="B585" s="1">
        <v>8380859136</v>
      </c>
      <c r="C585" s="8">
        <v>75636373043</v>
      </c>
      <c r="D585" s="8">
        <v>60061125993</v>
      </c>
      <c r="H585">
        <v>831</v>
      </c>
      <c r="I585">
        <f t="shared" si="10"/>
        <v>33139944</v>
      </c>
    </row>
    <row r="586" spans="1:9">
      <c r="A586">
        <v>583</v>
      </c>
      <c r="B586" s="1">
        <v>17043661117</v>
      </c>
      <c r="C586" s="8">
        <v>74130404949</v>
      </c>
      <c r="D586" s="8">
        <v>14828240156</v>
      </c>
      <c r="H586">
        <v>832</v>
      </c>
      <c r="I586">
        <f t="shared" si="10"/>
        <v>472093105</v>
      </c>
    </row>
    <row r="587" spans="1:9">
      <c r="A587">
        <v>584</v>
      </c>
      <c r="B587" s="1">
        <v>15504770040</v>
      </c>
      <c r="C587" s="8">
        <v>13894337892</v>
      </c>
      <c r="D587" s="8">
        <v>22181515932</v>
      </c>
      <c r="H587">
        <v>833</v>
      </c>
      <c r="I587">
        <f t="shared" si="10"/>
        <v>4062725067</v>
      </c>
    </row>
    <row r="588" spans="1:9">
      <c r="A588">
        <v>585</v>
      </c>
      <c r="B588" s="1">
        <v>2762615203</v>
      </c>
      <c r="C588" s="8">
        <v>973412990</v>
      </c>
      <c r="D588" s="8">
        <v>709391117</v>
      </c>
      <c r="H588">
        <v>834</v>
      </c>
      <c r="I588">
        <f t="shared" si="10"/>
        <v>64008951</v>
      </c>
    </row>
    <row r="589" spans="1:9">
      <c r="A589">
        <v>586</v>
      </c>
      <c r="B589" s="1">
        <v>40448904</v>
      </c>
      <c r="C589" s="8">
        <v>16019821</v>
      </c>
      <c r="D589" s="8">
        <v>52937984</v>
      </c>
      <c r="H589">
        <v>835</v>
      </c>
      <c r="I589">
        <f t="shared" si="10"/>
        <v>582420110</v>
      </c>
    </row>
    <row r="590" spans="1:9">
      <c r="A590">
        <v>587</v>
      </c>
      <c r="B590" s="1">
        <v>17659407854</v>
      </c>
      <c r="C590" s="8">
        <v>3415809154</v>
      </c>
      <c r="D590" s="8">
        <v>14699928998</v>
      </c>
      <c r="H590">
        <v>836</v>
      </c>
      <c r="I590">
        <f t="shared" si="10"/>
        <v>32759904</v>
      </c>
    </row>
    <row r="591" spans="1:9">
      <c r="A591">
        <v>588</v>
      </c>
      <c r="B591" s="1">
        <v>18566008090</v>
      </c>
      <c r="C591" s="8">
        <v>11074233055</v>
      </c>
      <c r="D591" s="8">
        <v>25370994091</v>
      </c>
      <c r="H591">
        <v>837</v>
      </c>
      <c r="I591">
        <f t="shared" si="10"/>
        <v>361704111</v>
      </c>
    </row>
    <row r="592" spans="1:9">
      <c r="A592">
        <v>589</v>
      </c>
      <c r="B592" s="1">
        <v>18101662874</v>
      </c>
      <c r="C592" s="8">
        <v>75389898061</v>
      </c>
      <c r="D592" s="8">
        <v>21698703050</v>
      </c>
      <c r="H592">
        <v>838</v>
      </c>
      <c r="I592">
        <f t="shared" si="10"/>
        <v>37921813011</v>
      </c>
    </row>
    <row r="593" spans="1:9">
      <c r="A593">
        <v>590</v>
      </c>
      <c r="B593" s="1">
        <v>7708189964</v>
      </c>
      <c r="C593" s="8">
        <v>2091946840</v>
      </c>
      <c r="D593" s="8">
        <v>881618976</v>
      </c>
      <c r="H593">
        <v>841</v>
      </c>
      <c r="I593">
        <f t="shared" si="10"/>
        <v>19249916</v>
      </c>
    </row>
    <row r="594" spans="1:9">
      <c r="A594">
        <v>591</v>
      </c>
      <c r="B594" s="1">
        <v>16776267051</v>
      </c>
      <c r="C594" s="8">
        <v>14241030931</v>
      </c>
      <c r="D594" s="8">
        <v>9664921998</v>
      </c>
      <c r="H594">
        <v>845</v>
      </c>
      <c r="I594">
        <f t="shared" si="10"/>
        <v>54805994</v>
      </c>
    </row>
    <row r="595" spans="1:9">
      <c r="A595">
        <v>592</v>
      </c>
      <c r="B595" s="1">
        <v>352274894</v>
      </c>
      <c r="C595" s="8">
        <v>319068908</v>
      </c>
      <c r="D595" s="8">
        <v>33679008</v>
      </c>
      <c r="H595">
        <v>846</v>
      </c>
      <c r="I595">
        <f t="shared" si="10"/>
        <v>26526927</v>
      </c>
    </row>
    <row r="596" spans="1:9">
      <c r="A596">
        <v>593</v>
      </c>
      <c r="B596" s="1">
        <v>272351980</v>
      </c>
      <c r="C596" s="8">
        <v>244394063</v>
      </c>
      <c r="D596" s="8">
        <v>53613901</v>
      </c>
      <c r="H596">
        <v>847</v>
      </c>
      <c r="I596">
        <f t="shared" si="10"/>
        <v>5898218870</v>
      </c>
    </row>
    <row r="597" spans="1:9">
      <c r="A597">
        <v>594</v>
      </c>
      <c r="B597" s="1">
        <v>19436444997</v>
      </c>
      <c r="C597" s="8">
        <v>75051687002</v>
      </c>
      <c r="D597" s="8">
        <v>26476375102</v>
      </c>
      <c r="H597">
        <v>848</v>
      </c>
      <c r="I597">
        <f t="shared" si="10"/>
        <v>1016095876</v>
      </c>
    </row>
    <row r="598" spans="1:9">
      <c r="A598">
        <v>595</v>
      </c>
      <c r="B598" s="1">
        <v>33104181</v>
      </c>
      <c r="C598" s="8">
        <v>182618141</v>
      </c>
      <c r="D598" s="8">
        <v>63507795</v>
      </c>
      <c r="H598">
        <v>849</v>
      </c>
      <c r="I598">
        <f t="shared" si="10"/>
        <v>59503793</v>
      </c>
    </row>
    <row r="599" spans="1:9">
      <c r="A599">
        <v>596</v>
      </c>
      <c r="B599" s="1">
        <v>2728709936</v>
      </c>
      <c r="C599" s="8">
        <v>1888846158</v>
      </c>
      <c r="D599" s="8">
        <v>700467824</v>
      </c>
      <c r="H599">
        <v>850</v>
      </c>
      <c r="I599">
        <f t="shared" si="10"/>
        <v>61053991</v>
      </c>
    </row>
    <row r="600" spans="1:9">
      <c r="A600">
        <v>597</v>
      </c>
      <c r="B600" s="1">
        <v>16439143896</v>
      </c>
      <c r="C600" s="8">
        <v>2285241842</v>
      </c>
      <c r="D600" s="8">
        <v>3099760055</v>
      </c>
      <c r="H600">
        <v>851</v>
      </c>
      <c r="I600">
        <f t="shared" si="10"/>
        <v>6905938863</v>
      </c>
    </row>
    <row r="601" spans="1:9">
      <c r="A601">
        <v>598</v>
      </c>
      <c r="B601" s="1">
        <v>17557156085</v>
      </c>
      <c r="C601" s="8">
        <v>4085546016</v>
      </c>
      <c r="D601" s="8">
        <v>14671367168</v>
      </c>
      <c r="H601">
        <v>852</v>
      </c>
      <c r="I601">
        <f t="shared" si="10"/>
        <v>3856685161</v>
      </c>
    </row>
    <row r="602" spans="1:9">
      <c r="A602">
        <v>599</v>
      </c>
      <c r="B602" s="1">
        <v>344987154</v>
      </c>
      <c r="C602" s="8">
        <v>407594203</v>
      </c>
      <c r="D602" s="8">
        <v>475445032</v>
      </c>
      <c r="H602">
        <v>856</v>
      </c>
      <c r="I602">
        <f t="shared" si="10"/>
        <v>64674854</v>
      </c>
    </row>
    <row r="603" spans="1:9">
      <c r="A603">
        <v>600</v>
      </c>
      <c r="B603" s="1">
        <v>17500748872</v>
      </c>
      <c r="C603" s="8">
        <v>3616791009</v>
      </c>
      <c r="D603" s="8">
        <v>15513462066</v>
      </c>
      <c r="H603">
        <v>862</v>
      </c>
      <c r="I603">
        <f t="shared" si="10"/>
        <v>200327873</v>
      </c>
    </row>
    <row r="604" spans="1:9">
      <c r="A604">
        <v>601</v>
      </c>
      <c r="B604" s="1">
        <v>15434416055</v>
      </c>
      <c r="C604" s="8">
        <v>80900764942</v>
      </c>
      <c r="D604" s="8">
        <v>228818893</v>
      </c>
      <c r="H604">
        <v>863</v>
      </c>
      <c r="I604">
        <f t="shared" si="10"/>
        <v>178446769</v>
      </c>
    </row>
    <row r="605" spans="1:9">
      <c r="A605">
        <v>602</v>
      </c>
      <c r="B605" s="1">
        <v>17753492116</v>
      </c>
      <c r="C605" s="8">
        <v>4859217882</v>
      </c>
      <c r="D605" s="8">
        <v>15723965167</v>
      </c>
      <c r="H605">
        <v>864</v>
      </c>
      <c r="I605">
        <f t="shared" si="10"/>
        <v>440335035</v>
      </c>
    </row>
    <row r="606" spans="1:9">
      <c r="A606">
        <v>603</v>
      </c>
      <c r="B606" s="1">
        <v>423989057</v>
      </c>
      <c r="C606" s="8">
        <v>434092044</v>
      </c>
      <c r="D606" s="8">
        <v>77886104</v>
      </c>
      <c r="H606">
        <v>865</v>
      </c>
      <c r="I606">
        <f t="shared" si="10"/>
        <v>125797033</v>
      </c>
    </row>
    <row r="607" spans="1:9">
      <c r="A607">
        <v>604</v>
      </c>
      <c r="B607" s="1">
        <v>129709005</v>
      </c>
      <c r="C607" s="8">
        <v>143142938</v>
      </c>
      <c r="D607" s="8">
        <v>124645948</v>
      </c>
      <c r="H607">
        <v>866</v>
      </c>
      <c r="I607">
        <f t="shared" si="10"/>
        <v>968265771</v>
      </c>
    </row>
    <row r="608" spans="1:9">
      <c r="A608">
        <v>605</v>
      </c>
      <c r="B608" s="1">
        <v>15805520057</v>
      </c>
      <c r="C608" s="8">
        <v>2653641939</v>
      </c>
      <c r="D608" s="8">
        <v>2064877033</v>
      </c>
      <c r="H608">
        <v>867</v>
      </c>
      <c r="I608">
        <f t="shared" si="10"/>
        <v>19294023</v>
      </c>
    </row>
    <row r="609" spans="1:9">
      <c r="A609">
        <v>606</v>
      </c>
      <c r="B609" s="1">
        <v>17690871000</v>
      </c>
      <c r="C609" s="8">
        <v>3444764137</v>
      </c>
      <c r="D609" s="8">
        <v>15296828985</v>
      </c>
      <c r="H609">
        <v>868</v>
      </c>
      <c r="I609">
        <f t="shared" si="10"/>
        <v>7169961</v>
      </c>
    </row>
    <row r="610" spans="1:9">
      <c r="A610">
        <v>607</v>
      </c>
      <c r="B610" s="1">
        <v>57246923</v>
      </c>
      <c r="C610" s="8">
        <v>17899036</v>
      </c>
      <c r="D610" s="8">
        <v>84902048</v>
      </c>
      <c r="H610">
        <v>869</v>
      </c>
      <c r="I610">
        <f t="shared" si="10"/>
        <v>8565645933</v>
      </c>
    </row>
    <row r="611" spans="1:9">
      <c r="A611">
        <v>608</v>
      </c>
      <c r="B611" s="1">
        <v>12583971</v>
      </c>
      <c r="C611" s="8">
        <v>19064903</v>
      </c>
      <c r="D611" s="8">
        <v>100611925</v>
      </c>
      <c r="H611">
        <v>871</v>
      </c>
      <c r="I611">
        <f t="shared" si="10"/>
        <v>2835814952</v>
      </c>
    </row>
    <row r="612" spans="1:9">
      <c r="A612">
        <v>609</v>
      </c>
      <c r="B612" s="1">
        <v>3462076</v>
      </c>
      <c r="C612" s="8">
        <v>11795043</v>
      </c>
      <c r="D612" s="8">
        <v>75605869</v>
      </c>
      <c r="H612">
        <v>872</v>
      </c>
      <c r="I612">
        <f t="shared" si="10"/>
        <v>276115894</v>
      </c>
    </row>
    <row r="613" spans="1:9">
      <c r="A613">
        <v>610</v>
      </c>
      <c r="B613" s="1">
        <v>4006862</v>
      </c>
      <c r="C613" s="8">
        <v>9699106</v>
      </c>
      <c r="D613" s="8">
        <v>72303056</v>
      </c>
      <c r="H613">
        <v>873</v>
      </c>
      <c r="I613">
        <f t="shared" si="10"/>
        <v>77552080</v>
      </c>
    </row>
    <row r="614" spans="1:9">
      <c r="A614">
        <v>611</v>
      </c>
      <c r="B614" s="1">
        <v>15347559928</v>
      </c>
      <c r="C614" s="8">
        <v>1200363874</v>
      </c>
      <c r="D614" s="8">
        <v>2071074962</v>
      </c>
      <c r="H614">
        <v>874</v>
      </c>
      <c r="I614">
        <f t="shared" si="10"/>
        <v>21073818</v>
      </c>
    </row>
    <row r="615" spans="1:9">
      <c r="A615">
        <v>612</v>
      </c>
      <c r="B615" s="1">
        <v>40760993</v>
      </c>
      <c r="C615" s="8">
        <v>13074159</v>
      </c>
      <c r="D615" s="8">
        <v>57755947</v>
      </c>
      <c r="H615">
        <v>875</v>
      </c>
      <c r="I615">
        <f t="shared" si="10"/>
        <v>367717027</v>
      </c>
    </row>
    <row r="616" spans="1:9">
      <c r="A616">
        <v>613</v>
      </c>
      <c r="B616" s="1">
        <v>16036725044</v>
      </c>
      <c r="C616" s="8">
        <v>10588311910</v>
      </c>
      <c r="D616" s="8">
        <v>20462908029</v>
      </c>
      <c r="H616">
        <v>876</v>
      </c>
      <c r="I616">
        <f t="shared" si="10"/>
        <v>73334932</v>
      </c>
    </row>
    <row r="617" spans="1:9">
      <c r="A617">
        <v>614</v>
      </c>
      <c r="B617" s="1">
        <v>15987986087</v>
      </c>
      <c r="C617" s="8">
        <v>10191823959</v>
      </c>
      <c r="D617" s="8">
        <v>20707413196</v>
      </c>
      <c r="H617">
        <v>877</v>
      </c>
      <c r="I617">
        <f t="shared" si="10"/>
        <v>60061000108</v>
      </c>
    </row>
    <row r="618" spans="1:9">
      <c r="A618">
        <v>615</v>
      </c>
      <c r="B618" s="1">
        <v>9952227115</v>
      </c>
      <c r="C618" s="8">
        <v>9410708904</v>
      </c>
      <c r="D618" s="8">
        <v>9769830942</v>
      </c>
      <c r="H618">
        <v>878</v>
      </c>
      <c r="I618">
        <f t="shared" si="10"/>
        <v>1789580821</v>
      </c>
    </row>
    <row r="619" spans="1:9">
      <c r="A619">
        <v>616</v>
      </c>
      <c r="B619" s="1">
        <v>15060261964</v>
      </c>
      <c r="C619" s="8">
        <v>725088119</v>
      </c>
      <c r="D619" s="8">
        <v>130326032</v>
      </c>
      <c r="H619">
        <v>879</v>
      </c>
      <c r="I619">
        <f t="shared" si="10"/>
        <v>8752654790</v>
      </c>
    </row>
    <row r="620" spans="1:9">
      <c r="A620">
        <v>617</v>
      </c>
      <c r="B620" s="1">
        <v>19194832086</v>
      </c>
      <c r="C620" s="8">
        <v>10476079940</v>
      </c>
      <c r="D620" s="8">
        <v>35120422840</v>
      </c>
      <c r="H620">
        <v>880</v>
      </c>
      <c r="I620">
        <f t="shared" si="10"/>
        <v>26593923</v>
      </c>
    </row>
    <row r="621" spans="1:9">
      <c r="A621">
        <v>618</v>
      </c>
      <c r="B621" s="1">
        <v>15444154024</v>
      </c>
      <c r="C621" s="8">
        <v>78747274875</v>
      </c>
      <c r="D621" s="8">
        <v>2941412210</v>
      </c>
      <c r="H621">
        <v>881</v>
      </c>
      <c r="I621">
        <f t="shared" si="10"/>
        <v>315000057</v>
      </c>
    </row>
    <row r="622" spans="1:9">
      <c r="A622">
        <v>619</v>
      </c>
      <c r="B622" s="1">
        <v>13979802846</v>
      </c>
      <c r="C622" s="8">
        <v>15172451972</v>
      </c>
      <c r="D622" s="8">
        <v>9345358133</v>
      </c>
      <c r="H622">
        <v>882</v>
      </c>
      <c r="I622">
        <f t="shared" si="10"/>
        <v>529930114</v>
      </c>
    </row>
    <row r="623" spans="1:9">
      <c r="A623">
        <v>620</v>
      </c>
      <c r="B623" s="1">
        <v>2611469984</v>
      </c>
      <c r="C623" s="8">
        <v>554955005</v>
      </c>
      <c r="D623" s="8">
        <v>128595113</v>
      </c>
      <c r="H623">
        <v>883</v>
      </c>
      <c r="I623">
        <f t="shared" si="10"/>
        <v>293821811</v>
      </c>
    </row>
    <row r="624" spans="1:9">
      <c r="A624">
        <v>621</v>
      </c>
      <c r="B624" s="1">
        <v>295360088</v>
      </c>
      <c r="C624" s="8">
        <v>117336988</v>
      </c>
      <c r="D624" s="8">
        <v>80667972</v>
      </c>
      <c r="H624">
        <v>884</v>
      </c>
      <c r="I624">
        <f t="shared" si="10"/>
        <v>73789834</v>
      </c>
    </row>
    <row r="625" spans="1:9">
      <c r="A625">
        <v>622</v>
      </c>
      <c r="B625" s="1">
        <v>3039232015</v>
      </c>
      <c r="C625" s="8">
        <v>364325046</v>
      </c>
      <c r="D625" s="8">
        <v>24682044</v>
      </c>
      <c r="H625">
        <v>885</v>
      </c>
      <c r="I625">
        <f t="shared" si="10"/>
        <v>13385950088</v>
      </c>
    </row>
    <row r="626" spans="1:9">
      <c r="A626">
        <v>623</v>
      </c>
      <c r="B626" s="1">
        <v>44685125</v>
      </c>
      <c r="C626" s="8">
        <v>15649080</v>
      </c>
      <c r="D626" s="8">
        <v>58202981</v>
      </c>
      <c r="H626">
        <v>886</v>
      </c>
      <c r="I626">
        <f t="shared" si="10"/>
        <v>7925009012</v>
      </c>
    </row>
    <row r="627" spans="1:9">
      <c r="A627">
        <v>624</v>
      </c>
      <c r="B627" s="1">
        <v>523092985</v>
      </c>
      <c r="C627" s="8">
        <v>586539030</v>
      </c>
      <c r="D627" s="8">
        <v>858581066</v>
      </c>
      <c r="H627">
        <v>888</v>
      </c>
      <c r="I627">
        <f t="shared" si="10"/>
        <v>2301496028</v>
      </c>
    </row>
    <row r="628" spans="1:9">
      <c r="A628">
        <v>625</v>
      </c>
      <c r="B628" s="1">
        <v>31854152</v>
      </c>
      <c r="C628" s="8">
        <v>28289079</v>
      </c>
      <c r="D628" s="8">
        <v>165164947</v>
      </c>
      <c r="H628">
        <v>889</v>
      </c>
      <c r="I628">
        <f t="shared" si="10"/>
        <v>130578994</v>
      </c>
    </row>
    <row r="629" spans="1:9">
      <c r="A629">
        <v>626</v>
      </c>
      <c r="B629" s="1">
        <v>15982866</v>
      </c>
      <c r="C629" s="8">
        <v>18513202</v>
      </c>
      <c r="D629" s="8">
        <v>98677873</v>
      </c>
      <c r="H629">
        <v>890</v>
      </c>
      <c r="I629">
        <f t="shared" si="10"/>
        <v>720161914</v>
      </c>
    </row>
    <row r="630" spans="1:9">
      <c r="A630">
        <v>627</v>
      </c>
      <c r="B630" s="1">
        <v>5540117025</v>
      </c>
      <c r="C630" s="8">
        <v>734420061</v>
      </c>
      <c r="D630" s="8">
        <v>246706008</v>
      </c>
      <c r="H630">
        <v>891</v>
      </c>
      <c r="I630">
        <f t="shared" si="10"/>
        <v>13249874</v>
      </c>
    </row>
    <row r="631" spans="1:9">
      <c r="A631">
        <v>628</v>
      </c>
      <c r="B631" s="1">
        <v>48938035</v>
      </c>
      <c r="C631" s="8">
        <v>30170917</v>
      </c>
      <c r="D631" s="8">
        <v>119930028</v>
      </c>
      <c r="H631">
        <v>894</v>
      </c>
      <c r="I631">
        <f t="shared" si="10"/>
        <v>311609983</v>
      </c>
    </row>
    <row r="632" spans="1:9">
      <c r="A632">
        <v>629</v>
      </c>
      <c r="B632" s="1">
        <v>18916081190</v>
      </c>
      <c r="C632" s="8">
        <v>11151015043</v>
      </c>
      <c r="D632" s="8">
        <v>35260678052</v>
      </c>
      <c r="H632">
        <v>895</v>
      </c>
      <c r="I632">
        <f t="shared" si="10"/>
        <v>8752107</v>
      </c>
    </row>
    <row r="633" spans="1:9">
      <c r="A633">
        <v>630</v>
      </c>
      <c r="B633" s="1">
        <v>276788234</v>
      </c>
      <c r="C633" s="8">
        <v>14434814</v>
      </c>
      <c r="D633" s="8">
        <v>36061048</v>
      </c>
      <c r="H633">
        <v>896</v>
      </c>
      <c r="I633">
        <f t="shared" si="10"/>
        <v>10139942</v>
      </c>
    </row>
    <row r="634" spans="1:9">
      <c r="A634">
        <v>631</v>
      </c>
      <c r="B634" s="1">
        <v>13423846006</v>
      </c>
      <c r="C634" s="8">
        <v>13528548955</v>
      </c>
      <c r="D634" s="8">
        <v>12230521917</v>
      </c>
      <c r="H634">
        <v>897</v>
      </c>
      <c r="I634">
        <f t="shared" si="10"/>
        <v>3331899</v>
      </c>
    </row>
    <row r="635" spans="1:9">
      <c r="A635">
        <v>632</v>
      </c>
      <c r="B635" s="1">
        <v>139220952</v>
      </c>
      <c r="C635" s="8">
        <v>41492938</v>
      </c>
      <c r="D635" s="8">
        <v>34213066</v>
      </c>
      <c r="H635">
        <v>900</v>
      </c>
      <c r="I635">
        <f t="shared" si="10"/>
        <v>19405841</v>
      </c>
    </row>
    <row r="636" spans="1:9">
      <c r="A636">
        <v>633</v>
      </c>
      <c r="B636" s="1">
        <v>234424114</v>
      </c>
      <c r="C636" s="8">
        <v>379173040</v>
      </c>
      <c r="D636" s="8">
        <v>627206087</v>
      </c>
      <c r="H636">
        <v>902</v>
      </c>
      <c r="I636">
        <f t="shared" si="10"/>
        <v>349813938</v>
      </c>
    </row>
    <row r="637" spans="1:9">
      <c r="A637">
        <v>634</v>
      </c>
      <c r="B637" s="1">
        <v>11559138059</v>
      </c>
      <c r="C637" s="8">
        <v>10066208839</v>
      </c>
      <c r="D637" s="8">
        <v>21837361097</v>
      </c>
      <c r="H637">
        <v>903</v>
      </c>
      <c r="I637">
        <f t="shared" si="10"/>
        <v>149384975</v>
      </c>
    </row>
    <row r="638" spans="1:9">
      <c r="A638">
        <v>635</v>
      </c>
      <c r="B638" s="1">
        <v>1084254980</v>
      </c>
      <c r="C638" s="8">
        <v>623755931</v>
      </c>
      <c r="D638" s="8">
        <v>1736407041</v>
      </c>
      <c r="H638">
        <v>904</v>
      </c>
      <c r="I638">
        <f t="shared" si="10"/>
        <v>3773667812</v>
      </c>
    </row>
    <row r="639" spans="1:9">
      <c r="A639">
        <v>636</v>
      </c>
      <c r="B639" s="1">
        <v>13360721826</v>
      </c>
      <c r="C639" s="8">
        <v>10307729959</v>
      </c>
      <c r="D639" s="8">
        <v>34555073976</v>
      </c>
      <c r="H639">
        <v>905</v>
      </c>
      <c r="I639">
        <f t="shared" si="10"/>
        <v>282148838</v>
      </c>
    </row>
    <row r="640" spans="1:9">
      <c r="A640">
        <v>637</v>
      </c>
      <c r="B640" s="1">
        <v>11248567819</v>
      </c>
      <c r="C640" s="8">
        <v>10499924898</v>
      </c>
      <c r="D640" s="8">
        <v>11350319147</v>
      </c>
      <c r="H640">
        <v>906</v>
      </c>
      <c r="I640">
        <f t="shared" si="10"/>
        <v>7604672908</v>
      </c>
    </row>
    <row r="641" spans="1:9">
      <c r="A641">
        <v>638</v>
      </c>
      <c r="B641" s="1">
        <v>10707537889</v>
      </c>
      <c r="C641" s="8">
        <v>12867901086</v>
      </c>
      <c r="D641" s="8">
        <v>12810838222</v>
      </c>
      <c r="H641">
        <v>907</v>
      </c>
      <c r="I641">
        <f t="shared" si="10"/>
        <v>284107923</v>
      </c>
    </row>
    <row r="642" spans="1:9">
      <c r="A642">
        <v>639</v>
      </c>
      <c r="B642" s="1">
        <v>331206083</v>
      </c>
      <c r="C642" s="8">
        <v>271062135</v>
      </c>
      <c r="D642" s="8">
        <v>87022066</v>
      </c>
      <c r="H642">
        <v>908</v>
      </c>
      <c r="I642">
        <f t="shared" si="10"/>
        <v>19197153091</v>
      </c>
    </row>
    <row r="643" spans="1:9">
      <c r="A643">
        <v>640</v>
      </c>
      <c r="B643" s="1">
        <v>86138010</v>
      </c>
      <c r="C643" s="8">
        <v>73466062</v>
      </c>
      <c r="D643" s="8">
        <v>469340801</v>
      </c>
      <c r="H643">
        <v>909</v>
      </c>
      <c r="I643">
        <f t="shared" si="10"/>
        <v>25139093</v>
      </c>
    </row>
    <row r="644" spans="1:9">
      <c r="A644">
        <v>641</v>
      </c>
      <c r="B644" s="1">
        <v>682660102</v>
      </c>
      <c r="C644" s="8">
        <v>541710853</v>
      </c>
      <c r="D644" s="8">
        <v>551753997</v>
      </c>
      <c r="H644">
        <v>910</v>
      </c>
      <c r="I644">
        <f t="shared" si="10"/>
        <v>50037145</v>
      </c>
    </row>
    <row r="645" spans="1:9">
      <c r="A645">
        <v>642</v>
      </c>
      <c r="B645" s="1">
        <v>72276115</v>
      </c>
      <c r="C645" s="8">
        <v>48261880</v>
      </c>
      <c r="D645" s="8">
        <v>98273992</v>
      </c>
      <c r="H645">
        <v>911</v>
      </c>
      <c r="I645">
        <f t="shared" ref="I645:I708" si="11">VLOOKUP(H645,A645:D2754,2,FALSE)</f>
        <v>33473014</v>
      </c>
    </row>
    <row r="646" spans="1:9">
      <c r="A646">
        <v>643</v>
      </c>
      <c r="B646" s="1">
        <v>24638891</v>
      </c>
      <c r="C646" s="8">
        <v>27165174</v>
      </c>
      <c r="D646" s="8">
        <v>47471046</v>
      </c>
      <c r="H646">
        <v>913</v>
      </c>
      <c r="I646">
        <f t="shared" si="11"/>
        <v>72999000</v>
      </c>
    </row>
    <row r="647" spans="1:9">
      <c r="A647">
        <v>644</v>
      </c>
      <c r="B647" s="1">
        <v>15088018894</v>
      </c>
      <c r="C647" s="8">
        <v>30717012166</v>
      </c>
      <c r="D647" s="8">
        <v>170810937</v>
      </c>
      <c r="H647">
        <v>914</v>
      </c>
      <c r="I647">
        <f t="shared" si="11"/>
        <v>4822015</v>
      </c>
    </row>
    <row r="648" spans="1:9">
      <c r="A648">
        <v>645</v>
      </c>
      <c r="B648" s="1">
        <v>1072044134</v>
      </c>
      <c r="C648" s="8">
        <v>899540901</v>
      </c>
      <c r="D648" s="8">
        <v>976889133</v>
      </c>
      <c r="H648">
        <v>915</v>
      </c>
      <c r="I648">
        <f t="shared" si="11"/>
        <v>1130430936</v>
      </c>
    </row>
    <row r="649" spans="1:9">
      <c r="A649">
        <v>646</v>
      </c>
      <c r="B649" s="1">
        <v>168540000</v>
      </c>
      <c r="C649" s="8">
        <v>141845941</v>
      </c>
      <c r="D649" s="8">
        <v>46419143</v>
      </c>
      <c r="H649">
        <v>916</v>
      </c>
      <c r="I649">
        <f t="shared" si="11"/>
        <v>23185014</v>
      </c>
    </row>
    <row r="650" spans="1:9">
      <c r="A650">
        <v>647</v>
      </c>
      <c r="B650" s="1">
        <v>229038953</v>
      </c>
      <c r="C650" s="8">
        <v>171213865</v>
      </c>
      <c r="D650" s="8">
        <v>73440790</v>
      </c>
      <c r="H650">
        <v>917</v>
      </c>
      <c r="I650">
        <f t="shared" si="11"/>
        <v>15938043</v>
      </c>
    </row>
    <row r="651" spans="1:9">
      <c r="A651">
        <v>648</v>
      </c>
      <c r="B651" s="1">
        <v>17560958</v>
      </c>
      <c r="C651" s="8">
        <v>9790897</v>
      </c>
      <c r="D651" s="8">
        <v>52059888</v>
      </c>
      <c r="H651">
        <v>918</v>
      </c>
      <c r="I651">
        <f t="shared" si="11"/>
        <v>7719993</v>
      </c>
    </row>
    <row r="652" spans="1:9">
      <c r="A652">
        <v>649</v>
      </c>
      <c r="B652" s="1">
        <v>63990831</v>
      </c>
      <c r="C652" s="8">
        <v>33885002</v>
      </c>
      <c r="D652" s="8">
        <v>97512006</v>
      </c>
      <c r="H652">
        <v>919</v>
      </c>
      <c r="I652">
        <f t="shared" si="11"/>
        <v>469923973</v>
      </c>
    </row>
    <row r="653" spans="1:9">
      <c r="A653">
        <v>650</v>
      </c>
      <c r="B653" s="1">
        <v>383968114</v>
      </c>
      <c r="C653" s="8">
        <v>528388023</v>
      </c>
      <c r="D653" s="8">
        <v>340135097</v>
      </c>
      <c r="H653">
        <v>920</v>
      </c>
      <c r="I653">
        <f t="shared" si="11"/>
        <v>19795179</v>
      </c>
    </row>
    <row r="654" spans="1:9">
      <c r="A654">
        <v>651</v>
      </c>
      <c r="B654" s="1">
        <v>5198001</v>
      </c>
      <c r="C654" s="8">
        <v>10262012</v>
      </c>
      <c r="D654" s="8">
        <v>45706987</v>
      </c>
      <c r="H654">
        <v>921</v>
      </c>
      <c r="I654">
        <f t="shared" si="11"/>
        <v>29203176</v>
      </c>
    </row>
    <row r="655" spans="1:9">
      <c r="A655">
        <v>652</v>
      </c>
      <c r="B655" s="1">
        <v>7837057</v>
      </c>
      <c r="C655" s="8">
        <v>11499881</v>
      </c>
      <c r="D655" s="8">
        <v>83414077</v>
      </c>
      <c r="H655">
        <v>922</v>
      </c>
      <c r="I655">
        <f t="shared" si="11"/>
        <v>50627946</v>
      </c>
    </row>
    <row r="656" spans="1:9">
      <c r="A656">
        <v>653</v>
      </c>
      <c r="B656" s="1">
        <v>15376908063</v>
      </c>
      <c r="C656" s="8">
        <v>80349651813</v>
      </c>
      <c r="D656" s="8">
        <v>673905134</v>
      </c>
      <c r="H656">
        <v>923</v>
      </c>
      <c r="I656">
        <f t="shared" si="11"/>
        <v>11134862</v>
      </c>
    </row>
    <row r="657" spans="1:9">
      <c r="A657">
        <v>654</v>
      </c>
      <c r="B657" s="1">
        <v>16236845970</v>
      </c>
      <c r="C657" s="8">
        <v>15304646968</v>
      </c>
      <c r="D657" s="8">
        <v>21371874094</v>
      </c>
      <c r="H657">
        <v>924</v>
      </c>
      <c r="I657">
        <f t="shared" si="11"/>
        <v>12059926</v>
      </c>
    </row>
    <row r="658" spans="1:9">
      <c r="A658">
        <v>655</v>
      </c>
      <c r="B658" s="1">
        <v>15470149040</v>
      </c>
      <c r="C658" s="8">
        <v>81053193092</v>
      </c>
      <c r="D658" s="8">
        <v>221238851</v>
      </c>
      <c r="H658">
        <v>925</v>
      </c>
      <c r="I658">
        <f t="shared" si="11"/>
        <v>5881071</v>
      </c>
    </row>
    <row r="659" spans="1:9">
      <c r="A659">
        <v>656</v>
      </c>
      <c r="B659" s="1">
        <v>19098160982</v>
      </c>
      <c r="C659" s="8">
        <v>71110051155</v>
      </c>
      <c r="D659" s="8">
        <v>28795332193</v>
      </c>
      <c r="H659">
        <v>926</v>
      </c>
      <c r="I659">
        <f t="shared" si="11"/>
        <v>4405975</v>
      </c>
    </row>
    <row r="660" spans="1:9">
      <c r="A660">
        <v>657</v>
      </c>
      <c r="B660" s="1">
        <v>119121074</v>
      </c>
      <c r="C660" s="8">
        <v>541296005</v>
      </c>
      <c r="D660" s="8">
        <v>96151113</v>
      </c>
      <c r="H660">
        <v>927</v>
      </c>
      <c r="I660">
        <f t="shared" si="11"/>
        <v>13325929</v>
      </c>
    </row>
    <row r="661" spans="1:9">
      <c r="A661">
        <v>658</v>
      </c>
      <c r="B661" s="1">
        <v>11597871</v>
      </c>
      <c r="C661" s="8">
        <v>48663139</v>
      </c>
      <c r="D661" s="8">
        <v>57074069</v>
      </c>
      <c r="H661">
        <v>928</v>
      </c>
      <c r="I661">
        <f t="shared" si="11"/>
        <v>18374919</v>
      </c>
    </row>
    <row r="662" spans="1:9">
      <c r="A662">
        <v>659</v>
      </c>
      <c r="B662" s="1">
        <v>15454720020</v>
      </c>
      <c r="C662" s="8">
        <v>76465694904</v>
      </c>
      <c r="D662" s="8">
        <v>688242197</v>
      </c>
      <c r="H662">
        <v>929</v>
      </c>
      <c r="I662">
        <f t="shared" si="11"/>
        <v>5722045</v>
      </c>
    </row>
    <row r="663" spans="1:9">
      <c r="A663">
        <v>660</v>
      </c>
      <c r="B663" s="1">
        <v>24553302049</v>
      </c>
      <c r="C663" s="8">
        <v>2160965919</v>
      </c>
      <c r="D663" s="8">
        <v>60037441015</v>
      </c>
      <c r="H663">
        <v>930</v>
      </c>
      <c r="I663">
        <f t="shared" si="11"/>
        <v>7853984</v>
      </c>
    </row>
    <row r="664" spans="1:9">
      <c r="A664">
        <v>661</v>
      </c>
      <c r="B664" s="1">
        <v>24518272161</v>
      </c>
      <c r="C664" s="8">
        <v>406290054</v>
      </c>
      <c r="D664" s="8">
        <v>46110599994</v>
      </c>
      <c r="H664">
        <v>931</v>
      </c>
      <c r="I664">
        <f t="shared" si="11"/>
        <v>3401994</v>
      </c>
    </row>
    <row r="665" spans="1:9">
      <c r="A665">
        <v>662</v>
      </c>
      <c r="B665" s="1">
        <v>179766893</v>
      </c>
      <c r="C665" s="8">
        <v>90297937</v>
      </c>
      <c r="D665" s="8">
        <v>211401224</v>
      </c>
      <c r="H665">
        <v>932</v>
      </c>
      <c r="I665">
        <f t="shared" si="11"/>
        <v>296510934</v>
      </c>
    </row>
    <row r="666" spans="1:9">
      <c r="A666">
        <v>663</v>
      </c>
      <c r="B666" s="1">
        <v>6137461900</v>
      </c>
      <c r="C666" s="8">
        <v>3157394886</v>
      </c>
      <c r="D666" s="8">
        <v>49615144</v>
      </c>
      <c r="H666">
        <v>933</v>
      </c>
      <c r="I666">
        <f t="shared" si="11"/>
        <v>13509988</v>
      </c>
    </row>
    <row r="667" spans="1:9">
      <c r="A667">
        <v>664</v>
      </c>
      <c r="B667" s="1">
        <v>466188192</v>
      </c>
      <c r="C667" s="8">
        <v>872088909</v>
      </c>
      <c r="D667" s="8">
        <v>178084135</v>
      </c>
      <c r="H667">
        <v>934</v>
      </c>
      <c r="I667">
        <f t="shared" si="11"/>
        <v>4410028</v>
      </c>
    </row>
    <row r="668" spans="1:9">
      <c r="A668">
        <v>665</v>
      </c>
      <c r="B668" s="1">
        <v>568264007</v>
      </c>
      <c r="C668" s="8">
        <v>597577095</v>
      </c>
      <c r="D668" s="8">
        <v>37369966</v>
      </c>
      <c r="H668">
        <v>935</v>
      </c>
      <c r="I668">
        <f t="shared" si="11"/>
        <v>3948926</v>
      </c>
    </row>
    <row r="669" spans="1:9">
      <c r="A669">
        <v>666</v>
      </c>
      <c r="B669" s="1">
        <v>212820053</v>
      </c>
      <c r="C669" s="8">
        <v>220183849</v>
      </c>
      <c r="D669" s="8">
        <v>277263164</v>
      </c>
      <c r="H669">
        <v>936</v>
      </c>
      <c r="I669">
        <f t="shared" si="11"/>
        <v>3793001</v>
      </c>
    </row>
    <row r="670" spans="1:9">
      <c r="A670">
        <v>667</v>
      </c>
      <c r="B670" s="1">
        <v>570695161</v>
      </c>
      <c r="C670" s="8">
        <v>632076978</v>
      </c>
      <c r="D670" s="8">
        <v>100064992</v>
      </c>
      <c r="H670">
        <v>937</v>
      </c>
      <c r="I670">
        <f t="shared" si="11"/>
        <v>16732931</v>
      </c>
    </row>
    <row r="671" spans="1:9">
      <c r="A671">
        <v>668</v>
      </c>
      <c r="B671" s="1">
        <v>23001909</v>
      </c>
      <c r="C671" s="8">
        <v>15332937</v>
      </c>
      <c r="D671" s="8">
        <v>61438798</v>
      </c>
      <c r="H671">
        <v>938</v>
      </c>
      <c r="I671">
        <f t="shared" si="11"/>
        <v>11471033</v>
      </c>
    </row>
    <row r="672" spans="1:9">
      <c r="A672">
        <v>669</v>
      </c>
      <c r="B672" s="1">
        <v>18521362066</v>
      </c>
      <c r="C672" s="8">
        <v>30892588853</v>
      </c>
      <c r="D672" s="8">
        <v>18440232992</v>
      </c>
      <c r="H672">
        <v>939</v>
      </c>
      <c r="I672">
        <f t="shared" si="11"/>
        <v>16515970</v>
      </c>
    </row>
    <row r="673" spans="1:9">
      <c r="A673">
        <v>670</v>
      </c>
      <c r="B673" s="1">
        <v>176815986</v>
      </c>
      <c r="C673" s="8">
        <v>118520021</v>
      </c>
      <c r="D673" s="8">
        <v>274833917</v>
      </c>
      <c r="H673">
        <v>940</v>
      </c>
      <c r="I673">
        <f t="shared" si="11"/>
        <v>5162000</v>
      </c>
    </row>
    <row r="674" spans="1:9">
      <c r="A674">
        <v>671</v>
      </c>
      <c r="B674" s="1">
        <v>269917011</v>
      </c>
      <c r="C674" s="8">
        <v>216053009</v>
      </c>
      <c r="D674" s="8">
        <v>292807102</v>
      </c>
      <c r="H674">
        <v>941</v>
      </c>
      <c r="I674">
        <f t="shared" si="11"/>
        <v>3622055</v>
      </c>
    </row>
    <row r="675" spans="1:9">
      <c r="A675">
        <v>672</v>
      </c>
      <c r="B675" s="1">
        <v>3198046922</v>
      </c>
      <c r="C675" s="8">
        <v>1742012023</v>
      </c>
      <c r="D675" s="8">
        <v>172425985</v>
      </c>
      <c r="H675">
        <v>942</v>
      </c>
      <c r="I675">
        <f t="shared" si="11"/>
        <v>3617048</v>
      </c>
    </row>
    <row r="676" spans="1:9">
      <c r="A676">
        <v>673</v>
      </c>
      <c r="B676" s="1">
        <v>474570035</v>
      </c>
      <c r="C676" s="8">
        <v>395047187</v>
      </c>
      <c r="D676" s="8">
        <v>1056785106</v>
      </c>
      <c r="H676">
        <v>943</v>
      </c>
      <c r="I676">
        <f t="shared" si="11"/>
        <v>22246837</v>
      </c>
    </row>
    <row r="677" spans="1:9">
      <c r="A677">
        <v>674</v>
      </c>
      <c r="B677" s="1">
        <v>188369035</v>
      </c>
      <c r="C677" s="8">
        <v>103440046</v>
      </c>
      <c r="D677" s="8">
        <v>397842168</v>
      </c>
      <c r="H677">
        <v>944</v>
      </c>
      <c r="I677">
        <f t="shared" si="11"/>
        <v>4600048</v>
      </c>
    </row>
    <row r="678" spans="1:9">
      <c r="A678">
        <v>675</v>
      </c>
      <c r="B678" s="1">
        <v>4538059</v>
      </c>
      <c r="C678" s="8">
        <v>60060856103</v>
      </c>
      <c r="D678" s="8">
        <v>60061122179</v>
      </c>
      <c r="H678">
        <v>945</v>
      </c>
      <c r="I678">
        <f t="shared" si="11"/>
        <v>4059076</v>
      </c>
    </row>
    <row r="679" spans="1:9">
      <c r="A679">
        <v>676</v>
      </c>
      <c r="B679" s="1">
        <v>4101037</v>
      </c>
      <c r="C679" s="8">
        <v>187323093</v>
      </c>
      <c r="D679" s="8">
        <v>608721017</v>
      </c>
      <c r="H679">
        <v>946</v>
      </c>
      <c r="I679">
        <f t="shared" si="11"/>
        <v>3865003</v>
      </c>
    </row>
    <row r="680" spans="1:9">
      <c r="A680">
        <v>677</v>
      </c>
      <c r="B680" s="1">
        <v>5368465185</v>
      </c>
      <c r="C680" s="8">
        <v>3880148887</v>
      </c>
      <c r="D680" s="8">
        <v>11537400007</v>
      </c>
      <c r="H680">
        <v>947</v>
      </c>
      <c r="I680">
        <f t="shared" si="11"/>
        <v>17199993</v>
      </c>
    </row>
    <row r="681" spans="1:9">
      <c r="A681">
        <v>678</v>
      </c>
      <c r="B681" s="1">
        <v>34897089</v>
      </c>
      <c r="C681" s="8">
        <v>26298999</v>
      </c>
      <c r="D681" s="8">
        <v>107518911</v>
      </c>
      <c r="H681">
        <v>948</v>
      </c>
      <c r="I681">
        <f t="shared" si="11"/>
        <v>8133888</v>
      </c>
    </row>
    <row r="682" spans="1:9">
      <c r="A682">
        <v>679</v>
      </c>
      <c r="B682" s="1">
        <v>4704952</v>
      </c>
      <c r="C682" s="8">
        <v>60058223962</v>
      </c>
      <c r="D682" s="8">
        <v>60027148962</v>
      </c>
      <c r="H682">
        <v>949</v>
      </c>
      <c r="I682">
        <f t="shared" si="11"/>
        <v>14060020</v>
      </c>
    </row>
    <row r="683" spans="1:9">
      <c r="A683">
        <v>680</v>
      </c>
      <c r="B683" s="1">
        <v>184355974</v>
      </c>
      <c r="C683" s="8">
        <v>911050081</v>
      </c>
      <c r="D683" s="8">
        <v>1651212930</v>
      </c>
      <c r="H683">
        <v>950</v>
      </c>
      <c r="I683">
        <f t="shared" si="11"/>
        <v>15933990</v>
      </c>
    </row>
    <row r="684" spans="1:9">
      <c r="A684">
        <v>681</v>
      </c>
      <c r="B684" s="1">
        <v>22681951</v>
      </c>
      <c r="C684" s="8">
        <v>16340017</v>
      </c>
      <c r="D684" s="8">
        <v>71959018</v>
      </c>
      <c r="H684">
        <v>951</v>
      </c>
      <c r="I684">
        <f t="shared" si="11"/>
        <v>4883050</v>
      </c>
    </row>
    <row r="685" spans="1:9">
      <c r="A685">
        <v>682</v>
      </c>
      <c r="B685" s="1">
        <v>320272922</v>
      </c>
      <c r="C685" s="8">
        <v>758505821</v>
      </c>
      <c r="D685" s="8">
        <v>37707090</v>
      </c>
      <c r="H685">
        <v>952</v>
      </c>
      <c r="I685">
        <f t="shared" si="11"/>
        <v>6309032</v>
      </c>
    </row>
    <row r="686" spans="1:9">
      <c r="A686">
        <v>683</v>
      </c>
      <c r="B686" s="1">
        <v>943139076</v>
      </c>
      <c r="C686" s="8">
        <v>1042901992</v>
      </c>
      <c r="D686" s="8">
        <v>206238985</v>
      </c>
      <c r="H686">
        <v>953</v>
      </c>
      <c r="I686">
        <f t="shared" si="11"/>
        <v>4264831</v>
      </c>
    </row>
    <row r="687" spans="1:9">
      <c r="A687">
        <v>684</v>
      </c>
      <c r="B687" s="1">
        <v>8066274881</v>
      </c>
      <c r="C687" s="8">
        <v>9672719955</v>
      </c>
      <c r="D687" s="8">
        <v>6816021203</v>
      </c>
      <c r="H687">
        <v>954</v>
      </c>
      <c r="I687">
        <f t="shared" si="11"/>
        <v>13822793</v>
      </c>
    </row>
    <row r="688" spans="1:9">
      <c r="A688">
        <v>685</v>
      </c>
      <c r="B688" s="1">
        <v>1565737962</v>
      </c>
      <c r="C688" s="8">
        <v>1574090957</v>
      </c>
      <c r="D688" s="8">
        <v>516021966</v>
      </c>
      <c r="H688">
        <v>955</v>
      </c>
      <c r="I688">
        <f t="shared" si="11"/>
        <v>4367113</v>
      </c>
    </row>
    <row r="689" spans="1:9">
      <c r="A689">
        <v>686</v>
      </c>
      <c r="B689" s="1">
        <v>25986738920</v>
      </c>
      <c r="C689" s="8">
        <v>80366904973</v>
      </c>
      <c r="D689" s="8">
        <v>163913011</v>
      </c>
      <c r="H689">
        <v>956</v>
      </c>
      <c r="I689">
        <f t="shared" si="11"/>
        <v>4329919</v>
      </c>
    </row>
    <row r="690" spans="1:9">
      <c r="A690">
        <v>687</v>
      </c>
      <c r="B690" s="1">
        <v>51790952</v>
      </c>
      <c r="C690" s="8">
        <v>310435056</v>
      </c>
      <c r="D690" s="8">
        <v>111377954</v>
      </c>
      <c r="H690">
        <v>957</v>
      </c>
      <c r="I690">
        <f t="shared" si="11"/>
        <v>3955841</v>
      </c>
    </row>
    <row r="691" spans="1:9">
      <c r="A691">
        <v>688</v>
      </c>
      <c r="B691" s="1">
        <v>15662415981</v>
      </c>
      <c r="C691" s="8">
        <v>1443406820</v>
      </c>
      <c r="D691" s="8">
        <v>287823200</v>
      </c>
      <c r="H691">
        <v>958</v>
      </c>
      <c r="I691">
        <f t="shared" si="11"/>
        <v>45867919</v>
      </c>
    </row>
    <row r="692" spans="1:9">
      <c r="A692">
        <v>689</v>
      </c>
      <c r="B692" s="1">
        <v>1434700012</v>
      </c>
      <c r="C692" s="8">
        <v>900388002</v>
      </c>
      <c r="D692" s="8">
        <v>131490945</v>
      </c>
      <c r="H692">
        <v>959</v>
      </c>
      <c r="I692">
        <f t="shared" si="11"/>
        <v>16044139</v>
      </c>
    </row>
    <row r="693" spans="1:9">
      <c r="A693">
        <v>690</v>
      </c>
      <c r="B693" s="1">
        <v>15285010099</v>
      </c>
      <c r="C693" s="8">
        <v>79199919939</v>
      </c>
      <c r="D693" s="8">
        <v>638748168</v>
      </c>
      <c r="H693">
        <v>960</v>
      </c>
      <c r="I693">
        <f t="shared" si="11"/>
        <v>4894018</v>
      </c>
    </row>
    <row r="694" spans="1:9">
      <c r="A694">
        <v>691</v>
      </c>
      <c r="B694" s="1">
        <v>28616762161</v>
      </c>
      <c r="C694" s="8">
        <v>60062015056</v>
      </c>
      <c r="D694" s="8">
        <v>98503112</v>
      </c>
      <c r="H694">
        <v>961</v>
      </c>
      <c r="I694">
        <f t="shared" si="11"/>
        <v>5136013</v>
      </c>
    </row>
    <row r="695" spans="1:9">
      <c r="A695">
        <v>692</v>
      </c>
      <c r="B695" s="1">
        <v>5355237960</v>
      </c>
      <c r="C695" s="8">
        <v>1670083999</v>
      </c>
      <c r="D695" s="8">
        <v>206098079</v>
      </c>
      <c r="H695">
        <v>962</v>
      </c>
      <c r="I695">
        <f t="shared" si="11"/>
        <v>10746002</v>
      </c>
    </row>
    <row r="696" spans="1:9">
      <c r="A696">
        <v>693</v>
      </c>
      <c r="B696" s="1">
        <v>48319101</v>
      </c>
      <c r="C696" s="8">
        <v>21662950</v>
      </c>
      <c r="D696" s="8">
        <v>88871002</v>
      </c>
      <c r="H696">
        <v>963</v>
      </c>
      <c r="I696">
        <f t="shared" si="11"/>
        <v>4542112</v>
      </c>
    </row>
    <row r="697" spans="1:9">
      <c r="A697">
        <v>694</v>
      </c>
      <c r="B697" s="1">
        <v>32542943</v>
      </c>
      <c r="C697" s="8">
        <v>56328058</v>
      </c>
      <c r="D697" s="8">
        <v>78011989</v>
      </c>
      <c r="H697">
        <v>964</v>
      </c>
      <c r="I697">
        <f t="shared" si="11"/>
        <v>8069038</v>
      </c>
    </row>
    <row r="698" spans="1:9">
      <c r="A698">
        <v>695</v>
      </c>
      <c r="B698" s="1">
        <v>17688989</v>
      </c>
      <c r="C698" s="8">
        <v>24109840</v>
      </c>
      <c r="D698" s="8">
        <v>110519886</v>
      </c>
      <c r="H698">
        <v>965</v>
      </c>
      <c r="I698">
        <f t="shared" si="11"/>
        <v>3778934</v>
      </c>
    </row>
    <row r="699" spans="1:9">
      <c r="A699">
        <v>696</v>
      </c>
      <c r="B699" s="1">
        <v>55305957</v>
      </c>
      <c r="C699" s="8">
        <v>54758071</v>
      </c>
      <c r="D699" s="8">
        <v>75705051</v>
      </c>
      <c r="H699">
        <v>966</v>
      </c>
      <c r="I699">
        <f t="shared" si="11"/>
        <v>3726959</v>
      </c>
    </row>
    <row r="700" spans="1:9">
      <c r="A700">
        <v>697</v>
      </c>
      <c r="B700" s="1">
        <v>26899943113</v>
      </c>
      <c r="C700" s="8">
        <v>60061642169</v>
      </c>
      <c r="D700" s="8">
        <v>41946887</v>
      </c>
      <c r="H700">
        <v>967</v>
      </c>
      <c r="I700">
        <f t="shared" si="11"/>
        <v>15675067</v>
      </c>
    </row>
    <row r="701" spans="1:9">
      <c r="A701">
        <v>698</v>
      </c>
      <c r="B701" s="1">
        <v>55442810</v>
      </c>
      <c r="C701" s="8">
        <v>201567888</v>
      </c>
      <c r="D701" s="8">
        <v>90814828</v>
      </c>
      <c r="H701">
        <v>968</v>
      </c>
      <c r="I701">
        <f t="shared" si="11"/>
        <v>17920017</v>
      </c>
    </row>
    <row r="702" spans="1:9">
      <c r="A702">
        <v>699</v>
      </c>
      <c r="B702" s="1">
        <v>29746252059</v>
      </c>
      <c r="C702" s="8">
        <v>86267877101</v>
      </c>
      <c r="D702" s="8">
        <v>179368972</v>
      </c>
      <c r="H702">
        <v>969</v>
      </c>
      <c r="I702">
        <f t="shared" si="11"/>
        <v>4194021</v>
      </c>
    </row>
    <row r="703" spans="1:9">
      <c r="A703">
        <v>700</v>
      </c>
      <c r="B703" s="1">
        <v>5639158010</v>
      </c>
      <c r="C703" s="8">
        <v>7761646032</v>
      </c>
      <c r="D703" s="8">
        <v>4328948974</v>
      </c>
      <c r="H703">
        <v>970</v>
      </c>
      <c r="I703">
        <f t="shared" si="11"/>
        <v>3670930</v>
      </c>
    </row>
    <row r="704" spans="1:9">
      <c r="A704">
        <v>701</v>
      </c>
      <c r="B704" s="1">
        <v>59716939</v>
      </c>
      <c r="C704" s="8">
        <v>29735088</v>
      </c>
      <c r="D704" s="8">
        <v>99970817</v>
      </c>
      <c r="H704">
        <v>971</v>
      </c>
      <c r="I704">
        <f t="shared" si="11"/>
        <v>14415025</v>
      </c>
    </row>
    <row r="705" spans="1:9">
      <c r="A705">
        <v>702</v>
      </c>
      <c r="B705" s="1">
        <v>133212089</v>
      </c>
      <c r="C705" s="8">
        <v>129749059</v>
      </c>
      <c r="D705" s="8">
        <v>229784965</v>
      </c>
      <c r="H705">
        <v>972</v>
      </c>
      <c r="I705">
        <f t="shared" si="11"/>
        <v>4334926</v>
      </c>
    </row>
    <row r="706" spans="1:9">
      <c r="A706">
        <v>703</v>
      </c>
      <c r="B706" s="1">
        <v>67553997</v>
      </c>
      <c r="C706" s="8">
        <v>133843898</v>
      </c>
      <c r="D706" s="8">
        <v>52014827</v>
      </c>
      <c r="H706">
        <v>973</v>
      </c>
      <c r="I706">
        <f t="shared" si="11"/>
        <v>189301967</v>
      </c>
    </row>
    <row r="707" spans="1:9">
      <c r="A707">
        <v>704</v>
      </c>
      <c r="B707" s="1">
        <v>220830917</v>
      </c>
      <c r="C707" s="8">
        <v>303276062</v>
      </c>
      <c r="D707" s="8">
        <v>90311050</v>
      </c>
      <c r="H707">
        <v>974</v>
      </c>
      <c r="I707">
        <f t="shared" si="11"/>
        <v>6044864</v>
      </c>
    </row>
    <row r="708" spans="1:9">
      <c r="A708">
        <v>705</v>
      </c>
      <c r="B708" s="1">
        <v>4709005</v>
      </c>
      <c r="C708" s="8">
        <v>15214920</v>
      </c>
      <c r="D708" s="8">
        <v>48897981</v>
      </c>
      <c r="H708">
        <v>975</v>
      </c>
      <c r="I708">
        <f t="shared" si="11"/>
        <v>32952070</v>
      </c>
    </row>
    <row r="709" spans="1:9">
      <c r="A709">
        <v>706</v>
      </c>
      <c r="B709" s="1">
        <v>7984161</v>
      </c>
      <c r="C709" s="8">
        <v>15391826</v>
      </c>
      <c r="D709" s="8">
        <v>97493886</v>
      </c>
      <c r="H709">
        <v>976</v>
      </c>
      <c r="I709">
        <f t="shared" ref="I709:I772" si="12">VLOOKUP(H709,A709:D2818,2,FALSE)</f>
        <v>19448041</v>
      </c>
    </row>
    <row r="710" spans="1:9">
      <c r="A710">
        <v>707</v>
      </c>
      <c r="B710" s="1">
        <v>296576976</v>
      </c>
      <c r="C710" s="8">
        <v>256200790</v>
      </c>
      <c r="D710" s="8">
        <v>645478963</v>
      </c>
      <c r="H710">
        <v>977</v>
      </c>
      <c r="I710">
        <f t="shared" si="12"/>
        <v>28540849</v>
      </c>
    </row>
    <row r="711" spans="1:9">
      <c r="A711">
        <v>708</v>
      </c>
      <c r="B711" s="1">
        <v>35157918</v>
      </c>
      <c r="C711" s="8">
        <v>49362897</v>
      </c>
      <c r="D711" s="8">
        <v>130759000</v>
      </c>
      <c r="H711">
        <v>978</v>
      </c>
      <c r="I711">
        <f t="shared" si="12"/>
        <v>22925138</v>
      </c>
    </row>
    <row r="712" spans="1:9">
      <c r="A712">
        <v>709</v>
      </c>
      <c r="B712" s="1">
        <v>26424713134</v>
      </c>
      <c r="C712" s="8">
        <v>93023073911</v>
      </c>
      <c r="D712" s="8">
        <v>255797863</v>
      </c>
      <c r="H712">
        <v>979</v>
      </c>
      <c r="I712">
        <f t="shared" si="12"/>
        <v>4849195</v>
      </c>
    </row>
    <row r="713" spans="1:9">
      <c r="A713">
        <v>710</v>
      </c>
      <c r="B713" s="1">
        <v>51047086</v>
      </c>
      <c r="C713" s="8">
        <v>235185146</v>
      </c>
      <c r="D713" s="8">
        <v>22377967</v>
      </c>
      <c r="H713">
        <v>980</v>
      </c>
      <c r="I713">
        <f t="shared" si="12"/>
        <v>4614114</v>
      </c>
    </row>
    <row r="714" spans="1:9">
      <c r="A714">
        <v>711</v>
      </c>
      <c r="B714" s="1">
        <v>15743289947</v>
      </c>
      <c r="C714" s="8">
        <v>1686964035</v>
      </c>
      <c r="D714" s="8">
        <v>320400953</v>
      </c>
      <c r="H714">
        <v>982</v>
      </c>
      <c r="I714">
        <f t="shared" si="12"/>
        <v>4710912</v>
      </c>
    </row>
    <row r="715" spans="1:9">
      <c r="A715">
        <v>712</v>
      </c>
      <c r="B715" s="1">
        <v>127168178</v>
      </c>
      <c r="C715" s="8">
        <v>133574008</v>
      </c>
      <c r="D715" s="8">
        <v>131736040</v>
      </c>
      <c r="H715">
        <v>984</v>
      </c>
      <c r="I715">
        <f t="shared" si="12"/>
        <v>13880968</v>
      </c>
    </row>
    <row r="716" spans="1:9">
      <c r="A716">
        <v>713</v>
      </c>
      <c r="B716" s="1">
        <v>29857350111</v>
      </c>
      <c r="C716" s="8">
        <v>60006838083</v>
      </c>
      <c r="D716" s="8">
        <v>207362890</v>
      </c>
      <c r="H716">
        <v>986</v>
      </c>
      <c r="I716">
        <f t="shared" si="12"/>
        <v>18565177</v>
      </c>
    </row>
    <row r="717" spans="1:9">
      <c r="A717">
        <v>714</v>
      </c>
      <c r="B717" s="1">
        <v>15416871070</v>
      </c>
      <c r="C717" s="8">
        <v>60052916049</v>
      </c>
      <c r="D717" s="8">
        <v>105779170</v>
      </c>
      <c r="H717">
        <v>987</v>
      </c>
      <c r="I717">
        <f t="shared" si="12"/>
        <v>6332874</v>
      </c>
    </row>
    <row r="718" spans="1:9">
      <c r="A718">
        <v>715</v>
      </c>
      <c r="B718" s="1">
        <v>15158865928</v>
      </c>
      <c r="C718" s="8">
        <v>11928878068</v>
      </c>
      <c r="D718" s="8">
        <v>29918909</v>
      </c>
      <c r="H718">
        <v>989</v>
      </c>
      <c r="I718">
        <f t="shared" si="12"/>
        <v>582453012</v>
      </c>
    </row>
    <row r="719" spans="1:9">
      <c r="A719">
        <v>716</v>
      </c>
      <c r="B719" s="1">
        <v>98435878</v>
      </c>
      <c r="C719" s="8">
        <v>173626899</v>
      </c>
      <c r="D719" s="8">
        <v>60001927852</v>
      </c>
      <c r="H719">
        <v>990</v>
      </c>
      <c r="I719">
        <f t="shared" si="12"/>
        <v>17009019</v>
      </c>
    </row>
    <row r="720" spans="1:9">
      <c r="A720">
        <v>717</v>
      </c>
      <c r="B720" s="1">
        <v>15039988994</v>
      </c>
      <c r="C720" s="8">
        <v>77546696186</v>
      </c>
      <c r="D720" s="8">
        <v>702508926</v>
      </c>
      <c r="H720">
        <v>991</v>
      </c>
      <c r="I720">
        <f t="shared" si="12"/>
        <v>10520935</v>
      </c>
    </row>
    <row r="721" spans="1:9">
      <c r="A721">
        <v>718</v>
      </c>
      <c r="B721" s="1">
        <v>3397586107</v>
      </c>
      <c r="C721" s="8">
        <v>1533989906</v>
      </c>
      <c r="D721" s="8">
        <v>66339969</v>
      </c>
      <c r="H721">
        <v>992</v>
      </c>
      <c r="I721">
        <f t="shared" si="12"/>
        <v>60705184</v>
      </c>
    </row>
    <row r="722" spans="1:9">
      <c r="A722">
        <v>719</v>
      </c>
      <c r="B722" s="1">
        <v>27066365957</v>
      </c>
      <c r="C722" s="8">
        <v>85401586055</v>
      </c>
      <c r="D722" s="8">
        <v>91447830</v>
      </c>
      <c r="H722">
        <v>993</v>
      </c>
      <c r="I722">
        <f t="shared" si="12"/>
        <v>5277156</v>
      </c>
    </row>
    <row r="723" spans="1:9">
      <c r="A723">
        <v>720</v>
      </c>
      <c r="B723" s="1">
        <v>28548310041</v>
      </c>
      <c r="C723" s="8">
        <v>82814199924</v>
      </c>
      <c r="D723" s="8">
        <v>149717092</v>
      </c>
      <c r="H723">
        <v>995</v>
      </c>
      <c r="I723">
        <f t="shared" si="12"/>
        <v>9541034</v>
      </c>
    </row>
    <row r="724" spans="1:9">
      <c r="A724">
        <v>721</v>
      </c>
      <c r="B724" s="1">
        <v>77867984</v>
      </c>
      <c r="C724" s="8">
        <v>551372051</v>
      </c>
      <c r="D724" s="8">
        <v>258490800</v>
      </c>
      <c r="H724">
        <v>996</v>
      </c>
      <c r="I724">
        <f t="shared" si="12"/>
        <v>12237787</v>
      </c>
    </row>
    <row r="725" spans="1:9">
      <c r="A725">
        <v>722</v>
      </c>
      <c r="B725" s="1">
        <v>16529083</v>
      </c>
      <c r="C725" s="8">
        <v>21177053</v>
      </c>
      <c r="D725" s="8">
        <v>70813894</v>
      </c>
      <c r="H725">
        <v>997</v>
      </c>
      <c r="I725">
        <f t="shared" si="12"/>
        <v>4588842</v>
      </c>
    </row>
    <row r="726" spans="1:9">
      <c r="A726">
        <v>723</v>
      </c>
      <c r="B726" s="1">
        <v>15309649944</v>
      </c>
      <c r="C726" s="8">
        <v>76456311941</v>
      </c>
      <c r="D726" s="8">
        <v>618937015</v>
      </c>
      <c r="H726">
        <v>998</v>
      </c>
      <c r="I726">
        <f t="shared" si="12"/>
        <v>5766868</v>
      </c>
    </row>
    <row r="727" spans="1:9">
      <c r="A727">
        <v>724</v>
      </c>
      <c r="B727" s="1">
        <v>27918213844</v>
      </c>
      <c r="C727" s="8">
        <v>60061992883</v>
      </c>
      <c r="D727" s="8">
        <v>46706914</v>
      </c>
      <c r="H727">
        <v>999</v>
      </c>
      <c r="I727">
        <f t="shared" si="12"/>
        <v>4148960</v>
      </c>
    </row>
    <row r="728" spans="1:9">
      <c r="A728">
        <v>725</v>
      </c>
      <c r="B728" s="1">
        <v>45365095</v>
      </c>
      <c r="C728" s="8">
        <v>60018004894</v>
      </c>
      <c r="D728" s="8">
        <v>60004866123</v>
      </c>
      <c r="H728">
        <v>1000</v>
      </c>
      <c r="I728">
        <f t="shared" si="12"/>
        <v>501260995</v>
      </c>
    </row>
    <row r="729" spans="1:9">
      <c r="A729">
        <v>726</v>
      </c>
      <c r="B729" s="1">
        <v>187935829</v>
      </c>
      <c r="C729" s="8">
        <v>934180021</v>
      </c>
      <c r="D729" s="8">
        <v>1393517017</v>
      </c>
      <c r="H729">
        <v>1001</v>
      </c>
      <c r="I729">
        <f t="shared" si="12"/>
        <v>20048856</v>
      </c>
    </row>
    <row r="730" spans="1:9">
      <c r="A730">
        <v>727</v>
      </c>
      <c r="B730" s="1">
        <v>26172411918</v>
      </c>
      <c r="C730" s="8">
        <v>60022480964</v>
      </c>
      <c r="D730" s="8">
        <v>85489988</v>
      </c>
      <c r="H730">
        <v>1002</v>
      </c>
      <c r="I730">
        <f t="shared" si="12"/>
        <v>6741046</v>
      </c>
    </row>
    <row r="731" spans="1:9">
      <c r="A731">
        <v>728</v>
      </c>
      <c r="B731" s="1">
        <v>43604135</v>
      </c>
      <c r="C731" s="8">
        <v>60062319993</v>
      </c>
      <c r="D731" s="8">
        <v>60058121204</v>
      </c>
      <c r="H731">
        <v>1003</v>
      </c>
      <c r="I731">
        <f t="shared" si="12"/>
        <v>20380020</v>
      </c>
    </row>
    <row r="732" spans="1:9">
      <c r="A732">
        <v>729</v>
      </c>
      <c r="B732" s="1">
        <v>32800988912</v>
      </c>
      <c r="C732" s="8">
        <v>60062304973</v>
      </c>
      <c r="D732" s="8">
        <v>60062198162</v>
      </c>
      <c r="H732">
        <v>1004</v>
      </c>
      <c r="I732">
        <f t="shared" si="12"/>
        <v>376119852</v>
      </c>
    </row>
    <row r="733" spans="1:9">
      <c r="A733">
        <v>730</v>
      </c>
      <c r="B733" s="1">
        <v>616636037</v>
      </c>
      <c r="C733" s="8">
        <v>1364729881</v>
      </c>
      <c r="D733" s="8">
        <v>2527612924</v>
      </c>
      <c r="H733">
        <v>1005</v>
      </c>
      <c r="I733">
        <f t="shared" si="12"/>
        <v>122743129</v>
      </c>
    </row>
    <row r="734" spans="1:9">
      <c r="A734">
        <v>731</v>
      </c>
      <c r="B734" s="1">
        <v>40189981</v>
      </c>
      <c r="C734" s="8">
        <v>51112890</v>
      </c>
      <c r="D734" s="8">
        <v>45490980</v>
      </c>
      <c r="H734">
        <v>1006</v>
      </c>
      <c r="I734">
        <f t="shared" si="12"/>
        <v>5331508874</v>
      </c>
    </row>
    <row r="735" spans="1:9">
      <c r="A735">
        <v>732</v>
      </c>
      <c r="B735" s="1">
        <v>24870872</v>
      </c>
      <c r="C735" s="8">
        <v>12960910</v>
      </c>
      <c r="D735" s="8">
        <v>36223888</v>
      </c>
      <c r="H735">
        <v>1007</v>
      </c>
      <c r="I735">
        <f t="shared" si="12"/>
        <v>24916887</v>
      </c>
    </row>
    <row r="736" spans="1:9">
      <c r="A736">
        <v>733</v>
      </c>
      <c r="B736" s="1">
        <v>29495954</v>
      </c>
      <c r="C736" s="8">
        <v>20753145</v>
      </c>
      <c r="D736" s="8">
        <v>73609113</v>
      </c>
      <c r="H736">
        <v>1008</v>
      </c>
      <c r="I736">
        <f t="shared" si="12"/>
        <v>331645965</v>
      </c>
    </row>
    <row r="737" spans="1:9">
      <c r="A737">
        <v>734</v>
      </c>
      <c r="B737" s="1">
        <v>335931062</v>
      </c>
      <c r="C737" s="8">
        <v>231742858</v>
      </c>
      <c r="D737" s="8">
        <v>46221017</v>
      </c>
      <c r="H737">
        <v>1009</v>
      </c>
      <c r="I737">
        <f t="shared" si="12"/>
        <v>22637128</v>
      </c>
    </row>
    <row r="738" spans="1:9">
      <c r="A738">
        <v>735</v>
      </c>
      <c r="B738" s="1">
        <v>30240058</v>
      </c>
      <c r="C738" s="8">
        <v>11467933</v>
      </c>
      <c r="D738" s="8">
        <v>28524875</v>
      </c>
      <c r="H738">
        <v>1010</v>
      </c>
      <c r="I738">
        <f t="shared" si="12"/>
        <v>179807186</v>
      </c>
    </row>
    <row r="739" spans="1:9">
      <c r="A739">
        <v>736</v>
      </c>
      <c r="B739" s="1">
        <v>15049934</v>
      </c>
      <c r="C739" s="8">
        <v>13006210</v>
      </c>
      <c r="D739" s="8">
        <v>66742181</v>
      </c>
      <c r="H739">
        <v>1011</v>
      </c>
      <c r="I739">
        <f t="shared" si="12"/>
        <v>5898952</v>
      </c>
    </row>
    <row r="740" spans="1:9">
      <c r="A740">
        <v>737</v>
      </c>
      <c r="B740" s="1">
        <v>3778625965</v>
      </c>
      <c r="C740" s="8">
        <v>3945401906</v>
      </c>
      <c r="D740" s="8">
        <v>3537940979</v>
      </c>
      <c r="H740">
        <v>1012</v>
      </c>
      <c r="I740">
        <f t="shared" si="12"/>
        <v>1001461982</v>
      </c>
    </row>
    <row r="741" spans="1:9">
      <c r="A741">
        <v>738</v>
      </c>
      <c r="B741" s="1">
        <v>67672967</v>
      </c>
      <c r="C741" s="8">
        <v>43974876</v>
      </c>
      <c r="D741" s="8">
        <v>150120973</v>
      </c>
      <c r="H741">
        <v>1013</v>
      </c>
      <c r="I741">
        <f t="shared" si="12"/>
        <v>557761907</v>
      </c>
    </row>
    <row r="742" spans="1:9">
      <c r="A742">
        <v>739</v>
      </c>
      <c r="B742" s="1">
        <v>1021852970</v>
      </c>
      <c r="C742" s="8">
        <v>940253973</v>
      </c>
      <c r="D742" s="8">
        <v>101313114</v>
      </c>
      <c r="H742">
        <v>1014</v>
      </c>
      <c r="I742">
        <f t="shared" si="12"/>
        <v>301732063</v>
      </c>
    </row>
    <row r="743" spans="1:9">
      <c r="A743">
        <v>740</v>
      </c>
      <c r="B743" s="1">
        <v>16611099</v>
      </c>
      <c r="C743" s="8">
        <v>14256000</v>
      </c>
      <c r="D743" s="8">
        <v>100090980</v>
      </c>
      <c r="H743">
        <v>1015</v>
      </c>
      <c r="I743">
        <f t="shared" si="12"/>
        <v>1430084943</v>
      </c>
    </row>
    <row r="744" spans="1:9">
      <c r="A744">
        <v>741</v>
      </c>
      <c r="B744" s="1">
        <v>29299020</v>
      </c>
      <c r="C744" s="8">
        <v>54278135</v>
      </c>
      <c r="D744" s="8">
        <v>121779918</v>
      </c>
      <c r="H744">
        <v>1016</v>
      </c>
      <c r="I744">
        <f t="shared" si="12"/>
        <v>28334856</v>
      </c>
    </row>
    <row r="745" spans="1:9">
      <c r="A745">
        <v>742</v>
      </c>
      <c r="B745" s="1">
        <v>934947967</v>
      </c>
      <c r="C745" s="8">
        <v>936058998</v>
      </c>
      <c r="D745" s="8">
        <v>210266113</v>
      </c>
      <c r="H745">
        <v>1017</v>
      </c>
      <c r="I745">
        <f t="shared" si="12"/>
        <v>730531215</v>
      </c>
    </row>
    <row r="746" spans="1:9">
      <c r="A746">
        <v>743</v>
      </c>
      <c r="B746" s="1">
        <v>14827013</v>
      </c>
      <c r="C746" s="8">
        <v>60013196945</v>
      </c>
      <c r="D746" s="8">
        <v>60047472000</v>
      </c>
      <c r="H746">
        <v>1018</v>
      </c>
      <c r="I746">
        <f t="shared" si="12"/>
        <v>11008024</v>
      </c>
    </row>
    <row r="747" spans="1:9">
      <c r="A747">
        <v>744</v>
      </c>
      <c r="B747" s="1">
        <v>7139921</v>
      </c>
      <c r="C747" s="8">
        <v>260814189</v>
      </c>
      <c r="D747" s="8">
        <v>788396120</v>
      </c>
      <c r="H747">
        <v>1019</v>
      </c>
      <c r="I747">
        <f t="shared" si="12"/>
        <v>654397964</v>
      </c>
    </row>
    <row r="748" spans="1:9">
      <c r="A748">
        <v>745</v>
      </c>
      <c r="B748" s="1">
        <v>22418022</v>
      </c>
      <c r="C748" s="8">
        <v>143368959</v>
      </c>
      <c r="D748" s="8">
        <v>187915086</v>
      </c>
      <c r="H748">
        <v>1021</v>
      </c>
      <c r="I748">
        <f t="shared" si="12"/>
        <v>4164603948</v>
      </c>
    </row>
    <row r="749" spans="1:9">
      <c r="A749">
        <v>746</v>
      </c>
      <c r="B749" s="1">
        <v>10155916</v>
      </c>
      <c r="C749" s="8">
        <v>37666082</v>
      </c>
      <c r="D749" s="8">
        <v>179467201</v>
      </c>
      <c r="H749">
        <v>1022</v>
      </c>
      <c r="I749">
        <f t="shared" si="12"/>
        <v>387885808</v>
      </c>
    </row>
    <row r="750" spans="1:9">
      <c r="A750">
        <v>747</v>
      </c>
      <c r="B750" s="1">
        <v>223731994</v>
      </c>
      <c r="C750" s="8">
        <v>636272907</v>
      </c>
      <c r="D750" s="8">
        <v>499511003</v>
      </c>
      <c r="H750">
        <v>1023</v>
      </c>
      <c r="I750">
        <f t="shared" si="12"/>
        <v>42764902</v>
      </c>
    </row>
    <row r="751" spans="1:9">
      <c r="A751">
        <v>748</v>
      </c>
      <c r="B751" s="1">
        <v>206866979</v>
      </c>
      <c r="C751" s="8">
        <v>241452932</v>
      </c>
      <c r="D751" s="8">
        <v>365969896</v>
      </c>
      <c r="H751">
        <v>1024</v>
      </c>
      <c r="I751">
        <f t="shared" si="12"/>
        <v>535185813</v>
      </c>
    </row>
    <row r="752" spans="1:9">
      <c r="A752">
        <v>749</v>
      </c>
      <c r="B752" s="1">
        <v>8092144012</v>
      </c>
      <c r="C752" s="8">
        <v>947213888</v>
      </c>
      <c r="D752" s="8">
        <v>61806917</v>
      </c>
      <c r="H752">
        <v>1025</v>
      </c>
      <c r="I752">
        <f t="shared" si="12"/>
        <v>141021013</v>
      </c>
    </row>
    <row r="753" spans="1:9">
      <c r="A753">
        <v>750</v>
      </c>
      <c r="B753" s="1">
        <v>48194169</v>
      </c>
      <c r="C753" s="8">
        <v>20819902</v>
      </c>
      <c r="D753" s="8">
        <v>75331926</v>
      </c>
      <c r="H753">
        <v>1026</v>
      </c>
      <c r="I753">
        <f t="shared" si="12"/>
        <v>128309965</v>
      </c>
    </row>
    <row r="754" spans="1:9">
      <c r="A754">
        <v>751</v>
      </c>
      <c r="B754" s="1">
        <v>31658887</v>
      </c>
      <c r="C754" s="8">
        <v>37050962</v>
      </c>
      <c r="D754" s="8">
        <v>169474840</v>
      </c>
      <c r="H754">
        <v>1027</v>
      </c>
      <c r="I754">
        <f t="shared" si="12"/>
        <v>1137233972</v>
      </c>
    </row>
    <row r="755" spans="1:9">
      <c r="A755">
        <v>752</v>
      </c>
      <c r="B755" s="1">
        <v>69883108</v>
      </c>
      <c r="C755" s="8">
        <v>68084955</v>
      </c>
      <c r="D755" s="8">
        <v>168106079</v>
      </c>
      <c r="H755">
        <v>1028</v>
      </c>
      <c r="I755">
        <f t="shared" si="12"/>
        <v>33065795</v>
      </c>
    </row>
    <row r="756" spans="1:9">
      <c r="A756">
        <v>753</v>
      </c>
      <c r="B756" s="1">
        <v>215910196</v>
      </c>
      <c r="C756" s="8">
        <v>10094165</v>
      </c>
      <c r="D756" s="8">
        <v>69763898</v>
      </c>
      <c r="H756">
        <v>1029</v>
      </c>
      <c r="I756">
        <f t="shared" si="12"/>
        <v>6202897071</v>
      </c>
    </row>
    <row r="757" spans="1:9">
      <c r="A757">
        <v>754</v>
      </c>
      <c r="B757" s="1">
        <v>71838855</v>
      </c>
      <c r="C757" s="8">
        <v>65996885</v>
      </c>
      <c r="D757" s="8">
        <v>60847043</v>
      </c>
      <c r="H757">
        <v>1030</v>
      </c>
      <c r="I757">
        <f t="shared" si="12"/>
        <v>498200893</v>
      </c>
    </row>
    <row r="758" spans="1:9">
      <c r="A758">
        <v>755</v>
      </c>
      <c r="B758" s="1">
        <v>2618965864</v>
      </c>
      <c r="C758" s="8">
        <v>784657955</v>
      </c>
      <c r="D758" s="8">
        <v>68812131</v>
      </c>
      <c r="H758">
        <v>1031</v>
      </c>
      <c r="I758">
        <f t="shared" si="12"/>
        <v>14841079</v>
      </c>
    </row>
    <row r="759" spans="1:9">
      <c r="A759">
        <v>756</v>
      </c>
      <c r="B759" s="1">
        <v>77516078</v>
      </c>
      <c r="C759" s="8">
        <v>36616086</v>
      </c>
      <c r="D759" s="8">
        <v>94805955</v>
      </c>
      <c r="H759">
        <v>1032</v>
      </c>
      <c r="I759">
        <f t="shared" si="12"/>
        <v>4758050918</v>
      </c>
    </row>
    <row r="760" spans="1:9">
      <c r="A760">
        <v>757</v>
      </c>
      <c r="B760" s="1">
        <v>109519004</v>
      </c>
      <c r="C760" s="8">
        <v>60008174896</v>
      </c>
      <c r="D760" s="8">
        <v>469919919</v>
      </c>
      <c r="H760">
        <v>1033</v>
      </c>
      <c r="I760">
        <f t="shared" si="12"/>
        <v>114836931</v>
      </c>
    </row>
    <row r="761" spans="1:9">
      <c r="A761">
        <v>758</v>
      </c>
      <c r="B761" s="1">
        <v>4945394992</v>
      </c>
      <c r="C761" s="8">
        <v>8151243925</v>
      </c>
      <c r="D761" s="8">
        <v>13071815013</v>
      </c>
      <c r="H761">
        <v>1035</v>
      </c>
      <c r="I761">
        <f t="shared" si="12"/>
        <v>32021999</v>
      </c>
    </row>
    <row r="762" spans="1:9">
      <c r="A762">
        <v>759</v>
      </c>
      <c r="B762" s="1">
        <v>34683227</v>
      </c>
      <c r="C762" s="8">
        <v>60009553909</v>
      </c>
      <c r="D762" s="8">
        <v>609519958</v>
      </c>
      <c r="H762">
        <v>1036</v>
      </c>
      <c r="I762">
        <f t="shared" si="12"/>
        <v>963400125</v>
      </c>
    </row>
    <row r="763" spans="1:9">
      <c r="A763">
        <v>760</v>
      </c>
      <c r="B763" s="1">
        <v>4554033</v>
      </c>
      <c r="C763" s="8">
        <v>60018102884</v>
      </c>
      <c r="D763" s="8">
        <v>222536087</v>
      </c>
      <c r="H763">
        <v>1037</v>
      </c>
      <c r="I763">
        <f t="shared" si="12"/>
        <v>659983158</v>
      </c>
    </row>
    <row r="764" spans="1:9">
      <c r="A764">
        <v>761</v>
      </c>
      <c r="B764" s="1">
        <v>5594841003</v>
      </c>
      <c r="C764" s="8">
        <v>1590910911</v>
      </c>
      <c r="D764" s="8">
        <v>113560914</v>
      </c>
      <c r="H764">
        <v>1038</v>
      </c>
      <c r="I764">
        <f t="shared" si="12"/>
        <v>861396074</v>
      </c>
    </row>
    <row r="765" spans="1:9">
      <c r="A765">
        <v>762</v>
      </c>
      <c r="B765" s="1">
        <v>35896062</v>
      </c>
      <c r="C765" s="8">
        <v>60019140958</v>
      </c>
      <c r="D765" s="8">
        <v>60030220031</v>
      </c>
      <c r="H765">
        <v>1040</v>
      </c>
      <c r="I765">
        <f t="shared" si="12"/>
        <v>85469007</v>
      </c>
    </row>
    <row r="766" spans="1:9">
      <c r="A766">
        <v>763</v>
      </c>
      <c r="B766" s="1">
        <v>27854067087</v>
      </c>
      <c r="C766" s="8">
        <v>71165497064</v>
      </c>
      <c r="D766" s="8">
        <v>830662965</v>
      </c>
      <c r="H766">
        <v>1041</v>
      </c>
      <c r="I766">
        <f t="shared" si="12"/>
        <v>2757659196</v>
      </c>
    </row>
    <row r="767" spans="1:9">
      <c r="A767">
        <v>764</v>
      </c>
      <c r="B767" s="1">
        <v>128827095</v>
      </c>
      <c r="C767" s="8">
        <v>647017002</v>
      </c>
      <c r="D767" s="8">
        <v>390557050</v>
      </c>
      <c r="H767">
        <v>1042</v>
      </c>
      <c r="I767">
        <f t="shared" si="12"/>
        <v>41679859</v>
      </c>
    </row>
    <row r="768" spans="1:9">
      <c r="A768">
        <v>765</v>
      </c>
      <c r="B768" s="1">
        <v>20433224916</v>
      </c>
      <c r="C768" s="8">
        <v>60060975074</v>
      </c>
      <c r="D768" s="8">
        <v>60060173988</v>
      </c>
      <c r="H768">
        <v>1044</v>
      </c>
      <c r="I768">
        <f t="shared" si="12"/>
        <v>509582996</v>
      </c>
    </row>
    <row r="769" spans="1:9">
      <c r="A769">
        <v>766</v>
      </c>
      <c r="B769" s="1">
        <v>26983616113</v>
      </c>
      <c r="C769" s="8">
        <v>60047182083</v>
      </c>
      <c r="D769" s="8">
        <v>60062475919</v>
      </c>
      <c r="H769">
        <v>1046</v>
      </c>
      <c r="I769">
        <f t="shared" si="12"/>
        <v>1363764047</v>
      </c>
    </row>
    <row r="770" spans="1:9">
      <c r="A770">
        <v>767</v>
      </c>
      <c r="B770" s="1">
        <v>13308066844</v>
      </c>
      <c r="C770" s="8">
        <v>26391926050</v>
      </c>
      <c r="D770" s="8">
        <v>60062220096</v>
      </c>
      <c r="H770">
        <v>1047</v>
      </c>
      <c r="I770">
        <f t="shared" si="12"/>
        <v>800350189</v>
      </c>
    </row>
    <row r="771" spans="1:9">
      <c r="A771">
        <v>768</v>
      </c>
      <c r="B771" s="1">
        <v>28794050</v>
      </c>
      <c r="C771" s="8">
        <v>85075139</v>
      </c>
      <c r="D771" s="8">
        <v>915974855</v>
      </c>
      <c r="H771">
        <v>1048</v>
      </c>
      <c r="I771">
        <f t="shared" si="12"/>
        <v>41855812</v>
      </c>
    </row>
    <row r="772" spans="1:9">
      <c r="A772">
        <v>769</v>
      </c>
      <c r="B772" s="1">
        <v>7291341781</v>
      </c>
      <c r="C772" s="8">
        <v>8868370056</v>
      </c>
      <c r="D772" s="8">
        <v>15411676168</v>
      </c>
      <c r="H772">
        <v>1049</v>
      </c>
      <c r="I772">
        <f t="shared" si="12"/>
        <v>6924926042</v>
      </c>
    </row>
    <row r="773" spans="1:9">
      <c r="A773">
        <v>770</v>
      </c>
      <c r="B773" s="1">
        <v>23519909143</v>
      </c>
      <c r="C773" s="8">
        <v>31569509029</v>
      </c>
      <c r="D773" s="8">
        <v>39443958997</v>
      </c>
      <c r="H773">
        <v>1050</v>
      </c>
      <c r="I773">
        <f t="shared" ref="I773:I836" si="13">VLOOKUP(H773,A773:D2882,2,FALSE)</f>
        <v>5747616052</v>
      </c>
    </row>
    <row r="774" spans="1:9">
      <c r="A774">
        <v>771</v>
      </c>
      <c r="B774" s="1">
        <v>40630817</v>
      </c>
      <c r="C774" s="8">
        <v>15973091</v>
      </c>
      <c r="D774" s="8">
        <v>179116010</v>
      </c>
      <c r="H774">
        <v>1051</v>
      </c>
      <c r="I774">
        <f t="shared" si="13"/>
        <v>2560575008</v>
      </c>
    </row>
    <row r="775" spans="1:9">
      <c r="A775">
        <v>772</v>
      </c>
      <c r="B775" s="1">
        <v>6340026</v>
      </c>
      <c r="C775" s="8">
        <v>18520116</v>
      </c>
      <c r="D775" s="8">
        <v>79201221</v>
      </c>
      <c r="H775">
        <v>1052</v>
      </c>
      <c r="I775">
        <f t="shared" si="13"/>
        <v>8389759063</v>
      </c>
    </row>
    <row r="776" spans="1:9">
      <c r="A776">
        <v>773</v>
      </c>
      <c r="B776" s="1">
        <v>36607182979</v>
      </c>
      <c r="C776" s="8">
        <v>79001711845</v>
      </c>
      <c r="D776" s="8">
        <v>97006082</v>
      </c>
      <c r="H776">
        <v>1053</v>
      </c>
      <c r="I776">
        <f t="shared" si="13"/>
        <v>98106861</v>
      </c>
    </row>
    <row r="777" spans="1:9">
      <c r="A777">
        <v>774</v>
      </c>
      <c r="B777" s="1">
        <v>18310498952</v>
      </c>
      <c r="C777" s="8">
        <v>60062085151</v>
      </c>
      <c r="D777" s="8">
        <v>60044604063</v>
      </c>
      <c r="H777">
        <v>1054</v>
      </c>
      <c r="I777">
        <f t="shared" si="13"/>
        <v>47450065</v>
      </c>
    </row>
    <row r="778" spans="1:9">
      <c r="A778">
        <v>775</v>
      </c>
      <c r="B778" s="1">
        <v>20494686841</v>
      </c>
      <c r="C778" s="8">
        <v>60062017917</v>
      </c>
      <c r="D778" s="8">
        <v>60062486171</v>
      </c>
      <c r="H778">
        <v>1055</v>
      </c>
      <c r="I778">
        <f t="shared" si="13"/>
        <v>106481075</v>
      </c>
    </row>
    <row r="779" spans="1:9">
      <c r="A779">
        <v>776</v>
      </c>
      <c r="B779" s="1">
        <v>46458005</v>
      </c>
      <c r="C779" s="8">
        <v>224425077</v>
      </c>
      <c r="D779" s="8">
        <v>731987953</v>
      </c>
      <c r="H779">
        <v>1056</v>
      </c>
      <c r="I779">
        <f t="shared" si="13"/>
        <v>15777111</v>
      </c>
    </row>
    <row r="780" spans="1:9">
      <c r="A780">
        <v>777</v>
      </c>
      <c r="B780" s="1">
        <v>2882918119</v>
      </c>
      <c r="C780" s="8">
        <v>5140810966</v>
      </c>
      <c r="D780" s="8">
        <v>3377798080</v>
      </c>
      <c r="H780">
        <v>1057</v>
      </c>
      <c r="I780">
        <f t="shared" si="13"/>
        <v>18661022</v>
      </c>
    </row>
    <row r="781" spans="1:9">
      <c r="A781">
        <v>778</v>
      </c>
      <c r="B781" s="1">
        <v>535773992</v>
      </c>
      <c r="C781" s="8">
        <v>396284103</v>
      </c>
      <c r="D781" s="8">
        <v>137776851</v>
      </c>
      <c r="H781">
        <v>1058</v>
      </c>
      <c r="I781">
        <f t="shared" si="13"/>
        <v>8835792</v>
      </c>
    </row>
    <row r="782" spans="1:9">
      <c r="A782">
        <v>779</v>
      </c>
      <c r="B782" s="1">
        <v>30580171108</v>
      </c>
      <c r="C782" s="8">
        <v>60018584966</v>
      </c>
      <c r="D782" s="8">
        <v>196681976</v>
      </c>
      <c r="H782">
        <v>1059</v>
      </c>
      <c r="I782">
        <f t="shared" si="13"/>
        <v>7287025</v>
      </c>
    </row>
    <row r="783" spans="1:9">
      <c r="A783">
        <v>780</v>
      </c>
      <c r="B783" s="1">
        <v>30192934989</v>
      </c>
      <c r="C783" s="8">
        <v>60059446096</v>
      </c>
      <c r="D783" s="8">
        <v>91345071</v>
      </c>
      <c r="H783">
        <v>1060</v>
      </c>
      <c r="I783">
        <f t="shared" si="13"/>
        <v>16604900</v>
      </c>
    </row>
    <row r="784" spans="1:9">
      <c r="A784">
        <v>781</v>
      </c>
      <c r="B784" s="1">
        <v>78389167</v>
      </c>
      <c r="C784" s="8">
        <v>164351940</v>
      </c>
      <c r="D784" s="8">
        <v>70271968</v>
      </c>
      <c r="H784">
        <v>1061</v>
      </c>
      <c r="I784">
        <f t="shared" si="13"/>
        <v>413480997</v>
      </c>
    </row>
    <row r="785" spans="1:9">
      <c r="A785">
        <v>782</v>
      </c>
      <c r="B785" s="1">
        <v>16332982063</v>
      </c>
      <c r="C785" s="8">
        <v>60057872772</v>
      </c>
      <c r="D785" s="8">
        <v>98247051</v>
      </c>
      <c r="H785">
        <v>1062</v>
      </c>
      <c r="I785">
        <f t="shared" si="13"/>
        <v>171095848</v>
      </c>
    </row>
    <row r="786" spans="1:9">
      <c r="A786">
        <v>783</v>
      </c>
      <c r="B786" s="1">
        <v>939128160</v>
      </c>
      <c r="C786" s="8">
        <v>1612361907</v>
      </c>
      <c r="D786" s="8">
        <v>1171392917</v>
      </c>
      <c r="H786">
        <v>1064</v>
      </c>
      <c r="I786">
        <f t="shared" si="13"/>
        <v>71745872</v>
      </c>
    </row>
    <row r="787" spans="1:9">
      <c r="A787">
        <v>784</v>
      </c>
      <c r="B787" s="1">
        <v>8325967073</v>
      </c>
      <c r="C787" s="8">
        <v>1154823064</v>
      </c>
      <c r="D787" s="8">
        <v>102439880</v>
      </c>
      <c r="H787">
        <v>1065</v>
      </c>
      <c r="I787">
        <f t="shared" si="13"/>
        <v>7888078</v>
      </c>
    </row>
    <row r="788" spans="1:9">
      <c r="A788">
        <v>785</v>
      </c>
      <c r="B788" s="1">
        <v>27975410938</v>
      </c>
      <c r="C788" s="8">
        <v>60049906015</v>
      </c>
      <c r="D788" s="8">
        <v>27040958</v>
      </c>
      <c r="H788">
        <v>1066</v>
      </c>
      <c r="I788">
        <f t="shared" si="13"/>
        <v>586994886</v>
      </c>
    </row>
    <row r="789" spans="1:9">
      <c r="A789">
        <v>786</v>
      </c>
      <c r="B789" s="1">
        <v>30093276977</v>
      </c>
      <c r="C789" s="8">
        <v>60061976194</v>
      </c>
      <c r="D789" s="8">
        <v>31714916</v>
      </c>
      <c r="H789">
        <v>1067</v>
      </c>
      <c r="I789">
        <f t="shared" si="13"/>
        <v>4840692996</v>
      </c>
    </row>
    <row r="790" spans="1:9">
      <c r="A790">
        <v>787</v>
      </c>
      <c r="B790" s="1">
        <v>19675409793</v>
      </c>
      <c r="C790" s="8">
        <v>36408509969</v>
      </c>
      <c r="D790" s="8">
        <v>23507816076</v>
      </c>
      <c r="H790">
        <v>1068</v>
      </c>
      <c r="I790">
        <f t="shared" si="13"/>
        <v>4480921030</v>
      </c>
    </row>
    <row r="791" spans="1:9">
      <c r="A791">
        <v>788</v>
      </c>
      <c r="B791" s="1">
        <v>43956995</v>
      </c>
      <c r="C791" s="8">
        <v>22797107</v>
      </c>
      <c r="D791" s="8">
        <v>60353994</v>
      </c>
      <c r="H791">
        <v>1069</v>
      </c>
      <c r="I791">
        <f t="shared" si="13"/>
        <v>450371980</v>
      </c>
    </row>
    <row r="792" spans="1:9">
      <c r="A792">
        <v>789</v>
      </c>
      <c r="B792" s="1">
        <v>9757405042</v>
      </c>
      <c r="C792" s="8">
        <v>1889770030</v>
      </c>
      <c r="D792" s="8">
        <v>2135342121</v>
      </c>
      <c r="H792">
        <v>1070</v>
      </c>
      <c r="I792">
        <f t="shared" si="13"/>
        <v>69114923</v>
      </c>
    </row>
    <row r="793" spans="1:9">
      <c r="A793">
        <v>790</v>
      </c>
      <c r="B793" s="1">
        <v>28273920059</v>
      </c>
      <c r="C793" s="8">
        <v>60060020923</v>
      </c>
      <c r="D793" s="8">
        <v>165936946</v>
      </c>
      <c r="H793">
        <v>1071</v>
      </c>
      <c r="I793">
        <f t="shared" si="13"/>
        <v>134950876</v>
      </c>
    </row>
    <row r="794" spans="1:9">
      <c r="A794">
        <v>791</v>
      </c>
      <c r="B794" s="1">
        <v>4909191846</v>
      </c>
      <c r="C794" s="8">
        <v>1501013040</v>
      </c>
      <c r="D794" s="8">
        <v>109159946</v>
      </c>
      <c r="H794">
        <v>1072</v>
      </c>
      <c r="I794">
        <f t="shared" si="13"/>
        <v>24574041</v>
      </c>
    </row>
    <row r="795" spans="1:9">
      <c r="A795">
        <v>792</v>
      </c>
      <c r="B795" s="1">
        <v>269896030</v>
      </c>
      <c r="C795" s="8">
        <v>618402004</v>
      </c>
      <c r="D795" s="8">
        <v>457662105</v>
      </c>
      <c r="H795">
        <v>1073</v>
      </c>
      <c r="I795">
        <f t="shared" si="13"/>
        <v>5837202</v>
      </c>
    </row>
    <row r="796" spans="1:9">
      <c r="A796">
        <v>793</v>
      </c>
      <c r="B796" s="1">
        <v>9694058895</v>
      </c>
      <c r="C796" s="8">
        <v>14055107116</v>
      </c>
      <c r="D796" s="8">
        <v>17978448867</v>
      </c>
      <c r="H796">
        <v>1074</v>
      </c>
      <c r="I796">
        <f t="shared" si="13"/>
        <v>18852355003</v>
      </c>
    </row>
    <row r="797" spans="1:9">
      <c r="A797">
        <v>794</v>
      </c>
      <c r="B797" s="1">
        <v>43120145</v>
      </c>
      <c r="C797" s="8">
        <v>29863119</v>
      </c>
      <c r="D797" s="8">
        <v>130917072</v>
      </c>
      <c r="H797">
        <v>1075</v>
      </c>
      <c r="I797">
        <f t="shared" si="13"/>
        <v>720471143</v>
      </c>
    </row>
    <row r="798" spans="1:9">
      <c r="A798">
        <v>795</v>
      </c>
      <c r="B798" s="1">
        <v>14554977</v>
      </c>
      <c r="C798" s="8">
        <v>16188144</v>
      </c>
      <c r="D798" s="8">
        <v>39715051</v>
      </c>
      <c r="H798">
        <v>1076</v>
      </c>
      <c r="I798">
        <f t="shared" si="13"/>
        <v>291599988</v>
      </c>
    </row>
    <row r="799" spans="1:9">
      <c r="A799">
        <v>796</v>
      </c>
      <c r="B799" s="1">
        <v>2234882831</v>
      </c>
      <c r="C799" s="8">
        <v>1008944988</v>
      </c>
      <c r="D799" s="8">
        <v>104158878</v>
      </c>
      <c r="H799">
        <v>1078</v>
      </c>
      <c r="I799">
        <f t="shared" si="13"/>
        <v>57726860</v>
      </c>
    </row>
    <row r="800" spans="1:9">
      <c r="A800">
        <v>797</v>
      </c>
      <c r="B800" s="1">
        <v>14319323062</v>
      </c>
      <c r="C800" s="8">
        <v>60027673959</v>
      </c>
      <c r="D800" s="8">
        <v>60059838056</v>
      </c>
      <c r="H800">
        <v>1079</v>
      </c>
      <c r="I800">
        <f t="shared" si="13"/>
        <v>7694959</v>
      </c>
    </row>
    <row r="801" spans="1:9">
      <c r="A801">
        <v>798</v>
      </c>
      <c r="B801" s="1">
        <v>17688035</v>
      </c>
      <c r="C801" s="8">
        <v>216861963</v>
      </c>
      <c r="D801" s="8">
        <v>719016075</v>
      </c>
      <c r="H801">
        <v>1080</v>
      </c>
      <c r="I801">
        <f t="shared" si="13"/>
        <v>3112971067</v>
      </c>
    </row>
    <row r="802" spans="1:9">
      <c r="A802">
        <v>799</v>
      </c>
      <c r="B802" s="1">
        <v>32325098991</v>
      </c>
      <c r="C802" s="8">
        <v>60036536931</v>
      </c>
      <c r="D802" s="8">
        <v>60061305046</v>
      </c>
      <c r="H802">
        <v>1081</v>
      </c>
      <c r="I802">
        <f t="shared" si="13"/>
        <v>23285865</v>
      </c>
    </row>
    <row r="803" spans="1:9">
      <c r="A803">
        <v>800</v>
      </c>
      <c r="B803" s="1">
        <v>4288453102</v>
      </c>
      <c r="C803" s="8">
        <v>3278589010</v>
      </c>
      <c r="D803" s="8">
        <v>855248928</v>
      </c>
      <c r="H803">
        <v>1082</v>
      </c>
      <c r="I803">
        <f t="shared" si="13"/>
        <v>5742073</v>
      </c>
    </row>
    <row r="804" spans="1:9">
      <c r="A804">
        <v>801</v>
      </c>
      <c r="B804" s="1">
        <v>3936161994</v>
      </c>
      <c r="C804" s="8">
        <v>519907951</v>
      </c>
      <c r="D804" s="8">
        <v>130173921</v>
      </c>
      <c r="H804">
        <v>1083</v>
      </c>
      <c r="I804">
        <f t="shared" si="13"/>
        <v>4065036</v>
      </c>
    </row>
    <row r="805" spans="1:9">
      <c r="A805">
        <v>802</v>
      </c>
      <c r="B805" s="1">
        <v>94218015</v>
      </c>
      <c r="C805" s="8">
        <v>268942832</v>
      </c>
      <c r="D805" s="8">
        <v>351657152</v>
      </c>
      <c r="H805">
        <v>1084</v>
      </c>
      <c r="I805">
        <f t="shared" si="13"/>
        <v>12757062</v>
      </c>
    </row>
    <row r="806" spans="1:9">
      <c r="A806">
        <v>803</v>
      </c>
      <c r="B806" s="1">
        <v>48236131</v>
      </c>
      <c r="C806" s="8">
        <v>90875148</v>
      </c>
      <c r="D806" s="8">
        <v>151374101</v>
      </c>
      <c r="H806">
        <v>1085</v>
      </c>
      <c r="I806">
        <f t="shared" si="13"/>
        <v>3780126</v>
      </c>
    </row>
    <row r="807" spans="1:9">
      <c r="A807">
        <v>804</v>
      </c>
      <c r="B807" s="1">
        <v>25318145</v>
      </c>
      <c r="C807" s="8">
        <v>27025938</v>
      </c>
      <c r="D807" s="8">
        <v>74740886</v>
      </c>
      <c r="H807">
        <v>1086</v>
      </c>
      <c r="I807">
        <f t="shared" si="13"/>
        <v>22953759908</v>
      </c>
    </row>
    <row r="808" spans="1:9">
      <c r="A808">
        <v>805</v>
      </c>
      <c r="B808" s="1">
        <v>26925390005</v>
      </c>
      <c r="C808" s="8">
        <v>60020521163</v>
      </c>
      <c r="D808" s="8">
        <v>1046562194</v>
      </c>
      <c r="H808">
        <v>1087</v>
      </c>
      <c r="I808">
        <f t="shared" si="13"/>
        <v>33015966</v>
      </c>
    </row>
    <row r="809" spans="1:9">
      <c r="A809">
        <v>806</v>
      </c>
      <c r="B809" s="1">
        <v>27948549985</v>
      </c>
      <c r="C809" s="8">
        <v>87647741079</v>
      </c>
      <c r="D809" s="8">
        <v>28753042</v>
      </c>
      <c r="H809">
        <v>1088</v>
      </c>
      <c r="I809">
        <f t="shared" si="13"/>
        <v>25099992</v>
      </c>
    </row>
    <row r="810" spans="1:9">
      <c r="A810">
        <v>807</v>
      </c>
      <c r="B810" s="1">
        <v>44076919</v>
      </c>
      <c r="C810" s="8">
        <v>190604925</v>
      </c>
      <c r="D810" s="8">
        <v>161768913</v>
      </c>
      <c r="H810">
        <v>1089</v>
      </c>
      <c r="I810">
        <f t="shared" si="13"/>
        <v>49625158</v>
      </c>
    </row>
    <row r="811" spans="1:9">
      <c r="A811">
        <v>808</v>
      </c>
      <c r="B811" s="1">
        <v>772218942</v>
      </c>
      <c r="C811" s="8">
        <v>1414505958</v>
      </c>
      <c r="D811" s="8">
        <v>1570147991</v>
      </c>
      <c r="H811">
        <v>1090</v>
      </c>
      <c r="I811">
        <f t="shared" si="13"/>
        <v>6622791</v>
      </c>
    </row>
    <row r="812" spans="1:9">
      <c r="A812">
        <v>809</v>
      </c>
      <c r="B812" s="1">
        <v>2368370056</v>
      </c>
      <c r="C812" s="8">
        <v>1740465879</v>
      </c>
      <c r="D812" s="8">
        <v>2639626979</v>
      </c>
      <c r="H812">
        <v>1091</v>
      </c>
      <c r="I812">
        <f t="shared" si="13"/>
        <v>26535034</v>
      </c>
    </row>
    <row r="813" spans="1:9">
      <c r="A813">
        <v>810</v>
      </c>
      <c r="B813" s="1">
        <v>23692342042</v>
      </c>
      <c r="C813" s="8">
        <v>60003655910</v>
      </c>
      <c r="D813" s="8">
        <v>191689968</v>
      </c>
      <c r="H813">
        <v>1093</v>
      </c>
      <c r="I813">
        <f t="shared" si="13"/>
        <v>593644142</v>
      </c>
    </row>
    <row r="814" spans="1:9">
      <c r="A814">
        <v>811</v>
      </c>
      <c r="B814" s="1">
        <v>295376062</v>
      </c>
      <c r="C814" s="8">
        <v>375506877</v>
      </c>
      <c r="D814" s="8">
        <v>95546007</v>
      </c>
      <c r="H814">
        <v>1095</v>
      </c>
      <c r="I814">
        <f t="shared" si="13"/>
        <v>738206863</v>
      </c>
    </row>
    <row r="815" spans="1:9">
      <c r="A815">
        <v>812</v>
      </c>
      <c r="B815" s="1">
        <v>2341019868</v>
      </c>
      <c r="C815" s="8">
        <v>2438051939</v>
      </c>
      <c r="D815" s="8">
        <v>2705441951</v>
      </c>
      <c r="H815">
        <v>1096</v>
      </c>
      <c r="I815">
        <f t="shared" si="13"/>
        <v>5849735975</v>
      </c>
    </row>
    <row r="816" spans="1:9">
      <c r="A816">
        <v>813</v>
      </c>
      <c r="B816" s="1">
        <v>2965975046</v>
      </c>
      <c r="C816" s="8">
        <v>1558877944</v>
      </c>
      <c r="D816" s="8">
        <v>231632947</v>
      </c>
      <c r="H816">
        <v>1097</v>
      </c>
      <c r="I816">
        <f t="shared" si="13"/>
        <v>34810066</v>
      </c>
    </row>
    <row r="817" spans="1:9">
      <c r="A817">
        <v>814</v>
      </c>
      <c r="B817" s="1">
        <v>88093042</v>
      </c>
      <c r="C817" s="8">
        <v>65783023</v>
      </c>
      <c r="D817" s="8">
        <v>214833021</v>
      </c>
      <c r="H817">
        <v>1098</v>
      </c>
      <c r="I817">
        <f t="shared" si="13"/>
        <v>12864112</v>
      </c>
    </row>
    <row r="818" spans="1:9">
      <c r="A818">
        <v>815</v>
      </c>
      <c r="B818" s="1">
        <v>168045997</v>
      </c>
      <c r="C818" s="8">
        <v>240884065</v>
      </c>
      <c r="D818" s="8">
        <v>164759159</v>
      </c>
      <c r="H818">
        <v>1099</v>
      </c>
      <c r="I818">
        <f t="shared" si="13"/>
        <v>36956071</v>
      </c>
    </row>
    <row r="819" spans="1:9">
      <c r="A819">
        <v>816</v>
      </c>
      <c r="B819" s="1">
        <v>15650030851</v>
      </c>
      <c r="C819" s="8">
        <v>1130933046</v>
      </c>
      <c r="D819" s="8">
        <v>191203117</v>
      </c>
      <c r="H819">
        <v>1100</v>
      </c>
      <c r="I819">
        <f t="shared" si="13"/>
        <v>4195928</v>
      </c>
    </row>
    <row r="820" spans="1:9">
      <c r="A820">
        <v>817</v>
      </c>
      <c r="B820" s="1">
        <v>10330859899</v>
      </c>
      <c r="C820" s="8">
        <v>12072537899</v>
      </c>
      <c r="D820" s="8">
        <v>11082847118</v>
      </c>
      <c r="H820">
        <v>1101</v>
      </c>
      <c r="I820">
        <f t="shared" si="13"/>
        <v>4752159</v>
      </c>
    </row>
    <row r="821" spans="1:9">
      <c r="A821">
        <v>818</v>
      </c>
      <c r="B821" s="1">
        <v>55007934</v>
      </c>
      <c r="C821" s="8">
        <v>31668901</v>
      </c>
      <c r="D821" s="8">
        <v>146606922</v>
      </c>
      <c r="H821">
        <v>1102</v>
      </c>
      <c r="I821">
        <f t="shared" si="13"/>
        <v>3865957</v>
      </c>
    </row>
    <row r="822" spans="1:9">
      <c r="A822">
        <v>819</v>
      </c>
      <c r="B822" s="1">
        <v>9895273923</v>
      </c>
      <c r="C822" s="8">
        <v>6913220167</v>
      </c>
      <c r="D822" s="8">
        <v>10797611951</v>
      </c>
      <c r="H822">
        <v>1103</v>
      </c>
      <c r="I822">
        <f t="shared" si="13"/>
        <v>3893136</v>
      </c>
    </row>
    <row r="823" spans="1:9">
      <c r="A823">
        <v>820</v>
      </c>
      <c r="B823" s="1">
        <v>10861359834</v>
      </c>
      <c r="C823" s="8">
        <v>12726057052</v>
      </c>
      <c r="D823" s="8">
        <v>13787047147</v>
      </c>
      <c r="H823">
        <v>1104</v>
      </c>
      <c r="I823">
        <f t="shared" si="13"/>
        <v>4537105</v>
      </c>
    </row>
    <row r="824" spans="1:9">
      <c r="A824">
        <v>821</v>
      </c>
      <c r="B824" s="1">
        <v>32269001</v>
      </c>
      <c r="C824" s="8">
        <v>16000032</v>
      </c>
      <c r="D824" s="8">
        <v>139028072</v>
      </c>
      <c r="H824">
        <v>1105</v>
      </c>
      <c r="I824">
        <f t="shared" si="13"/>
        <v>3988027</v>
      </c>
    </row>
    <row r="825" spans="1:9">
      <c r="A825">
        <v>822</v>
      </c>
      <c r="B825" s="1">
        <v>690007925</v>
      </c>
      <c r="C825" s="8">
        <v>423952817</v>
      </c>
      <c r="D825" s="8">
        <v>39203882</v>
      </c>
      <c r="H825">
        <v>1106</v>
      </c>
      <c r="I825">
        <f t="shared" si="13"/>
        <v>4360914</v>
      </c>
    </row>
    <row r="826" spans="1:9">
      <c r="A826">
        <v>823</v>
      </c>
      <c r="B826" s="1">
        <v>10082579135</v>
      </c>
      <c r="C826" s="8">
        <v>4363744020</v>
      </c>
      <c r="D826" s="8">
        <v>33692121</v>
      </c>
      <c r="H826">
        <v>1107</v>
      </c>
      <c r="I826">
        <f t="shared" si="13"/>
        <v>302921056</v>
      </c>
    </row>
    <row r="827" spans="1:9">
      <c r="A827">
        <v>824</v>
      </c>
      <c r="B827" s="1">
        <v>674015998</v>
      </c>
      <c r="C827" s="8">
        <v>400055885</v>
      </c>
      <c r="D827" s="8">
        <v>31702041</v>
      </c>
      <c r="H827">
        <v>1108</v>
      </c>
      <c r="I827">
        <f t="shared" si="13"/>
        <v>5350868225</v>
      </c>
    </row>
    <row r="828" spans="1:9">
      <c r="A828">
        <v>825</v>
      </c>
      <c r="B828" s="1">
        <v>11910915</v>
      </c>
      <c r="C828" s="8">
        <v>12461900</v>
      </c>
      <c r="D828" s="8">
        <v>35245180</v>
      </c>
      <c r="H828">
        <v>1109</v>
      </c>
      <c r="I828">
        <f t="shared" si="13"/>
        <v>3341614007</v>
      </c>
    </row>
    <row r="829" spans="1:9">
      <c r="A829">
        <v>826</v>
      </c>
      <c r="B829" s="1">
        <v>1008141994</v>
      </c>
      <c r="C829" s="8">
        <v>801829099</v>
      </c>
      <c r="D829" s="8">
        <v>368950128</v>
      </c>
      <c r="H829">
        <v>1111</v>
      </c>
      <c r="I829">
        <f t="shared" si="13"/>
        <v>5981837034</v>
      </c>
    </row>
    <row r="830" spans="1:9">
      <c r="A830">
        <v>827</v>
      </c>
      <c r="B830" s="1">
        <v>19306510925</v>
      </c>
      <c r="C830" s="8">
        <v>8271054983</v>
      </c>
      <c r="D830" s="8">
        <v>32883029937</v>
      </c>
      <c r="H830">
        <v>1112</v>
      </c>
      <c r="I830">
        <f t="shared" si="13"/>
        <v>25146961</v>
      </c>
    </row>
    <row r="831" spans="1:9">
      <c r="A831">
        <v>828</v>
      </c>
      <c r="B831" s="1">
        <v>27721616983</v>
      </c>
      <c r="C831" s="8">
        <v>83601668119</v>
      </c>
      <c r="D831" s="8">
        <v>76268911</v>
      </c>
      <c r="H831">
        <v>1113</v>
      </c>
      <c r="I831">
        <f t="shared" si="13"/>
        <v>5853891</v>
      </c>
    </row>
    <row r="832" spans="1:9">
      <c r="A832">
        <v>829</v>
      </c>
      <c r="B832" s="1">
        <v>167336940</v>
      </c>
      <c r="C832" s="8">
        <v>938172101</v>
      </c>
      <c r="D832" s="8">
        <v>97376823</v>
      </c>
      <c r="H832">
        <v>1114</v>
      </c>
      <c r="I832">
        <f t="shared" si="13"/>
        <v>5499839</v>
      </c>
    </row>
    <row r="833" spans="1:9">
      <c r="A833">
        <v>830</v>
      </c>
      <c r="B833" s="1">
        <v>210732936</v>
      </c>
      <c r="C833" s="8">
        <v>519984006</v>
      </c>
      <c r="D833" s="8">
        <v>416141033</v>
      </c>
      <c r="H833">
        <v>1115</v>
      </c>
      <c r="I833">
        <f t="shared" si="13"/>
        <v>3986835</v>
      </c>
    </row>
    <row r="834" spans="1:9">
      <c r="A834">
        <v>831</v>
      </c>
      <c r="B834" s="1">
        <v>33139944</v>
      </c>
      <c r="C834" s="8">
        <v>56948184</v>
      </c>
      <c r="D834" s="8">
        <v>54903984</v>
      </c>
      <c r="H834">
        <v>1116</v>
      </c>
      <c r="I834">
        <f t="shared" si="13"/>
        <v>3752946</v>
      </c>
    </row>
    <row r="835" spans="1:9">
      <c r="A835">
        <v>832</v>
      </c>
      <c r="B835" s="1">
        <v>472093105</v>
      </c>
      <c r="C835" s="8">
        <v>755252838</v>
      </c>
      <c r="D835" s="8">
        <v>423528194</v>
      </c>
      <c r="H835">
        <v>1119</v>
      </c>
      <c r="I835">
        <f t="shared" si="13"/>
        <v>37034034</v>
      </c>
    </row>
    <row r="836" spans="1:9">
      <c r="A836">
        <v>833</v>
      </c>
      <c r="B836" s="1">
        <v>4062725067</v>
      </c>
      <c r="C836" s="8">
        <v>3089171886</v>
      </c>
      <c r="D836" s="8">
        <v>3165770053</v>
      </c>
      <c r="H836">
        <v>1120</v>
      </c>
      <c r="I836">
        <f t="shared" si="13"/>
        <v>4060983</v>
      </c>
    </row>
    <row r="837" spans="1:9">
      <c r="A837">
        <v>834</v>
      </c>
      <c r="B837" s="1">
        <v>64008951</v>
      </c>
      <c r="C837" s="8">
        <v>29422998</v>
      </c>
      <c r="D837" s="8">
        <v>138745069</v>
      </c>
      <c r="H837">
        <v>1121</v>
      </c>
      <c r="I837">
        <f t="shared" ref="I837:I900" si="14">VLOOKUP(H837,A837:D2946,2,FALSE)</f>
        <v>47311067</v>
      </c>
    </row>
    <row r="838" spans="1:9">
      <c r="A838">
        <v>835</v>
      </c>
      <c r="B838" s="1">
        <v>582420110</v>
      </c>
      <c r="C838" s="8">
        <v>480889081</v>
      </c>
      <c r="D838" s="8">
        <v>1084770202</v>
      </c>
      <c r="H838">
        <v>1122</v>
      </c>
      <c r="I838">
        <f t="shared" si="14"/>
        <v>23627042</v>
      </c>
    </row>
    <row r="839" spans="1:9">
      <c r="A839">
        <v>836</v>
      </c>
      <c r="B839" s="1">
        <v>32759904</v>
      </c>
      <c r="C839" s="8">
        <v>23857116</v>
      </c>
      <c r="D839" s="8">
        <v>145867109</v>
      </c>
      <c r="H839">
        <v>1123</v>
      </c>
      <c r="I839">
        <f t="shared" si="14"/>
        <v>5394935</v>
      </c>
    </row>
    <row r="840" spans="1:9">
      <c r="A840">
        <v>837</v>
      </c>
      <c r="B840" s="1">
        <v>361704111</v>
      </c>
      <c r="C840" s="8">
        <v>471467971</v>
      </c>
      <c r="D840" s="8">
        <v>663606882</v>
      </c>
      <c r="H840">
        <v>1125</v>
      </c>
      <c r="I840">
        <f t="shared" si="14"/>
        <v>38060903</v>
      </c>
    </row>
    <row r="841" spans="1:9">
      <c r="A841">
        <v>838</v>
      </c>
      <c r="B841" s="1">
        <v>37921813011</v>
      </c>
      <c r="C841" s="8">
        <v>1424118041</v>
      </c>
      <c r="D841" s="8">
        <v>374995946</v>
      </c>
      <c r="H841">
        <v>1126</v>
      </c>
      <c r="I841">
        <f t="shared" si="14"/>
        <v>7097959</v>
      </c>
    </row>
    <row r="842" spans="1:9">
      <c r="A842">
        <v>839</v>
      </c>
      <c r="B842" s="1">
        <v>28964536190</v>
      </c>
      <c r="C842" s="8">
        <v>1226176023</v>
      </c>
      <c r="D842" s="8">
        <v>187933921</v>
      </c>
      <c r="H842">
        <v>1127</v>
      </c>
      <c r="I842">
        <f t="shared" si="14"/>
        <v>8778638124</v>
      </c>
    </row>
    <row r="843" spans="1:9">
      <c r="A843">
        <v>840</v>
      </c>
      <c r="B843" s="1">
        <v>50135135</v>
      </c>
      <c r="C843" s="8">
        <v>10994911</v>
      </c>
      <c r="D843" s="8">
        <v>89731931</v>
      </c>
      <c r="H843">
        <v>1128</v>
      </c>
      <c r="I843">
        <f t="shared" si="14"/>
        <v>641389131</v>
      </c>
    </row>
    <row r="844" spans="1:9">
      <c r="A844">
        <v>841</v>
      </c>
      <c r="B844" s="1">
        <v>19249916</v>
      </c>
      <c r="C844" s="8">
        <v>15873908</v>
      </c>
      <c r="D844" s="8">
        <v>30786991</v>
      </c>
      <c r="H844">
        <v>1129</v>
      </c>
      <c r="I844">
        <f t="shared" si="14"/>
        <v>257656812</v>
      </c>
    </row>
    <row r="845" spans="1:9">
      <c r="A845">
        <v>842</v>
      </c>
      <c r="B845" s="1">
        <v>3522157</v>
      </c>
      <c r="C845" s="8">
        <v>60060745000</v>
      </c>
      <c r="D845" s="8">
        <v>60060861825</v>
      </c>
      <c r="H845">
        <v>1130</v>
      </c>
      <c r="I845">
        <f t="shared" si="14"/>
        <v>12487888</v>
      </c>
    </row>
    <row r="846" spans="1:9">
      <c r="A846">
        <v>843</v>
      </c>
      <c r="B846" s="1">
        <v>2516582012</v>
      </c>
      <c r="C846" s="8">
        <v>1637370824</v>
      </c>
      <c r="D846" s="8">
        <v>742233037</v>
      </c>
      <c r="H846">
        <v>1133</v>
      </c>
      <c r="I846">
        <f t="shared" si="14"/>
        <v>789918899</v>
      </c>
    </row>
    <row r="847" spans="1:9">
      <c r="A847">
        <v>844</v>
      </c>
      <c r="B847" s="1">
        <v>36539793</v>
      </c>
      <c r="C847" s="8">
        <v>21376132</v>
      </c>
      <c r="D847" s="8">
        <v>73526859</v>
      </c>
      <c r="H847">
        <v>1134</v>
      </c>
      <c r="I847">
        <f t="shared" si="14"/>
        <v>109853982</v>
      </c>
    </row>
    <row r="848" spans="1:9">
      <c r="A848">
        <v>845</v>
      </c>
      <c r="B848" s="1">
        <v>54805994</v>
      </c>
      <c r="C848" s="8">
        <v>90443849</v>
      </c>
      <c r="D848" s="8">
        <v>136667013</v>
      </c>
      <c r="H848">
        <v>1136</v>
      </c>
      <c r="I848">
        <f t="shared" si="14"/>
        <v>8237123</v>
      </c>
    </row>
    <row r="849" spans="1:9">
      <c r="A849">
        <v>846</v>
      </c>
      <c r="B849" s="1">
        <v>26526927</v>
      </c>
      <c r="C849" s="8">
        <v>23340940</v>
      </c>
      <c r="D849" s="8">
        <v>83066940</v>
      </c>
      <c r="H849">
        <v>1137</v>
      </c>
      <c r="I849">
        <f t="shared" si="14"/>
        <v>9934902</v>
      </c>
    </row>
    <row r="850" spans="1:9">
      <c r="A850">
        <v>847</v>
      </c>
      <c r="B850" s="1">
        <v>5898218870</v>
      </c>
      <c r="C850" s="8">
        <v>995471954</v>
      </c>
      <c r="D850" s="8">
        <v>153815984</v>
      </c>
      <c r="H850">
        <v>1139</v>
      </c>
      <c r="I850">
        <f t="shared" si="14"/>
        <v>2036107063</v>
      </c>
    </row>
    <row r="851" spans="1:9">
      <c r="A851">
        <v>848</v>
      </c>
      <c r="B851" s="1">
        <v>1016095876</v>
      </c>
      <c r="C851" s="8">
        <v>810202121</v>
      </c>
      <c r="D851" s="8">
        <v>109409093</v>
      </c>
      <c r="H851">
        <v>1141</v>
      </c>
      <c r="I851">
        <f t="shared" si="14"/>
        <v>45222997</v>
      </c>
    </row>
    <row r="852" spans="1:9">
      <c r="A852">
        <v>849</v>
      </c>
      <c r="B852" s="1">
        <v>59503793</v>
      </c>
      <c r="C852" s="8">
        <v>288825035</v>
      </c>
      <c r="D852" s="8">
        <v>380066871</v>
      </c>
      <c r="H852">
        <v>1142</v>
      </c>
      <c r="I852">
        <f t="shared" si="14"/>
        <v>63421964</v>
      </c>
    </row>
    <row r="853" spans="1:9">
      <c r="A853">
        <v>850</v>
      </c>
      <c r="B853" s="1">
        <v>61053991</v>
      </c>
      <c r="C853" s="8">
        <v>61620950</v>
      </c>
      <c r="D853" s="8">
        <v>109119892</v>
      </c>
      <c r="H853">
        <v>1143</v>
      </c>
      <c r="I853">
        <f t="shared" si="14"/>
        <v>16394138</v>
      </c>
    </row>
    <row r="854" spans="1:9">
      <c r="A854">
        <v>851</v>
      </c>
      <c r="B854" s="1">
        <v>6905938863</v>
      </c>
      <c r="C854" s="8">
        <v>826627016</v>
      </c>
      <c r="D854" s="8">
        <v>152270793</v>
      </c>
      <c r="H854">
        <v>1144</v>
      </c>
      <c r="I854">
        <f t="shared" si="14"/>
        <v>3350019</v>
      </c>
    </row>
    <row r="855" spans="1:9">
      <c r="A855">
        <v>852</v>
      </c>
      <c r="B855" s="1">
        <v>3856685161</v>
      </c>
      <c r="C855" s="8">
        <v>346461057</v>
      </c>
      <c r="D855" s="8">
        <v>102182865</v>
      </c>
      <c r="H855">
        <v>1145</v>
      </c>
      <c r="I855">
        <f t="shared" si="14"/>
        <v>1243873119</v>
      </c>
    </row>
    <row r="856" spans="1:9">
      <c r="A856">
        <v>853</v>
      </c>
      <c r="B856" s="1">
        <v>15172832965</v>
      </c>
      <c r="C856" s="8">
        <v>81392699956</v>
      </c>
      <c r="D856" s="8">
        <v>26509046</v>
      </c>
      <c r="H856">
        <v>1147</v>
      </c>
      <c r="I856">
        <f t="shared" si="14"/>
        <v>270797014</v>
      </c>
    </row>
    <row r="857" spans="1:9">
      <c r="A857">
        <v>854</v>
      </c>
      <c r="B857" s="1">
        <v>26261033058</v>
      </c>
      <c r="C857" s="8">
        <v>89826792001</v>
      </c>
      <c r="D857" s="8">
        <v>213053941</v>
      </c>
      <c r="H857">
        <v>1148</v>
      </c>
      <c r="I857">
        <f t="shared" si="14"/>
        <v>18181085</v>
      </c>
    </row>
    <row r="858" spans="1:9">
      <c r="A858">
        <v>855</v>
      </c>
      <c r="B858" s="1">
        <v>25889652013</v>
      </c>
      <c r="C858" s="8">
        <v>90774698019</v>
      </c>
      <c r="D858" s="8">
        <v>189625024</v>
      </c>
      <c r="H858">
        <v>1149</v>
      </c>
      <c r="I858">
        <f t="shared" si="14"/>
        <v>16117095</v>
      </c>
    </row>
    <row r="859" spans="1:9">
      <c r="A859">
        <v>856</v>
      </c>
      <c r="B859" s="1">
        <v>64674854</v>
      </c>
      <c r="C859" s="8">
        <v>244452953</v>
      </c>
      <c r="D859" s="8">
        <v>74010848</v>
      </c>
      <c r="H859">
        <v>1150</v>
      </c>
      <c r="I859">
        <f t="shared" si="14"/>
        <v>12810272932</v>
      </c>
    </row>
    <row r="860" spans="1:9">
      <c r="A860">
        <v>857</v>
      </c>
      <c r="B860" s="1">
        <v>5362033</v>
      </c>
      <c r="C860" s="8">
        <v>60061152219</v>
      </c>
      <c r="D860" s="8">
        <v>60030041933</v>
      </c>
      <c r="H860">
        <v>1151</v>
      </c>
      <c r="I860">
        <f t="shared" si="14"/>
        <v>51769971</v>
      </c>
    </row>
    <row r="861" spans="1:9">
      <c r="A861">
        <v>858</v>
      </c>
      <c r="B861" s="1">
        <v>6073951</v>
      </c>
      <c r="C861" s="8">
        <v>60062014102</v>
      </c>
      <c r="D861" s="8">
        <v>60062562942</v>
      </c>
      <c r="H861">
        <v>1152</v>
      </c>
      <c r="I861">
        <f t="shared" si="14"/>
        <v>15168905</v>
      </c>
    </row>
    <row r="862" spans="1:9">
      <c r="A862">
        <v>859</v>
      </c>
      <c r="B862" s="1">
        <v>3767967</v>
      </c>
      <c r="C862" s="8">
        <v>60009096860</v>
      </c>
      <c r="D862" s="9">
        <v>191514000000</v>
      </c>
      <c r="H862">
        <v>1153</v>
      </c>
      <c r="I862">
        <f t="shared" si="14"/>
        <v>29255186080</v>
      </c>
    </row>
    <row r="863" spans="1:9">
      <c r="A863">
        <v>860</v>
      </c>
      <c r="B863" s="1">
        <v>2931118</v>
      </c>
      <c r="C863" s="8">
        <v>60015525102</v>
      </c>
      <c r="D863" s="8">
        <v>60062229156</v>
      </c>
      <c r="H863">
        <v>1154</v>
      </c>
      <c r="I863">
        <f t="shared" si="14"/>
        <v>4023850917</v>
      </c>
    </row>
    <row r="864" spans="1:9">
      <c r="A864">
        <v>861</v>
      </c>
      <c r="B864" s="1">
        <v>3144979</v>
      </c>
      <c r="C864" s="8">
        <v>60062273025</v>
      </c>
      <c r="D864" s="8">
        <v>60062586069</v>
      </c>
      <c r="H864">
        <v>1155</v>
      </c>
      <c r="I864">
        <f t="shared" si="14"/>
        <v>6279549121</v>
      </c>
    </row>
    <row r="865" spans="1:9">
      <c r="A865">
        <v>862</v>
      </c>
      <c r="B865" s="1">
        <v>200327873</v>
      </c>
      <c r="C865" s="8">
        <v>901607990</v>
      </c>
      <c r="D865" s="8">
        <v>1316514968</v>
      </c>
      <c r="H865">
        <v>1157</v>
      </c>
      <c r="I865">
        <f t="shared" si="14"/>
        <v>9208693981</v>
      </c>
    </row>
    <row r="866" spans="1:9">
      <c r="A866">
        <v>863</v>
      </c>
      <c r="B866" s="1">
        <v>178446769</v>
      </c>
      <c r="C866" s="8">
        <v>208719968</v>
      </c>
      <c r="D866" s="8">
        <v>365638971</v>
      </c>
      <c r="H866">
        <v>1158</v>
      </c>
      <c r="I866">
        <f t="shared" si="14"/>
        <v>865603923</v>
      </c>
    </row>
    <row r="867" spans="1:9">
      <c r="A867">
        <v>864</v>
      </c>
      <c r="B867" s="1">
        <v>440335035</v>
      </c>
      <c r="C867" s="8">
        <v>60060939073</v>
      </c>
      <c r="D867" s="8">
        <v>275784969</v>
      </c>
      <c r="H867">
        <v>1159</v>
      </c>
      <c r="I867">
        <f t="shared" si="14"/>
        <v>5717039</v>
      </c>
    </row>
    <row r="868" spans="1:9">
      <c r="A868">
        <v>865</v>
      </c>
      <c r="B868" s="1">
        <v>125797033</v>
      </c>
      <c r="C868" s="8">
        <v>260007858</v>
      </c>
      <c r="D868" s="8">
        <v>77786922</v>
      </c>
      <c r="H868">
        <v>1160</v>
      </c>
      <c r="I868">
        <f t="shared" si="14"/>
        <v>5262136</v>
      </c>
    </row>
    <row r="869" spans="1:9">
      <c r="A869">
        <v>866</v>
      </c>
      <c r="B869" s="1">
        <v>968265771</v>
      </c>
      <c r="C869" s="8">
        <v>1148344993</v>
      </c>
      <c r="D869" s="8">
        <v>86503982</v>
      </c>
      <c r="H869">
        <v>1162</v>
      </c>
      <c r="I869">
        <f t="shared" si="14"/>
        <v>231793880</v>
      </c>
    </row>
    <row r="870" spans="1:9">
      <c r="A870">
        <v>867</v>
      </c>
      <c r="B870" s="1">
        <v>19294023</v>
      </c>
      <c r="C870" s="8">
        <v>81502914</v>
      </c>
      <c r="D870" s="8">
        <v>128720045</v>
      </c>
      <c r="H870">
        <v>1163</v>
      </c>
      <c r="I870">
        <f t="shared" si="14"/>
        <v>6367921</v>
      </c>
    </row>
    <row r="871" spans="1:9">
      <c r="A871">
        <v>868</v>
      </c>
      <c r="B871" s="1">
        <v>7169961</v>
      </c>
      <c r="C871" s="8">
        <v>16139030</v>
      </c>
      <c r="D871" s="8">
        <v>63683032</v>
      </c>
      <c r="H871">
        <v>1164</v>
      </c>
      <c r="I871">
        <f t="shared" si="14"/>
        <v>22663116</v>
      </c>
    </row>
    <row r="872" spans="1:9">
      <c r="A872">
        <v>869</v>
      </c>
      <c r="B872" s="1">
        <v>8565645933</v>
      </c>
      <c r="C872" s="8">
        <v>1661809206</v>
      </c>
      <c r="D872" s="8">
        <v>974077939</v>
      </c>
      <c r="H872">
        <v>1165</v>
      </c>
      <c r="I872">
        <f t="shared" si="14"/>
        <v>790740013</v>
      </c>
    </row>
    <row r="873" spans="1:9">
      <c r="A873">
        <v>870</v>
      </c>
      <c r="B873" s="1">
        <v>15167001008</v>
      </c>
      <c r="C873" s="8">
        <v>78974663019</v>
      </c>
      <c r="D873" s="8">
        <v>41887044</v>
      </c>
      <c r="H873">
        <v>1167</v>
      </c>
      <c r="I873">
        <f t="shared" si="14"/>
        <v>163715124</v>
      </c>
    </row>
    <row r="874" spans="1:9">
      <c r="A874">
        <v>871</v>
      </c>
      <c r="B874" s="1">
        <v>2835814952</v>
      </c>
      <c r="C874" s="8">
        <v>1534574985</v>
      </c>
      <c r="D874" s="8">
        <v>115700960</v>
      </c>
      <c r="H874">
        <v>1168</v>
      </c>
      <c r="I874">
        <f t="shared" si="14"/>
        <v>14729022</v>
      </c>
    </row>
    <row r="875" spans="1:9">
      <c r="A875">
        <v>872</v>
      </c>
      <c r="B875" s="1">
        <v>276115894</v>
      </c>
      <c r="C875" s="8">
        <v>230782985</v>
      </c>
      <c r="D875" s="8">
        <v>112711906</v>
      </c>
      <c r="H875">
        <v>1169</v>
      </c>
      <c r="I875">
        <f t="shared" si="14"/>
        <v>6788015</v>
      </c>
    </row>
    <row r="876" spans="1:9">
      <c r="A876">
        <v>873</v>
      </c>
      <c r="B876" s="1">
        <v>77552080</v>
      </c>
      <c r="C876" s="8">
        <v>158252000</v>
      </c>
      <c r="D876" s="8">
        <v>299896955</v>
      </c>
      <c r="H876">
        <v>1170</v>
      </c>
      <c r="I876">
        <f t="shared" si="14"/>
        <v>9285926</v>
      </c>
    </row>
    <row r="877" spans="1:9">
      <c r="A877">
        <v>874</v>
      </c>
      <c r="B877" s="1">
        <v>21073818</v>
      </c>
      <c r="C877" s="8">
        <v>31754016</v>
      </c>
      <c r="D877" s="8">
        <v>119560003</v>
      </c>
      <c r="H877">
        <v>1171</v>
      </c>
      <c r="I877">
        <f t="shared" si="14"/>
        <v>47025203</v>
      </c>
    </row>
    <row r="878" spans="1:9">
      <c r="A878">
        <v>875</v>
      </c>
      <c r="B878" s="1">
        <v>367717027</v>
      </c>
      <c r="C878" s="8">
        <v>551131010</v>
      </c>
      <c r="D878" s="8">
        <v>614949941</v>
      </c>
      <c r="H878">
        <v>1173</v>
      </c>
      <c r="I878">
        <f t="shared" si="14"/>
        <v>207513093</v>
      </c>
    </row>
    <row r="879" spans="1:9">
      <c r="A879">
        <v>876</v>
      </c>
      <c r="B879" s="1">
        <v>73334932</v>
      </c>
      <c r="C879" s="8">
        <v>55357217</v>
      </c>
      <c r="D879" s="8">
        <v>57340145</v>
      </c>
      <c r="H879">
        <v>1176</v>
      </c>
      <c r="I879">
        <f t="shared" si="14"/>
        <v>739920139</v>
      </c>
    </row>
    <row r="880" spans="1:9">
      <c r="A880">
        <v>877</v>
      </c>
      <c r="B880" s="1">
        <v>60061000108</v>
      </c>
      <c r="C880" s="8">
        <v>60022452116</v>
      </c>
      <c r="D880" s="9">
        <v>102863000000</v>
      </c>
      <c r="H880">
        <v>1177</v>
      </c>
      <c r="I880">
        <f t="shared" si="14"/>
        <v>10071992</v>
      </c>
    </row>
    <row r="881" spans="1:9">
      <c r="A881">
        <v>878</v>
      </c>
      <c r="B881" s="1">
        <v>1789580821</v>
      </c>
      <c r="C881" s="8">
        <v>1484344005</v>
      </c>
      <c r="D881" s="8">
        <v>867510080</v>
      </c>
      <c r="H881">
        <v>1178</v>
      </c>
      <c r="I881">
        <f t="shared" si="14"/>
        <v>4312882900</v>
      </c>
    </row>
    <row r="882" spans="1:9">
      <c r="A882">
        <v>879</v>
      </c>
      <c r="B882" s="1">
        <v>8752654790</v>
      </c>
      <c r="C882" s="8">
        <v>3340389013</v>
      </c>
      <c r="D882" s="8">
        <v>16786115169</v>
      </c>
      <c r="H882">
        <v>1180</v>
      </c>
      <c r="I882">
        <f t="shared" si="14"/>
        <v>4705780982</v>
      </c>
    </row>
    <row r="883" spans="1:9">
      <c r="A883">
        <v>880</v>
      </c>
      <c r="B883" s="1">
        <v>26593923</v>
      </c>
      <c r="C883" s="8">
        <v>43052911</v>
      </c>
      <c r="D883" s="8">
        <v>147804975</v>
      </c>
      <c r="H883">
        <v>1181</v>
      </c>
      <c r="I883">
        <f t="shared" si="14"/>
        <v>94563961</v>
      </c>
    </row>
    <row r="884" spans="1:9">
      <c r="A884">
        <v>881</v>
      </c>
      <c r="B884" s="1">
        <v>315000057</v>
      </c>
      <c r="C884" s="8">
        <v>376243829</v>
      </c>
      <c r="D884" s="8">
        <v>689260959</v>
      </c>
      <c r="H884">
        <v>1182</v>
      </c>
      <c r="I884">
        <f t="shared" si="14"/>
        <v>7045615196</v>
      </c>
    </row>
    <row r="885" spans="1:9">
      <c r="A885">
        <v>882</v>
      </c>
      <c r="B885" s="1">
        <v>529930114</v>
      </c>
      <c r="C885" s="8">
        <v>615190982</v>
      </c>
      <c r="D885" s="8">
        <v>978086948</v>
      </c>
      <c r="H885">
        <v>1183</v>
      </c>
      <c r="I885">
        <f t="shared" si="14"/>
        <v>1002923011</v>
      </c>
    </row>
    <row r="886" spans="1:9">
      <c r="A886">
        <v>883</v>
      </c>
      <c r="B886" s="1">
        <v>293821811</v>
      </c>
      <c r="C886" s="8">
        <v>116106033</v>
      </c>
      <c r="D886" s="8">
        <v>687979936</v>
      </c>
      <c r="H886">
        <v>1184</v>
      </c>
      <c r="I886">
        <f t="shared" si="14"/>
        <v>17953872</v>
      </c>
    </row>
    <row r="887" spans="1:9">
      <c r="A887">
        <v>884</v>
      </c>
      <c r="B887" s="1">
        <v>73789834</v>
      </c>
      <c r="C887" s="8">
        <v>109544038</v>
      </c>
      <c r="D887" s="8">
        <v>211499929</v>
      </c>
      <c r="H887">
        <v>1185</v>
      </c>
      <c r="I887">
        <f t="shared" si="14"/>
        <v>99466085</v>
      </c>
    </row>
    <row r="888" spans="1:9">
      <c r="A888">
        <v>885</v>
      </c>
      <c r="B888" s="1">
        <v>13385950088</v>
      </c>
      <c r="C888" s="8">
        <v>3979315042</v>
      </c>
      <c r="D888" s="8">
        <v>38572072</v>
      </c>
      <c r="H888">
        <v>1186</v>
      </c>
      <c r="I888">
        <f t="shared" si="14"/>
        <v>7245063</v>
      </c>
    </row>
    <row r="889" spans="1:9">
      <c r="A889">
        <v>886</v>
      </c>
      <c r="B889" s="1">
        <v>7925009012</v>
      </c>
      <c r="C889" s="8">
        <v>4258574962</v>
      </c>
      <c r="D889" s="8">
        <v>9132894992</v>
      </c>
      <c r="H889">
        <v>1189</v>
      </c>
      <c r="I889">
        <f t="shared" si="14"/>
        <v>2098009109</v>
      </c>
    </row>
    <row r="890" spans="1:9">
      <c r="A890">
        <v>887</v>
      </c>
      <c r="B890" s="1">
        <v>60061110973</v>
      </c>
      <c r="C890" s="8">
        <v>60016758918</v>
      </c>
      <c r="D890" s="8">
        <v>84796190</v>
      </c>
      <c r="H890">
        <v>1190</v>
      </c>
      <c r="I890">
        <f t="shared" si="14"/>
        <v>43473958</v>
      </c>
    </row>
    <row r="891" spans="1:9">
      <c r="A891">
        <v>888</v>
      </c>
      <c r="B891" s="1">
        <v>2301496028</v>
      </c>
      <c r="C891" s="8">
        <v>3006588935</v>
      </c>
      <c r="D891" s="8">
        <v>205966949</v>
      </c>
      <c r="H891">
        <v>1191</v>
      </c>
      <c r="I891">
        <f t="shared" si="14"/>
        <v>3480915069</v>
      </c>
    </row>
    <row r="892" spans="1:9">
      <c r="A892">
        <v>889</v>
      </c>
      <c r="B892" s="1">
        <v>130578994</v>
      </c>
      <c r="C892" s="8">
        <v>901478052</v>
      </c>
      <c r="D892" s="8">
        <v>2519742965</v>
      </c>
      <c r="H892">
        <v>1194</v>
      </c>
      <c r="I892">
        <f t="shared" si="14"/>
        <v>42869091</v>
      </c>
    </row>
    <row r="893" spans="1:9">
      <c r="A893">
        <v>890</v>
      </c>
      <c r="B893" s="1">
        <v>720161914</v>
      </c>
      <c r="C893" s="8">
        <v>802716016</v>
      </c>
      <c r="D893" s="8">
        <v>97527027</v>
      </c>
      <c r="H893">
        <v>1195</v>
      </c>
      <c r="I893">
        <f t="shared" si="14"/>
        <v>6402015</v>
      </c>
    </row>
    <row r="894" spans="1:9">
      <c r="A894">
        <v>891</v>
      </c>
      <c r="B894" s="1">
        <v>13249874</v>
      </c>
      <c r="C894" s="8">
        <v>29370069</v>
      </c>
      <c r="D894" s="8">
        <v>121655941</v>
      </c>
      <c r="H894">
        <v>1196</v>
      </c>
      <c r="I894">
        <f t="shared" si="14"/>
        <v>73512077</v>
      </c>
    </row>
    <row r="895" spans="1:9">
      <c r="A895">
        <v>892</v>
      </c>
      <c r="B895" s="1">
        <v>4327058</v>
      </c>
      <c r="C895" s="8">
        <v>60039820909</v>
      </c>
      <c r="D895" s="8">
        <v>60061050891</v>
      </c>
      <c r="H895">
        <v>1200</v>
      </c>
      <c r="I895">
        <f t="shared" si="14"/>
        <v>23319959</v>
      </c>
    </row>
    <row r="896" spans="1:9">
      <c r="A896">
        <v>893</v>
      </c>
      <c r="B896" s="1">
        <v>33243509054</v>
      </c>
      <c r="C896" s="8">
        <v>60060695886</v>
      </c>
      <c r="D896" s="8">
        <v>949336051</v>
      </c>
      <c r="H896">
        <v>1201</v>
      </c>
      <c r="I896">
        <f t="shared" si="14"/>
        <v>4892925977</v>
      </c>
    </row>
    <row r="897" spans="1:9">
      <c r="A897">
        <v>894</v>
      </c>
      <c r="B897" s="1">
        <v>311609983</v>
      </c>
      <c r="C897" s="8">
        <v>1081874847</v>
      </c>
      <c r="D897" s="8">
        <v>1073112964</v>
      </c>
      <c r="H897">
        <v>1203</v>
      </c>
      <c r="I897">
        <f t="shared" si="14"/>
        <v>192316055</v>
      </c>
    </row>
    <row r="898" spans="1:9">
      <c r="A898">
        <v>895</v>
      </c>
      <c r="B898" s="1">
        <v>8752107</v>
      </c>
      <c r="C898" s="8">
        <v>26338100</v>
      </c>
      <c r="D898" s="8">
        <v>99799156</v>
      </c>
      <c r="H898">
        <v>1205</v>
      </c>
      <c r="I898">
        <f t="shared" si="14"/>
        <v>316051959</v>
      </c>
    </row>
    <row r="899" spans="1:9">
      <c r="A899">
        <v>896</v>
      </c>
      <c r="B899" s="1">
        <v>10139942</v>
      </c>
      <c r="C899" s="8">
        <v>18481016</v>
      </c>
      <c r="D899" s="8">
        <v>107997894</v>
      </c>
      <c r="H899">
        <v>1208</v>
      </c>
      <c r="I899">
        <f t="shared" si="14"/>
        <v>910562992</v>
      </c>
    </row>
    <row r="900" spans="1:9">
      <c r="A900">
        <v>897</v>
      </c>
      <c r="B900" s="1">
        <v>3331899</v>
      </c>
      <c r="C900" s="8">
        <v>11780023</v>
      </c>
      <c r="D900" s="8">
        <v>53362846</v>
      </c>
      <c r="H900">
        <v>1209</v>
      </c>
      <c r="I900">
        <f t="shared" si="14"/>
        <v>28517007</v>
      </c>
    </row>
    <row r="901" spans="1:9">
      <c r="A901">
        <v>898</v>
      </c>
      <c r="B901" s="1">
        <v>15253990888</v>
      </c>
      <c r="C901" s="8">
        <v>1231157064</v>
      </c>
      <c r="D901" s="8">
        <v>191603899</v>
      </c>
      <c r="H901">
        <v>1210</v>
      </c>
      <c r="I901">
        <f t="shared" ref="I901:I964" si="15">VLOOKUP(H901,A901:D3010,2,FALSE)</f>
        <v>6206035</v>
      </c>
    </row>
    <row r="902" spans="1:9">
      <c r="A902">
        <v>899</v>
      </c>
      <c r="B902" s="1">
        <v>25250911</v>
      </c>
      <c r="C902" s="8">
        <v>15965938</v>
      </c>
      <c r="D902" s="8">
        <v>37970066</v>
      </c>
      <c r="H902">
        <v>1211</v>
      </c>
      <c r="I902">
        <f t="shared" si="15"/>
        <v>3909848928</v>
      </c>
    </row>
    <row r="903" spans="1:9">
      <c r="A903">
        <v>900</v>
      </c>
      <c r="B903" s="1">
        <v>19405841</v>
      </c>
      <c r="C903" s="8">
        <v>29639005</v>
      </c>
      <c r="D903" s="8">
        <v>123368024</v>
      </c>
      <c r="H903">
        <v>1212</v>
      </c>
      <c r="I903">
        <f t="shared" si="15"/>
        <v>3719176054</v>
      </c>
    </row>
    <row r="904" spans="1:9">
      <c r="A904">
        <v>901</v>
      </c>
      <c r="B904" s="1">
        <v>28079208135</v>
      </c>
      <c r="C904" s="8">
        <v>74212184190</v>
      </c>
      <c r="D904" s="8">
        <v>89400053</v>
      </c>
      <c r="H904">
        <v>1214</v>
      </c>
      <c r="I904">
        <f t="shared" si="15"/>
        <v>125858068</v>
      </c>
    </row>
    <row r="905" spans="1:9">
      <c r="A905">
        <v>902</v>
      </c>
      <c r="B905" s="1">
        <v>349813938</v>
      </c>
      <c r="C905" s="8">
        <v>1098920822</v>
      </c>
      <c r="D905" s="8">
        <v>382070064</v>
      </c>
      <c r="H905">
        <v>1215</v>
      </c>
      <c r="I905">
        <f t="shared" si="15"/>
        <v>15769004</v>
      </c>
    </row>
    <row r="906" spans="1:9">
      <c r="A906">
        <v>903</v>
      </c>
      <c r="B906" s="1">
        <v>149384975</v>
      </c>
      <c r="C906" s="8">
        <v>363858938</v>
      </c>
      <c r="D906" s="8">
        <v>196711063</v>
      </c>
      <c r="H906">
        <v>1216</v>
      </c>
      <c r="I906">
        <f t="shared" si="15"/>
        <v>6197929</v>
      </c>
    </row>
    <row r="907" spans="1:9">
      <c r="A907">
        <v>904</v>
      </c>
      <c r="B907" s="1">
        <v>3773667812</v>
      </c>
      <c r="C907" s="8">
        <v>895565032</v>
      </c>
      <c r="D907" s="8">
        <v>52886009</v>
      </c>
      <c r="H907">
        <v>1218</v>
      </c>
      <c r="I907">
        <f t="shared" si="15"/>
        <v>540781974</v>
      </c>
    </row>
    <row r="908" spans="1:9">
      <c r="A908">
        <v>905</v>
      </c>
      <c r="B908" s="1">
        <v>282148838</v>
      </c>
      <c r="C908" s="8">
        <v>295300960</v>
      </c>
      <c r="D908" s="8">
        <v>79931020</v>
      </c>
      <c r="H908">
        <v>1219</v>
      </c>
      <c r="I908">
        <f t="shared" si="15"/>
        <v>881890773</v>
      </c>
    </row>
    <row r="909" spans="1:9">
      <c r="A909">
        <v>906</v>
      </c>
      <c r="B909" s="1">
        <v>7604672908</v>
      </c>
      <c r="C909" s="8">
        <v>794806003</v>
      </c>
      <c r="D909" s="8">
        <v>138042926</v>
      </c>
      <c r="H909">
        <v>1221</v>
      </c>
      <c r="I909">
        <f t="shared" si="15"/>
        <v>4705677986</v>
      </c>
    </row>
    <row r="910" spans="1:9">
      <c r="A910">
        <v>907</v>
      </c>
      <c r="B910" s="1">
        <v>284107923</v>
      </c>
      <c r="C910" s="8">
        <v>212554931</v>
      </c>
      <c r="D910" s="8">
        <v>240934133</v>
      </c>
      <c r="H910">
        <v>1222</v>
      </c>
      <c r="I910">
        <f t="shared" si="15"/>
        <v>46082973</v>
      </c>
    </row>
    <row r="911" spans="1:9">
      <c r="A911">
        <v>908</v>
      </c>
      <c r="B911" s="1">
        <v>19197153091</v>
      </c>
      <c r="C911" s="8">
        <v>16446799039</v>
      </c>
      <c r="D911" s="8">
        <v>29464189052</v>
      </c>
      <c r="H911">
        <v>1223</v>
      </c>
      <c r="I911">
        <f t="shared" si="15"/>
        <v>61661958</v>
      </c>
    </row>
    <row r="912" spans="1:9">
      <c r="A912">
        <v>909</v>
      </c>
      <c r="B912" s="1">
        <v>25139093</v>
      </c>
      <c r="C912" s="8">
        <v>15691995</v>
      </c>
      <c r="D912" s="8">
        <v>89735984</v>
      </c>
      <c r="H912">
        <v>1224</v>
      </c>
      <c r="I912">
        <f t="shared" si="15"/>
        <v>80106019</v>
      </c>
    </row>
    <row r="913" spans="1:9">
      <c r="A913">
        <v>910</v>
      </c>
      <c r="B913" s="1">
        <v>50037145</v>
      </c>
      <c r="C913" s="8">
        <v>41801929</v>
      </c>
      <c r="D913" s="8">
        <v>124378919</v>
      </c>
      <c r="H913">
        <v>1225</v>
      </c>
      <c r="I913">
        <f t="shared" si="15"/>
        <v>6735799074</v>
      </c>
    </row>
    <row r="914" spans="1:9">
      <c r="A914">
        <v>911</v>
      </c>
      <c r="B914" s="1">
        <v>33473014</v>
      </c>
      <c r="C914" s="8">
        <v>11705160</v>
      </c>
      <c r="D914" s="8">
        <v>146529912</v>
      </c>
      <c r="H914">
        <v>1226</v>
      </c>
      <c r="I914">
        <f t="shared" si="15"/>
        <v>6681679010</v>
      </c>
    </row>
    <row r="915" spans="1:9">
      <c r="A915">
        <v>912</v>
      </c>
      <c r="B915" s="1">
        <v>14502048</v>
      </c>
      <c r="C915" s="8">
        <v>13478994</v>
      </c>
      <c r="D915" s="8">
        <v>52561998</v>
      </c>
      <c r="H915">
        <v>1227</v>
      </c>
      <c r="I915">
        <f t="shared" si="15"/>
        <v>178280115</v>
      </c>
    </row>
    <row r="916" spans="1:9">
      <c r="A916">
        <v>913</v>
      </c>
      <c r="B916" s="1">
        <v>72999000</v>
      </c>
      <c r="C916" s="8">
        <v>79449176</v>
      </c>
      <c r="D916" s="8">
        <v>81181049</v>
      </c>
      <c r="H916">
        <v>1228</v>
      </c>
      <c r="I916">
        <f t="shared" si="15"/>
        <v>13769865</v>
      </c>
    </row>
    <row r="917" spans="1:9">
      <c r="A917">
        <v>914</v>
      </c>
      <c r="B917" s="1">
        <v>4822015</v>
      </c>
      <c r="C917" s="8">
        <v>9114027</v>
      </c>
      <c r="D917" s="8">
        <v>81454992</v>
      </c>
      <c r="H917">
        <v>1229</v>
      </c>
      <c r="I917">
        <f t="shared" si="15"/>
        <v>99275112</v>
      </c>
    </row>
    <row r="918" spans="1:9">
      <c r="A918">
        <v>915</v>
      </c>
      <c r="B918" s="1">
        <v>1130430936</v>
      </c>
      <c r="C918" s="8">
        <v>1062023878</v>
      </c>
      <c r="D918" s="8">
        <v>1048732995</v>
      </c>
      <c r="H918">
        <v>1230</v>
      </c>
      <c r="I918">
        <f t="shared" si="15"/>
        <v>1389270067</v>
      </c>
    </row>
    <row r="919" spans="1:9">
      <c r="A919">
        <v>916</v>
      </c>
      <c r="B919" s="1">
        <v>23185014</v>
      </c>
      <c r="C919" s="8">
        <v>11826992</v>
      </c>
      <c r="D919" s="8">
        <v>91660976</v>
      </c>
      <c r="H919">
        <v>1231</v>
      </c>
      <c r="I919">
        <f t="shared" si="15"/>
        <v>318530082</v>
      </c>
    </row>
    <row r="920" spans="1:9">
      <c r="A920">
        <v>917</v>
      </c>
      <c r="B920" s="1">
        <v>15938043</v>
      </c>
      <c r="C920" s="8">
        <v>14287948</v>
      </c>
      <c r="D920" s="8">
        <v>109477043</v>
      </c>
      <c r="H920">
        <v>1234</v>
      </c>
      <c r="I920">
        <f t="shared" si="15"/>
        <v>144348144</v>
      </c>
    </row>
    <row r="921" spans="1:9">
      <c r="A921">
        <v>918</v>
      </c>
      <c r="B921" s="1">
        <v>7719993</v>
      </c>
      <c r="C921" s="8">
        <v>15509843</v>
      </c>
      <c r="D921" s="8">
        <v>113957881</v>
      </c>
      <c r="H921">
        <v>1235</v>
      </c>
      <c r="I921">
        <f t="shared" si="15"/>
        <v>518239974</v>
      </c>
    </row>
    <row r="922" spans="1:9">
      <c r="A922">
        <v>919</v>
      </c>
      <c r="B922" s="1">
        <v>469923973</v>
      </c>
      <c r="C922" s="8">
        <v>571064949</v>
      </c>
      <c r="D922" s="8">
        <v>19288778</v>
      </c>
      <c r="H922">
        <v>1237</v>
      </c>
      <c r="I922">
        <f t="shared" si="15"/>
        <v>171552896</v>
      </c>
    </row>
    <row r="923" spans="1:9">
      <c r="A923">
        <v>920</v>
      </c>
      <c r="B923" s="1">
        <v>19795179</v>
      </c>
      <c r="C923" s="8">
        <v>10895013</v>
      </c>
      <c r="D923" s="8">
        <v>104322910</v>
      </c>
      <c r="H923">
        <v>1238</v>
      </c>
      <c r="I923">
        <f t="shared" si="15"/>
        <v>6627798</v>
      </c>
    </row>
    <row r="924" spans="1:9">
      <c r="A924">
        <v>921</v>
      </c>
      <c r="B924" s="1">
        <v>29203176</v>
      </c>
      <c r="C924" s="8">
        <v>8868217</v>
      </c>
      <c r="D924" s="8">
        <v>128268957</v>
      </c>
      <c r="H924">
        <v>1239</v>
      </c>
      <c r="I924">
        <f t="shared" si="15"/>
        <v>1916712045</v>
      </c>
    </row>
    <row r="925" spans="1:9">
      <c r="A925">
        <v>922</v>
      </c>
      <c r="B925" s="1">
        <v>50627946</v>
      </c>
      <c r="C925" s="8">
        <v>29766082</v>
      </c>
      <c r="D925" s="8">
        <v>111845970</v>
      </c>
      <c r="H925">
        <v>1240</v>
      </c>
      <c r="I925">
        <f t="shared" si="15"/>
        <v>715543031</v>
      </c>
    </row>
    <row r="926" spans="1:9">
      <c r="A926">
        <v>923</v>
      </c>
      <c r="B926" s="1">
        <v>11134862</v>
      </c>
      <c r="C926" s="8">
        <v>8323192</v>
      </c>
      <c r="D926" s="8">
        <v>89802026</v>
      </c>
      <c r="H926">
        <v>1241</v>
      </c>
      <c r="I926">
        <f t="shared" si="15"/>
        <v>35223007</v>
      </c>
    </row>
    <row r="927" spans="1:9">
      <c r="A927">
        <v>924</v>
      </c>
      <c r="B927" s="1">
        <v>12059926</v>
      </c>
      <c r="C927" s="8">
        <v>7641077</v>
      </c>
      <c r="D927" s="8">
        <v>102208852</v>
      </c>
      <c r="H927">
        <v>1242</v>
      </c>
      <c r="I927">
        <f t="shared" si="15"/>
        <v>6005048</v>
      </c>
    </row>
    <row r="928" spans="1:9">
      <c r="A928">
        <v>925</v>
      </c>
      <c r="B928" s="1">
        <v>5881071</v>
      </c>
      <c r="C928" s="8">
        <v>6262063</v>
      </c>
      <c r="D928" s="8">
        <v>91426134</v>
      </c>
      <c r="H928">
        <v>1243</v>
      </c>
      <c r="I928">
        <f t="shared" si="15"/>
        <v>5131006</v>
      </c>
    </row>
    <row r="929" spans="1:9">
      <c r="A929">
        <v>926</v>
      </c>
      <c r="B929" s="1">
        <v>4405975</v>
      </c>
      <c r="C929" s="8">
        <v>9698867</v>
      </c>
      <c r="D929" s="8">
        <v>102670907</v>
      </c>
      <c r="H929">
        <v>1245</v>
      </c>
      <c r="I929">
        <f t="shared" si="15"/>
        <v>126888990</v>
      </c>
    </row>
    <row r="930" spans="1:9">
      <c r="A930">
        <v>927</v>
      </c>
      <c r="B930" s="1">
        <v>13325929</v>
      </c>
      <c r="C930" s="8">
        <v>20330905</v>
      </c>
      <c r="D930" s="8">
        <v>91567039</v>
      </c>
      <c r="H930">
        <v>1246</v>
      </c>
      <c r="I930">
        <f t="shared" si="15"/>
        <v>6362915</v>
      </c>
    </row>
    <row r="931" spans="1:9">
      <c r="A931">
        <v>928</v>
      </c>
      <c r="B931" s="1">
        <v>18374919</v>
      </c>
      <c r="C931" s="8">
        <v>10125875</v>
      </c>
      <c r="D931" s="8">
        <v>103770017</v>
      </c>
      <c r="H931">
        <v>1247</v>
      </c>
      <c r="I931">
        <f t="shared" si="15"/>
        <v>4502058</v>
      </c>
    </row>
    <row r="932" spans="1:9">
      <c r="A932">
        <v>929</v>
      </c>
      <c r="B932" s="1">
        <v>5722045</v>
      </c>
      <c r="C932" s="8">
        <v>12502908</v>
      </c>
      <c r="D932" s="8">
        <v>128654956</v>
      </c>
      <c r="H932">
        <v>1248</v>
      </c>
      <c r="I932">
        <f t="shared" si="15"/>
        <v>1167129993</v>
      </c>
    </row>
    <row r="933" spans="1:9">
      <c r="A933">
        <v>930</v>
      </c>
      <c r="B933" s="1">
        <v>7853984</v>
      </c>
      <c r="C933" s="8">
        <v>13711929</v>
      </c>
      <c r="D933" s="8">
        <v>75099945</v>
      </c>
      <c r="H933">
        <v>1249</v>
      </c>
      <c r="I933">
        <f t="shared" si="15"/>
        <v>30570030</v>
      </c>
    </row>
    <row r="934" spans="1:9">
      <c r="A934">
        <v>931</v>
      </c>
      <c r="B934" s="1">
        <v>3401994</v>
      </c>
      <c r="C934" s="8">
        <v>7733106</v>
      </c>
      <c r="D934" s="8">
        <v>88988065</v>
      </c>
      <c r="H934">
        <v>1252</v>
      </c>
      <c r="I934">
        <f t="shared" si="15"/>
        <v>4450500965</v>
      </c>
    </row>
    <row r="935" spans="1:9">
      <c r="A935">
        <v>932</v>
      </c>
      <c r="B935" s="1">
        <v>296510934</v>
      </c>
      <c r="C935" s="8">
        <v>19150018</v>
      </c>
      <c r="D935" s="8">
        <v>118778944</v>
      </c>
      <c r="H935">
        <v>1253</v>
      </c>
      <c r="I935">
        <f t="shared" si="15"/>
        <v>17530583143</v>
      </c>
    </row>
    <row r="936" spans="1:9">
      <c r="A936">
        <v>933</v>
      </c>
      <c r="B936" s="1">
        <v>13509988</v>
      </c>
      <c r="C936" s="8">
        <v>28759956</v>
      </c>
      <c r="D936" s="8">
        <v>103214979</v>
      </c>
      <c r="H936">
        <v>1254</v>
      </c>
      <c r="I936">
        <f t="shared" si="15"/>
        <v>3567203998</v>
      </c>
    </row>
    <row r="937" spans="1:9">
      <c r="A937">
        <v>934</v>
      </c>
      <c r="B937" s="1">
        <v>4410028</v>
      </c>
      <c r="C937" s="8">
        <v>8809089</v>
      </c>
      <c r="D937" s="8">
        <v>102056980</v>
      </c>
      <c r="H937">
        <v>1255</v>
      </c>
      <c r="I937">
        <f t="shared" si="15"/>
        <v>248898029</v>
      </c>
    </row>
    <row r="938" spans="1:9">
      <c r="A938">
        <v>935</v>
      </c>
      <c r="B938" s="1">
        <v>3948926</v>
      </c>
      <c r="C938" s="8">
        <v>9176969</v>
      </c>
      <c r="D938" s="8">
        <v>101135969</v>
      </c>
      <c r="H938">
        <v>1256</v>
      </c>
      <c r="I938">
        <f t="shared" si="15"/>
        <v>6716012</v>
      </c>
    </row>
    <row r="939" spans="1:9">
      <c r="A939">
        <v>936</v>
      </c>
      <c r="B939" s="1">
        <v>3793001</v>
      </c>
      <c r="C939" s="8">
        <v>6856203</v>
      </c>
      <c r="D939" s="8">
        <v>85772037</v>
      </c>
      <c r="H939">
        <v>1257</v>
      </c>
      <c r="I939">
        <f t="shared" si="15"/>
        <v>50294876</v>
      </c>
    </row>
    <row r="940" spans="1:9">
      <c r="A940">
        <v>937</v>
      </c>
      <c r="B940" s="1">
        <v>16732931</v>
      </c>
      <c r="C940" s="8">
        <v>10209798</v>
      </c>
      <c r="D940" s="8">
        <v>135537862</v>
      </c>
      <c r="H940">
        <v>1258</v>
      </c>
      <c r="I940">
        <f t="shared" si="15"/>
        <v>4680402040</v>
      </c>
    </row>
    <row r="941" spans="1:9">
      <c r="A941">
        <v>938</v>
      </c>
      <c r="B941" s="1">
        <v>11471033</v>
      </c>
      <c r="C941" s="8">
        <v>12759923</v>
      </c>
      <c r="D941" s="8">
        <v>109907865</v>
      </c>
      <c r="H941">
        <v>1259</v>
      </c>
      <c r="I941">
        <f t="shared" si="15"/>
        <v>36383867</v>
      </c>
    </row>
    <row r="942" spans="1:9">
      <c r="A942">
        <v>939</v>
      </c>
      <c r="B942" s="1">
        <v>16515970</v>
      </c>
      <c r="C942" s="8">
        <v>9783983</v>
      </c>
      <c r="D942" s="8">
        <v>102518081</v>
      </c>
      <c r="H942">
        <v>1260</v>
      </c>
      <c r="I942">
        <f t="shared" si="15"/>
        <v>11586904</v>
      </c>
    </row>
    <row r="943" spans="1:9">
      <c r="A943">
        <v>940</v>
      </c>
      <c r="B943" s="1">
        <v>5162000</v>
      </c>
      <c r="C943" s="8">
        <v>9172916</v>
      </c>
      <c r="D943" s="8">
        <v>92235088</v>
      </c>
      <c r="H943">
        <v>1261</v>
      </c>
      <c r="I943">
        <f t="shared" si="15"/>
        <v>5082130</v>
      </c>
    </row>
    <row r="944" spans="1:9">
      <c r="A944">
        <v>941</v>
      </c>
      <c r="B944" s="1">
        <v>3622055</v>
      </c>
      <c r="C944" s="8">
        <v>9085893</v>
      </c>
      <c r="D944" s="8">
        <v>92753171</v>
      </c>
      <c r="H944">
        <v>1262</v>
      </c>
      <c r="I944">
        <f t="shared" si="15"/>
        <v>13226986885</v>
      </c>
    </row>
    <row r="945" spans="1:9">
      <c r="A945">
        <v>942</v>
      </c>
      <c r="B945" s="1">
        <v>3617048</v>
      </c>
      <c r="C945" s="8">
        <v>9126186</v>
      </c>
      <c r="D945" s="8">
        <v>101306915</v>
      </c>
      <c r="H945">
        <v>1264</v>
      </c>
      <c r="I945">
        <f t="shared" si="15"/>
        <v>64588785</v>
      </c>
    </row>
    <row r="946" spans="1:9">
      <c r="A946">
        <v>943</v>
      </c>
      <c r="B946" s="1">
        <v>22246837</v>
      </c>
      <c r="C946" s="8">
        <v>16514062</v>
      </c>
      <c r="D946" s="8">
        <v>107882022</v>
      </c>
      <c r="H946">
        <v>1265</v>
      </c>
      <c r="I946">
        <f t="shared" si="15"/>
        <v>2086497068</v>
      </c>
    </row>
    <row r="947" spans="1:9">
      <c r="A947">
        <v>944</v>
      </c>
      <c r="B947" s="1">
        <v>4600048</v>
      </c>
      <c r="C947" s="8">
        <v>8956909</v>
      </c>
      <c r="D947" s="8">
        <v>100627899</v>
      </c>
      <c r="H947">
        <v>1266</v>
      </c>
      <c r="I947">
        <f t="shared" si="15"/>
        <v>1694206953</v>
      </c>
    </row>
    <row r="948" spans="1:9">
      <c r="A948">
        <v>945</v>
      </c>
      <c r="B948" s="1">
        <v>4059076</v>
      </c>
      <c r="C948" s="8">
        <v>9212017</v>
      </c>
      <c r="D948" s="8">
        <v>101876974</v>
      </c>
      <c r="H948">
        <v>1267</v>
      </c>
      <c r="I948">
        <f t="shared" si="15"/>
        <v>45863866</v>
      </c>
    </row>
    <row r="949" spans="1:9">
      <c r="A949">
        <v>946</v>
      </c>
      <c r="B949" s="1">
        <v>3865003</v>
      </c>
      <c r="C949" s="8">
        <v>20788192</v>
      </c>
      <c r="D949" s="8">
        <v>99045991</v>
      </c>
      <c r="H949">
        <v>1269</v>
      </c>
      <c r="I949">
        <f t="shared" si="15"/>
        <v>17256975</v>
      </c>
    </row>
    <row r="950" spans="1:9">
      <c r="A950">
        <v>947</v>
      </c>
      <c r="B950" s="1">
        <v>17199993</v>
      </c>
      <c r="C950" s="8">
        <v>7653951</v>
      </c>
      <c r="D950" s="8">
        <v>90521812</v>
      </c>
      <c r="H950">
        <v>1270</v>
      </c>
      <c r="I950">
        <f t="shared" si="15"/>
        <v>76920986</v>
      </c>
    </row>
    <row r="951" spans="1:9">
      <c r="A951">
        <v>948</v>
      </c>
      <c r="B951" s="1">
        <v>8133888</v>
      </c>
      <c r="C951" s="8">
        <v>10849952</v>
      </c>
      <c r="D951" s="8">
        <v>85134029</v>
      </c>
      <c r="H951">
        <v>1272</v>
      </c>
      <c r="I951">
        <f t="shared" si="15"/>
        <v>5059957</v>
      </c>
    </row>
    <row r="952" spans="1:9">
      <c r="A952">
        <v>949</v>
      </c>
      <c r="B952" s="1">
        <v>14060020</v>
      </c>
      <c r="C952" s="8">
        <v>16546964</v>
      </c>
      <c r="D952" s="8">
        <v>78395128</v>
      </c>
      <c r="H952">
        <v>1273</v>
      </c>
      <c r="I952">
        <f t="shared" si="15"/>
        <v>3666877</v>
      </c>
    </row>
    <row r="953" spans="1:9">
      <c r="A953">
        <v>950</v>
      </c>
      <c r="B953" s="1">
        <v>15933990</v>
      </c>
      <c r="C953" s="8">
        <v>9782075</v>
      </c>
      <c r="D953" s="8">
        <v>96430063</v>
      </c>
      <c r="H953">
        <v>1274</v>
      </c>
      <c r="I953">
        <f t="shared" si="15"/>
        <v>14033794</v>
      </c>
    </row>
    <row r="954" spans="1:9">
      <c r="A954">
        <v>951</v>
      </c>
      <c r="B954" s="1">
        <v>4883050</v>
      </c>
      <c r="C954" s="8">
        <v>10630846</v>
      </c>
      <c r="D954" s="8">
        <v>91891050</v>
      </c>
      <c r="H954">
        <v>1275</v>
      </c>
      <c r="I954">
        <f t="shared" si="15"/>
        <v>13407945</v>
      </c>
    </row>
    <row r="955" spans="1:9">
      <c r="A955">
        <v>952</v>
      </c>
      <c r="B955" s="1">
        <v>6309032</v>
      </c>
      <c r="C955" s="8">
        <v>12827873</v>
      </c>
      <c r="D955" s="8">
        <v>57893991</v>
      </c>
      <c r="H955">
        <v>1277</v>
      </c>
      <c r="I955">
        <f t="shared" si="15"/>
        <v>277063846</v>
      </c>
    </row>
    <row r="956" spans="1:9">
      <c r="A956">
        <v>953</v>
      </c>
      <c r="B956" s="1">
        <v>4264831</v>
      </c>
      <c r="C956" s="8">
        <v>10085105</v>
      </c>
      <c r="D956" s="8">
        <v>102254152</v>
      </c>
      <c r="H956">
        <v>1278</v>
      </c>
      <c r="I956">
        <f t="shared" si="15"/>
        <v>11442899</v>
      </c>
    </row>
    <row r="957" spans="1:9">
      <c r="A957">
        <v>954</v>
      </c>
      <c r="B957" s="1">
        <v>13822793</v>
      </c>
      <c r="C957" s="8">
        <v>10199069</v>
      </c>
      <c r="D957" s="8">
        <v>99236011</v>
      </c>
      <c r="H957">
        <v>1279</v>
      </c>
      <c r="I957">
        <f t="shared" si="15"/>
        <v>191002130</v>
      </c>
    </row>
    <row r="958" spans="1:9">
      <c r="A958">
        <v>955</v>
      </c>
      <c r="B958" s="1">
        <v>4367113</v>
      </c>
      <c r="C958" s="8">
        <v>7972955</v>
      </c>
      <c r="D958" s="8">
        <v>147557020</v>
      </c>
      <c r="H958">
        <v>1280</v>
      </c>
      <c r="I958">
        <f t="shared" si="15"/>
        <v>88521003</v>
      </c>
    </row>
    <row r="959" spans="1:9">
      <c r="A959">
        <v>956</v>
      </c>
      <c r="B959" s="1">
        <v>4329919</v>
      </c>
      <c r="C959" s="8">
        <v>11482954</v>
      </c>
      <c r="D959" s="8">
        <v>91446876</v>
      </c>
      <c r="H959">
        <v>1281</v>
      </c>
      <c r="I959">
        <f t="shared" si="15"/>
        <v>6392955</v>
      </c>
    </row>
    <row r="960" spans="1:9">
      <c r="A960">
        <v>957</v>
      </c>
      <c r="B960" s="1">
        <v>3955841</v>
      </c>
      <c r="C960" s="8">
        <v>11395931</v>
      </c>
      <c r="D960" s="8">
        <v>108858108</v>
      </c>
      <c r="H960">
        <v>1282</v>
      </c>
      <c r="I960">
        <f t="shared" si="15"/>
        <v>11942148</v>
      </c>
    </row>
    <row r="961" spans="1:9">
      <c r="A961">
        <v>958</v>
      </c>
      <c r="B961" s="1">
        <v>45867919</v>
      </c>
      <c r="C961" s="8">
        <v>36181926</v>
      </c>
      <c r="D961" s="8">
        <v>89458942</v>
      </c>
      <c r="H961">
        <v>1283</v>
      </c>
      <c r="I961">
        <f t="shared" si="15"/>
        <v>795164108</v>
      </c>
    </row>
    <row r="962" spans="1:9">
      <c r="A962">
        <v>959</v>
      </c>
      <c r="B962" s="1">
        <v>16044139</v>
      </c>
      <c r="C962" s="8">
        <v>12136936</v>
      </c>
      <c r="D962" s="8">
        <v>93190908</v>
      </c>
      <c r="H962">
        <v>1284</v>
      </c>
      <c r="I962">
        <f t="shared" si="15"/>
        <v>18435955</v>
      </c>
    </row>
    <row r="963" spans="1:9">
      <c r="A963">
        <v>960</v>
      </c>
      <c r="B963" s="1">
        <v>4894018</v>
      </c>
      <c r="C963" s="8">
        <v>12151002</v>
      </c>
      <c r="D963" s="8">
        <v>101757049</v>
      </c>
      <c r="H963">
        <v>1285</v>
      </c>
      <c r="I963">
        <f t="shared" si="15"/>
        <v>6583720922</v>
      </c>
    </row>
    <row r="964" spans="1:9">
      <c r="A964">
        <v>961</v>
      </c>
      <c r="B964" s="1">
        <v>5136013</v>
      </c>
      <c r="C964" s="8">
        <v>11149883</v>
      </c>
      <c r="D964" s="8">
        <v>101165056</v>
      </c>
      <c r="H964">
        <v>1286</v>
      </c>
      <c r="I964">
        <f t="shared" si="15"/>
        <v>32649993</v>
      </c>
    </row>
    <row r="965" spans="1:9">
      <c r="A965">
        <v>962</v>
      </c>
      <c r="B965" s="1">
        <v>10746002</v>
      </c>
      <c r="C965" s="8">
        <v>11306047</v>
      </c>
      <c r="D965" s="8">
        <v>90257883</v>
      </c>
      <c r="H965">
        <v>1287</v>
      </c>
      <c r="I965">
        <f t="shared" ref="I965:I1028" si="16">VLOOKUP(H965,A965:D3074,2,FALSE)</f>
        <v>16489982</v>
      </c>
    </row>
    <row r="966" spans="1:9">
      <c r="A966">
        <v>963</v>
      </c>
      <c r="B966" s="1">
        <v>4542112</v>
      </c>
      <c r="C966" s="8">
        <v>11253118</v>
      </c>
      <c r="D966" s="8">
        <v>100526094</v>
      </c>
      <c r="H966">
        <v>1289</v>
      </c>
      <c r="I966">
        <f t="shared" si="16"/>
        <v>66442012</v>
      </c>
    </row>
    <row r="967" spans="1:9">
      <c r="A967">
        <v>964</v>
      </c>
      <c r="B967" s="1">
        <v>8069038</v>
      </c>
      <c r="C967" s="8">
        <v>16039133</v>
      </c>
      <c r="D967" s="8">
        <v>28336048</v>
      </c>
      <c r="H967">
        <v>1290</v>
      </c>
      <c r="I967">
        <f t="shared" si="16"/>
        <v>20123958</v>
      </c>
    </row>
    <row r="968" spans="1:9">
      <c r="A968">
        <v>965</v>
      </c>
      <c r="B968" s="1">
        <v>3778934</v>
      </c>
      <c r="C968" s="8">
        <v>9891033</v>
      </c>
      <c r="D968" s="8">
        <v>89191198</v>
      </c>
      <c r="H968">
        <v>1292</v>
      </c>
      <c r="I968">
        <f t="shared" si="16"/>
        <v>427696943</v>
      </c>
    </row>
    <row r="969" spans="1:9">
      <c r="A969">
        <v>966</v>
      </c>
      <c r="B969" s="1">
        <v>3726959</v>
      </c>
      <c r="C969" s="8">
        <v>9997129</v>
      </c>
      <c r="D969" s="8">
        <v>100791931</v>
      </c>
      <c r="H969">
        <v>1296</v>
      </c>
      <c r="I969">
        <f t="shared" si="16"/>
        <v>12978076</v>
      </c>
    </row>
    <row r="970" spans="1:9">
      <c r="A970">
        <v>967</v>
      </c>
      <c r="B970" s="1">
        <v>15675067</v>
      </c>
      <c r="C970" s="8">
        <v>10812044</v>
      </c>
      <c r="D970" s="8">
        <v>89869022</v>
      </c>
      <c r="H970">
        <v>1297</v>
      </c>
      <c r="I970">
        <f t="shared" si="16"/>
        <v>30551195</v>
      </c>
    </row>
    <row r="971" spans="1:9">
      <c r="A971">
        <v>968</v>
      </c>
      <c r="B971" s="1">
        <v>17920017</v>
      </c>
      <c r="C971" s="8">
        <v>15048980</v>
      </c>
      <c r="D971" s="8">
        <v>78782081</v>
      </c>
      <c r="H971">
        <v>1301</v>
      </c>
      <c r="I971">
        <f t="shared" si="16"/>
        <v>3061326980</v>
      </c>
    </row>
    <row r="972" spans="1:9">
      <c r="A972">
        <v>969</v>
      </c>
      <c r="B972" s="1">
        <v>4194021</v>
      </c>
      <c r="C972" s="8">
        <v>8028984</v>
      </c>
      <c r="D972" s="8">
        <v>102897167</v>
      </c>
      <c r="H972">
        <v>1302</v>
      </c>
      <c r="I972">
        <f t="shared" si="16"/>
        <v>1152709960</v>
      </c>
    </row>
    <row r="973" spans="1:9">
      <c r="A973">
        <v>970</v>
      </c>
      <c r="B973" s="1">
        <v>3670930</v>
      </c>
      <c r="C973" s="8">
        <v>19258975</v>
      </c>
      <c r="D973" s="8">
        <v>94146013</v>
      </c>
      <c r="H973">
        <v>1303</v>
      </c>
      <c r="I973">
        <f t="shared" si="16"/>
        <v>49463033</v>
      </c>
    </row>
    <row r="974" spans="1:9">
      <c r="A974">
        <v>971</v>
      </c>
      <c r="B974" s="1">
        <v>14415025</v>
      </c>
      <c r="C974" s="8">
        <v>11738061</v>
      </c>
      <c r="D974" s="8">
        <v>131036996</v>
      </c>
      <c r="H974">
        <v>1306</v>
      </c>
      <c r="I974">
        <f t="shared" si="16"/>
        <v>47277927</v>
      </c>
    </row>
    <row r="975" spans="1:9">
      <c r="A975">
        <v>972</v>
      </c>
      <c r="B975" s="1">
        <v>4334926</v>
      </c>
      <c r="C975" s="8">
        <v>11790990</v>
      </c>
      <c r="D975" s="8">
        <v>89670896</v>
      </c>
      <c r="H975">
        <v>1309</v>
      </c>
      <c r="I975">
        <f t="shared" si="16"/>
        <v>307776927</v>
      </c>
    </row>
    <row r="976" spans="1:9">
      <c r="A976">
        <v>973</v>
      </c>
      <c r="B976" s="1">
        <v>189301967</v>
      </c>
      <c r="C976" s="8">
        <v>163284063</v>
      </c>
      <c r="D976" s="8">
        <v>71657180</v>
      </c>
      <c r="H976">
        <v>1310</v>
      </c>
      <c r="I976">
        <f t="shared" si="16"/>
        <v>227138042</v>
      </c>
    </row>
    <row r="977" spans="1:9">
      <c r="A977">
        <v>974</v>
      </c>
      <c r="B977" s="1">
        <v>6044864</v>
      </c>
      <c r="C977" s="8">
        <v>13776063</v>
      </c>
      <c r="D977" s="8">
        <v>75083017</v>
      </c>
      <c r="H977">
        <v>1311</v>
      </c>
      <c r="I977">
        <f t="shared" si="16"/>
        <v>159403800</v>
      </c>
    </row>
    <row r="978" spans="1:9">
      <c r="A978">
        <v>975</v>
      </c>
      <c r="B978" s="1">
        <v>32952070</v>
      </c>
      <c r="C978" s="8">
        <v>18450975</v>
      </c>
      <c r="D978" s="8">
        <v>68290948</v>
      </c>
      <c r="H978">
        <v>1312</v>
      </c>
      <c r="I978">
        <f t="shared" si="16"/>
        <v>758558988</v>
      </c>
    </row>
    <row r="979" spans="1:9">
      <c r="A979">
        <v>976</v>
      </c>
      <c r="B979" s="1">
        <v>19448041</v>
      </c>
      <c r="C979" s="8">
        <v>11385917</v>
      </c>
      <c r="D979" s="8">
        <v>91398954</v>
      </c>
      <c r="H979">
        <v>1313</v>
      </c>
      <c r="I979">
        <f t="shared" si="16"/>
        <v>64927101</v>
      </c>
    </row>
    <row r="980" spans="1:9">
      <c r="A980">
        <v>977</v>
      </c>
      <c r="B980" s="1">
        <v>28540849</v>
      </c>
      <c r="C980" s="8">
        <v>9274005</v>
      </c>
      <c r="D980" s="8">
        <v>100562095</v>
      </c>
      <c r="H980">
        <v>1314</v>
      </c>
      <c r="I980">
        <f t="shared" si="16"/>
        <v>10221958</v>
      </c>
    </row>
    <row r="981" spans="1:9">
      <c r="A981">
        <v>978</v>
      </c>
      <c r="B981" s="1">
        <v>22925138</v>
      </c>
      <c r="C981" s="8">
        <v>9180068</v>
      </c>
      <c r="D981" s="8">
        <v>90394020</v>
      </c>
      <c r="H981">
        <v>1315</v>
      </c>
      <c r="I981">
        <f t="shared" si="16"/>
        <v>3489017</v>
      </c>
    </row>
    <row r="982" spans="1:9">
      <c r="A982">
        <v>979</v>
      </c>
      <c r="B982" s="1">
        <v>4849195</v>
      </c>
      <c r="C982" s="8">
        <v>7649898</v>
      </c>
      <c r="D982" s="8">
        <v>107392787</v>
      </c>
      <c r="H982">
        <v>1316</v>
      </c>
      <c r="I982">
        <f t="shared" si="16"/>
        <v>45562982</v>
      </c>
    </row>
    <row r="983" spans="1:9">
      <c r="A983">
        <v>980</v>
      </c>
      <c r="B983" s="1">
        <v>4614114</v>
      </c>
      <c r="C983" s="8">
        <v>10305166</v>
      </c>
      <c r="D983" s="8">
        <v>92181921</v>
      </c>
      <c r="H983">
        <v>1317</v>
      </c>
      <c r="I983">
        <f t="shared" si="16"/>
        <v>4894018</v>
      </c>
    </row>
    <row r="984" spans="1:9">
      <c r="A984">
        <v>981</v>
      </c>
      <c r="B984" s="1">
        <v>39624929</v>
      </c>
      <c r="C984" s="8">
        <v>10848999</v>
      </c>
      <c r="D984" s="8">
        <v>40783882</v>
      </c>
      <c r="H984">
        <v>1318</v>
      </c>
      <c r="I984">
        <f t="shared" si="16"/>
        <v>4314899</v>
      </c>
    </row>
    <row r="985" spans="1:9">
      <c r="A985">
        <v>982</v>
      </c>
      <c r="B985" s="1">
        <v>4710912</v>
      </c>
      <c r="C985" s="8">
        <v>10367870</v>
      </c>
      <c r="D985" s="8">
        <v>89680910</v>
      </c>
      <c r="H985">
        <v>1319</v>
      </c>
      <c r="I985">
        <f t="shared" si="16"/>
        <v>4594087</v>
      </c>
    </row>
    <row r="986" spans="1:9">
      <c r="A986">
        <v>983</v>
      </c>
      <c r="B986" s="1">
        <v>3921031</v>
      </c>
      <c r="C986" s="8">
        <v>60032224178</v>
      </c>
      <c r="D986" s="8">
        <v>60061696052</v>
      </c>
      <c r="H986">
        <v>1320</v>
      </c>
      <c r="I986">
        <f t="shared" si="16"/>
        <v>23403882</v>
      </c>
    </row>
    <row r="987" spans="1:9">
      <c r="A987">
        <v>984</v>
      </c>
      <c r="B987" s="1">
        <v>13880968</v>
      </c>
      <c r="C987" s="8">
        <v>297393798</v>
      </c>
      <c r="D987" s="8">
        <v>900304079</v>
      </c>
      <c r="H987">
        <v>1321</v>
      </c>
      <c r="I987">
        <f t="shared" si="16"/>
        <v>14462278127</v>
      </c>
    </row>
    <row r="988" spans="1:9">
      <c r="A988">
        <v>985</v>
      </c>
      <c r="B988" s="1">
        <v>492117166</v>
      </c>
      <c r="C988" s="8">
        <v>15406131</v>
      </c>
      <c r="D988" s="8">
        <v>80938100</v>
      </c>
      <c r="H988">
        <v>1322</v>
      </c>
      <c r="I988">
        <f t="shared" si="16"/>
        <v>897250175</v>
      </c>
    </row>
    <row r="989" spans="1:9">
      <c r="A989">
        <v>986</v>
      </c>
      <c r="B989" s="1">
        <v>18565177</v>
      </c>
      <c r="C989" s="8">
        <v>36801099</v>
      </c>
      <c r="D989" s="8">
        <v>63766002</v>
      </c>
      <c r="H989">
        <v>1323</v>
      </c>
      <c r="I989">
        <f t="shared" si="16"/>
        <v>68489074</v>
      </c>
    </row>
    <row r="990" spans="1:9">
      <c r="A990">
        <v>987</v>
      </c>
      <c r="B990" s="1">
        <v>6332874</v>
      </c>
      <c r="C990" s="8">
        <v>19835948</v>
      </c>
      <c r="D990" s="8">
        <v>46458005</v>
      </c>
      <c r="H990">
        <v>1324</v>
      </c>
      <c r="I990">
        <f t="shared" si="16"/>
        <v>65923929</v>
      </c>
    </row>
    <row r="991" spans="1:9">
      <c r="A991">
        <v>988</v>
      </c>
      <c r="B991" s="1">
        <v>15042066</v>
      </c>
      <c r="C991" s="8">
        <v>13477087</v>
      </c>
      <c r="D991" s="8">
        <v>26099920</v>
      </c>
      <c r="H991">
        <v>1325</v>
      </c>
      <c r="I991">
        <f t="shared" si="16"/>
        <v>17562150</v>
      </c>
    </row>
    <row r="992" spans="1:9">
      <c r="A992">
        <v>989</v>
      </c>
      <c r="B992" s="1">
        <v>582453012</v>
      </c>
      <c r="C992" s="8">
        <v>676334857</v>
      </c>
      <c r="D992" s="8">
        <v>176276206</v>
      </c>
      <c r="H992">
        <v>1326</v>
      </c>
      <c r="I992">
        <f t="shared" si="16"/>
        <v>27832984</v>
      </c>
    </row>
    <row r="993" spans="1:9">
      <c r="A993">
        <v>990</v>
      </c>
      <c r="B993" s="1">
        <v>17009019</v>
      </c>
      <c r="C993" s="8">
        <v>17939090</v>
      </c>
      <c r="D993" s="8">
        <v>136817932</v>
      </c>
      <c r="H993">
        <v>1327</v>
      </c>
      <c r="I993">
        <f t="shared" si="16"/>
        <v>37035942</v>
      </c>
    </row>
    <row r="994" spans="1:9">
      <c r="A994">
        <v>991</v>
      </c>
      <c r="B994" s="1">
        <v>10520935</v>
      </c>
      <c r="C994" s="8">
        <v>10577917</v>
      </c>
      <c r="D994" s="8">
        <v>107815980</v>
      </c>
      <c r="H994">
        <v>1328</v>
      </c>
      <c r="I994">
        <f t="shared" si="16"/>
        <v>257441997</v>
      </c>
    </row>
    <row r="995" spans="1:9">
      <c r="A995">
        <v>992</v>
      </c>
      <c r="B995" s="1">
        <v>60705184</v>
      </c>
      <c r="C995" s="8">
        <v>352151155</v>
      </c>
      <c r="D995" s="8">
        <v>635973930</v>
      </c>
      <c r="H995">
        <v>1330</v>
      </c>
      <c r="I995">
        <f t="shared" si="16"/>
        <v>12945538997</v>
      </c>
    </row>
    <row r="996" spans="1:9">
      <c r="A996">
        <v>993</v>
      </c>
      <c r="B996" s="1">
        <v>5277156</v>
      </c>
      <c r="C996" s="8">
        <v>9703874</v>
      </c>
      <c r="D996" s="8">
        <v>229596853</v>
      </c>
      <c r="H996">
        <v>1331</v>
      </c>
      <c r="I996">
        <f t="shared" si="16"/>
        <v>198924064</v>
      </c>
    </row>
    <row r="997" spans="1:9">
      <c r="A997">
        <v>994</v>
      </c>
      <c r="B997" s="1">
        <v>3307246923</v>
      </c>
      <c r="C997" s="8">
        <v>10827064</v>
      </c>
      <c r="D997" s="8">
        <v>83924055</v>
      </c>
      <c r="H997">
        <v>1332</v>
      </c>
      <c r="I997">
        <f t="shared" si="16"/>
        <v>98603010</v>
      </c>
    </row>
    <row r="998" spans="1:9">
      <c r="A998">
        <v>995</v>
      </c>
      <c r="B998" s="1">
        <v>9541034</v>
      </c>
      <c r="C998" s="8">
        <v>9212970</v>
      </c>
      <c r="D998" s="8">
        <v>131469964</v>
      </c>
      <c r="H998">
        <v>1333</v>
      </c>
      <c r="I998">
        <f t="shared" si="16"/>
        <v>478140830</v>
      </c>
    </row>
    <row r="999" spans="1:9">
      <c r="A999">
        <v>996</v>
      </c>
      <c r="B999" s="1">
        <v>12237787</v>
      </c>
      <c r="C999" s="8">
        <v>9351015</v>
      </c>
      <c r="D999" s="8">
        <v>151582956</v>
      </c>
      <c r="H999">
        <v>1334</v>
      </c>
      <c r="I999">
        <f t="shared" si="16"/>
        <v>184134006</v>
      </c>
    </row>
    <row r="1000" spans="1:9">
      <c r="A1000">
        <v>997</v>
      </c>
      <c r="B1000" s="1">
        <v>4588842</v>
      </c>
      <c r="C1000" s="8">
        <v>10919094</v>
      </c>
      <c r="D1000" s="8">
        <v>68393945</v>
      </c>
      <c r="H1000">
        <v>1335</v>
      </c>
      <c r="I1000">
        <f t="shared" si="16"/>
        <v>33136645078</v>
      </c>
    </row>
    <row r="1001" spans="1:9">
      <c r="A1001">
        <v>998</v>
      </c>
      <c r="B1001" s="1">
        <v>5766868</v>
      </c>
      <c r="C1001" s="8">
        <v>11518001</v>
      </c>
      <c r="D1001" s="8">
        <v>194628000</v>
      </c>
      <c r="H1001">
        <v>1337</v>
      </c>
      <c r="I1001">
        <f t="shared" si="16"/>
        <v>1073141813</v>
      </c>
    </row>
    <row r="1002" spans="1:9">
      <c r="A1002">
        <v>999</v>
      </c>
      <c r="B1002" s="1">
        <v>4148960</v>
      </c>
      <c r="C1002" s="8">
        <v>10528087</v>
      </c>
      <c r="D1002" s="8">
        <v>145074844</v>
      </c>
      <c r="H1002">
        <v>1338</v>
      </c>
      <c r="I1002">
        <f t="shared" si="16"/>
        <v>22563934</v>
      </c>
    </row>
    <row r="1003" spans="1:9">
      <c r="A1003">
        <v>1000</v>
      </c>
      <c r="B1003" s="1">
        <v>501260995</v>
      </c>
      <c r="C1003" s="8">
        <v>804535865</v>
      </c>
      <c r="D1003" s="8">
        <v>1209610939</v>
      </c>
      <c r="H1003">
        <v>1340</v>
      </c>
      <c r="I1003">
        <f t="shared" si="16"/>
        <v>55756807</v>
      </c>
    </row>
    <row r="1004" spans="1:9">
      <c r="A1004">
        <v>1001</v>
      </c>
      <c r="B1004" s="1">
        <v>20048856</v>
      </c>
      <c r="C1004" s="8">
        <v>14912128</v>
      </c>
      <c r="D1004" s="8">
        <v>151433944</v>
      </c>
      <c r="H1004">
        <v>1341</v>
      </c>
      <c r="I1004">
        <f t="shared" si="16"/>
        <v>34027814</v>
      </c>
    </row>
    <row r="1005" spans="1:9">
      <c r="A1005">
        <v>1002</v>
      </c>
      <c r="B1005" s="1">
        <v>6741046</v>
      </c>
      <c r="C1005" s="8">
        <v>13829946</v>
      </c>
      <c r="D1005" s="8">
        <v>140766859</v>
      </c>
      <c r="H1005">
        <v>1342</v>
      </c>
      <c r="I1005">
        <f t="shared" si="16"/>
        <v>12815952</v>
      </c>
    </row>
    <row r="1006" spans="1:9">
      <c r="A1006">
        <v>1003</v>
      </c>
      <c r="B1006" s="1">
        <v>20380020</v>
      </c>
      <c r="C1006" s="8">
        <v>24136066</v>
      </c>
      <c r="D1006" s="8">
        <v>140791893</v>
      </c>
      <c r="H1006">
        <v>1343</v>
      </c>
      <c r="I1006">
        <f t="shared" si="16"/>
        <v>9413957</v>
      </c>
    </row>
    <row r="1007" spans="1:9">
      <c r="A1007">
        <v>1004</v>
      </c>
      <c r="B1007" s="1">
        <v>376119852</v>
      </c>
      <c r="C1007" s="8">
        <v>308492898</v>
      </c>
      <c r="D1007" s="8">
        <v>698536872</v>
      </c>
      <c r="H1007">
        <v>1344</v>
      </c>
      <c r="I1007">
        <f t="shared" si="16"/>
        <v>9374200105</v>
      </c>
    </row>
    <row r="1008" spans="1:9">
      <c r="A1008">
        <v>1005</v>
      </c>
      <c r="B1008" s="1">
        <v>122743129</v>
      </c>
      <c r="C1008" s="8">
        <v>180359840</v>
      </c>
      <c r="D1008" s="8">
        <v>202230930</v>
      </c>
      <c r="H1008">
        <v>1347</v>
      </c>
      <c r="I1008">
        <f t="shared" si="16"/>
        <v>88103055</v>
      </c>
    </row>
    <row r="1009" spans="1:9">
      <c r="A1009">
        <v>1006</v>
      </c>
      <c r="B1009" s="1">
        <v>5331508874</v>
      </c>
      <c r="C1009" s="8">
        <v>3900846958</v>
      </c>
      <c r="D1009" s="8">
        <v>16416818141</v>
      </c>
      <c r="H1009">
        <v>1348</v>
      </c>
      <c r="I1009">
        <f t="shared" si="16"/>
        <v>7709026</v>
      </c>
    </row>
    <row r="1010" spans="1:9">
      <c r="A1010">
        <v>1007</v>
      </c>
      <c r="B1010" s="1">
        <v>24916887</v>
      </c>
      <c r="C1010" s="8">
        <v>16365051</v>
      </c>
      <c r="D1010" s="8">
        <v>129048824</v>
      </c>
      <c r="H1010">
        <v>1349</v>
      </c>
      <c r="I1010">
        <f t="shared" si="16"/>
        <v>6517887</v>
      </c>
    </row>
    <row r="1011" spans="1:9">
      <c r="A1011">
        <v>1008</v>
      </c>
      <c r="B1011" s="1">
        <v>331645965</v>
      </c>
      <c r="C1011" s="8">
        <v>395817041</v>
      </c>
      <c r="D1011" s="8">
        <v>673068046</v>
      </c>
      <c r="H1011">
        <v>1351</v>
      </c>
      <c r="I1011">
        <f t="shared" si="16"/>
        <v>45141935</v>
      </c>
    </row>
    <row r="1012" spans="1:9">
      <c r="A1012">
        <v>1009</v>
      </c>
      <c r="B1012" s="1">
        <v>22637128</v>
      </c>
      <c r="C1012" s="8">
        <v>23126840</v>
      </c>
      <c r="D1012" s="8">
        <v>134462118</v>
      </c>
      <c r="H1012">
        <v>1352</v>
      </c>
      <c r="I1012">
        <f t="shared" si="16"/>
        <v>6259918</v>
      </c>
    </row>
    <row r="1013" spans="1:9">
      <c r="A1013">
        <v>1010</v>
      </c>
      <c r="B1013" s="1">
        <v>179807186</v>
      </c>
      <c r="C1013" s="8">
        <v>128604888</v>
      </c>
      <c r="D1013" s="8">
        <v>403484106</v>
      </c>
      <c r="H1013">
        <v>1353</v>
      </c>
      <c r="I1013">
        <f t="shared" si="16"/>
        <v>40129899</v>
      </c>
    </row>
    <row r="1014" spans="1:9">
      <c r="A1014">
        <v>1011</v>
      </c>
      <c r="B1014" s="1">
        <v>5898952</v>
      </c>
      <c r="C1014" s="8">
        <v>13636827</v>
      </c>
      <c r="D1014" s="8">
        <v>85220098</v>
      </c>
      <c r="H1014">
        <v>1354</v>
      </c>
      <c r="I1014">
        <f t="shared" si="16"/>
        <v>19721031</v>
      </c>
    </row>
    <row r="1015" spans="1:9">
      <c r="A1015">
        <v>1012</v>
      </c>
      <c r="B1015" s="1">
        <v>1001461982</v>
      </c>
      <c r="C1015" s="8">
        <v>798115968</v>
      </c>
      <c r="D1015" s="8">
        <v>97474098</v>
      </c>
      <c r="H1015">
        <v>1355</v>
      </c>
      <c r="I1015">
        <f t="shared" si="16"/>
        <v>13975858</v>
      </c>
    </row>
    <row r="1016" spans="1:9">
      <c r="A1016">
        <v>1013</v>
      </c>
      <c r="B1016" s="1">
        <v>557761907</v>
      </c>
      <c r="C1016" s="8">
        <v>450773000</v>
      </c>
      <c r="D1016" s="8">
        <v>1074346780</v>
      </c>
      <c r="H1016">
        <v>1359</v>
      </c>
      <c r="I1016">
        <f t="shared" si="16"/>
        <v>1802523136</v>
      </c>
    </row>
    <row r="1017" spans="1:9">
      <c r="A1017">
        <v>1014</v>
      </c>
      <c r="B1017" s="1">
        <v>301732063</v>
      </c>
      <c r="C1017" s="8">
        <v>136346101</v>
      </c>
      <c r="D1017" s="8">
        <v>724994182</v>
      </c>
      <c r="H1017">
        <v>1362</v>
      </c>
      <c r="I1017">
        <f t="shared" si="16"/>
        <v>59752941</v>
      </c>
    </row>
    <row r="1018" spans="1:9">
      <c r="A1018">
        <v>1015</v>
      </c>
      <c r="B1018" s="1">
        <v>1430084943</v>
      </c>
      <c r="C1018" s="8">
        <v>1197722911</v>
      </c>
      <c r="D1018" s="8">
        <v>2905894994</v>
      </c>
      <c r="H1018">
        <v>1363</v>
      </c>
      <c r="I1018">
        <f t="shared" si="16"/>
        <v>22959947</v>
      </c>
    </row>
    <row r="1019" spans="1:9">
      <c r="A1019">
        <v>1016</v>
      </c>
      <c r="B1019" s="1">
        <v>28334856</v>
      </c>
      <c r="C1019" s="8">
        <v>10344028</v>
      </c>
      <c r="D1019" s="8">
        <v>91468095</v>
      </c>
      <c r="H1019">
        <v>1367</v>
      </c>
      <c r="I1019">
        <f t="shared" si="16"/>
        <v>6559499025</v>
      </c>
    </row>
    <row r="1020" spans="1:9">
      <c r="A1020">
        <v>1017</v>
      </c>
      <c r="B1020" s="1">
        <v>730531215</v>
      </c>
      <c r="C1020" s="8">
        <v>914433956</v>
      </c>
      <c r="D1020" s="8">
        <v>1451795101</v>
      </c>
      <c r="H1020">
        <v>1368</v>
      </c>
      <c r="I1020">
        <f t="shared" si="16"/>
        <v>4841542005</v>
      </c>
    </row>
    <row r="1021" spans="1:9">
      <c r="A1021">
        <v>1018</v>
      </c>
      <c r="B1021" s="1">
        <v>11008024</v>
      </c>
      <c r="C1021" s="8">
        <v>10452985</v>
      </c>
      <c r="D1021" s="8">
        <v>50529003</v>
      </c>
      <c r="H1021">
        <v>1369</v>
      </c>
      <c r="I1021">
        <f t="shared" si="16"/>
        <v>156194925</v>
      </c>
    </row>
    <row r="1022" spans="1:9">
      <c r="A1022">
        <v>1019</v>
      </c>
      <c r="B1022" s="1">
        <v>654397964</v>
      </c>
      <c r="C1022" s="8">
        <v>834956169</v>
      </c>
      <c r="D1022" s="8">
        <v>212662935</v>
      </c>
      <c r="H1022">
        <v>1370</v>
      </c>
      <c r="I1022">
        <f t="shared" si="16"/>
        <v>5310058</v>
      </c>
    </row>
    <row r="1023" spans="1:9">
      <c r="A1023">
        <v>1020</v>
      </c>
      <c r="B1023" s="1">
        <v>23350954</v>
      </c>
      <c r="C1023" s="8">
        <v>23212909</v>
      </c>
      <c r="D1023" s="8">
        <v>47227859</v>
      </c>
      <c r="H1023">
        <v>1371</v>
      </c>
      <c r="I1023">
        <f t="shared" si="16"/>
        <v>3959894</v>
      </c>
    </row>
    <row r="1024" spans="1:9">
      <c r="A1024">
        <v>1021</v>
      </c>
      <c r="B1024" s="1">
        <v>4164603948</v>
      </c>
      <c r="C1024" s="8">
        <v>773988962</v>
      </c>
      <c r="D1024" s="8">
        <v>113189935</v>
      </c>
      <c r="H1024">
        <v>1372</v>
      </c>
      <c r="I1024">
        <f t="shared" si="16"/>
        <v>17560958</v>
      </c>
    </row>
    <row r="1025" spans="1:9">
      <c r="A1025">
        <v>1022</v>
      </c>
      <c r="B1025" s="1">
        <v>387885808</v>
      </c>
      <c r="C1025" s="8">
        <v>289397001</v>
      </c>
      <c r="D1025" s="8">
        <v>333834886</v>
      </c>
      <c r="H1025">
        <v>1373</v>
      </c>
      <c r="I1025">
        <f t="shared" si="16"/>
        <v>8395910</v>
      </c>
    </row>
    <row r="1026" spans="1:9">
      <c r="A1026">
        <v>1023</v>
      </c>
      <c r="B1026" s="1">
        <v>42764902</v>
      </c>
      <c r="C1026" s="8">
        <v>36108016</v>
      </c>
      <c r="D1026" s="8">
        <v>65794944</v>
      </c>
      <c r="H1026">
        <v>1374</v>
      </c>
      <c r="I1026">
        <f t="shared" si="16"/>
        <v>3593543052</v>
      </c>
    </row>
    <row r="1027" spans="1:9">
      <c r="A1027">
        <v>1024</v>
      </c>
      <c r="B1027" s="1">
        <v>535185813</v>
      </c>
      <c r="C1027" s="8">
        <v>560984134</v>
      </c>
      <c r="D1027" s="8">
        <v>135018825</v>
      </c>
      <c r="H1027">
        <v>1375</v>
      </c>
      <c r="I1027">
        <f t="shared" si="16"/>
        <v>42731046</v>
      </c>
    </row>
    <row r="1028" spans="1:9">
      <c r="A1028">
        <v>1025</v>
      </c>
      <c r="B1028" s="1">
        <v>141021013</v>
      </c>
      <c r="C1028" s="8">
        <v>76425790</v>
      </c>
      <c r="D1028" s="8">
        <v>48464059</v>
      </c>
      <c r="H1028">
        <v>1377</v>
      </c>
      <c r="I1028">
        <f t="shared" si="16"/>
        <v>19327412843</v>
      </c>
    </row>
    <row r="1029" spans="1:9">
      <c r="A1029">
        <v>1026</v>
      </c>
      <c r="B1029" s="1">
        <v>128309965</v>
      </c>
      <c r="C1029" s="8">
        <v>69846868</v>
      </c>
      <c r="D1029" s="8">
        <v>23632049</v>
      </c>
      <c r="H1029">
        <v>1378</v>
      </c>
      <c r="I1029">
        <f t="shared" ref="I1029:I1092" si="17">VLOOKUP(H1029,A1029:D3138,2,FALSE)</f>
        <v>3499431848</v>
      </c>
    </row>
    <row r="1030" spans="1:9">
      <c r="A1030">
        <v>1027</v>
      </c>
      <c r="B1030" s="1">
        <v>1137233972</v>
      </c>
      <c r="C1030" s="8">
        <v>1155864000</v>
      </c>
      <c r="D1030" s="8">
        <v>1020691871</v>
      </c>
      <c r="H1030">
        <v>1379</v>
      </c>
      <c r="I1030">
        <f t="shared" si="17"/>
        <v>40240049</v>
      </c>
    </row>
    <row r="1031" spans="1:9">
      <c r="A1031">
        <v>1028</v>
      </c>
      <c r="B1031" s="1">
        <v>33065795</v>
      </c>
      <c r="C1031" s="8">
        <v>12392044</v>
      </c>
      <c r="D1031" s="8">
        <v>33384084</v>
      </c>
      <c r="H1031">
        <v>1380</v>
      </c>
      <c r="I1031">
        <f t="shared" si="17"/>
        <v>9196043</v>
      </c>
    </row>
    <row r="1032" spans="1:9">
      <c r="A1032">
        <v>1029</v>
      </c>
      <c r="B1032" s="1">
        <v>6202897071</v>
      </c>
      <c r="C1032" s="8">
        <v>5765377998</v>
      </c>
      <c r="D1032" s="8">
        <v>6344144821</v>
      </c>
      <c r="H1032">
        <v>1381</v>
      </c>
      <c r="I1032">
        <f t="shared" si="17"/>
        <v>8952856</v>
      </c>
    </row>
    <row r="1033" spans="1:9">
      <c r="A1033">
        <v>1030</v>
      </c>
      <c r="B1033" s="1">
        <v>498200893</v>
      </c>
      <c r="C1033" s="8">
        <v>225447893</v>
      </c>
      <c r="D1033" s="8">
        <v>108518123</v>
      </c>
      <c r="H1033">
        <v>1382</v>
      </c>
      <c r="I1033">
        <f t="shared" si="17"/>
        <v>4251003</v>
      </c>
    </row>
    <row r="1034" spans="1:9">
      <c r="A1034">
        <v>1031</v>
      </c>
      <c r="B1034" s="1">
        <v>14841079</v>
      </c>
      <c r="C1034" s="8">
        <v>11078119</v>
      </c>
      <c r="D1034" s="8">
        <v>110787868</v>
      </c>
      <c r="H1034">
        <v>1383</v>
      </c>
      <c r="I1034">
        <f t="shared" si="17"/>
        <v>18393993</v>
      </c>
    </row>
    <row r="1035" spans="1:9">
      <c r="A1035">
        <v>1032</v>
      </c>
      <c r="B1035" s="1">
        <v>4758050918</v>
      </c>
      <c r="C1035" s="8">
        <v>60003494024</v>
      </c>
      <c r="D1035" s="8">
        <v>60061151027</v>
      </c>
      <c r="H1035">
        <v>1385</v>
      </c>
      <c r="I1035">
        <f t="shared" si="17"/>
        <v>73398113</v>
      </c>
    </row>
    <row r="1036" spans="1:9">
      <c r="A1036">
        <v>1033</v>
      </c>
      <c r="B1036" s="1">
        <v>114836931</v>
      </c>
      <c r="C1036" s="8">
        <v>230665206</v>
      </c>
      <c r="D1036" s="8">
        <v>681869029</v>
      </c>
      <c r="H1036">
        <v>1386</v>
      </c>
      <c r="I1036">
        <f t="shared" si="17"/>
        <v>2073994159</v>
      </c>
    </row>
    <row r="1037" spans="1:9">
      <c r="A1037">
        <v>1034</v>
      </c>
      <c r="B1037" s="1">
        <v>3031969</v>
      </c>
      <c r="C1037" s="8">
        <v>19939899</v>
      </c>
      <c r="D1037" s="8">
        <v>72994947</v>
      </c>
      <c r="H1037">
        <v>1387</v>
      </c>
      <c r="I1037">
        <f t="shared" si="17"/>
        <v>7140118837</v>
      </c>
    </row>
    <row r="1038" spans="1:9">
      <c r="A1038">
        <v>1035</v>
      </c>
      <c r="B1038" s="1">
        <v>32021999</v>
      </c>
      <c r="C1038" s="8">
        <v>139230966</v>
      </c>
      <c r="D1038" s="8">
        <v>154438018</v>
      </c>
      <c r="H1038">
        <v>1388</v>
      </c>
      <c r="I1038">
        <f t="shared" si="17"/>
        <v>92581987</v>
      </c>
    </row>
    <row r="1039" spans="1:9">
      <c r="A1039">
        <v>1036</v>
      </c>
      <c r="B1039" s="1">
        <v>963400125</v>
      </c>
      <c r="C1039" s="8">
        <v>1221045017</v>
      </c>
      <c r="D1039" s="8">
        <v>205286979</v>
      </c>
      <c r="H1039">
        <v>1389</v>
      </c>
      <c r="I1039">
        <f t="shared" si="17"/>
        <v>110746860</v>
      </c>
    </row>
    <row r="1040" spans="1:9">
      <c r="A1040">
        <v>1037</v>
      </c>
      <c r="B1040" s="1">
        <v>659983158</v>
      </c>
      <c r="C1040" s="8">
        <v>713659048</v>
      </c>
      <c r="D1040" s="8">
        <v>144214868</v>
      </c>
      <c r="H1040">
        <v>1390</v>
      </c>
      <c r="I1040">
        <f t="shared" si="17"/>
        <v>9507179</v>
      </c>
    </row>
    <row r="1041" spans="1:9">
      <c r="A1041">
        <v>1038</v>
      </c>
      <c r="B1041" s="1">
        <v>861396074</v>
      </c>
      <c r="C1041" s="8">
        <v>821187973</v>
      </c>
      <c r="D1041" s="8">
        <v>57169914</v>
      </c>
      <c r="H1041">
        <v>1391</v>
      </c>
      <c r="I1041">
        <f t="shared" si="17"/>
        <v>4683017</v>
      </c>
    </row>
    <row r="1042" spans="1:9">
      <c r="A1042">
        <v>1039</v>
      </c>
      <c r="B1042" s="1">
        <v>15253798007</v>
      </c>
      <c r="C1042" s="8">
        <v>22392457962</v>
      </c>
      <c r="D1042" s="8">
        <v>43828010</v>
      </c>
      <c r="H1042">
        <v>1394</v>
      </c>
      <c r="I1042">
        <f t="shared" si="17"/>
        <v>537348985</v>
      </c>
    </row>
    <row r="1043" spans="1:9">
      <c r="A1043">
        <v>1040</v>
      </c>
      <c r="B1043" s="1">
        <v>85469007</v>
      </c>
      <c r="C1043" s="8">
        <v>77526807</v>
      </c>
      <c r="D1043" s="8">
        <v>165292024</v>
      </c>
      <c r="H1043">
        <v>1395</v>
      </c>
      <c r="I1043">
        <f t="shared" si="17"/>
        <v>4099561929</v>
      </c>
    </row>
    <row r="1044" spans="1:9">
      <c r="A1044">
        <v>1041</v>
      </c>
      <c r="B1044" s="1">
        <v>2757659196</v>
      </c>
      <c r="C1044" s="8">
        <v>749742984</v>
      </c>
      <c r="D1044" s="8">
        <v>162922859</v>
      </c>
      <c r="H1044">
        <v>1398</v>
      </c>
      <c r="I1044">
        <f t="shared" si="17"/>
        <v>37774801</v>
      </c>
    </row>
    <row r="1045" spans="1:9">
      <c r="A1045">
        <v>1042</v>
      </c>
      <c r="B1045" s="1">
        <v>41679859</v>
      </c>
      <c r="C1045" s="8">
        <v>14703035</v>
      </c>
      <c r="D1045" s="8">
        <v>110145092</v>
      </c>
      <c r="H1045">
        <v>1399</v>
      </c>
      <c r="I1045">
        <f t="shared" si="17"/>
        <v>68747997</v>
      </c>
    </row>
    <row r="1046" spans="1:9">
      <c r="A1046">
        <v>1043</v>
      </c>
      <c r="B1046" s="1">
        <v>20142078</v>
      </c>
      <c r="C1046" s="8">
        <v>12125015</v>
      </c>
      <c r="D1046" s="8">
        <v>53802967</v>
      </c>
      <c r="H1046">
        <v>1400</v>
      </c>
      <c r="I1046">
        <f t="shared" si="17"/>
        <v>28836965</v>
      </c>
    </row>
    <row r="1047" spans="1:9">
      <c r="A1047">
        <v>1044</v>
      </c>
      <c r="B1047" s="1">
        <v>509582996</v>
      </c>
      <c r="C1047" s="8">
        <v>468450069</v>
      </c>
      <c r="D1047" s="8">
        <v>769685029</v>
      </c>
      <c r="H1047">
        <v>1401</v>
      </c>
      <c r="I1047">
        <f t="shared" si="17"/>
        <v>14120101</v>
      </c>
    </row>
    <row r="1048" spans="1:9">
      <c r="A1048">
        <v>1045</v>
      </c>
      <c r="B1048" s="1">
        <v>21051883</v>
      </c>
      <c r="C1048" s="8">
        <v>14729976</v>
      </c>
      <c r="D1048" s="8">
        <v>56536197</v>
      </c>
      <c r="H1048">
        <v>1403</v>
      </c>
      <c r="I1048">
        <f t="shared" si="17"/>
        <v>93690156</v>
      </c>
    </row>
    <row r="1049" spans="1:9">
      <c r="A1049">
        <v>1046</v>
      </c>
      <c r="B1049" s="1">
        <v>1363764047</v>
      </c>
      <c r="C1049" s="8">
        <v>808808088</v>
      </c>
      <c r="D1049" s="8">
        <v>257539033</v>
      </c>
      <c r="H1049">
        <v>1404</v>
      </c>
      <c r="I1049">
        <f t="shared" si="17"/>
        <v>16963005</v>
      </c>
    </row>
    <row r="1050" spans="1:9">
      <c r="A1050">
        <v>1047</v>
      </c>
      <c r="B1050" s="1">
        <v>800350189</v>
      </c>
      <c r="C1050" s="8">
        <v>623413085</v>
      </c>
      <c r="D1050" s="8">
        <v>128755092</v>
      </c>
      <c r="H1050">
        <v>1405</v>
      </c>
      <c r="I1050">
        <f t="shared" si="17"/>
        <v>13924837</v>
      </c>
    </row>
    <row r="1051" spans="1:9">
      <c r="A1051">
        <v>1048</v>
      </c>
      <c r="B1051" s="1">
        <v>41855812</v>
      </c>
      <c r="C1051" s="8">
        <v>26730060</v>
      </c>
      <c r="D1051" s="8">
        <v>91288089</v>
      </c>
      <c r="H1051">
        <v>1406</v>
      </c>
      <c r="I1051">
        <f t="shared" si="17"/>
        <v>9291710853</v>
      </c>
    </row>
    <row r="1052" spans="1:9">
      <c r="A1052">
        <v>1049</v>
      </c>
      <c r="B1052" s="1">
        <v>6924926042</v>
      </c>
      <c r="C1052" s="8">
        <v>716373205</v>
      </c>
      <c r="D1052" s="8">
        <v>134135961</v>
      </c>
      <c r="H1052">
        <v>1407</v>
      </c>
      <c r="I1052">
        <f t="shared" si="17"/>
        <v>2530190944</v>
      </c>
    </row>
    <row r="1053" spans="1:9">
      <c r="A1053">
        <v>1050</v>
      </c>
      <c r="B1053" s="1">
        <v>5747616052</v>
      </c>
      <c r="C1053" s="8">
        <v>743876934</v>
      </c>
      <c r="D1053" s="8">
        <v>98311185</v>
      </c>
      <c r="H1053">
        <v>1408</v>
      </c>
      <c r="I1053">
        <f t="shared" si="17"/>
        <v>1392560958</v>
      </c>
    </row>
    <row r="1054" spans="1:9">
      <c r="A1054">
        <v>1051</v>
      </c>
      <c r="B1054" s="1">
        <v>2560575008</v>
      </c>
      <c r="C1054" s="8">
        <v>713660001</v>
      </c>
      <c r="D1054" s="8">
        <v>66216945</v>
      </c>
      <c r="H1054">
        <v>1409</v>
      </c>
      <c r="I1054">
        <f t="shared" si="17"/>
        <v>17060328960</v>
      </c>
    </row>
    <row r="1055" spans="1:9">
      <c r="A1055">
        <v>1052</v>
      </c>
      <c r="B1055" s="1">
        <v>8389759063</v>
      </c>
      <c r="C1055" s="8">
        <v>824292182</v>
      </c>
      <c r="D1055" s="8">
        <v>88850975</v>
      </c>
      <c r="H1055">
        <v>1410</v>
      </c>
      <c r="I1055">
        <f t="shared" si="17"/>
        <v>1200606107</v>
      </c>
    </row>
    <row r="1056" spans="1:9">
      <c r="A1056">
        <v>1053</v>
      </c>
      <c r="B1056" s="1">
        <v>98106861</v>
      </c>
      <c r="C1056" s="8">
        <v>58376073</v>
      </c>
      <c r="D1056" s="8">
        <v>82391023</v>
      </c>
      <c r="H1056">
        <v>1411</v>
      </c>
      <c r="I1056">
        <f t="shared" si="17"/>
        <v>5354570865</v>
      </c>
    </row>
    <row r="1057" spans="1:9">
      <c r="A1057">
        <v>1054</v>
      </c>
      <c r="B1057" s="1">
        <v>47450065</v>
      </c>
      <c r="C1057" s="8">
        <v>36730051</v>
      </c>
      <c r="D1057" s="8">
        <v>59042930</v>
      </c>
      <c r="H1057">
        <v>1412</v>
      </c>
      <c r="I1057">
        <f t="shared" si="17"/>
        <v>38727998</v>
      </c>
    </row>
    <row r="1058" spans="1:9">
      <c r="A1058">
        <v>1055</v>
      </c>
      <c r="B1058" s="1">
        <v>106481075</v>
      </c>
      <c r="C1058" s="8">
        <v>90716123</v>
      </c>
      <c r="D1058" s="8">
        <v>51419019</v>
      </c>
      <c r="H1058">
        <v>1413</v>
      </c>
      <c r="I1058">
        <f t="shared" si="17"/>
        <v>5152940</v>
      </c>
    </row>
    <row r="1059" spans="1:9">
      <c r="A1059">
        <v>1056</v>
      </c>
      <c r="B1059" s="1">
        <v>15777111</v>
      </c>
      <c r="C1059" s="8">
        <v>14250993</v>
      </c>
      <c r="D1059" s="8">
        <v>50897836</v>
      </c>
      <c r="H1059">
        <v>1414</v>
      </c>
      <c r="I1059">
        <f t="shared" si="17"/>
        <v>186452865</v>
      </c>
    </row>
    <row r="1060" spans="1:9">
      <c r="A1060">
        <v>1057</v>
      </c>
      <c r="B1060" s="1">
        <v>18661022</v>
      </c>
      <c r="C1060" s="8">
        <v>11493921</v>
      </c>
      <c r="D1060" s="8">
        <v>49232006</v>
      </c>
      <c r="H1060">
        <v>1415</v>
      </c>
      <c r="I1060">
        <f t="shared" si="17"/>
        <v>10813254117</v>
      </c>
    </row>
    <row r="1061" spans="1:9">
      <c r="A1061">
        <v>1058</v>
      </c>
      <c r="B1061" s="1">
        <v>8835792</v>
      </c>
      <c r="C1061" s="8">
        <v>10368108</v>
      </c>
      <c r="D1061" s="8">
        <v>50874948</v>
      </c>
      <c r="H1061">
        <v>1416</v>
      </c>
      <c r="I1061">
        <f t="shared" si="17"/>
        <v>11346115112</v>
      </c>
    </row>
    <row r="1062" spans="1:9">
      <c r="A1062">
        <v>1059</v>
      </c>
      <c r="B1062" s="1">
        <v>7287025</v>
      </c>
      <c r="C1062" s="8">
        <v>10244131</v>
      </c>
      <c r="D1062" s="8">
        <v>61558008</v>
      </c>
      <c r="H1062">
        <v>1417</v>
      </c>
      <c r="I1062">
        <f t="shared" si="17"/>
        <v>13703803777</v>
      </c>
    </row>
    <row r="1063" spans="1:9">
      <c r="A1063">
        <v>1060</v>
      </c>
      <c r="B1063" s="1">
        <v>16604900</v>
      </c>
      <c r="C1063" s="8">
        <v>9780883</v>
      </c>
      <c r="D1063" s="8">
        <v>55042028</v>
      </c>
      <c r="H1063">
        <v>1418</v>
      </c>
      <c r="I1063">
        <f t="shared" si="17"/>
        <v>521314144</v>
      </c>
    </row>
    <row r="1064" spans="1:9">
      <c r="A1064">
        <v>1061</v>
      </c>
      <c r="B1064" s="1">
        <v>413480997</v>
      </c>
      <c r="C1064" s="8">
        <v>264863014</v>
      </c>
      <c r="D1064" s="8">
        <v>55331945</v>
      </c>
      <c r="H1064">
        <v>1420</v>
      </c>
      <c r="I1064">
        <f t="shared" si="17"/>
        <v>87089061</v>
      </c>
    </row>
    <row r="1065" spans="1:9">
      <c r="A1065">
        <v>1062</v>
      </c>
      <c r="B1065" s="1">
        <v>171095848</v>
      </c>
      <c r="C1065" s="8">
        <v>137811899</v>
      </c>
      <c r="D1065" s="8">
        <v>83975791</v>
      </c>
      <c r="H1065">
        <v>1421</v>
      </c>
      <c r="I1065">
        <f t="shared" si="17"/>
        <v>3926146030</v>
      </c>
    </row>
    <row r="1066" spans="1:9">
      <c r="A1066">
        <v>1063</v>
      </c>
      <c r="B1066" s="1">
        <v>15502072095</v>
      </c>
      <c r="C1066" s="8">
        <v>80200242996</v>
      </c>
      <c r="D1066" s="8">
        <v>1138617038</v>
      </c>
      <c r="H1066">
        <v>1422</v>
      </c>
      <c r="I1066">
        <f t="shared" si="17"/>
        <v>2335181951</v>
      </c>
    </row>
    <row r="1067" spans="1:9">
      <c r="A1067">
        <v>1064</v>
      </c>
      <c r="B1067" s="1">
        <v>71745872</v>
      </c>
      <c r="C1067" s="8">
        <v>479346990</v>
      </c>
      <c r="D1067" s="8">
        <v>96441984</v>
      </c>
      <c r="H1067">
        <v>1423</v>
      </c>
      <c r="I1067">
        <f t="shared" si="17"/>
        <v>52579879</v>
      </c>
    </row>
    <row r="1068" spans="1:9">
      <c r="A1068">
        <v>1065</v>
      </c>
      <c r="B1068" s="1">
        <v>7888078</v>
      </c>
      <c r="C1068" s="8">
        <v>38761854</v>
      </c>
      <c r="D1068" s="8">
        <v>64353942</v>
      </c>
      <c r="H1068">
        <v>1424</v>
      </c>
      <c r="I1068">
        <f t="shared" si="17"/>
        <v>13275146</v>
      </c>
    </row>
    <row r="1069" spans="1:9">
      <c r="A1069">
        <v>1066</v>
      </c>
      <c r="B1069" s="1">
        <v>586994886</v>
      </c>
      <c r="C1069" s="8">
        <v>773841857</v>
      </c>
      <c r="D1069" s="8">
        <v>957710027</v>
      </c>
      <c r="H1069">
        <v>1426</v>
      </c>
      <c r="I1069">
        <f t="shared" si="17"/>
        <v>35717964</v>
      </c>
    </row>
    <row r="1070" spans="1:9">
      <c r="A1070">
        <v>1067</v>
      </c>
      <c r="B1070" s="1">
        <v>4840692996</v>
      </c>
      <c r="C1070" s="8">
        <v>4544630050</v>
      </c>
      <c r="D1070" s="8">
        <v>60002264976</v>
      </c>
      <c r="H1070">
        <v>1427</v>
      </c>
      <c r="I1070">
        <f t="shared" si="17"/>
        <v>13226985</v>
      </c>
    </row>
    <row r="1071" spans="1:9">
      <c r="A1071">
        <v>1068</v>
      </c>
      <c r="B1071" s="1">
        <v>4480921030</v>
      </c>
      <c r="C1071" s="8">
        <v>1278648138</v>
      </c>
      <c r="D1071" s="8">
        <v>60060827970</v>
      </c>
      <c r="H1071">
        <v>1428</v>
      </c>
      <c r="I1071">
        <f t="shared" si="17"/>
        <v>3648042</v>
      </c>
    </row>
    <row r="1072" spans="1:9">
      <c r="A1072">
        <v>1069</v>
      </c>
      <c r="B1072" s="1">
        <v>450371980</v>
      </c>
      <c r="C1072" s="8">
        <v>562819004</v>
      </c>
      <c r="D1072" s="8">
        <v>2647951126</v>
      </c>
      <c r="H1072">
        <v>1429</v>
      </c>
      <c r="I1072">
        <f t="shared" si="17"/>
        <v>36283016</v>
      </c>
    </row>
    <row r="1073" spans="1:9">
      <c r="A1073">
        <v>1070</v>
      </c>
      <c r="B1073" s="1">
        <v>69114923</v>
      </c>
      <c r="C1073" s="8">
        <v>110939025</v>
      </c>
      <c r="D1073" s="8">
        <v>118247032</v>
      </c>
      <c r="H1073">
        <v>1430</v>
      </c>
      <c r="I1073">
        <f t="shared" si="17"/>
        <v>17558097</v>
      </c>
    </row>
    <row r="1074" spans="1:9">
      <c r="A1074">
        <v>1071</v>
      </c>
      <c r="B1074" s="1">
        <v>134950876</v>
      </c>
      <c r="C1074" s="8">
        <v>148761987</v>
      </c>
      <c r="D1074" s="8">
        <v>120445966</v>
      </c>
      <c r="H1074">
        <v>1431</v>
      </c>
      <c r="I1074">
        <f t="shared" si="17"/>
        <v>1630807161</v>
      </c>
    </row>
    <row r="1075" spans="1:9">
      <c r="A1075">
        <v>1072</v>
      </c>
      <c r="B1075" s="1">
        <v>24574041</v>
      </c>
      <c r="C1075" s="8">
        <v>19633054</v>
      </c>
      <c r="D1075" s="8">
        <v>111274003</v>
      </c>
      <c r="H1075">
        <v>1432</v>
      </c>
      <c r="I1075">
        <f t="shared" si="17"/>
        <v>374781847</v>
      </c>
    </row>
    <row r="1076" spans="1:9">
      <c r="A1076">
        <v>1073</v>
      </c>
      <c r="B1076" s="1">
        <v>5837202</v>
      </c>
      <c r="C1076" s="8">
        <v>19044160</v>
      </c>
      <c r="D1076" s="8">
        <v>109055042</v>
      </c>
      <c r="H1076">
        <v>1433</v>
      </c>
      <c r="I1076">
        <f t="shared" si="17"/>
        <v>278061866</v>
      </c>
    </row>
    <row r="1077" spans="1:9">
      <c r="A1077">
        <v>1074</v>
      </c>
      <c r="B1077" s="1">
        <v>18852355003</v>
      </c>
      <c r="C1077" s="8">
        <v>60104124069</v>
      </c>
      <c r="D1077" s="8">
        <v>60060974121</v>
      </c>
      <c r="H1077">
        <v>1434</v>
      </c>
      <c r="I1077">
        <f t="shared" si="17"/>
        <v>15124082</v>
      </c>
    </row>
    <row r="1078" spans="1:9">
      <c r="A1078">
        <v>1075</v>
      </c>
      <c r="B1078" s="1">
        <v>720471143</v>
      </c>
      <c r="C1078" s="8">
        <v>17497720003</v>
      </c>
      <c r="D1078" s="8">
        <v>957293033</v>
      </c>
      <c r="H1078">
        <v>1435</v>
      </c>
      <c r="I1078">
        <f t="shared" si="17"/>
        <v>12273073</v>
      </c>
    </row>
    <row r="1079" spans="1:9">
      <c r="A1079">
        <v>1076</v>
      </c>
      <c r="B1079" s="1">
        <v>291599988</v>
      </c>
      <c r="C1079" s="8">
        <v>83086967</v>
      </c>
      <c r="D1079" s="8">
        <v>219120979</v>
      </c>
      <c r="H1079">
        <v>1436</v>
      </c>
      <c r="I1079">
        <f t="shared" si="17"/>
        <v>10200023</v>
      </c>
    </row>
    <row r="1080" spans="1:9">
      <c r="A1080">
        <v>1077</v>
      </c>
      <c r="B1080" s="1">
        <v>6045103</v>
      </c>
      <c r="C1080" s="8">
        <v>28421878</v>
      </c>
      <c r="D1080" s="8">
        <v>82636117</v>
      </c>
      <c r="H1080">
        <v>1437</v>
      </c>
      <c r="I1080">
        <f t="shared" si="17"/>
        <v>4767894</v>
      </c>
    </row>
    <row r="1081" spans="1:9">
      <c r="A1081">
        <v>1078</v>
      </c>
      <c r="B1081" s="1">
        <v>57726860</v>
      </c>
      <c r="C1081" s="8">
        <v>163114070</v>
      </c>
      <c r="D1081" s="8">
        <v>296320915</v>
      </c>
      <c r="H1081">
        <v>1438</v>
      </c>
      <c r="I1081">
        <f t="shared" si="17"/>
        <v>456415891</v>
      </c>
    </row>
    <row r="1082" spans="1:9">
      <c r="A1082">
        <v>1079</v>
      </c>
      <c r="B1082" s="1">
        <v>7694959</v>
      </c>
      <c r="C1082" s="8">
        <v>16335010</v>
      </c>
      <c r="D1082" s="8">
        <v>152616977</v>
      </c>
      <c r="H1082">
        <v>1439</v>
      </c>
      <c r="I1082">
        <f t="shared" si="17"/>
        <v>4226611852</v>
      </c>
    </row>
    <row r="1083" spans="1:9">
      <c r="A1083">
        <v>1080</v>
      </c>
      <c r="B1083" s="1">
        <v>3112971067</v>
      </c>
      <c r="C1083" s="8">
        <v>60060829877</v>
      </c>
      <c r="D1083" s="8">
        <v>76932907</v>
      </c>
      <c r="H1083">
        <v>1440</v>
      </c>
      <c r="I1083">
        <f t="shared" si="17"/>
        <v>541140079</v>
      </c>
    </row>
    <row r="1084" spans="1:9">
      <c r="A1084">
        <v>1081</v>
      </c>
      <c r="B1084" s="1">
        <v>23285865</v>
      </c>
      <c r="C1084" s="8">
        <v>220808029</v>
      </c>
      <c r="D1084" s="8">
        <v>93750953</v>
      </c>
      <c r="H1084">
        <v>1443</v>
      </c>
      <c r="I1084">
        <f t="shared" si="17"/>
        <v>604230880</v>
      </c>
    </row>
    <row r="1085" spans="1:9">
      <c r="A1085">
        <v>1082</v>
      </c>
      <c r="B1085" s="1">
        <v>5742073</v>
      </c>
      <c r="C1085" s="8">
        <v>21607160</v>
      </c>
      <c r="D1085" s="8">
        <v>90576171</v>
      </c>
      <c r="H1085">
        <v>1444</v>
      </c>
      <c r="I1085">
        <f t="shared" si="17"/>
        <v>7990121</v>
      </c>
    </row>
    <row r="1086" spans="1:9">
      <c r="A1086">
        <v>1083</v>
      </c>
      <c r="B1086" s="1">
        <v>4065036</v>
      </c>
      <c r="C1086" s="8">
        <v>15058994</v>
      </c>
      <c r="D1086" s="8">
        <v>98266839</v>
      </c>
      <c r="H1086">
        <v>1446</v>
      </c>
      <c r="I1086">
        <f t="shared" si="17"/>
        <v>4430901050</v>
      </c>
    </row>
    <row r="1087" spans="1:9">
      <c r="A1087">
        <v>1084</v>
      </c>
      <c r="B1087" s="1">
        <v>12757062</v>
      </c>
      <c r="C1087" s="8">
        <v>102196931</v>
      </c>
      <c r="D1087" s="8">
        <v>101014137</v>
      </c>
      <c r="H1087">
        <v>1447</v>
      </c>
      <c r="I1087">
        <f t="shared" si="17"/>
        <v>13030915975</v>
      </c>
    </row>
    <row r="1088" spans="1:9">
      <c r="A1088">
        <v>1085</v>
      </c>
      <c r="B1088" s="1">
        <v>3780126</v>
      </c>
      <c r="C1088" s="8">
        <v>17484903</v>
      </c>
      <c r="D1088" s="8">
        <v>104943990</v>
      </c>
      <c r="H1088">
        <v>1448</v>
      </c>
      <c r="I1088">
        <f t="shared" si="17"/>
        <v>3677636861</v>
      </c>
    </row>
    <row r="1089" spans="1:9">
      <c r="A1089">
        <v>1086</v>
      </c>
      <c r="B1089" s="1">
        <v>22953759908</v>
      </c>
      <c r="C1089" s="8">
        <v>1414283037</v>
      </c>
      <c r="D1089" s="8">
        <v>124487876</v>
      </c>
      <c r="H1089">
        <v>1449</v>
      </c>
      <c r="I1089">
        <f t="shared" si="17"/>
        <v>4699615955</v>
      </c>
    </row>
    <row r="1090" spans="1:9">
      <c r="A1090">
        <v>1087</v>
      </c>
      <c r="B1090" s="1">
        <v>33015966</v>
      </c>
      <c r="C1090" s="8">
        <v>20472049</v>
      </c>
      <c r="D1090" s="8">
        <v>98704099</v>
      </c>
      <c r="H1090">
        <v>1450</v>
      </c>
      <c r="I1090">
        <f t="shared" si="17"/>
        <v>3053822994</v>
      </c>
    </row>
    <row r="1091" spans="1:9">
      <c r="A1091">
        <v>1088</v>
      </c>
      <c r="B1091" s="1">
        <v>25099992</v>
      </c>
      <c r="C1091" s="8">
        <v>38808822</v>
      </c>
      <c r="D1091" s="8">
        <v>146242141</v>
      </c>
      <c r="H1091">
        <v>1451</v>
      </c>
      <c r="I1091">
        <f t="shared" si="17"/>
        <v>86867809</v>
      </c>
    </row>
    <row r="1092" spans="1:9">
      <c r="A1092">
        <v>1089</v>
      </c>
      <c r="B1092" s="1">
        <v>49625158</v>
      </c>
      <c r="C1092" s="8">
        <v>65845012</v>
      </c>
      <c r="D1092" s="8">
        <v>87583065</v>
      </c>
      <c r="H1092">
        <v>1452</v>
      </c>
      <c r="I1092">
        <f t="shared" si="17"/>
        <v>83524942</v>
      </c>
    </row>
    <row r="1093" spans="1:9">
      <c r="A1093">
        <v>1090</v>
      </c>
      <c r="B1093" s="1">
        <v>6622791</v>
      </c>
      <c r="C1093" s="8">
        <v>17590999</v>
      </c>
      <c r="D1093" s="8">
        <v>62448024</v>
      </c>
      <c r="H1093">
        <v>1455</v>
      </c>
      <c r="I1093">
        <f t="shared" ref="I1093:I1156" si="18">VLOOKUP(H1093,A1093:D3202,2,FALSE)</f>
        <v>15617833137</v>
      </c>
    </row>
    <row r="1094" spans="1:9">
      <c r="A1094">
        <v>1091</v>
      </c>
      <c r="B1094" s="1">
        <v>26535034</v>
      </c>
      <c r="C1094" s="8">
        <v>38204908</v>
      </c>
      <c r="D1094" s="8">
        <v>112993955</v>
      </c>
      <c r="H1094">
        <v>1456</v>
      </c>
      <c r="I1094">
        <f t="shared" si="18"/>
        <v>72164058</v>
      </c>
    </row>
    <row r="1095" spans="1:9">
      <c r="A1095">
        <v>1092</v>
      </c>
      <c r="B1095" s="1">
        <v>3537893</v>
      </c>
      <c r="C1095" s="8">
        <v>15477895</v>
      </c>
      <c r="D1095" s="8">
        <v>22591829</v>
      </c>
      <c r="H1095">
        <v>1457</v>
      </c>
      <c r="I1095">
        <f t="shared" si="18"/>
        <v>53813934</v>
      </c>
    </row>
    <row r="1096" spans="1:9">
      <c r="A1096">
        <v>1093</v>
      </c>
      <c r="B1096" s="1">
        <v>593644142</v>
      </c>
      <c r="C1096" s="8">
        <v>594053983</v>
      </c>
      <c r="D1096" s="8">
        <v>25495052</v>
      </c>
      <c r="H1096">
        <v>1458</v>
      </c>
      <c r="I1096">
        <f t="shared" si="18"/>
        <v>4586286067</v>
      </c>
    </row>
    <row r="1097" spans="1:9">
      <c r="A1097">
        <v>1094</v>
      </c>
      <c r="B1097" s="1">
        <v>27070656061</v>
      </c>
      <c r="C1097" s="8">
        <v>60060983896</v>
      </c>
      <c r="D1097" s="8">
        <v>60050818920</v>
      </c>
      <c r="H1097">
        <v>1459</v>
      </c>
      <c r="I1097">
        <f t="shared" si="18"/>
        <v>380028009</v>
      </c>
    </row>
    <row r="1098" spans="1:9">
      <c r="A1098">
        <v>1095</v>
      </c>
      <c r="B1098" s="1">
        <v>738206863</v>
      </c>
      <c r="C1098" s="8">
        <v>1727160930</v>
      </c>
      <c r="D1098" s="8">
        <v>1961658000</v>
      </c>
      <c r="H1098">
        <v>1460</v>
      </c>
      <c r="I1098">
        <f t="shared" si="18"/>
        <v>747271060</v>
      </c>
    </row>
    <row r="1099" spans="1:9">
      <c r="A1099">
        <v>1096</v>
      </c>
      <c r="B1099" s="1">
        <v>5849735975</v>
      </c>
      <c r="C1099" s="8">
        <v>906081914</v>
      </c>
      <c r="D1099" s="8">
        <v>63096046</v>
      </c>
      <c r="H1099">
        <v>1461</v>
      </c>
      <c r="I1099">
        <f t="shared" si="18"/>
        <v>12152194</v>
      </c>
    </row>
    <row r="1100" spans="1:9">
      <c r="A1100">
        <v>1097</v>
      </c>
      <c r="B1100" s="1">
        <v>34810066</v>
      </c>
      <c r="C1100" s="8">
        <v>22193908</v>
      </c>
      <c r="D1100" s="8">
        <v>43136119</v>
      </c>
      <c r="H1100">
        <v>1462</v>
      </c>
      <c r="I1100">
        <f t="shared" si="18"/>
        <v>968456983</v>
      </c>
    </row>
    <row r="1101" spans="1:9">
      <c r="A1101">
        <v>1098</v>
      </c>
      <c r="B1101" s="1">
        <v>12864112</v>
      </c>
      <c r="C1101" s="8">
        <v>17489910</v>
      </c>
      <c r="D1101" s="8">
        <v>111065149</v>
      </c>
      <c r="H1101">
        <v>1463</v>
      </c>
      <c r="I1101">
        <f t="shared" si="18"/>
        <v>363331079</v>
      </c>
    </row>
    <row r="1102" spans="1:9">
      <c r="A1102">
        <v>1099</v>
      </c>
      <c r="B1102" s="1">
        <v>36956071</v>
      </c>
      <c r="C1102" s="8">
        <v>16530036</v>
      </c>
      <c r="D1102" s="8">
        <v>90822935</v>
      </c>
      <c r="H1102">
        <v>1464</v>
      </c>
      <c r="I1102">
        <f t="shared" si="18"/>
        <v>17948150</v>
      </c>
    </row>
    <row r="1103" spans="1:9">
      <c r="A1103">
        <v>1100</v>
      </c>
      <c r="B1103" s="1">
        <v>4195928</v>
      </c>
      <c r="C1103" s="8">
        <v>14193058</v>
      </c>
      <c r="D1103" s="8">
        <v>107791900</v>
      </c>
      <c r="H1103">
        <v>1465</v>
      </c>
      <c r="I1103">
        <f t="shared" si="18"/>
        <v>22971868</v>
      </c>
    </row>
    <row r="1104" spans="1:9">
      <c r="A1104">
        <v>1101</v>
      </c>
      <c r="B1104" s="1">
        <v>4752159</v>
      </c>
      <c r="C1104" s="8">
        <v>11845111</v>
      </c>
      <c r="D1104" s="8">
        <v>88859081</v>
      </c>
      <c r="H1104">
        <v>1466</v>
      </c>
      <c r="I1104">
        <f t="shared" si="18"/>
        <v>52824974</v>
      </c>
    </row>
    <row r="1105" spans="1:9">
      <c r="A1105">
        <v>1102</v>
      </c>
      <c r="B1105" s="1">
        <v>3865957</v>
      </c>
      <c r="C1105" s="8">
        <v>11605978</v>
      </c>
      <c r="D1105" s="8">
        <v>94708919</v>
      </c>
      <c r="H1105">
        <v>1467</v>
      </c>
      <c r="I1105">
        <f t="shared" si="18"/>
        <v>51328897</v>
      </c>
    </row>
    <row r="1106" spans="1:9">
      <c r="A1106">
        <v>1103</v>
      </c>
      <c r="B1106" s="1">
        <v>3893136</v>
      </c>
      <c r="C1106" s="8">
        <v>11226892</v>
      </c>
      <c r="D1106" s="8">
        <v>82212924</v>
      </c>
      <c r="H1106">
        <v>1469</v>
      </c>
      <c r="I1106">
        <f t="shared" si="18"/>
        <v>21941184</v>
      </c>
    </row>
    <row r="1107" spans="1:9">
      <c r="A1107">
        <v>1104</v>
      </c>
      <c r="B1107" s="1">
        <v>4537105</v>
      </c>
      <c r="C1107" s="8">
        <v>12050867</v>
      </c>
      <c r="D1107" s="8">
        <v>107390165</v>
      </c>
      <c r="H1107">
        <v>1470</v>
      </c>
      <c r="I1107">
        <f t="shared" si="18"/>
        <v>30083894</v>
      </c>
    </row>
    <row r="1108" spans="1:9">
      <c r="A1108">
        <v>1105</v>
      </c>
      <c r="B1108" s="1">
        <v>3988027</v>
      </c>
      <c r="C1108" s="8">
        <v>11482000</v>
      </c>
      <c r="D1108" s="8">
        <v>81148862</v>
      </c>
      <c r="H1108">
        <v>1471</v>
      </c>
      <c r="I1108">
        <f t="shared" si="18"/>
        <v>16247034</v>
      </c>
    </row>
    <row r="1109" spans="1:9">
      <c r="A1109">
        <v>1106</v>
      </c>
      <c r="B1109" s="1">
        <v>4360914</v>
      </c>
      <c r="C1109" s="8">
        <v>11494159</v>
      </c>
      <c r="D1109" s="8">
        <v>87548017</v>
      </c>
      <c r="H1109">
        <v>1474</v>
      </c>
      <c r="I1109">
        <f t="shared" si="18"/>
        <v>131274938</v>
      </c>
    </row>
    <row r="1110" spans="1:9">
      <c r="A1110">
        <v>1107</v>
      </c>
      <c r="B1110" s="1">
        <v>302921056</v>
      </c>
      <c r="C1110" s="8">
        <v>31905174</v>
      </c>
      <c r="D1110" s="8">
        <v>53967952</v>
      </c>
      <c r="H1110">
        <v>1477</v>
      </c>
      <c r="I1110">
        <f t="shared" si="18"/>
        <v>14984790086</v>
      </c>
    </row>
    <row r="1111" spans="1:9">
      <c r="A1111">
        <v>1108</v>
      </c>
      <c r="B1111" s="1">
        <v>5350868225</v>
      </c>
      <c r="C1111" s="8">
        <v>9304505109</v>
      </c>
      <c r="D1111" s="8">
        <v>5852360010</v>
      </c>
      <c r="H1111">
        <v>1478</v>
      </c>
      <c r="I1111">
        <f t="shared" si="18"/>
        <v>48087120</v>
      </c>
    </row>
    <row r="1112" spans="1:9">
      <c r="A1112">
        <v>1109</v>
      </c>
      <c r="B1112" s="1">
        <v>3341614007</v>
      </c>
      <c r="C1112" s="8">
        <v>2177586793</v>
      </c>
      <c r="D1112" s="8">
        <v>2630026102</v>
      </c>
      <c r="H1112">
        <v>1480</v>
      </c>
      <c r="I1112">
        <f t="shared" si="18"/>
        <v>5276490926</v>
      </c>
    </row>
    <row r="1113" spans="1:9">
      <c r="A1113">
        <v>1110</v>
      </c>
      <c r="B1113" s="1">
        <v>27381875038</v>
      </c>
      <c r="C1113" s="8">
        <v>87187138080</v>
      </c>
      <c r="D1113" s="8">
        <v>31574010</v>
      </c>
      <c r="H1113">
        <v>1481</v>
      </c>
      <c r="I1113">
        <f t="shared" si="18"/>
        <v>43477058</v>
      </c>
    </row>
    <row r="1114" spans="1:9">
      <c r="A1114">
        <v>1111</v>
      </c>
      <c r="B1114" s="1">
        <v>5981837034</v>
      </c>
      <c r="C1114" s="8">
        <v>20882714033</v>
      </c>
      <c r="D1114" s="8">
        <v>11708632946</v>
      </c>
      <c r="H1114">
        <v>1482</v>
      </c>
      <c r="I1114">
        <f t="shared" si="18"/>
        <v>31998872</v>
      </c>
    </row>
    <row r="1115" spans="1:9">
      <c r="A1115">
        <v>1112</v>
      </c>
      <c r="B1115" s="1">
        <v>25146961</v>
      </c>
      <c r="C1115" s="8">
        <v>25548934</v>
      </c>
      <c r="D1115" s="8">
        <v>104947805</v>
      </c>
      <c r="H1115">
        <v>1484</v>
      </c>
      <c r="I1115">
        <f t="shared" si="18"/>
        <v>316826820</v>
      </c>
    </row>
    <row r="1116" spans="1:9">
      <c r="A1116">
        <v>1113</v>
      </c>
      <c r="B1116" s="1">
        <v>5853891</v>
      </c>
      <c r="C1116" s="8">
        <v>17954111</v>
      </c>
      <c r="D1116" s="8">
        <v>82386016</v>
      </c>
      <c r="H1116">
        <v>1485</v>
      </c>
      <c r="I1116">
        <f t="shared" si="18"/>
        <v>197824954</v>
      </c>
    </row>
    <row r="1117" spans="1:9">
      <c r="A1117">
        <v>1114</v>
      </c>
      <c r="B1117" s="1">
        <v>5499839</v>
      </c>
      <c r="C1117" s="8">
        <v>13468980</v>
      </c>
      <c r="D1117" s="8">
        <v>94936847</v>
      </c>
      <c r="H1117">
        <v>1486</v>
      </c>
      <c r="I1117">
        <f t="shared" si="18"/>
        <v>18373012</v>
      </c>
    </row>
    <row r="1118" spans="1:9">
      <c r="A1118">
        <v>1115</v>
      </c>
      <c r="B1118" s="1">
        <v>3986835</v>
      </c>
      <c r="C1118" s="8">
        <v>13290166</v>
      </c>
      <c r="D1118" s="8">
        <v>98958015</v>
      </c>
      <c r="H1118">
        <v>1487</v>
      </c>
      <c r="I1118">
        <f t="shared" si="18"/>
        <v>1431288957</v>
      </c>
    </row>
    <row r="1119" spans="1:9">
      <c r="A1119">
        <v>1116</v>
      </c>
      <c r="B1119" s="1">
        <v>3752946</v>
      </c>
      <c r="C1119" s="8">
        <v>15499830</v>
      </c>
      <c r="D1119" s="8">
        <v>94116926</v>
      </c>
      <c r="H1119">
        <v>1488</v>
      </c>
      <c r="I1119">
        <f t="shared" si="18"/>
        <v>25876998</v>
      </c>
    </row>
    <row r="1120" spans="1:9">
      <c r="A1120">
        <v>1117</v>
      </c>
      <c r="B1120" s="1">
        <v>29015124082</v>
      </c>
      <c r="C1120" s="8">
        <v>73405936002</v>
      </c>
      <c r="D1120" s="8">
        <v>58007955</v>
      </c>
      <c r="H1120">
        <v>1489</v>
      </c>
      <c r="I1120">
        <f t="shared" si="18"/>
        <v>6079912</v>
      </c>
    </row>
    <row r="1121" spans="1:9">
      <c r="A1121">
        <v>1118</v>
      </c>
      <c r="B1121" s="1">
        <v>26657860040</v>
      </c>
      <c r="C1121" s="8">
        <v>78479671001</v>
      </c>
      <c r="D1121" s="8">
        <v>68356037</v>
      </c>
      <c r="H1121">
        <v>1490</v>
      </c>
      <c r="I1121">
        <f t="shared" si="18"/>
        <v>24215936</v>
      </c>
    </row>
    <row r="1122" spans="1:9">
      <c r="A1122">
        <v>1119</v>
      </c>
      <c r="B1122" s="1">
        <v>37034034</v>
      </c>
      <c r="C1122" s="8">
        <v>60060687065</v>
      </c>
      <c r="D1122" s="8">
        <v>17051310062</v>
      </c>
      <c r="H1122">
        <v>1492</v>
      </c>
      <c r="I1122">
        <f t="shared" si="18"/>
        <v>23941040</v>
      </c>
    </row>
    <row r="1123" spans="1:9">
      <c r="A1123">
        <v>1120</v>
      </c>
      <c r="B1123" s="1">
        <v>4060983</v>
      </c>
      <c r="C1123" s="8">
        <v>60062237977</v>
      </c>
      <c r="D1123" s="8">
        <v>1885155200</v>
      </c>
      <c r="H1123">
        <v>1493</v>
      </c>
      <c r="I1123">
        <f t="shared" si="18"/>
        <v>683552026</v>
      </c>
    </row>
    <row r="1124" spans="1:9">
      <c r="A1124">
        <v>1121</v>
      </c>
      <c r="B1124" s="1">
        <v>47311067</v>
      </c>
      <c r="C1124" s="8">
        <v>583929061</v>
      </c>
      <c r="D1124" s="8">
        <v>104873895</v>
      </c>
      <c r="H1124">
        <v>1494</v>
      </c>
      <c r="I1124">
        <f t="shared" si="18"/>
        <v>179602146</v>
      </c>
    </row>
    <row r="1125" spans="1:9">
      <c r="A1125">
        <v>1122</v>
      </c>
      <c r="B1125" s="1">
        <v>23627042</v>
      </c>
      <c r="C1125" s="8">
        <v>95026969</v>
      </c>
      <c r="D1125" s="8">
        <v>59864997</v>
      </c>
      <c r="H1125">
        <v>1496</v>
      </c>
      <c r="I1125">
        <f t="shared" si="18"/>
        <v>59042930</v>
      </c>
    </row>
    <row r="1126" spans="1:9">
      <c r="A1126">
        <v>1123</v>
      </c>
      <c r="B1126" s="1">
        <v>5394935</v>
      </c>
      <c r="C1126" s="8">
        <v>15207052</v>
      </c>
      <c r="D1126" s="8">
        <v>86210966</v>
      </c>
      <c r="H1126">
        <v>1498</v>
      </c>
      <c r="I1126">
        <f t="shared" si="18"/>
        <v>69808006</v>
      </c>
    </row>
    <row r="1127" spans="1:9">
      <c r="A1127">
        <v>1124</v>
      </c>
      <c r="B1127" s="1">
        <v>14906677961</v>
      </c>
      <c r="C1127" s="8">
        <v>79048785209</v>
      </c>
      <c r="D1127" s="8">
        <v>85180044</v>
      </c>
      <c r="H1127">
        <v>1499</v>
      </c>
      <c r="I1127">
        <f t="shared" si="18"/>
        <v>65979957</v>
      </c>
    </row>
    <row r="1128" spans="1:9">
      <c r="A1128">
        <v>1125</v>
      </c>
      <c r="B1128" s="1">
        <v>38060903</v>
      </c>
      <c r="C1128" s="8">
        <v>184103012</v>
      </c>
      <c r="D1128" s="8">
        <v>29458045</v>
      </c>
      <c r="H1128">
        <v>1500</v>
      </c>
      <c r="I1128">
        <f t="shared" si="18"/>
        <v>14693021</v>
      </c>
    </row>
    <row r="1129" spans="1:9">
      <c r="A1129">
        <v>1126</v>
      </c>
      <c r="B1129" s="1">
        <v>7097959</v>
      </c>
      <c r="C1129" s="8">
        <v>32508134</v>
      </c>
      <c r="D1129" s="8">
        <v>94595909</v>
      </c>
      <c r="H1129">
        <v>1503</v>
      </c>
      <c r="I1129">
        <f t="shared" si="18"/>
        <v>9906957864</v>
      </c>
    </row>
    <row r="1130" spans="1:9">
      <c r="A1130">
        <v>1127</v>
      </c>
      <c r="B1130" s="1">
        <v>8778638124</v>
      </c>
      <c r="C1130" s="8">
        <v>1551030874</v>
      </c>
      <c r="D1130" s="8">
        <v>25194883</v>
      </c>
      <c r="H1130">
        <v>1504</v>
      </c>
      <c r="I1130">
        <f t="shared" si="18"/>
        <v>663977861</v>
      </c>
    </row>
    <row r="1131" spans="1:9">
      <c r="A1131">
        <v>1128</v>
      </c>
      <c r="B1131" s="1">
        <v>641389131</v>
      </c>
      <c r="C1131" s="8">
        <v>900560855</v>
      </c>
      <c r="D1131" s="8">
        <v>470453023</v>
      </c>
      <c r="H1131">
        <v>1505</v>
      </c>
      <c r="I1131">
        <f t="shared" si="18"/>
        <v>16549110</v>
      </c>
    </row>
    <row r="1132" spans="1:9">
      <c r="A1132">
        <v>1129</v>
      </c>
      <c r="B1132" s="1">
        <v>257656812</v>
      </c>
      <c r="C1132" s="8">
        <v>265629053</v>
      </c>
      <c r="D1132" s="8">
        <v>365840911</v>
      </c>
      <c r="H1132">
        <v>1506</v>
      </c>
      <c r="I1132">
        <f t="shared" si="18"/>
        <v>388756990</v>
      </c>
    </row>
    <row r="1133" spans="1:9">
      <c r="A1133">
        <v>1130</v>
      </c>
      <c r="B1133" s="1">
        <v>12487888</v>
      </c>
      <c r="C1133" s="8">
        <v>22943019</v>
      </c>
      <c r="D1133" s="8">
        <v>67184925</v>
      </c>
      <c r="H1133">
        <v>1507</v>
      </c>
      <c r="I1133">
        <f t="shared" si="18"/>
        <v>8944109916</v>
      </c>
    </row>
    <row r="1134" spans="1:9">
      <c r="A1134">
        <v>1131</v>
      </c>
      <c r="B1134" s="1">
        <v>13312458992</v>
      </c>
      <c r="C1134" s="8">
        <v>24011397838</v>
      </c>
      <c r="D1134" s="8">
        <v>60012212991</v>
      </c>
      <c r="H1134">
        <v>1508</v>
      </c>
      <c r="I1134">
        <f t="shared" si="18"/>
        <v>42366027</v>
      </c>
    </row>
    <row r="1135" spans="1:9">
      <c r="A1135">
        <v>1132</v>
      </c>
      <c r="B1135" s="1">
        <v>14875072002</v>
      </c>
      <c r="C1135" s="8">
        <v>80636811017</v>
      </c>
      <c r="D1135" s="8">
        <v>662034988</v>
      </c>
      <c r="H1135">
        <v>1509</v>
      </c>
      <c r="I1135">
        <f t="shared" si="18"/>
        <v>154954910</v>
      </c>
    </row>
    <row r="1136" spans="1:9">
      <c r="A1136">
        <v>1133</v>
      </c>
      <c r="B1136" s="1">
        <v>789918899</v>
      </c>
      <c r="C1136" s="8">
        <v>1507569074</v>
      </c>
      <c r="D1136" s="8">
        <v>110673189</v>
      </c>
      <c r="H1136">
        <v>1510</v>
      </c>
      <c r="I1136">
        <f t="shared" si="18"/>
        <v>4769086</v>
      </c>
    </row>
    <row r="1137" spans="1:9">
      <c r="A1137">
        <v>1134</v>
      </c>
      <c r="B1137" s="1">
        <v>109853982</v>
      </c>
      <c r="C1137" s="8">
        <v>35254001</v>
      </c>
      <c r="D1137" s="8">
        <v>89300155</v>
      </c>
      <c r="H1137">
        <v>1511</v>
      </c>
      <c r="I1137">
        <f t="shared" si="18"/>
        <v>11896133</v>
      </c>
    </row>
    <row r="1138" spans="1:9">
      <c r="A1138">
        <v>1135</v>
      </c>
      <c r="B1138" s="1">
        <v>4857063</v>
      </c>
      <c r="C1138" s="8">
        <v>86410999</v>
      </c>
      <c r="D1138" s="8">
        <v>100072145</v>
      </c>
      <c r="H1138">
        <v>1512</v>
      </c>
      <c r="I1138">
        <f t="shared" si="18"/>
        <v>4774093</v>
      </c>
    </row>
    <row r="1139" spans="1:9">
      <c r="A1139">
        <v>1136</v>
      </c>
      <c r="B1139" s="1">
        <v>8237123</v>
      </c>
      <c r="C1139" s="8">
        <v>20125865</v>
      </c>
      <c r="D1139" s="8">
        <v>70245981</v>
      </c>
      <c r="H1139">
        <v>1516</v>
      </c>
      <c r="I1139">
        <f t="shared" si="18"/>
        <v>122168064</v>
      </c>
    </row>
    <row r="1140" spans="1:9">
      <c r="A1140">
        <v>1137</v>
      </c>
      <c r="B1140" s="1">
        <v>9934902</v>
      </c>
      <c r="C1140" s="8">
        <v>27980089</v>
      </c>
      <c r="D1140" s="8">
        <v>95937967</v>
      </c>
      <c r="H1140">
        <v>1517</v>
      </c>
      <c r="I1140">
        <f t="shared" si="18"/>
        <v>7099303960</v>
      </c>
    </row>
    <row r="1141" spans="1:9">
      <c r="A1141">
        <v>1138</v>
      </c>
      <c r="B1141" s="1">
        <v>27011724948</v>
      </c>
      <c r="C1141" s="8">
        <v>60060847043</v>
      </c>
      <c r="D1141" s="8">
        <v>99774122</v>
      </c>
      <c r="H1141">
        <v>1518</v>
      </c>
      <c r="I1141">
        <f t="shared" si="18"/>
        <v>40907859</v>
      </c>
    </row>
    <row r="1142" spans="1:9">
      <c r="A1142">
        <v>1139</v>
      </c>
      <c r="B1142" s="1">
        <v>2036107063</v>
      </c>
      <c r="C1142" s="8">
        <v>1548190116</v>
      </c>
      <c r="D1142" s="8">
        <v>183107852</v>
      </c>
      <c r="H1142">
        <v>1519</v>
      </c>
      <c r="I1142">
        <f t="shared" si="18"/>
        <v>70615053</v>
      </c>
    </row>
    <row r="1143" spans="1:9">
      <c r="A1143">
        <v>1140</v>
      </c>
      <c r="B1143" s="1">
        <v>15318552970</v>
      </c>
      <c r="C1143" s="8">
        <v>77420127868</v>
      </c>
      <c r="D1143" s="8">
        <v>583263874</v>
      </c>
      <c r="H1143">
        <v>1520</v>
      </c>
      <c r="I1143">
        <f t="shared" si="18"/>
        <v>3699064</v>
      </c>
    </row>
    <row r="1144" spans="1:9">
      <c r="A1144">
        <v>1141</v>
      </c>
      <c r="B1144" s="1">
        <v>45222997</v>
      </c>
      <c r="C1144" s="8">
        <v>182253122</v>
      </c>
      <c r="D1144" s="8">
        <v>90426921</v>
      </c>
      <c r="H1144">
        <v>1521</v>
      </c>
      <c r="I1144">
        <f t="shared" si="18"/>
        <v>478154897</v>
      </c>
    </row>
    <row r="1145" spans="1:9">
      <c r="A1145">
        <v>1142</v>
      </c>
      <c r="B1145" s="1">
        <v>63421964</v>
      </c>
      <c r="C1145" s="8">
        <v>344483137</v>
      </c>
      <c r="D1145" s="8">
        <v>119374036</v>
      </c>
      <c r="H1145">
        <v>1522</v>
      </c>
      <c r="I1145">
        <f t="shared" si="18"/>
        <v>37359952</v>
      </c>
    </row>
    <row r="1146" spans="1:9">
      <c r="A1146">
        <v>1143</v>
      </c>
      <c r="B1146" s="1">
        <v>16394138</v>
      </c>
      <c r="C1146" s="8">
        <v>43569087</v>
      </c>
      <c r="D1146" s="8">
        <v>75289011</v>
      </c>
      <c r="H1146">
        <v>1523</v>
      </c>
      <c r="I1146">
        <f t="shared" si="18"/>
        <v>46133041</v>
      </c>
    </row>
    <row r="1147" spans="1:9">
      <c r="A1147">
        <v>1144</v>
      </c>
      <c r="B1147" s="1">
        <v>3350019</v>
      </c>
      <c r="C1147" s="8">
        <v>14706134</v>
      </c>
      <c r="D1147" s="8">
        <v>29618978</v>
      </c>
      <c r="H1147">
        <v>1524</v>
      </c>
      <c r="I1147">
        <f t="shared" si="18"/>
        <v>10676553964</v>
      </c>
    </row>
    <row r="1148" spans="1:9">
      <c r="A1148">
        <v>1145</v>
      </c>
      <c r="B1148" s="1">
        <v>1243873119</v>
      </c>
      <c r="C1148" s="8">
        <v>1446485996</v>
      </c>
      <c r="D1148" s="8">
        <v>1217673063</v>
      </c>
      <c r="H1148">
        <v>1525</v>
      </c>
      <c r="I1148">
        <f t="shared" si="18"/>
        <v>712836027</v>
      </c>
    </row>
    <row r="1149" spans="1:9">
      <c r="A1149">
        <v>1146</v>
      </c>
      <c r="B1149" s="1">
        <v>26551556110</v>
      </c>
      <c r="C1149" s="8">
        <v>79754621982</v>
      </c>
      <c r="D1149" s="8">
        <v>56843996</v>
      </c>
      <c r="H1149">
        <v>1526</v>
      </c>
      <c r="I1149">
        <f t="shared" si="18"/>
        <v>58018922</v>
      </c>
    </row>
    <row r="1150" spans="1:9">
      <c r="A1150">
        <v>1147</v>
      </c>
      <c r="B1150" s="1">
        <v>270797014</v>
      </c>
      <c r="C1150" s="8">
        <v>1367290973</v>
      </c>
      <c r="D1150" s="8">
        <v>1496448993</v>
      </c>
      <c r="H1150">
        <v>1527</v>
      </c>
      <c r="I1150">
        <f t="shared" si="18"/>
        <v>6252050</v>
      </c>
    </row>
    <row r="1151" spans="1:9">
      <c r="A1151">
        <v>1148</v>
      </c>
      <c r="B1151" s="1">
        <v>18181085</v>
      </c>
      <c r="C1151" s="8">
        <v>20827054</v>
      </c>
      <c r="D1151" s="8">
        <v>92019081</v>
      </c>
      <c r="H1151">
        <v>1528</v>
      </c>
      <c r="I1151">
        <f t="shared" si="18"/>
        <v>4293918</v>
      </c>
    </row>
    <row r="1152" spans="1:9">
      <c r="A1152">
        <v>1149</v>
      </c>
      <c r="B1152" s="1">
        <v>16117095</v>
      </c>
      <c r="C1152" s="8">
        <v>12750148</v>
      </c>
      <c r="D1152" s="8">
        <v>112571001</v>
      </c>
      <c r="H1152">
        <v>1529</v>
      </c>
      <c r="I1152">
        <f t="shared" si="18"/>
        <v>19101142</v>
      </c>
    </row>
    <row r="1153" spans="1:9">
      <c r="A1153">
        <v>1150</v>
      </c>
      <c r="B1153" s="1">
        <v>12810272932</v>
      </c>
      <c r="C1153" s="8">
        <v>60038683891</v>
      </c>
      <c r="D1153" s="8">
        <v>121617794</v>
      </c>
      <c r="H1153">
        <v>1530</v>
      </c>
      <c r="I1153">
        <f t="shared" si="18"/>
        <v>5007663011</v>
      </c>
    </row>
    <row r="1154" spans="1:9">
      <c r="A1154">
        <v>1151</v>
      </c>
      <c r="B1154" s="1">
        <v>51769971</v>
      </c>
      <c r="C1154" s="8">
        <v>187141180</v>
      </c>
      <c r="D1154" s="8">
        <v>91286897</v>
      </c>
      <c r="H1154">
        <v>1531</v>
      </c>
      <c r="I1154">
        <f t="shared" si="18"/>
        <v>41563034</v>
      </c>
    </row>
    <row r="1155" spans="1:9">
      <c r="A1155">
        <v>1152</v>
      </c>
      <c r="B1155" s="1">
        <v>15168905</v>
      </c>
      <c r="C1155" s="8">
        <v>31629800</v>
      </c>
      <c r="D1155" s="8">
        <v>65881967</v>
      </c>
      <c r="H1155">
        <v>1532</v>
      </c>
      <c r="I1155">
        <f t="shared" si="18"/>
        <v>810091972</v>
      </c>
    </row>
    <row r="1156" spans="1:9">
      <c r="A1156">
        <v>1153</v>
      </c>
      <c r="B1156" s="1">
        <v>29255186080</v>
      </c>
      <c r="C1156" s="8">
        <v>1796410083</v>
      </c>
      <c r="D1156" s="8">
        <v>161372900</v>
      </c>
      <c r="H1156">
        <v>1533</v>
      </c>
      <c r="I1156">
        <f t="shared" si="18"/>
        <v>32387018</v>
      </c>
    </row>
    <row r="1157" spans="1:9">
      <c r="A1157">
        <v>1154</v>
      </c>
      <c r="B1157" s="1">
        <v>4023850917</v>
      </c>
      <c r="C1157" s="8">
        <v>60060963153</v>
      </c>
      <c r="D1157" s="8">
        <v>60061066865</v>
      </c>
      <c r="H1157">
        <v>1534</v>
      </c>
      <c r="I1157">
        <f t="shared" ref="I1157:I1220" si="19">VLOOKUP(H1157,A1157:D3266,2,FALSE)</f>
        <v>1143903970</v>
      </c>
    </row>
    <row r="1158" spans="1:9">
      <c r="A1158">
        <v>1155</v>
      </c>
      <c r="B1158" s="1">
        <v>6279549121</v>
      </c>
      <c r="C1158" s="8">
        <v>1488771915</v>
      </c>
      <c r="D1158" s="8">
        <v>750547885</v>
      </c>
      <c r="H1158">
        <v>1535</v>
      </c>
      <c r="I1158">
        <f t="shared" si="19"/>
        <v>34613132</v>
      </c>
    </row>
    <row r="1159" spans="1:9">
      <c r="A1159">
        <v>1156</v>
      </c>
      <c r="B1159" s="1">
        <v>29884742021</v>
      </c>
      <c r="C1159" s="8">
        <v>73741504907</v>
      </c>
      <c r="D1159" s="8">
        <v>92437982</v>
      </c>
      <c r="H1159">
        <v>1536</v>
      </c>
      <c r="I1159">
        <f t="shared" si="19"/>
        <v>3253173112</v>
      </c>
    </row>
    <row r="1160" spans="1:9">
      <c r="A1160">
        <v>1157</v>
      </c>
      <c r="B1160" s="1">
        <v>9208693981</v>
      </c>
      <c r="C1160" s="8">
        <v>4746320962</v>
      </c>
      <c r="D1160" s="8">
        <v>59247970</v>
      </c>
      <c r="H1160">
        <v>1537</v>
      </c>
      <c r="I1160">
        <f t="shared" si="19"/>
        <v>194867134</v>
      </c>
    </row>
    <row r="1161" spans="1:9">
      <c r="A1161">
        <v>1158</v>
      </c>
      <c r="B1161" s="1">
        <v>865603923</v>
      </c>
      <c r="C1161" s="8">
        <v>60042140960</v>
      </c>
      <c r="D1161" s="8">
        <v>1581275939</v>
      </c>
      <c r="H1161">
        <v>1538</v>
      </c>
      <c r="I1161">
        <f t="shared" si="19"/>
        <v>5687952</v>
      </c>
    </row>
    <row r="1162" spans="1:9">
      <c r="A1162">
        <v>1159</v>
      </c>
      <c r="B1162" s="1">
        <v>5717039</v>
      </c>
      <c r="C1162" s="8">
        <v>179256916</v>
      </c>
      <c r="D1162" s="8">
        <v>100337028</v>
      </c>
      <c r="H1162">
        <v>1539</v>
      </c>
      <c r="I1162">
        <f t="shared" si="19"/>
        <v>5651950</v>
      </c>
    </row>
    <row r="1163" spans="1:9">
      <c r="A1163">
        <v>1160</v>
      </c>
      <c r="B1163" s="1">
        <v>5262136</v>
      </c>
      <c r="C1163" s="8">
        <v>26559114</v>
      </c>
      <c r="D1163" s="8">
        <v>101046085</v>
      </c>
      <c r="H1163">
        <v>1540</v>
      </c>
      <c r="I1163">
        <f t="shared" si="19"/>
        <v>5749940</v>
      </c>
    </row>
    <row r="1164" spans="1:9">
      <c r="A1164">
        <v>1161</v>
      </c>
      <c r="B1164" s="1">
        <v>39825916</v>
      </c>
      <c r="C1164" s="8">
        <v>14188051</v>
      </c>
      <c r="D1164" s="8">
        <v>38403987</v>
      </c>
      <c r="H1164">
        <v>1541</v>
      </c>
      <c r="I1164">
        <f t="shared" si="19"/>
        <v>8105273008</v>
      </c>
    </row>
    <row r="1165" spans="1:9">
      <c r="A1165">
        <v>1162</v>
      </c>
      <c r="B1165" s="1">
        <v>231793880</v>
      </c>
      <c r="C1165" s="8">
        <v>565572977</v>
      </c>
      <c r="D1165" s="8">
        <v>38261890</v>
      </c>
      <c r="H1165">
        <v>1542</v>
      </c>
      <c r="I1165">
        <f t="shared" si="19"/>
        <v>1508577108</v>
      </c>
    </row>
    <row r="1166" spans="1:9">
      <c r="A1166">
        <v>1163</v>
      </c>
      <c r="B1166" s="1">
        <v>6367921</v>
      </c>
      <c r="C1166" s="8">
        <v>13345956</v>
      </c>
      <c r="D1166" s="8">
        <v>84079027</v>
      </c>
      <c r="H1166">
        <v>1543</v>
      </c>
      <c r="I1166">
        <f t="shared" si="19"/>
        <v>25524139</v>
      </c>
    </row>
    <row r="1167" spans="1:9">
      <c r="A1167">
        <v>1164</v>
      </c>
      <c r="B1167" s="1">
        <v>22663116</v>
      </c>
      <c r="C1167" s="8">
        <v>71305990</v>
      </c>
      <c r="D1167" s="8">
        <v>71659088</v>
      </c>
      <c r="H1167">
        <v>1545</v>
      </c>
      <c r="I1167">
        <f t="shared" si="19"/>
        <v>6661176</v>
      </c>
    </row>
    <row r="1168" spans="1:9">
      <c r="A1168">
        <v>1165</v>
      </c>
      <c r="B1168" s="1">
        <v>790740013</v>
      </c>
      <c r="C1168" s="8">
        <v>588000059</v>
      </c>
      <c r="D1168" s="8">
        <v>79882144</v>
      </c>
      <c r="H1168">
        <v>1546</v>
      </c>
      <c r="I1168">
        <f t="shared" si="19"/>
        <v>20213842</v>
      </c>
    </row>
    <row r="1169" spans="1:9">
      <c r="A1169">
        <v>1166</v>
      </c>
      <c r="B1169" s="1">
        <v>15332416057</v>
      </c>
      <c r="C1169" s="8">
        <v>850702047</v>
      </c>
      <c r="D1169" s="8">
        <v>157799005</v>
      </c>
      <c r="H1169">
        <v>1547</v>
      </c>
      <c r="I1169">
        <f t="shared" si="19"/>
        <v>4802942</v>
      </c>
    </row>
    <row r="1170" spans="1:9">
      <c r="A1170">
        <v>1167</v>
      </c>
      <c r="B1170" s="1">
        <v>163715124</v>
      </c>
      <c r="C1170" s="8">
        <v>82903146</v>
      </c>
      <c r="D1170" s="8">
        <v>393750905</v>
      </c>
      <c r="H1170">
        <v>1548</v>
      </c>
      <c r="I1170">
        <f t="shared" si="19"/>
        <v>4704952</v>
      </c>
    </row>
    <row r="1171" spans="1:9">
      <c r="A1171">
        <v>1168</v>
      </c>
      <c r="B1171" s="1">
        <v>14729022</v>
      </c>
      <c r="C1171" s="8">
        <v>22269010</v>
      </c>
      <c r="D1171" s="8">
        <v>80480098</v>
      </c>
      <c r="H1171">
        <v>1551</v>
      </c>
      <c r="I1171">
        <f t="shared" si="19"/>
        <v>17792940</v>
      </c>
    </row>
    <row r="1172" spans="1:9">
      <c r="A1172">
        <v>1169</v>
      </c>
      <c r="B1172" s="1">
        <v>6788015</v>
      </c>
      <c r="C1172" s="8">
        <v>16251802</v>
      </c>
      <c r="D1172" s="8">
        <v>68665027</v>
      </c>
      <c r="H1172">
        <v>1553</v>
      </c>
      <c r="I1172">
        <f t="shared" si="19"/>
        <v>7045030</v>
      </c>
    </row>
    <row r="1173" spans="1:9">
      <c r="A1173">
        <v>1170</v>
      </c>
      <c r="B1173" s="1">
        <v>9285926</v>
      </c>
      <c r="C1173" s="8">
        <v>14038085</v>
      </c>
      <c r="D1173" s="8">
        <v>93761920</v>
      </c>
      <c r="H1173">
        <v>1554</v>
      </c>
      <c r="I1173">
        <f t="shared" si="19"/>
        <v>627341032</v>
      </c>
    </row>
    <row r="1174" spans="1:9">
      <c r="A1174">
        <v>1171</v>
      </c>
      <c r="B1174" s="1">
        <v>47025203</v>
      </c>
      <c r="C1174" s="8">
        <v>63905954</v>
      </c>
      <c r="D1174" s="8">
        <v>98350048</v>
      </c>
      <c r="H1174">
        <v>1555</v>
      </c>
      <c r="I1174">
        <f t="shared" si="19"/>
        <v>146142005</v>
      </c>
    </row>
    <row r="1175" spans="1:9">
      <c r="A1175">
        <v>1172</v>
      </c>
      <c r="B1175" s="1">
        <v>3756046</v>
      </c>
      <c r="C1175" s="8">
        <v>15436887</v>
      </c>
      <c r="D1175" s="8">
        <v>54689884</v>
      </c>
      <c r="H1175">
        <v>1556</v>
      </c>
      <c r="I1175">
        <f t="shared" si="19"/>
        <v>4076004</v>
      </c>
    </row>
    <row r="1176" spans="1:9">
      <c r="A1176">
        <v>1173</v>
      </c>
      <c r="B1176" s="1">
        <v>207513093</v>
      </c>
      <c r="C1176" s="8">
        <v>426766872</v>
      </c>
      <c r="D1176" s="8">
        <v>301973819</v>
      </c>
      <c r="H1176">
        <v>1557</v>
      </c>
      <c r="I1176">
        <f t="shared" si="19"/>
        <v>2948999</v>
      </c>
    </row>
    <row r="1177" spans="1:9">
      <c r="A1177">
        <v>1174</v>
      </c>
      <c r="B1177" s="1">
        <v>14903068</v>
      </c>
      <c r="C1177" s="8">
        <v>60040580987</v>
      </c>
      <c r="D1177" s="8">
        <v>101296186</v>
      </c>
      <c r="H1177">
        <v>1558</v>
      </c>
      <c r="I1177">
        <f t="shared" si="19"/>
        <v>3211021</v>
      </c>
    </row>
    <row r="1178" spans="1:9">
      <c r="A1178">
        <v>1175</v>
      </c>
      <c r="B1178" s="1">
        <v>46380811929</v>
      </c>
      <c r="C1178" s="8">
        <v>77242283105</v>
      </c>
      <c r="D1178" s="8">
        <v>101445913</v>
      </c>
      <c r="H1178">
        <v>1560</v>
      </c>
      <c r="I1178">
        <f t="shared" si="19"/>
        <v>462789058</v>
      </c>
    </row>
    <row r="1179" spans="1:9">
      <c r="A1179">
        <v>1176</v>
      </c>
      <c r="B1179" s="1">
        <v>739920139</v>
      </c>
      <c r="C1179" s="8">
        <v>1762042045</v>
      </c>
      <c r="D1179" s="8">
        <v>867623090</v>
      </c>
      <c r="H1179">
        <v>1561</v>
      </c>
      <c r="I1179">
        <f t="shared" si="19"/>
        <v>186844825</v>
      </c>
    </row>
    <row r="1180" spans="1:9">
      <c r="A1180">
        <v>1177</v>
      </c>
      <c r="B1180" s="1">
        <v>10071992</v>
      </c>
      <c r="C1180" s="8">
        <v>22414922</v>
      </c>
      <c r="D1180" s="8">
        <v>45548915</v>
      </c>
      <c r="H1180">
        <v>1563</v>
      </c>
      <c r="I1180">
        <f t="shared" si="19"/>
        <v>6422672986</v>
      </c>
    </row>
    <row r="1181" spans="1:9">
      <c r="A1181">
        <v>1178</v>
      </c>
      <c r="B1181" s="1">
        <v>4312882900</v>
      </c>
      <c r="C1181" s="8">
        <v>3850841999</v>
      </c>
      <c r="D1181" s="8">
        <v>3449266910</v>
      </c>
      <c r="H1181">
        <v>1564</v>
      </c>
      <c r="I1181">
        <f t="shared" si="19"/>
        <v>39999008</v>
      </c>
    </row>
    <row r="1182" spans="1:9">
      <c r="A1182">
        <v>1179</v>
      </c>
      <c r="B1182" s="1">
        <v>28422108888</v>
      </c>
      <c r="C1182" s="8">
        <v>60010370016</v>
      </c>
      <c r="D1182" s="8">
        <v>29366016</v>
      </c>
      <c r="H1182">
        <v>1565</v>
      </c>
      <c r="I1182">
        <f t="shared" si="19"/>
        <v>608716011</v>
      </c>
    </row>
    <row r="1183" spans="1:9">
      <c r="A1183">
        <v>1180</v>
      </c>
      <c r="B1183" s="1">
        <v>4705780982</v>
      </c>
      <c r="C1183" s="8">
        <v>2919904947</v>
      </c>
      <c r="D1183" s="8">
        <v>148001909</v>
      </c>
      <c r="H1183">
        <v>1566</v>
      </c>
      <c r="I1183">
        <f t="shared" si="19"/>
        <v>10043023109</v>
      </c>
    </row>
    <row r="1184" spans="1:9">
      <c r="A1184">
        <v>1181</v>
      </c>
      <c r="B1184" s="1">
        <v>94563961</v>
      </c>
      <c r="C1184" s="8">
        <v>70066928</v>
      </c>
      <c r="D1184" s="8">
        <v>80197811</v>
      </c>
      <c r="H1184">
        <v>1567</v>
      </c>
      <c r="I1184">
        <f t="shared" si="19"/>
        <v>17471075</v>
      </c>
    </row>
    <row r="1185" spans="1:9">
      <c r="A1185">
        <v>1182</v>
      </c>
      <c r="B1185" s="1">
        <v>7045615196</v>
      </c>
      <c r="C1185" s="8">
        <v>468039989</v>
      </c>
      <c r="D1185" s="8">
        <v>59571027</v>
      </c>
      <c r="H1185">
        <v>1571</v>
      </c>
      <c r="I1185">
        <f t="shared" si="19"/>
        <v>16290425062</v>
      </c>
    </row>
    <row r="1186" spans="1:9">
      <c r="A1186">
        <v>1183</v>
      </c>
      <c r="B1186" s="1">
        <v>1002923011</v>
      </c>
      <c r="C1186" s="8">
        <v>414671897</v>
      </c>
      <c r="D1186" s="8">
        <v>105070114</v>
      </c>
      <c r="H1186">
        <v>1572</v>
      </c>
      <c r="I1186">
        <f t="shared" si="19"/>
        <v>92652797</v>
      </c>
    </row>
    <row r="1187" spans="1:9">
      <c r="A1187">
        <v>1184</v>
      </c>
      <c r="B1187" s="1">
        <v>17953872</v>
      </c>
      <c r="C1187" s="8">
        <v>19352912</v>
      </c>
      <c r="D1187" s="8">
        <v>28455018</v>
      </c>
      <c r="H1187">
        <v>1573</v>
      </c>
      <c r="I1187">
        <f t="shared" si="19"/>
        <v>21399021</v>
      </c>
    </row>
    <row r="1188" spans="1:9">
      <c r="A1188">
        <v>1185</v>
      </c>
      <c r="B1188" s="1">
        <v>99466085</v>
      </c>
      <c r="C1188" s="8">
        <v>60060905933</v>
      </c>
      <c r="D1188" s="8">
        <v>247946023</v>
      </c>
      <c r="H1188">
        <v>1575</v>
      </c>
      <c r="I1188">
        <f t="shared" si="19"/>
        <v>27961015</v>
      </c>
    </row>
    <row r="1189" spans="1:9">
      <c r="A1189">
        <v>1186</v>
      </c>
      <c r="B1189" s="1">
        <v>7245063</v>
      </c>
      <c r="C1189" s="8">
        <v>183854818</v>
      </c>
      <c r="D1189" s="8">
        <v>23293972</v>
      </c>
      <c r="H1189">
        <v>1576</v>
      </c>
      <c r="I1189">
        <f t="shared" si="19"/>
        <v>5087137</v>
      </c>
    </row>
    <row r="1190" spans="1:9">
      <c r="A1190">
        <v>1187</v>
      </c>
      <c r="B1190" s="1">
        <v>15220266819</v>
      </c>
      <c r="C1190" s="8">
        <v>79323612928</v>
      </c>
      <c r="D1190" s="8">
        <v>23615837</v>
      </c>
      <c r="H1190">
        <v>1578</v>
      </c>
      <c r="I1190">
        <f t="shared" si="19"/>
        <v>8064031</v>
      </c>
    </row>
    <row r="1191" spans="1:9">
      <c r="A1191">
        <v>1188</v>
      </c>
      <c r="B1191" s="1">
        <v>27737318038</v>
      </c>
      <c r="C1191" s="8">
        <v>60061985969</v>
      </c>
      <c r="D1191" s="8">
        <v>28463125</v>
      </c>
      <c r="H1191">
        <v>1580</v>
      </c>
      <c r="I1191">
        <f t="shared" si="19"/>
        <v>234710216</v>
      </c>
    </row>
    <row r="1192" spans="1:9">
      <c r="A1192">
        <v>1189</v>
      </c>
      <c r="B1192" s="1">
        <v>2098009109</v>
      </c>
      <c r="C1192" s="8">
        <v>1583756923</v>
      </c>
      <c r="D1192" s="8">
        <v>117697000</v>
      </c>
      <c r="H1192">
        <v>1584</v>
      </c>
      <c r="I1192">
        <f t="shared" si="19"/>
        <v>502855062</v>
      </c>
    </row>
    <row r="1193" spans="1:9">
      <c r="A1193">
        <v>1190</v>
      </c>
      <c r="B1193" s="1">
        <v>43473958</v>
      </c>
      <c r="C1193" s="8">
        <v>26895046</v>
      </c>
      <c r="D1193" s="8">
        <v>82230806</v>
      </c>
      <c r="H1193">
        <v>1585</v>
      </c>
      <c r="I1193">
        <f t="shared" si="19"/>
        <v>228652000</v>
      </c>
    </row>
    <row r="1194" spans="1:9">
      <c r="A1194">
        <v>1191</v>
      </c>
      <c r="B1194" s="1">
        <v>3480915069</v>
      </c>
      <c r="C1194" s="8">
        <v>2755410909</v>
      </c>
      <c r="D1194" s="8">
        <v>2820680141</v>
      </c>
      <c r="H1194">
        <v>1587</v>
      </c>
      <c r="I1194">
        <f t="shared" si="19"/>
        <v>214198112</v>
      </c>
    </row>
    <row r="1195" spans="1:9">
      <c r="A1195">
        <v>1192</v>
      </c>
      <c r="B1195" s="1">
        <v>14013836145</v>
      </c>
      <c r="C1195" s="8">
        <v>38509460926</v>
      </c>
      <c r="D1195" s="8">
        <v>60001716136</v>
      </c>
      <c r="H1195">
        <v>1589</v>
      </c>
      <c r="I1195">
        <f t="shared" si="19"/>
        <v>1773857116</v>
      </c>
    </row>
    <row r="1196" spans="1:9">
      <c r="A1196">
        <v>1193</v>
      </c>
      <c r="B1196" s="1">
        <v>26443652868</v>
      </c>
      <c r="C1196" s="8">
        <v>613598823</v>
      </c>
      <c r="D1196" s="8">
        <v>1239460945</v>
      </c>
      <c r="H1196">
        <v>1591</v>
      </c>
      <c r="I1196">
        <f t="shared" si="19"/>
        <v>5576766967</v>
      </c>
    </row>
    <row r="1197" spans="1:9">
      <c r="A1197">
        <v>1194</v>
      </c>
      <c r="B1197" s="1">
        <v>42869091</v>
      </c>
      <c r="C1197" s="8">
        <v>17963886</v>
      </c>
      <c r="D1197" s="8">
        <v>105773210</v>
      </c>
      <c r="H1197">
        <v>1593</v>
      </c>
      <c r="I1197">
        <f t="shared" si="19"/>
        <v>743812084</v>
      </c>
    </row>
    <row r="1198" spans="1:9">
      <c r="A1198">
        <v>1195</v>
      </c>
      <c r="B1198" s="1">
        <v>6402015</v>
      </c>
      <c r="C1198" s="8">
        <v>13634920</v>
      </c>
      <c r="D1198" s="8">
        <v>91249942</v>
      </c>
      <c r="H1198">
        <v>1596</v>
      </c>
      <c r="I1198">
        <f t="shared" si="19"/>
        <v>17323970</v>
      </c>
    </row>
    <row r="1199" spans="1:9">
      <c r="A1199">
        <v>1196</v>
      </c>
      <c r="B1199" s="1">
        <v>73512077</v>
      </c>
      <c r="C1199" s="8">
        <v>118594884</v>
      </c>
      <c r="D1199" s="8">
        <v>857973098</v>
      </c>
      <c r="H1199">
        <v>1598</v>
      </c>
      <c r="I1199">
        <f t="shared" si="19"/>
        <v>779660940</v>
      </c>
    </row>
    <row r="1200" spans="1:9">
      <c r="A1200">
        <v>1197</v>
      </c>
      <c r="B1200" s="1">
        <v>15400114059</v>
      </c>
      <c r="C1200" s="8">
        <v>893321990</v>
      </c>
      <c r="D1200" s="8">
        <v>41857957</v>
      </c>
      <c r="H1200">
        <v>1599</v>
      </c>
      <c r="I1200">
        <f t="shared" si="19"/>
        <v>123263120</v>
      </c>
    </row>
    <row r="1201" spans="1:9">
      <c r="A1201">
        <v>1198</v>
      </c>
      <c r="B1201" s="1">
        <v>43503999</v>
      </c>
      <c r="C1201" s="8">
        <v>15659093</v>
      </c>
      <c r="D1201" s="8">
        <v>82208871</v>
      </c>
      <c r="H1201">
        <v>1600</v>
      </c>
      <c r="I1201">
        <f t="shared" si="19"/>
        <v>10830748796</v>
      </c>
    </row>
    <row r="1202" spans="1:9">
      <c r="A1202">
        <v>1199</v>
      </c>
      <c r="B1202" s="1">
        <v>6529092</v>
      </c>
      <c r="C1202" s="8">
        <v>12909889</v>
      </c>
      <c r="D1202" s="8">
        <v>66167116</v>
      </c>
      <c r="H1202">
        <v>1601</v>
      </c>
      <c r="I1202">
        <f t="shared" si="19"/>
        <v>1447520971</v>
      </c>
    </row>
    <row r="1203" spans="1:9">
      <c r="A1203">
        <v>1200</v>
      </c>
      <c r="B1203" s="1">
        <v>23319959</v>
      </c>
      <c r="C1203" s="8">
        <v>10728120</v>
      </c>
      <c r="D1203" s="8">
        <v>60051059961</v>
      </c>
      <c r="H1203">
        <v>1602</v>
      </c>
      <c r="I1203">
        <f t="shared" si="19"/>
        <v>10670114994</v>
      </c>
    </row>
    <row r="1204" spans="1:9">
      <c r="A1204">
        <v>1201</v>
      </c>
      <c r="B1204" s="1">
        <v>4892925977</v>
      </c>
      <c r="C1204" s="8">
        <v>734356880</v>
      </c>
      <c r="D1204" s="8">
        <v>935341835</v>
      </c>
      <c r="H1204">
        <v>1603</v>
      </c>
      <c r="I1204">
        <f t="shared" si="19"/>
        <v>2121736049</v>
      </c>
    </row>
    <row r="1205" spans="1:9">
      <c r="A1205">
        <v>1202</v>
      </c>
      <c r="B1205" s="1">
        <v>40299892</v>
      </c>
      <c r="C1205" s="8">
        <v>154089927</v>
      </c>
      <c r="D1205" s="8">
        <v>31418800</v>
      </c>
      <c r="H1205">
        <v>1604</v>
      </c>
      <c r="I1205">
        <f t="shared" si="19"/>
        <v>10658332824</v>
      </c>
    </row>
    <row r="1206" spans="1:9">
      <c r="A1206">
        <v>1203</v>
      </c>
      <c r="B1206" s="1">
        <v>192316055</v>
      </c>
      <c r="C1206" s="8">
        <v>205378770</v>
      </c>
      <c r="D1206" s="8">
        <v>318980932</v>
      </c>
      <c r="H1206">
        <v>1605</v>
      </c>
      <c r="I1206">
        <f t="shared" si="19"/>
        <v>2119015932</v>
      </c>
    </row>
    <row r="1207" spans="1:9">
      <c r="A1207">
        <v>1204</v>
      </c>
      <c r="B1207" s="1">
        <v>27363556861</v>
      </c>
      <c r="C1207" s="8">
        <v>60045329093</v>
      </c>
      <c r="D1207" s="8">
        <v>46688795</v>
      </c>
      <c r="H1207">
        <v>1606</v>
      </c>
      <c r="I1207">
        <f t="shared" si="19"/>
        <v>102502107</v>
      </c>
    </row>
    <row r="1208" spans="1:9">
      <c r="A1208">
        <v>1205</v>
      </c>
      <c r="B1208" s="1">
        <v>316051959</v>
      </c>
      <c r="C1208" s="8">
        <v>1109524965</v>
      </c>
      <c r="D1208" s="8">
        <v>391340017</v>
      </c>
      <c r="H1208">
        <v>1607</v>
      </c>
      <c r="I1208">
        <f t="shared" si="19"/>
        <v>12042999</v>
      </c>
    </row>
    <row r="1209" spans="1:9">
      <c r="A1209">
        <v>1206</v>
      </c>
      <c r="B1209" s="1">
        <v>5028009</v>
      </c>
      <c r="C1209" s="8">
        <v>15403032</v>
      </c>
      <c r="D1209" s="8">
        <v>39153814</v>
      </c>
      <c r="H1209">
        <v>1608</v>
      </c>
      <c r="I1209">
        <f t="shared" si="19"/>
        <v>9912967</v>
      </c>
    </row>
    <row r="1210" spans="1:9">
      <c r="A1210">
        <v>1207</v>
      </c>
      <c r="B1210" s="1">
        <v>15363335847</v>
      </c>
      <c r="C1210" s="8">
        <v>76395957946</v>
      </c>
      <c r="D1210" s="8">
        <v>687469005</v>
      </c>
      <c r="H1210">
        <v>1609</v>
      </c>
      <c r="I1210">
        <f t="shared" si="19"/>
        <v>10568300008</v>
      </c>
    </row>
    <row r="1211" spans="1:9">
      <c r="A1211">
        <v>1208</v>
      </c>
      <c r="B1211" s="1">
        <v>910562992</v>
      </c>
      <c r="C1211" s="8">
        <v>1472457885</v>
      </c>
      <c r="D1211" s="8">
        <v>37841081</v>
      </c>
      <c r="H1211">
        <v>1610</v>
      </c>
      <c r="I1211">
        <f t="shared" si="19"/>
        <v>2113684892</v>
      </c>
    </row>
    <row r="1212" spans="1:9">
      <c r="A1212">
        <v>1209</v>
      </c>
      <c r="B1212" s="1">
        <v>28517007</v>
      </c>
      <c r="C1212" s="8">
        <v>54672002</v>
      </c>
      <c r="D1212" s="8">
        <v>61862945</v>
      </c>
      <c r="H1212">
        <v>1611</v>
      </c>
      <c r="I1212">
        <f t="shared" si="19"/>
        <v>1921263933</v>
      </c>
    </row>
    <row r="1213" spans="1:9">
      <c r="A1213">
        <v>1210</v>
      </c>
      <c r="B1213" s="1">
        <v>6206035</v>
      </c>
      <c r="C1213" s="8">
        <v>14889001</v>
      </c>
      <c r="D1213" s="8">
        <v>99904060</v>
      </c>
      <c r="H1213">
        <v>1612</v>
      </c>
      <c r="I1213">
        <f t="shared" si="19"/>
        <v>3644854068</v>
      </c>
    </row>
    <row r="1214" spans="1:9">
      <c r="A1214">
        <v>1211</v>
      </c>
      <c r="B1214" s="1">
        <v>3909848928</v>
      </c>
      <c r="C1214" s="8">
        <v>925337076</v>
      </c>
      <c r="D1214" s="8">
        <v>153354883</v>
      </c>
      <c r="H1214">
        <v>1613</v>
      </c>
      <c r="I1214">
        <f t="shared" si="19"/>
        <v>14170885</v>
      </c>
    </row>
    <row r="1215" spans="1:9">
      <c r="A1215">
        <v>1212</v>
      </c>
      <c r="B1215" s="1">
        <v>3719176054</v>
      </c>
      <c r="C1215" s="8">
        <v>397623062</v>
      </c>
      <c r="D1215" s="8">
        <v>125277996</v>
      </c>
      <c r="H1215">
        <v>1614</v>
      </c>
      <c r="I1215">
        <f t="shared" si="19"/>
        <v>4652976</v>
      </c>
    </row>
    <row r="1216" spans="1:9">
      <c r="A1216">
        <v>1213</v>
      </c>
      <c r="B1216" s="1">
        <v>38173913</v>
      </c>
      <c r="C1216" s="8">
        <v>19348144</v>
      </c>
      <c r="D1216" s="8">
        <v>37609100</v>
      </c>
      <c r="H1216">
        <v>1615</v>
      </c>
      <c r="I1216">
        <f t="shared" si="19"/>
        <v>10754847049</v>
      </c>
    </row>
    <row r="1217" spans="1:9">
      <c r="A1217">
        <v>1214</v>
      </c>
      <c r="B1217" s="1">
        <v>125858068</v>
      </c>
      <c r="C1217" s="8">
        <v>84757089</v>
      </c>
      <c r="D1217" s="8">
        <v>243796825</v>
      </c>
      <c r="H1217">
        <v>1616</v>
      </c>
      <c r="I1217">
        <f t="shared" si="19"/>
        <v>1439932823</v>
      </c>
    </row>
    <row r="1218" spans="1:9">
      <c r="A1218">
        <v>1215</v>
      </c>
      <c r="B1218" s="1">
        <v>15769004</v>
      </c>
      <c r="C1218" s="8">
        <v>12373924</v>
      </c>
      <c r="D1218" s="8">
        <v>98958969</v>
      </c>
      <c r="H1218">
        <v>1617</v>
      </c>
      <c r="I1218">
        <f t="shared" si="19"/>
        <v>7352113</v>
      </c>
    </row>
    <row r="1219" spans="1:9">
      <c r="A1219">
        <v>1216</v>
      </c>
      <c r="B1219" s="1">
        <v>6197929</v>
      </c>
      <c r="C1219" s="8">
        <v>13339042</v>
      </c>
      <c r="D1219" s="8">
        <v>87396144</v>
      </c>
      <c r="H1219">
        <v>1618</v>
      </c>
      <c r="I1219">
        <f t="shared" si="19"/>
        <v>8235931</v>
      </c>
    </row>
    <row r="1220" spans="1:9">
      <c r="A1220">
        <v>1217</v>
      </c>
      <c r="B1220" s="1">
        <v>4090070</v>
      </c>
      <c r="C1220" s="8">
        <v>13194084</v>
      </c>
      <c r="D1220" s="8">
        <v>34940958</v>
      </c>
      <c r="H1220">
        <v>1619</v>
      </c>
      <c r="I1220">
        <f t="shared" si="19"/>
        <v>35093069</v>
      </c>
    </row>
    <row r="1221" spans="1:9">
      <c r="A1221">
        <v>1218</v>
      </c>
      <c r="B1221" s="1">
        <v>540781974</v>
      </c>
      <c r="C1221" s="8">
        <v>630371093</v>
      </c>
      <c r="D1221" s="8">
        <v>116755008</v>
      </c>
      <c r="H1221">
        <v>1620</v>
      </c>
      <c r="I1221">
        <f t="shared" ref="I1221:I1284" si="20">VLOOKUP(H1221,A1221:D3330,2,FALSE)</f>
        <v>11816024</v>
      </c>
    </row>
    <row r="1222" spans="1:9">
      <c r="A1222">
        <v>1219</v>
      </c>
      <c r="B1222" s="1">
        <v>881890773</v>
      </c>
      <c r="C1222" s="8">
        <v>1124575138</v>
      </c>
      <c r="D1222" s="8">
        <v>1134980201</v>
      </c>
      <c r="H1222">
        <v>1621</v>
      </c>
      <c r="I1222">
        <f t="shared" si="20"/>
        <v>19363366127</v>
      </c>
    </row>
    <row r="1223" spans="1:9">
      <c r="A1223">
        <v>1220</v>
      </c>
      <c r="B1223" s="1">
        <v>30767102003</v>
      </c>
      <c r="C1223" s="8">
        <v>60027318000</v>
      </c>
      <c r="D1223" s="8">
        <v>207273960</v>
      </c>
      <c r="H1223">
        <v>1623</v>
      </c>
      <c r="I1223">
        <f t="shared" si="20"/>
        <v>47607898</v>
      </c>
    </row>
    <row r="1224" spans="1:9">
      <c r="A1224">
        <v>1221</v>
      </c>
      <c r="B1224" s="1">
        <v>4705677986</v>
      </c>
      <c r="C1224" s="8">
        <v>60011826992</v>
      </c>
      <c r="D1224" s="8">
        <v>100347042</v>
      </c>
      <c r="H1224">
        <v>1624</v>
      </c>
      <c r="I1224">
        <f t="shared" si="20"/>
        <v>8013963</v>
      </c>
    </row>
    <row r="1225" spans="1:9">
      <c r="A1225">
        <v>1222</v>
      </c>
      <c r="B1225" s="1">
        <v>46082973</v>
      </c>
      <c r="C1225" s="8">
        <v>282274961</v>
      </c>
      <c r="D1225" s="8">
        <v>114164113</v>
      </c>
      <c r="H1225">
        <v>1625</v>
      </c>
      <c r="I1225">
        <f t="shared" si="20"/>
        <v>122336149</v>
      </c>
    </row>
    <row r="1226" spans="1:9">
      <c r="A1226">
        <v>1223</v>
      </c>
      <c r="B1226" s="1">
        <v>61661958</v>
      </c>
      <c r="C1226" s="8">
        <v>284741163</v>
      </c>
      <c r="D1226" s="8">
        <v>110733032</v>
      </c>
      <c r="H1226">
        <v>1626</v>
      </c>
      <c r="I1226">
        <f t="shared" si="20"/>
        <v>919980049</v>
      </c>
    </row>
    <row r="1227" spans="1:9">
      <c r="A1227">
        <v>1224</v>
      </c>
      <c r="B1227" s="1">
        <v>80106019</v>
      </c>
      <c r="C1227" s="8">
        <v>203659772</v>
      </c>
      <c r="D1227" s="8">
        <v>89395999</v>
      </c>
      <c r="H1227">
        <v>1627</v>
      </c>
      <c r="I1227">
        <f t="shared" si="20"/>
        <v>476836204</v>
      </c>
    </row>
    <row r="1228" spans="1:9">
      <c r="A1228">
        <v>1225</v>
      </c>
      <c r="B1228" s="1">
        <v>6735799074</v>
      </c>
      <c r="C1228" s="8">
        <v>6096342086</v>
      </c>
      <c r="D1228" s="8">
        <v>60058159112</v>
      </c>
      <c r="H1228">
        <v>1628</v>
      </c>
      <c r="I1228">
        <f t="shared" si="20"/>
        <v>9548195123</v>
      </c>
    </row>
    <row r="1229" spans="1:9">
      <c r="A1229">
        <v>1226</v>
      </c>
      <c r="B1229" s="1">
        <v>6681679010</v>
      </c>
      <c r="C1229" s="8">
        <v>1697347879</v>
      </c>
      <c r="D1229" s="8">
        <v>60060892820</v>
      </c>
      <c r="H1229">
        <v>1630</v>
      </c>
      <c r="I1229">
        <f t="shared" si="20"/>
        <v>5568659067</v>
      </c>
    </row>
    <row r="1230" spans="1:9">
      <c r="A1230">
        <v>1227</v>
      </c>
      <c r="B1230" s="1">
        <v>178280115</v>
      </c>
      <c r="C1230" s="8">
        <v>29403209</v>
      </c>
      <c r="D1230" s="8">
        <v>698824882</v>
      </c>
      <c r="H1230">
        <v>1632</v>
      </c>
      <c r="I1230">
        <f t="shared" si="20"/>
        <v>50170898</v>
      </c>
    </row>
    <row r="1231" spans="1:9">
      <c r="A1231">
        <v>1228</v>
      </c>
      <c r="B1231" s="1">
        <v>13769865</v>
      </c>
      <c r="C1231" s="8">
        <v>13707876</v>
      </c>
      <c r="D1231" s="8">
        <v>80368995</v>
      </c>
      <c r="H1231">
        <v>1634</v>
      </c>
      <c r="I1231">
        <f t="shared" si="20"/>
        <v>204405069</v>
      </c>
    </row>
    <row r="1232" spans="1:9">
      <c r="A1232">
        <v>1229</v>
      </c>
      <c r="B1232" s="1">
        <v>99275112</v>
      </c>
      <c r="C1232" s="8">
        <v>191461086</v>
      </c>
      <c r="D1232" s="8">
        <v>639935016</v>
      </c>
      <c r="H1232">
        <v>1637</v>
      </c>
      <c r="I1232">
        <f t="shared" si="20"/>
        <v>9270906</v>
      </c>
    </row>
    <row r="1233" spans="1:9">
      <c r="A1233">
        <v>1230</v>
      </c>
      <c r="B1233" s="1">
        <v>1389270067</v>
      </c>
      <c r="C1233" s="8">
        <v>19143248081</v>
      </c>
      <c r="D1233" s="8">
        <v>11841547966</v>
      </c>
      <c r="H1233">
        <v>1638</v>
      </c>
      <c r="I1233">
        <f t="shared" si="20"/>
        <v>10729866027</v>
      </c>
    </row>
    <row r="1234" spans="1:9">
      <c r="A1234">
        <v>1231</v>
      </c>
      <c r="B1234" s="1">
        <v>318530082</v>
      </c>
      <c r="C1234" s="8">
        <v>337145805</v>
      </c>
      <c r="D1234" s="8">
        <v>92499017</v>
      </c>
      <c r="H1234">
        <v>1639</v>
      </c>
      <c r="I1234">
        <f t="shared" si="20"/>
        <v>1451841831</v>
      </c>
    </row>
    <row r="1235" spans="1:9">
      <c r="A1235">
        <v>1232</v>
      </c>
      <c r="B1235" s="1">
        <v>32558917</v>
      </c>
      <c r="C1235" s="8">
        <v>17830133</v>
      </c>
      <c r="D1235" s="8">
        <v>65709114</v>
      </c>
      <c r="H1235">
        <v>1640</v>
      </c>
      <c r="I1235">
        <f t="shared" si="20"/>
        <v>21337985</v>
      </c>
    </row>
    <row r="1236" spans="1:9">
      <c r="A1236">
        <v>1233</v>
      </c>
      <c r="B1236" s="1">
        <v>18685572147</v>
      </c>
      <c r="C1236" s="8">
        <v>13003283977</v>
      </c>
      <c r="D1236" s="8">
        <v>27014028072</v>
      </c>
      <c r="H1236">
        <v>1641</v>
      </c>
      <c r="I1236">
        <f t="shared" si="20"/>
        <v>7660150</v>
      </c>
    </row>
    <row r="1237" spans="1:9">
      <c r="A1237">
        <v>1234</v>
      </c>
      <c r="B1237" s="1">
        <v>144348144</v>
      </c>
      <c r="C1237" s="8">
        <v>103111028</v>
      </c>
      <c r="D1237" s="8">
        <v>89576959</v>
      </c>
      <c r="H1237">
        <v>1642</v>
      </c>
      <c r="I1237">
        <f t="shared" si="20"/>
        <v>6731986</v>
      </c>
    </row>
    <row r="1238" spans="1:9">
      <c r="A1238">
        <v>1235</v>
      </c>
      <c r="B1238" s="1">
        <v>518239974</v>
      </c>
      <c r="C1238" s="8">
        <v>433876037</v>
      </c>
      <c r="D1238" s="8">
        <v>167196989</v>
      </c>
      <c r="H1238">
        <v>1643</v>
      </c>
      <c r="I1238">
        <f t="shared" si="20"/>
        <v>5164146</v>
      </c>
    </row>
    <row r="1239" spans="1:9">
      <c r="A1239">
        <v>1236</v>
      </c>
      <c r="B1239" s="1">
        <v>28885094881</v>
      </c>
      <c r="C1239" s="8">
        <v>77191805124</v>
      </c>
      <c r="D1239" s="8">
        <v>25408029</v>
      </c>
      <c r="H1239">
        <v>1644</v>
      </c>
      <c r="I1239">
        <f t="shared" si="20"/>
        <v>17493963</v>
      </c>
    </row>
    <row r="1240" spans="1:9">
      <c r="A1240">
        <v>1237</v>
      </c>
      <c r="B1240" s="1">
        <v>171552896</v>
      </c>
      <c r="C1240" s="8">
        <v>756439924</v>
      </c>
      <c r="D1240" s="8">
        <v>93634128</v>
      </c>
      <c r="H1240">
        <v>1645</v>
      </c>
      <c r="I1240">
        <f t="shared" si="20"/>
        <v>21116971</v>
      </c>
    </row>
    <row r="1241" spans="1:9">
      <c r="A1241">
        <v>1238</v>
      </c>
      <c r="B1241" s="1">
        <v>6627798</v>
      </c>
      <c r="C1241" s="8">
        <v>18121004</v>
      </c>
      <c r="D1241" s="8">
        <v>89150190</v>
      </c>
      <c r="H1241">
        <v>1646</v>
      </c>
      <c r="I1241">
        <f t="shared" si="20"/>
        <v>49212932</v>
      </c>
    </row>
    <row r="1242" spans="1:9">
      <c r="A1242">
        <v>1239</v>
      </c>
      <c r="B1242" s="1">
        <v>1916712045</v>
      </c>
      <c r="C1242" s="8">
        <v>60015544891</v>
      </c>
      <c r="D1242" s="8">
        <v>60063234090</v>
      </c>
      <c r="H1242">
        <v>1647</v>
      </c>
      <c r="I1242">
        <f t="shared" si="20"/>
        <v>2580031156</v>
      </c>
    </row>
    <row r="1243" spans="1:9">
      <c r="A1243">
        <v>1240</v>
      </c>
      <c r="B1243" s="1">
        <v>715543031</v>
      </c>
      <c r="C1243" s="8">
        <v>60019365072</v>
      </c>
      <c r="D1243" s="8">
        <v>1023793935</v>
      </c>
      <c r="H1243">
        <v>1648</v>
      </c>
      <c r="I1243">
        <f t="shared" si="20"/>
        <v>4535771846</v>
      </c>
    </row>
    <row r="1244" spans="1:9">
      <c r="A1244">
        <v>1241</v>
      </c>
      <c r="B1244" s="1">
        <v>35223007</v>
      </c>
      <c r="C1244" s="8">
        <v>60062061071</v>
      </c>
      <c r="D1244" s="8">
        <v>820057153</v>
      </c>
      <c r="H1244">
        <v>1649</v>
      </c>
      <c r="I1244">
        <f t="shared" si="20"/>
        <v>137823104</v>
      </c>
    </row>
    <row r="1245" spans="1:9">
      <c r="A1245">
        <v>1242</v>
      </c>
      <c r="B1245" s="1">
        <v>6005048</v>
      </c>
      <c r="C1245" s="8">
        <v>60061968803</v>
      </c>
      <c r="D1245" s="8">
        <v>27563343048</v>
      </c>
      <c r="H1245">
        <v>1650</v>
      </c>
      <c r="I1245">
        <f t="shared" si="20"/>
        <v>11808063030</v>
      </c>
    </row>
    <row r="1246" spans="1:9">
      <c r="A1246">
        <v>1243</v>
      </c>
      <c r="B1246" s="1">
        <v>5131006</v>
      </c>
      <c r="C1246" s="8">
        <v>176786899</v>
      </c>
      <c r="D1246" s="8">
        <v>101187944</v>
      </c>
      <c r="H1246">
        <v>1651</v>
      </c>
      <c r="I1246">
        <f t="shared" si="20"/>
        <v>11298459053</v>
      </c>
    </row>
    <row r="1247" spans="1:9">
      <c r="A1247">
        <v>1244</v>
      </c>
      <c r="B1247" s="1">
        <v>3918170</v>
      </c>
      <c r="C1247" s="8">
        <v>17025947</v>
      </c>
      <c r="D1247" s="8">
        <v>75541019</v>
      </c>
      <c r="H1247">
        <v>1652</v>
      </c>
      <c r="I1247">
        <f t="shared" si="20"/>
        <v>48130035</v>
      </c>
    </row>
    <row r="1248" spans="1:9">
      <c r="A1248">
        <v>1245</v>
      </c>
      <c r="B1248" s="1">
        <v>126888990</v>
      </c>
      <c r="C1248" s="8">
        <v>673851966</v>
      </c>
      <c r="D1248" s="8">
        <v>266765117</v>
      </c>
      <c r="H1248">
        <v>1653</v>
      </c>
      <c r="I1248">
        <f t="shared" si="20"/>
        <v>161484003</v>
      </c>
    </row>
    <row r="1249" spans="1:9">
      <c r="A1249">
        <v>1246</v>
      </c>
      <c r="B1249" s="1">
        <v>6362915</v>
      </c>
      <c r="C1249" s="8">
        <v>14167070</v>
      </c>
      <c r="D1249" s="8">
        <v>64584970</v>
      </c>
      <c r="H1249">
        <v>1654</v>
      </c>
      <c r="I1249">
        <f t="shared" si="20"/>
        <v>1769956827</v>
      </c>
    </row>
    <row r="1250" spans="1:9">
      <c r="A1250">
        <v>1247</v>
      </c>
      <c r="B1250" s="1">
        <v>4502058</v>
      </c>
      <c r="C1250" s="8">
        <v>13723850</v>
      </c>
      <c r="D1250" s="8">
        <v>59092998</v>
      </c>
      <c r="H1250">
        <v>1655</v>
      </c>
      <c r="I1250">
        <f t="shared" si="20"/>
        <v>519750118</v>
      </c>
    </row>
    <row r="1251" spans="1:9">
      <c r="A1251">
        <v>1248</v>
      </c>
      <c r="B1251" s="1">
        <v>1167129993</v>
      </c>
      <c r="C1251" s="8">
        <v>1087445020</v>
      </c>
      <c r="D1251" s="8">
        <v>85544109</v>
      </c>
      <c r="H1251">
        <v>1656</v>
      </c>
      <c r="I1251">
        <f t="shared" si="20"/>
        <v>209650993</v>
      </c>
    </row>
    <row r="1252" spans="1:9">
      <c r="A1252">
        <v>1249</v>
      </c>
      <c r="B1252" s="1">
        <v>30570030</v>
      </c>
      <c r="C1252" s="8">
        <v>24119138</v>
      </c>
      <c r="D1252" s="8">
        <v>84815025</v>
      </c>
      <c r="H1252">
        <v>1658</v>
      </c>
      <c r="I1252">
        <f t="shared" si="20"/>
        <v>190955162</v>
      </c>
    </row>
    <row r="1253" spans="1:9">
      <c r="A1253">
        <v>1250</v>
      </c>
      <c r="B1253" s="1">
        <v>7335654973</v>
      </c>
      <c r="C1253" s="8">
        <v>60007136106</v>
      </c>
      <c r="D1253" s="8">
        <v>60060974121</v>
      </c>
      <c r="H1253">
        <v>1659</v>
      </c>
      <c r="I1253">
        <f t="shared" si="20"/>
        <v>5829095</v>
      </c>
    </row>
    <row r="1254" spans="1:9">
      <c r="A1254">
        <v>1251</v>
      </c>
      <c r="B1254" s="1">
        <v>37603539943</v>
      </c>
      <c r="C1254" s="8">
        <v>60062031030</v>
      </c>
      <c r="D1254" s="8">
        <v>989421129</v>
      </c>
      <c r="H1254">
        <v>1662</v>
      </c>
      <c r="I1254">
        <f t="shared" si="20"/>
        <v>49136161</v>
      </c>
    </row>
    <row r="1255" spans="1:9">
      <c r="A1255">
        <v>1252</v>
      </c>
      <c r="B1255" s="1">
        <v>4450500965</v>
      </c>
      <c r="C1255" s="8">
        <v>1793256044</v>
      </c>
      <c r="D1255" s="8">
        <v>669028997</v>
      </c>
      <c r="H1255">
        <v>1665</v>
      </c>
      <c r="I1255">
        <f t="shared" si="20"/>
        <v>5227088</v>
      </c>
    </row>
    <row r="1256" spans="1:9">
      <c r="A1256">
        <v>1253</v>
      </c>
      <c r="B1256" s="1">
        <v>17530583143</v>
      </c>
      <c r="C1256" s="8">
        <v>60060939073</v>
      </c>
      <c r="D1256" s="8">
        <v>101274967</v>
      </c>
      <c r="H1256">
        <v>1666</v>
      </c>
      <c r="I1256">
        <f t="shared" si="20"/>
        <v>22771835</v>
      </c>
    </row>
    <row r="1257" spans="1:9">
      <c r="A1257">
        <v>1254</v>
      </c>
      <c r="B1257" s="1">
        <v>3567203998</v>
      </c>
      <c r="C1257" s="8">
        <v>6025396108</v>
      </c>
      <c r="D1257" s="8">
        <v>3268654108</v>
      </c>
      <c r="H1257">
        <v>1667</v>
      </c>
      <c r="I1257">
        <f t="shared" si="20"/>
        <v>2893924</v>
      </c>
    </row>
    <row r="1258" spans="1:9">
      <c r="A1258">
        <v>1255</v>
      </c>
      <c r="B1258" s="1">
        <v>248898029</v>
      </c>
      <c r="C1258" s="8">
        <v>452930927</v>
      </c>
      <c r="D1258" s="8">
        <v>82492113</v>
      </c>
      <c r="H1258">
        <v>1668</v>
      </c>
      <c r="I1258">
        <f t="shared" si="20"/>
        <v>508834838</v>
      </c>
    </row>
    <row r="1259" spans="1:9">
      <c r="A1259">
        <v>1256</v>
      </c>
      <c r="B1259" s="1">
        <v>6716012</v>
      </c>
      <c r="C1259" s="8">
        <v>19636154</v>
      </c>
      <c r="D1259" s="8">
        <v>56921958</v>
      </c>
      <c r="H1259">
        <v>1669</v>
      </c>
      <c r="I1259">
        <f t="shared" si="20"/>
        <v>49304008</v>
      </c>
    </row>
    <row r="1260" spans="1:9">
      <c r="A1260">
        <v>1257</v>
      </c>
      <c r="B1260" s="1">
        <v>50294876</v>
      </c>
      <c r="C1260" s="8">
        <v>48151969</v>
      </c>
      <c r="D1260" s="8">
        <v>101125955</v>
      </c>
      <c r="H1260">
        <v>1670</v>
      </c>
      <c r="I1260">
        <f t="shared" si="20"/>
        <v>31248092</v>
      </c>
    </row>
    <row r="1261" spans="1:9">
      <c r="A1261">
        <v>1258</v>
      </c>
      <c r="B1261" s="1">
        <v>4680402040</v>
      </c>
      <c r="C1261" s="8">
        <v>60061199903</v>
      </c>
      <c r="D1261" s="8">
        <v>128123998</v>
      </c>
      <c r="H1261">
        <v>1671</v>
      </c>
      <c r="I1261">
        <f t="shared" si="20"/>
        <v>158819913</v>
      </c>
    </row>
    <row r="1262" spans="1:9">
      <c r="A1262">
        <v>1259</v>
      </c>
      <c r="B1262" s="1">
        <v>36383867</v>
      </c>
      <c r="C1262" s="8">
        <v>200115203</v>
      </c>
      <c r="D1262" s="8">
        <v>105494976</v>
      </c>
      <c r="H1262">
        <v>1672</v>
      </c>
      <c r="I1262">
        <f t="shared" si="20"/>
        <v>2433249950</v>
      </c>
    </row>
    <row r="1263" spans="1:9">
      <c r="A1263">
        <v>1260</v>
      </c>
      <c r="B1263" s="1">
        <v>11586904</v>
      </c>
      <c r="C1263" s="8">
        <v>96134901</v>
      </c>
      <c r="D1263" s="8">
        <v>112766027</v>
      </c>
      <c r="H1263">
        <v>1673</v>
      </c>
      <c r="I1263">
        <f t="shared" si="20"/>
        <v>18935620069</v>
      </c>
    </row>
    <row r="1264" spans="1:9">
      <c r="A1264">
        <v>1261</v>
      </c>
      <c r="B1264" s="1">
        <v>5082130</v>
      </c>
      <c r="C1264" s="8">
        <v>19222974</v>
      </c>
      <c r="D1264" s="8">
        <v>88475942</v>
      </c>
      <c r="H1264">
        <v>1674</v>
      </c>
      <c r="I1264">
        <f t="shared" si="20"/>
        <v>173140048</v>
      </c>
    </row>
    <row r="1265" spans="1:9">
      <c r="A1265">
        <v>1262</v>
      </c>
      <c r="B1265" s="1">
        <v>13226986885</v>
      </c>
      <c r="C1265" s="8">
        <v>1143280029</v>
      </c>
      <c r="D1265" s="8">
        <v>29263973</v>
      </c>
      <c r="H1265">
        <v>1675</v>
      </c>
      <c r="I1265">
        <f t="shared" si="20"/>
        <v>4756515026</v>
      </c>
    </row>
    <row r="1266" spans="1:9">
      <c r="A1266">
        <v>1263</v>
      </c>
      <c r="B1266" s="1">
        <v>27221801996</v>
      </c>
      <c r="C1266" s="8">
        <v>80614998102</v>
      </c>
      <c r="D1266" s="8">
        <v>46808004</v>
      </c>
      <c r="H1266">
        <v>1676</v>
      </c>
      <c r="I1266">
        <f t="shared" si="20"/>
        <v>76056003</v>
      </c>
    </row>
    <row r="1267" spans="1:9">
      <c r="A1267">
        <v>1264</v>
      </c>
      <c r="B1267" s="1">
        <v>64588785</v>
      </c>
      <c r="C1267" s="8">
        <v>194092035</v>
      </c>
      <c r="D1267" s="8">
        <v>144419908</v>
      </c>
      <c r="H1267">
        <v>1677</v>
      </c>
      <c r="I1267">
        <f t="shared" si="20"/>
        <v>5764961</v>
      </c>
    </row>
    <row r="1268" spans="1:9">
      <c r="A1268">
        <v>1265</v>
      </c>
      <c r="B1268" s="1">
        <v>2086497068</v>
      </c>
      <c r="C1268" s="8">
        <v>10106207847</v>
      </c>
      <c r="D1268" s="8">
        <v>15473187923</v>
      </c>
      <c r="H1268">
        <v>1682</v>
      </c>
      <c r="I1268">
        <f t="shared" si="20"/>
        <v>57374954</v>
      </c>
    </row>
    <row r="1269" spans="1:9">
      <c r="A1269">
        <v>1266</v>
      </c>
      <c r="B1269" s="1">
        <v>1694206953</v>
      </c>
      <c r="C1269" s="8">
        <v>803004980</v>
      </c>
      <c r="D1269" s="8">
        <v>111299037</v>
      </c>
      <c r="H1269">
        <v>1683</v>
      </c>
      <c r="I1269">
        <f t="shared" si="20"/>
        <v>6671905</v>
      </c>
    </row>
    <row r="1270" spans="1:9">
      <c r="A1270">
        <v>1267</v>
      </c>
      <c r="B1270" s="1">
        <v>45863866</v>
      </c>
      <c r="C1270" s="8">
        <v>15563964</v>
      </c>
      <c r="D1270" s="8">
        <v>56296110</v>
      </c>
      <c r="H1270">
        <v>1684</v>
      </c>
      <c r="I1270">
        <f t="shared" si="20"/>
        <v>60534954</v>
      </c>
    </row>
    <row r="1271" spans="1:9">
      <c r="A1271">
        <v>1268</v>
      </c>
      <c r="B1271" s="1">
        <v>5313873</v>
      </c>
      <c r="C1271" s="8">
        <v>21675825</v>
      </c>
      <c r="D1271" s="8">
        <v>34100055</v>
      </c>
      <c r="H1271">
        <v>1685</v>
      </c>
      <c r="I1271">
        <f t="shared" si="20"/>
        <v>39795160</v>
      </c>
    </row>
    <row r="1272" spans="1:9">
      <c r="A1272">
        <v>1269</v>
      </c>
      <c r="B1272" s="1">
        <v>17256975</v>
      </c>
      <c r="C1272" s="8">
        <v>20080089</v>
      </c>
      <c r="D1272" s="8">
        <v>65258979</v>
      </c>
      <c r="H1272">
        <v>1686</v>
      </c>
      <c r="I1272">
        <f t="shared" si="20"/>
        <v>3901958</v>
      </c>
    </row>
    <row r="1273" spans="1:9">
      <c r="A1273">
        <v>1270</v>
      </c>
      <c r="B1273" s="1">
        <v>76920986</v>
      </c>
      <c r="C1273" s="8">
        <v>86426973</v>
      </c>
      <c r="D1273" s="8">
        <v>78948974</v>
      </c>
      <c r="H1273">
        <v>1687</v>
      </c>
      <c r="I1273">
        <f t="shared" si="20"/>
        <v>5419656038</v>
      </c>
    </row>
    <row r="1274" spans="1:9">
      <c r="A1274">
        <v>1271</v>
      </c>
      <c r="B1274" s="1">
        <v>3338098</v>
      </c>
      <c r="C1274" s="8">
        <v>16988992</v>
      </c>
      <c r="D1274" s="8">
        <v>50724983</v>
      </c>
      <c r="H1274">
        <v>1688</v>
      </c>
      <c r="I1274">
        <f t="shared" si="20"/>
        <v>4142999</v>
      </c>
    </row>
    <row r="1275" spans="1:9">
      <c r="A1275">
        <v>1272</v>
      </c>
      <c r="B1275" s="1">
        <v>5059957</v>
      </c>
      <c r="C1275" s="8">
        <v>14789104</v>
      </c>
      <c r="D1275" s="8">
        <v>86222887</v>
      </c>
      <c r="H1275">
        <v>1690</v>
      </c>
      <c r="I1275">
        <f t="shared" si="20"/>
        <v>83533048</v>
      </c>
    </row>
    <row r="1276" spans="1:9">
      <c r="A1276">
        <v>1273</v>
      </c>
      <c r="B1276" s="1">
        <v>3666877</v>
      </c>
      <c r="C1276" s="8">
        <v>60059326887</v>
      </c>
      <c r="D1276" s="8">
        <v>56340799093</v>
      </c>
      <c r="H1276">
        <v>1691</v>
      </c>
      <c r="I1276">
        <f t="shared" si="20"/>
        <v>8723974</v>
      </c>
    </row>
    <row r="1277" spans="1:9">
      <c r="A1277">
        <v>1274</v>
      </c>
      <c r="B1277" s="1">
        <v>14033794</v>
      </c>
      <c r="C1277" s="8">
        <v>267558097</v>
      </c>
      <c r="D1277" s="8">
        <v>73410987</v>
      </c>
      <c r="H1277">
        <v>1692</v>
      </c>
      <c r="I1277">
        <f t="shared" si="20"/>
        <v>18357992</v>
      </c>
    </row>
    <row r="1278" spans="1:9">
      <c r="A1278">
        <v>1275</v>
      </c>
      <c r="B1278" s="1">
        <v>13407945</v>
      </c>
      <c r="C1278" s="8">
        <v>143841981</v>
      </c>
      <c r="D1278" s="8">
        <v>107743024</v>
      </c>
      <c r="H1278">
        <v>1693</v>
      </c>
      <c r="I1278">
        <f t="shared" si="20"/>
        <v>23931980</v>
      </c>
    </row>
    <row r="1279" spans="1:9">
      <c r="A1279">
        <v>1276</v>
      </c>
      <c r="B1279" s="1">
        <v>3673076</v>
      </c>
      <c r="C1279" s="8">
        <v>14734983</v>
      </c>
      <c r="D1279" s="8">
        <v>51286935</v>
      </c>
      <c r="H1279">
        <v>1696</v>
      </c>
      <c r="I1279">
        <f t="shared" si="20"/>
        <v>130352020</v>
      </c>
    </row>
    <row r="1280" spans="1:9">
      <c r="A1280">
        <v>1277</v>
      </c>
      <c r="B1280" s="1">
        <v>277063846</v>
      </c>
      <c r="C1280" s="8">
        <v>668708086</v>
      </c>
      <c r="D1280" s="8">
        <v>352931022</v>
      </c>
      <c r="H1280">
        <v>1697</v>
      </c>
      <c r="I1280">
        <f t="shared" si="20"/>
        <v>4947900</v>
      </c>
    </row>
    <row r="1281" spans="1:9">
      <c r="A1281">
        <v>1278</v>
      </c>
      <c r="B1281" s="1">
        <v>11442899</v>
      </c>
      <c r="C1281" s="8">
        <v>14975070</v>
      </c>
      <c r="D1281" s="8">
        <v>82877159</v>
      </c>
      <c r="H1281">
        <v>1698</v>
      </c>
      <c r="I1281">
        <f t="shared" si="20"/>
        <v>4517078</v>
      </c>
    </row>
    <row r="1282" spans="1:9">
      <c r="A1282">
        <v>1279</v>
      </c>
      <c r="B1282" s="1">
        <v>191002130</v>
      </c>
      <c r="C1282" s="8">
        <v>400836944</v>
      </c>
      <c r="D1282" s="8">
        <v>211607933</v>
      </c>
      <c r="H1282">
        <v>1704</v>
      </c>
      <c r="I1282">
        <f t="shared" si="20"/>
        <v>815590858</v>
      </c>
    </row>
    <row r="1283" spans="1:9">
      <c r="A1283">
        <v>1280</v>
      </c>
      <c r="B1283" s="1">
        <v>88521003</v>
      </c>
      <c r="C1283" s="8">
        <v>130295038</v>
      </c>
      <c r="D1283" s="8">
        <v>63708782</v>
      </c>
      <c r="H1283">
        <v>1706</v>
      </c>
      <c r="I1283">
        <f t="shared" si="20"/>
        <v>19325971</v>
      </c>
    </row>
    <row r="1284" spans="1:9">
      <c r="A1284">
        <v>1281</v>
      </c>
      <c r="B1284" s="1">
        <v>6392955</v>
      </c>
      <c r="C1284" s="8">
        <v>9978055</v>
      </c>
      <c r="D1284" s="8">
        <v>47667026</v>
      </c>
      <c r="H1284">
        <v>1707</v>
      </c>
      <c r="I1284">
        <f t="shared" si="20"/>
        <v>15040756940</v>
      </c>
    </row>
    <row r="1285" spans="1:9">
      <c r="A1285">
        <v>1282</v>
      </c>
      <c r="B1285" s="1">
        <v>11942148</v>
      </c>
      <c r="C1285" s="8">
        <v>14344215</v>
      </c>
      <c r="D1285" s="8">
        <v>69481134</v>
      </c>
      <c r="H1285">
        <v>1708</v>
      </c>
      <c r="I1285">
        <f t="shared" ref="I1285:I1348" si="21">VLOOKUP(H1285,A1285:D3394,2,FALSE)</f>
        <v>172065019</v>
      </c>
    </row>
    <row r="1286" spans="1:9">
      <c r="A1286">
        <v>1283</v>
      </c>
      <c r="B1286" s="1">
        <v>795164108</v>
      </c>
      <c r="C1286" s="8">
        <v>957605123</v>
      </c>
      <c r="D1286" s="8">
        <v>84335088</v>
      </c>
      <c r="H1286">
        <v>1709</v>
      </c>
      <c r="I1286">
        <f t="shared" si="21"/>
        <v>3886647939</v>
      </c>
    </row>
    <row r="1287" spans="1:9">
      <c r="A1287">
        <v>1284</v>
      </c>
      <c r="B1287" s="1">
        <v>18435955</v>
      </c>
      <c r="C1287" s="8">
        <v>16702890</v>
      </c>
      <c r="D1287" s="8">
        <v>111620903</v>
      </c>
      <c r="H1287">
        <v>1710</v>
      </c>
      <c r="I1287">
        <f t="shared" si="21"/>
        <v>43296098</v>
      </c>
    </row>
    <row r="1288" spans="1:9">
      <c r="A1288">
        <v>1285</v>
      </c>
      <c r="B1288" s="1">
        <v>6583720922</v>
      </c>
      <c r="C1288" s="8">
        <v>4404471158</v>
      </c>
      <c r="D1288" s="8">
        <v>5272150039</v>
      </c>
      <c r="H1288">
        <v>1711</v>
      </c>
      <c r="I1288">
        <f t="shared" si="21"/>
        <v>19819021</v>
      </c>
    </row>
    <row r="1289" spans="1:9">
      <c r="A1289">
        <v>1286</v>
      </c>
      <c r="B1289" s="1">
        <v>32649993</v>
      </c>
      <c r="C1289" s="8">
        <v>17707109</v>
      </c>
      <c r="D1289" s="8">
        <v>59530973</v>
      </c>
      <c r="H1289">
        <v>1712</v>
      </c>
      <c r="I1289">
        <f t="shared" si="21"/>
        <v>5941867</v>
      </c>
    </row>
    <row r="1290" spans="1:9">
      <c r="A1290">
        <v>1287</v>
      </c>
      <c r="B1290" s="1">
        <v>16489982</v>
      </c>
      <c r="C1290" s="8">
        <v>12676954</v>
      </c>
      <c r="D1290" s="8">
        <v>107155799</v>
      </c>
      <c r="H1290">
        <v>1713</v>
      </c>
      <c r="I1290">
        <f t="shared" si="21"/>
        <v>3480854034</v>
      </c>
    </row>
    <row r="1291" spans="1:9">
      <c r="A1291">
        <v>1288</v>
      </c>
      <c r="B1291" s="1">
        <v>15173425912</v>
      </c>
      <c r="C1291" s="8">
        <v>60058789968</v>
      </c>
      <c r="D1291" s="8">
        <v>28228998</v>
      </c>
      <c r="H1291">
        <v>1714</v>
      </c>
      <c r="I1291">
        <f t="shared" si="21"/>
        <v>16620436906</v>
      </c>
    </row>
    <row r="1292" spans="1:9">
      <c r="A1292">
        <v>1289</v>
      </c>
      <c r="B1292" s="1">
        <v>66442012</v>
      </c>
      <c r="C1292" s="8">
        <v>374682903</v>
      </c>
      <c r="D1292" s="8">
        <v>51941156</v>
      </c>
      <c r="H1292">
        <v>1718</v>
      </c>
      <c r="I1292">
        <f t="shared" si="21"/>
        <v>4006862</v>
      </c>
    </row>
    <row r="1293" spans="1:9">
      <c r="A1293">
        <v>1290</v>
      </c>
      <c r="B1293" s="1">
        <v>20123958</v>
      </c>
      <c r="C1293" s="8">
        <v>70573091</v>
      </c>
      <c r="D1293" s="8">
        <v>89495897</v>
      </c>
      <c r="H1293">
        <v>1721</v>
      </c>
      <c r="I1293">
        <f t="shared" si="21"/>
        <v>55459022</v>
      </c>
    </row>
    <row r="1294" spans="1:9">
      <c r="A1294">
        <v>1291</v>
      </c>
      <c r="B1294" s="1">
        <v>18109243154</v>
      </c>
      <c r="C1294" s="8">
        <v>8702015161</v>
      </c>
      <c r="D1294" s="8">
        <v>11844544887</v>
      </c>
      <c r="H1294">
        <v>1724</v>
      </c>
      <c r="I1294">
        <f t="shared" si="21"/>
        <v>37738800</v>
      </c>
    </row>
    <row r="1295" spans="1:9">
      <c r="A1295">
        <v>1292</v>
      </c>
      <c r="B1295" s="1">
        <v>427696943</v>
      </c>
      <c r="C1295" s="8">
        <v>401886940</v>
      </c>
      <c r="D1295" s="8">
        <v>99182128</v>
      </c>
      <c r="H1295">
        <v>1728</v>
      </c>
      <c r="I1295">
        <f t="shared" si="21"/>
        <v>25119567871</v>
      </c>
    </row>
    <row r="1296" spans="1:9">
      <c r="A1296">
        <v>1293</v>
      </c>
      <c r="B1296" s="1">
        <v>26844933986</v>
      </c>
      <c r="C1296" s="8">
        <v>1041089057</v>
      </c>
      <c r="D1296" s="8">
        <v>157723903</v>
      </c>
      <c r="H1296">
        <v>1729</v>
      </c>
      <c r="I1296">
        <f t="shared" si="21"/>
        <v>183134794</v>
      </c>
    </row>
    <row r="1297" spans="1:9">
      <c r="A1297">
        <v>1294</v>
      </c>
      <c r="B1297" s="1">
        <v>26414390802</v>
      </c>
      <c r="C1297" s="8">
        <v>525508880</v>
      </c>
      <c r="D1297" s="8">
        <v>60368061</v>
      </c>
      <c r="H1297">
        <v>1730</v>
      </c>
      <c r="I1297">
        <f t="shared" si="21"/>
        <v>109405040</v>
      </c>
    </row>
    <row r="1298" spans="1:9">
      <c r="A1298">
        <v>1295</v>
      </c>
      <c r="B1298" s="1">
        <v>237517118</v>
      </c>
      <c r="C1298" s="8">
        <v>31023979</v>
      </c>
      <c r="D1298" s="8">
        <v>74787855</v>
      </c>
      <c r="H1298">
        <v>1731</v>
      </c>
      <c r="I1298">
        <f t="shared" si="21"/>
        <v>65403938</v>
      </c>
    </row>
    <row r="1299" spans="1:9">
      <c r="A1299">
        <v>1296</v>
      </c>
      <c r="B1299" s="1">
        <v>12978076</v>
      </c>
      <c r="C1299" s="8">
        <v>15249013</v>
      </c>
      <c r="D1299" s="8">
        <v>50729990</v>
      </c>
      <c r="H1299">
        <v>1732</v>
      </c>
      <c r="I1299">
        <f t="shared" si="21"/>
        <v>100738048</v>
      </c>
    </row>
    <row r="1300" spans="1:9">
      <c r="A1300">
        <v>1297</v>
      </c>
      <c r="B1300" s="1">
        <v>30551195</v>
      </c>
      <c r="C1300" s="8">
        <v>40775060</v>
      </c>
      <c r="D1300" s="8">
        <v>103075981</v>
      </c>
      <c r="H1300">
        <v>1734</v>
      </c>
      <c r="I1300">
        <f t="shared" si="21"/>
        <v>46694993</v>
      </c>
    </row>
    <row r="1301" spans="1:9">
      <c r="A1301">
        <v>1298</v>
      </c>
      <c r="B1301" s="1">
        <v>4323959</v>
      </c>
      <c r="C1301" s="8">
        <v>60061260938</v>
      </c>
      <c r="D1301" s="8">
        <v>34303903</v>
      </c>
      <c r="H1301">
        <v>1735</v>
      </c>
      <c r="I1301">
        <f t="shared" si="21"/>
        <v>1133661031</v>
      </c>
    </row>
    <row r="1302" spans="1:9">
      <c r="A1302">
        <v>1299</v>
      </c>
      <c r="B1302" s="1">
        <v>27249689817</v>
      </c>
      <c r="C1302" s="8">
        <v>60062044143</v>
      </c>
      <c r="D1302" s="8">
        <v>31919002</v>
      </c>
      <c r="H1302">
        <v>1736</v>
      </c>
      <c r="I1302">
        <f t="shared" si="21"/>
        <v>217545986</v>
      </c>
    </row>
    <row r="1303" spans="1:9">
      <c r="A1303">
        <v>1300</v>
      </c>
      <c r="B1303" s="1">
        <v>27054293870</v>
      </c>
      <c r="C1303" s="8">
        <v>85373372077</v>
      </c>
      <c r="D1303" s="8">
        <v>25605916</v>
      </c>
      <c r="H1303">
        <v>1737</v>
      </c>
      <c r="I1303">
        <f t="shared" si="21"/>
        <v>546160936</v>
      </c>
    </row>
    <row r="1304" spans="1:9">
      <c r="A1304">
        <v>1301</v>
      </c>
      <c r="B1304" s="1">
        <v>3061326980</v>
      </c>
      <c r="C1304" s="8">
        <v>1664803981</v>
      </c>
      <c r="D1304" s="8">
        <v>133146047</v>
      </c>
      <c r="H1304">
        <v>1739</v>
      </c>
      <c r="I1304">
        <f t="shared" si="21"/>
        <v>561484098</v>
      </c>
    </row>
    <row r="1305" spans="1:9">
      <c r="A1305">
        <v>1302</v>
      </c>
      <c r="B1305" s="1">
        <v>1152709960</v>
      </c>
      <c r="C1305" s="8">
        <v>1275362014</v>
      </c>
      <c r="D1305" s="8">
        <v>211884021</v>
      </c>
      <c r="H1305">
        <v>1740</v>
      </c>
      <c r="I1305">
        <f t="shared" si="21"/>
        <v>1166285037</v>
      </c>
    </row>
    <row r="1306" spans="1:9">
      <c r="A1306">
        <v>1303</v>
      </c>
      <c r="B1306" s="1">
        <v>49463033</v>
      </c>
      <c r="C1306" s="8">
        <v>29083013</v>
      </c>
      <c r="D1306" s="8">
        <v>81661939</v>
      </c>
      <c r="H1306">
        <v>1741</v>
      </c>
      <c r="I1306">
        <f t="shared" si="21"/>
        <v>18294582128</v>
      </c>
    </row>
    <row r="1307" spans="1:9">
      <c r="A1307">
        <v>1304</v>
      </c>
      <c r="B1307" s="1">
        <v>8235942840</v>
      </c>
      <c r="C1307" s="8">
        <v>70921135187</v>
      </c>
      <c r="D1307" s="8">
        <v>56231093883</v>
      </c>
      <c r="H1307">
        <v>1742</v>
      </c>
      <c r="I1307">
        <f t="shared" si="21"/>
        <v>3136102914</v>
      </c>
    </row>
    <row r="1308" spans="1:9">
      <c r="A1308">
        <v>1305</v>
      </c>
      <c r="B1308" s="1">
        <v>27391565084</v>
      </c>
      <c r="C1308" s="8">
        <v>87601680040</v>
      </c>
      <c r="D1308" s="8">
        <v>24129867</v>
      </c>
      <c r="H1308">
        <v>1743</v>
      </c>
      <c r="I1308">
        <f t="shared" si="21"/>
        <v>42710065</v>
      </c>
    </row>
    <row r="1309" spans="1:9">
      <c r="A1309">
        <v>1306</v>
      </c>
      <c r="B1309" s="1">
        <v>47277927</v>
      </c>
      <c r="C1309" s="8">
        <v>60062027931</v>
      </c>
      <c r="D1309" s="8">
        <v>60009850978</v>
      </c>
      <c r="H1309">
        <v>1744</v>
      </c>
      <c r="I1309">
        <f t="shared" si="21"/>
        <v>9974624156</v>
      </c>
    </row>
    <row r="1310" spans="1:9">
      <c r="A1310">
        <v>1307</v>
      </c>
      <c r="B1310" s="1">
        <v>26841925859</v>
      </c>
      <c r="C1310" s="8">
        <v>81790625095</v>
      </c>
      <c r="D1310" s="8">
        <v>720447063</v>
      </c>
      <c r="H1310">
        <v>1746</v>
      </c>
      <c r="I1310">
        <f t="shared" si="21"/>
        <v>8810235023</v>
      </c>
    </row>
    <row r="1311" spans="1:9">
      <c r="A1311">
        <v>1308</v>
      </c>
      <c r="B1311" s="1">
        <v>50624847</v>
      </c>
      <c r="C1311" s="8">
        <v>169208049</v>
      </c>
      <c r="D1311" s="8">
        <v>79380989</v>
      </c>
      <c r="H1311">
        <v>1747</v>
      </c>
      <c r="I1311">
        <f t="shared" si="21"/>
        <v>691182136</v>
      </c>
    </row>
    <row r="1312" spans="1:9">
      <c r="A1312">
        <v>1309</v>
      </c>
      <c r="B1312" s="1">
        <v>307776927</v>
      </c>
      <c r="C1312" s="8">
        <v>1420459032</v>
      </c>
      <c r="D1312" s="8">
        <v>748161792</v>
      </c>
      <c r="H1312">
        <v>1748</v>
      </c>
      <c r="I1312">
        <f t="shared" si="21"/>
        <v>15433915853</v>
      </c>
    </row>
    <row r="1313" spans="1:9">
      <c r="A1313">
        <v>1310</v>
      </c>
      <c r="B1313" s="1">
        <v>227138042</v>
      </c>
      <c r="C1313" s="8">
        <v>425105094</v>
      </c>
      <c r="D1313" s="8">
        <v>80991983</v>
      </c>
      <c r="H1313">
        <v>1749</v>
      </c>
      <c r="I1313">
        <f t="shared" si="21"/>
        <v>71455001</v>
      </c>
    </row>
    <row r="1314" spans="1:9">
      <c r="A1314">
        <v>1311</v>
      </c>
      <c r="B1314" s="1">
        <v>159403800</v>
      </c>
      <c r="C1314" s="8">
        <v>208194017</v>
      </c>
      <c r="D1314" s="8">
        <v>367775917</v>
      </c>
      <c r="H1314">
        <v>1750</v>
      </c>
      <c r="I1314">
        <f t="shared" si="21"/>
        <v>116263866</v>
      </c>
    </row>
    <row r="1315" spans="1:9">
      <c r="A1315">
        <v>1312</v>
      </c>
      <c r="B1315" s="1">
        <v>758558988</v>
      </c>
      <c r="C1315" s="8">
        <v>795947074</v>
      </c>
      <c r="D1315" s="8">
        <v>103228092</v>
      </c>
      <c r="H1315">
        <v>1751</v>
      </c>
      <c r="I1315">
        <f t="shared" si="21"/>
        <v>18252067089</v>
      </c>
    </row>
    <row r="1316" spans="1:9">
      <c r="A1316">
        <v>1313</v>
      </c>
      <c r="B1316" s="1">
        <v>64927101</v>
      </c>
      <c r="C1316" s="8">
        <v>77051877</v>
      </c>
      <c r="D1316" s="8">
        <v>268146991</v>
      </c>
      <c r="H1316">
        <v>1752</v>
      </c>
      <c r="I1316">
        <f t="shared" si="21"/>
        <v>891672134</v>
      </c>
    </row>
    <row r="1317" spans="1:9">
      <c r="A1317">
        <v>1314</v>
      </c>
      <c r="B1317" s="1">
        <v>10221958</v>
      </c>
      <c r="C1317" s="8">
        <v>17174959</v>
      </c>
      <c r="D1317" s="8">
        <v>70322990</v>
      </c>
      <c r="H1317">
        <v>1754</v>
      </c>
      <c r="I1317">
        <f t="shared" si="21"/>
        <v>679663181</v>
      </c>
    </row>
    <row r="1318" spans="1:9">
      <c r="A1318">
        <v>1315</v>
      </c>
      <c r="B1318" s="1">
        <v>3489017</v>
      </c>
      <c r="C1318" s="8">
        <v>23792982</v>
      </c>
      <c r="D1318" s="8">
        <v>82344055</v>
      </c>
      <c r="H1318">
        <v>1755</v>
      </c>
      <c r="I1318">
        <f t="shared" si="21"/>
        <v>12835025</v>
      </c>
    </row>
    <row r="1319" spans="1:9">
      <c r="A1319">
        <v>1316</v>
      </c>
      <c r="B1319" s="1">
        <v>45562982</v>
      </c>
      <c r="C1319" s="8">
        <v>64648151</v>
      </c>
      <c r="D1319" s="8">
        <v>246205091</v>
      </c>
      <c r="H1319">
        <v>1758</v>
      </c>
      <c r="I1319">
        <f t="shared" si="21"/>
        <v>2811629056</v>
      </c>
    </row>
    <row r="1320" spans="1:9">
      <c r="A1320">
        <v>1317</v>
      </c>
      <c r="B1320" s="1">
        <v>4894018</v>
      </c>
      <c r="C1320" s="8">
        <v>11303186</v>
      </c>
      <c r="D1320" s="8">
        <v>85132122</v>
      </c>
      <c r="H1320">
        <v>1759</v>
      </c>
      <c r="I1320">
        <f t="shared" si="21"/>
        <v>2594082832</v>
      </c>
    </row>
    <row r="1321" spans="1:9">
      <c r="A1321">
        <v>1318</v>
      </c>
      <c r="B1321" s="1">
        <v>4314899</v>
      </c>
      <c r="C1321" s="8">
        <v>10730028</v>
      </c>
      <c r="D1321" s="8">
        <v>81286907</v>
      </c>
      <c r="H1321">
        <v>1760</v>
      </c>
      <c r="I1321">
        <f t="shared" si="21"/>
        <v>30445098</v>
      </c>
    </row>
    <row r="1322" spans="1:9">
      <c r="A1322">
        <v>1319</v>
      </c>
      <c r="B1322" s="1">
        <v>4594087</v>
      </c>
      <c r="C1322" s="8">
        <v>10843038</v>
      </c>
      <c r="D1322" s="8">
        <v>83737850</v>
      </c>
      <c r="H1322">
        <v>1761</v>
      </c>
      <c r="I1322">
        <f t="shared" si="21"/>
        <v>19605875</v>
      </c>
    </row>
    <row r="1323" spans="1:9">
      <c r="A1323">
        <v>1320</v>
      </c>
      <c r="B1323" s="1">
        <v>23403882</v>
      </c>
      <c r="C1323" s="8">
        <v>30045986</v>
      </c>
      <c r="D1323" s="8">
        <v>147584915</v>
      </c>
      <c r="H1323">
        <v>1762</v>
      </c>
      <c r="I1323">
        <f t="shared" si="21"/>
        <v>3829002</v>
      </c>
    </row>
    <row r="1324" spans="1:9">
      <c r="A1324">
        <v>1321</v>
      </c>
      <c r="B1324" s="1">
        <v>14462278127</v>
      </c>
      <c r="C1324" s="8">
        <v>14358034849</v>
      </c>
      <c r="D1324" s="8">
        <v>27399635076</v>
      </c>
      <c r="H1324">
        <v>1763</v>
      </c>
      <c r="I1324">
        <f t="shared" si="21"/>
        <v>2615639925</v>
      </c>
    </row>
    <row r="1325" spans="1:9">
      <c r="A1325">
        <v>1322</v>
      </c>
      <c r="B1325" s="1">
        <v>897250175</v>
      </c>
      <c r="C1325" s="8">
        <v>762531995</v>
      </c>
      <c r="D1325" s="8">
        <v>1530138969</v>
      </c>
      <c r="H1325">
        <v>1764</v>
      </c>
      <c r="I1325">
        <f t="shared" si="21"/>
        <v>312778949</v>
      </c>
    </row>
    <row r="1326" spans="1:9">
      <c r="A1326">
        <v>1323</v>
      </c>
      <c r="B1326" s="1">
        <v>68489074</v>
      </c>
      <c r="C1326" s="8">
        <v>53900003</v>
      </c>
      <c r="D1326" s="8">
        <v>251965045</v>
      </c>
      <c r="H1326">
        <v>1765</v>
      </c>
      <c r="I1326">
        <f t="shared" si="21"/>
        <v>6309986</v>
      </c>
    </row>
    <row r="1327" spans="1:9">
      <c r="A1327">
        <v>1324</v>
      </c>
      <c r="B1327" s="1">
        <v>65923929</v>
      </c>
      <c r="C1327" s="8">
        <v>50026178</v>
      </c>
      <c r="D1327" s="8">
        <v>187470912</v>
      </c>
      <c r="H1327">
        <v>1767</v>
      </c>
      <c r="I1327">
        <f t="shared" si="21"/>
        <v>15957832</v>
      </c>
    </row>
    <row r="1328" spans="1:9">
      <c r="A1328">
        <v>1325</v>
      </c>
      <c r="B1328" s="1">
        <v>17562150</v>
      </c>
      <c r="C1328" s="8">
        <v>13809919</v>
      </c>
      <c r="D1328" s="8">
        <v>93992948</v>
      </c>
      <c r="H1328">
        <v>1768</v>
      </c>
      <c r="I1328">
        <f t="shared" si="21"/>
        <v>4230976</v>
      </c>
    </row>
    <row r="1329" spans="1:9">
      <c r="A1329">
        <v>1326</v>
      </c>
      <c r="B1329" s="1">
        <v>27832984</v>
      </c>
      <c r="C1329" s="8">
        <v>38135051</v>
      </c>
      <c r="D1329" s="8">
        <v>65598011</v>
      </c>
      <c r="H1329">
        <v>1769</v>
      </c>
      <c r="I1329">
        <f t="shared" si="21"/>
        <v>5008935</v>
      </c>
    </row>
    <row r="1330" spans="1:9">
      <c r="A1330">
        <v>1327</v>
      </c>
      <c r="B1330" s="1">
        <v>37035942</v>
      </c>
      <c r="C1330" s="8">
        <v>36476135</v>
      </c>
      <c r="D1330" s="8">
        <v>94440937</v>
      </c>
      <c r="H1330">
        <v>1770</v>
      </c>
      <c r="I1330">
        <f t="shared" si="21"/>
        <v>31348943</v>
      </c>
    </row>
    <row r="1331" spans="1:9">
      <c r="A1331">
        <v>1328</v>
      </c>
      <c r="B1331" s="1">
        <v>257441997</v>
      </c>
      <c r="C1331" s="8">
        <v>153830051</v>
      </c>
      <c r="D1331" s="8">
        <v>284788846</v>
      </c>
      <c r="H1331">
        <v>1771</v>
      </c>
      <c r="I1331">
        <f t="shared" si="21"/>
        <v>12224937915</v>
      </c>
    </row>
    <row r="1332" spans="1:9">
      <c r="A1332">
        <v>1329</v>
      </c>
      <c r="B1332" s="1">
        <v>29108879089</v>
      </c>
      <c r="C1332" s="8">
        <v>864829063</v>
      </c>
      <c r="D1332" s="8">
        <v>136309146</v>
      </c>
      <c r="H1332">
        <v>1773</v>
      </c>
      <c r="I1332">
        <f t="shared" si="21"/>
        <v>953548908</v>
      </c>
    </row>
    <row r="1333" spans="1:9">
      <c r="A1333">
        <v>1330</v>
      </c>
      <c r="B1333" s="1">
        <v>12945538997</v>
      </c>
      <c r="C1333" s="8">
        <v>804162025</v>
      </c>
      <c r="D1333" s="8">
        <v>144086122</v>
      </c>
      <c r="H1333">
        <v>1774</v>
      </c>
      <c r="I1333">
        <f t="shared" si="21"/>
        <v>406192779</v>
      </c>
    </row>
    <row r="1334" spans="1:9">
      <c r="A1334">
        <v>1331</v>
      </c>
      <c r="B1334" s="1">
        <v>198924064</v>
      </c>
      <c r="C1334" s="8">
        <v>123366117</v>
      </c>
      <c r="D1334" s="8">
        <v>70811986</v>
      </c>
      <c r="H1334">
        <v>1775</v>
      </c>
      <c r="I1334">
        <f t="shared" si="21"/>
        <v>498069047</v>
      </c>
    </row>
    <row r="1335" spans="1:9">
      <c r="A1335">
        <v>1332</v>
      </c>
      <c r="B1335" s="1">
        <v>98603010</v>
      </c>
      <c r="C1335" s="8">
        <v>84717035</v>
      </c>
      <c r="D1335" s="8">
        <v>63151836</v>
      </c>
      <c r="H1335">
        <v>1776</v>
      </c>
      <c r="I1335">
        <f t="shared" si="21"/>
        <v>5875566005</v>
      </c>
    </row>
    <row r="1336" spans="1:9">
      <c r="A1336">
        <v>1333</v>
      </c>
      <c r="B1336" s="1">
        <v>478140830</v>
      </c>
      <c r="C1336" s="8">
        <v>371286153</v>
      </c>
      <c r="D1336" s="8">
        <v>107278108</v>
      </c>
      <c r="H1336">
        <v>1777</v>
      </c>
      <c r="I1336">
        <f t="shared" si="21"/>
        <v>634007930</v>
      </c>
    </row>
    <row r="1337" spans="1:9">
      <c r="A1337">
        <v>1334</v>
      </c>
      <c r="B1337" s="1">
        <v>184134006</v>
      </c>
      <c r="C1337" s="8">
        <v>85311889</v>
      </c>
      <c r="D1337" s="8">
        <v>58657169</v>
      </c>
      <c r="H1337">
        <v>1778</v>
      </c>
      <c r="I1337">
        <f t="shared" si="21"/>
        <v>1552564859</v>
      </c>
    </row>
    <row r="1338" spans="1:9">
      <c r="A1338">
        <v>1335</v>
      </c>
      <c r="B1338" s="1">
        <v>33136645078</v>
      </c>
      <c r="C1338" s="8">
        <v>652121067</v>
      </c>
      <c r="D1338" s="8">
        <v>75631856</v>
      </c>
      <c r="H1338">
        <v>1779</v>
      </c>
      <c r="I1338">
        <f t="shared" si="21"/>
        <v>494212865</v>
      </c>
    </row>
    <row r="1339" spans="1:9">
      <c r="A1339">
        <v>1336</v>
      </c>
      <c r="B1339" s="1">
        <v>24019032001</v>
      </c>
      <c r="C1339" s="8">
        <v>65723937988</v>
      </c>
      <c r="D1339" s="8">
        <v>33362865</v>
      </c>
      <c r="H1339">
        <v>1780</v>
      </c>
      <c r="I1339">
        <f t="shared" si="21"/>
        <v>8133131027</v>
      </c>
    </row>
    <row r="1340" spans="1:9">
      <c r="A1340">
        <v>1337</v>
      </c>
      <c r="B1340" s="1">
        <v>1073141813</v>
      </c>
      <c r="C1340" s="8">
        <v>1654263019</v>
      </c>
      <c r="D1340" s="8">
        <v>146905899</v>
      </c>
      <c r="H1340">
        <v>1781</v>
      </c>
      <c r="I1340">
        <f t="shared" si="21"/>
        <v>660803079</v>
      </c>
    </row>
    <row r="1341" spans="1:9">
      <c r="A1341">
        <v>1338</v>
      </c>
      <c r="B1341" s="1">
        <v>22563934</v>
      </c>
      <c r="C1341" s="8">
        <v>36098003</v>
      </c>
      <c r="D1341" s="8">
        <v>86760997</v>
      </c>
      <c r="H1341">
        <v>1782</v>
      </c>
      <c r="I1341">
        <f t="shared" si="21"/>
        <v>686622858</v>
      </c>
    </row>
    <row r="1342" spans="1:9">
      <c r="A1342">
        <v>1339</v>
      </c>
      <c r="B1342" s="1">
        <v>21844863</v>
      </c>
      <c r="C1342" s="8">
        <v>60061738967</v>
      </c>
      <c r="D1342" s="8">
        <v>34029960</v>
      </c>
      <c r="H1342">
        <v>1783</v>
      </c>
      <c r="I1342">
        <f t="shared" si="21"/>
        <v>553755998</v>
      </c>
    </row>
    <row r="1343" spans="1:9">
      <c r="A1343">
        <v>1340</v>
      </c>
      <c r="B1343" s="1">
        <v>55756807</v>
      </c>
      <c r="C1343" s="8">
        <v>501028060</v>
      </c>
      <c r="D1343" s="8">
        <v>153936862</v>
      </c>
      <c r="H1343">
        <v>1784</v>
      </c>
      <c r="I1343">
        <f t="shared" si="21"/>
        <v>730187892</v>
      </c>
    </row>
    <row r="1344" spans="1:9">
      <c r="A1344">
        <v>1341</v>
      </c>
      <c r="B1344" s="1">
        <v>34027814</v>
      </c>
      <c r="C1344" s="8">
        <v>54671049</v>
      </c>
      <c r="D1344" s="8">
        <v>94246864</v>
      </c>
      <c r="H1344">
        <v>1785</v>
      </c>
      <c r="I1344">
        <f t="shared" si="21"/>
        <v>3545302867</v>
      </c>
    </row>
    <row r="1345" spans="1:9">
      <c r="A1345">
        <v>1342</v>
      </c>
      <c r="B1345" s="1">
        <v>12815952</v>
      </c>
      <c r="C1345" s="8">
        <v>33482074</v>
      </c>
      <c r="D1345" s="8">
        <v>113312005</v>
      </c>
      <c r="H1345">
        <v>1786</v>
      </c>
      <c r="I1345">
        <f t="shared" si="21"/>
        <v>797619819</v>
      </c>
    </row>
    <row r="1346" spans="1:9">
      <c r="A1346">
        <v>1343</v>
      </c>
      <c r="B1346" s="1">
        <v>9413957</v>
      </c>
      <c r="C1346" s="8">
        <v>23624897</v>
      </c>
      <c r="D1346" s="8">
        <v>107625007</v>
      </c>
      <c r="H1346">
        <v>1787</v>
      </c>
      <c r="I1346">
        <f t="shared" si="21"/>
        <v>659641027</v>
      </c>
    </row>
    <row r="1347" spans="1:9">
      <c r="A1347">
        <v>1344</v>
      </c>
      <c r="B1347" s="1">
        <v>9374200105</v>
      </c>
      <c r="C1347" s="8">
        <v>2080461978</v>
      </c>
      <c r="D1347" s="8">
        <v>207846164</v>
      </c>
      <c r="H1347">
        <v>1788</v>
      </c>
      <c r="I1347">
        <f t="shared" si="21"/>
        <v>2237739086</v>
      </c>
    </row>
    <row r="1348" spans="1:9">
      <c r="A1348">
        <v>1345</v>
      </c>
      <c r="B1348" s="1">
        <v>40609121</v>
      </c>
      <c r="C1348" s="8">
        <v>60027370929</v>
      </c>
      <c r="D1348" s="8">
        <v>60055289030</v>
      </c>
      <c r="H1348">
        <v>1789</v>
      </c>
      <c r="I1348">
        <f t="shared" si="21"/>
        <v>12416388988</v>
      </c>
    </row>
    <row r="1349" spans="1:9">
      <c r="A1349">
        <v>1346</v>
      </c>
      <c r="B1349" s="1">
        <v>16170284986</v>
      </c>
      <c r="C1349" s="8">
        <v>1646354913</v>
      </c>
      <c r="D1349" s="8">
        <v>1214648008</v>
      </c>
      <c r="H1349">
        <v>1790</v>
      </c>
      <c r="I1349">
        <f t="shared" ref="I1349:I1412" si="22">VLOOKUP(H1349,A1349:D3458,2,FALSE)</f>
        <v>620059967</v>
      </c>
    </row>
    <row r="1350" spans="1:9">
      <c r="A1350">
        <v>1347</v>
      </c>
      <c r="B1350" s="1">
        <v>88103055</v>
      </c>
      <c r="C1350" s="8">
        <v>82314968</v>
      </c>
      <c r="D1350" s="8">
        <v>235969066</v>
      </c>
      <c r="H1350">
        <v>1791</v>
      </c>
      <c r="I1350">
        <f t="shared" si="22"/>
        <v>527131795</v>
      </c>
    </row>
    <row r="1351" spans="1:9">
      <c r="A1351">
        <v>1348</v>
      </c>
      <c r="B1351" s="1">
        <v>7709026</v>
      </c>
      <c r="C1351" s="8">
        <v>16191005</v>
      </c>
      <c r="D1351" s="8">
        <v>75383901</v>
      </c>
      <c r="H1351">
        <v>1792</v>
      </c>
      <c r="I1351">
        <f t="shared" si="22"/>
        <v>7603788852</v>
      </c>
    </row>
    <row r="1352" spans="1:9">
      <c r="A1352">
        <v>1349</v>
      </c>
      <c r="B1352" s="1">
        <v>6517887</v>
      </c>
      <c r="C1352" s="8">
        <v>18870830</v>
      </c>
      <c r="D1352" s="8">
        <v>57171821</v>
      </c>
      <c r="H1352">
        <v>1793</v>
      </c>
      <c r="I1352">
        <f t="shared" si="22"/>
        <v>781186103</v>
      </c>
    </row>
    <row r="1353" spans="1:9">
      <c r="A1353">
        <v>1350</v>
      </c>
      <c r="B1353" s="1">
        <v>15985864877</v>
      </c>
      <c r="C1353" s="8">
        <v>1520498037</v>
      </c>
      <c r="D1353" s="8">
        <v>981952905</v>
      </c>
      <c r="H1353">
        <v>1794</v>
      </c>
      <c r="I1353">
        <f t="shared" si="22"/>
        <v>1553332090</v>
      </c>
    </row>
    <row r="1354" spans="1:9">
      <c r="A1354">
        <v>1351</v>
      </c>
      <c r="B1354" s="1">
        <v>45141935</v>
      </c>
      <c r="C1354" s="8">
        <v>15269994</v>
      </c>
      <c r="D1354" s="8">
        <v>104856014</v>
      </c>
      <c r="H1354">
        <v>1795</v>
      </c>
      <c r="I1354">
        <f t="shared" si="22"/>
        <v>714249849</v>
      </c>
    </row>
    <row r="1355" spans="1:9">
      <c r="A1355">
        <v>1352</v>
      </c>
      <c r="B1355" s="1">
        <v>6259918</v>
      </c>
      <c r="C1355" s="8">
        <v>16485929</v>
      </c>
      <c r="D1355" s="8">
        <v>98032951</v>
      </c>
      <c r="H1355">
        <v>1796</v>
      </c>
      <c r="I1355">
        <f t="shared" si="22"/>
        <v>524733066</v>
      </c>
    </row>
    <row r="1356" spans="1:9">
      <c r="A1356">
        <v>1353</v>
      </c>
      <c r="B1356" s="1">
        <v>40129899</v>
      </c>
      <c r="C1356" s="8">
        <v>14055967</v>
      </c>
      <c r="D1356" s="8">
        <v>101811885</v>
      </c>
      <c r="H1356">
        <v>1797</v>
      </c>
      <c r="I1356">
        <f t="shared" si="22"/>
        <v>2210069179</v>
      </c>
    </row>
    <row r="1357" spans="1:9">
      <c r="A1357">
        <v>1354</v>
      </c>
      <c r="B1357" s="1">
        <v>19721031</v>
      </c>
      <c r="C1357" s="8">
        <v>14062166</v>
      </c>
      <c r="D1357" s="8">
        <v>95890998</v>
      </c>
      <c r="H1357">
        <v>1798</v>
      </c>
      <c r="I1357">
        <f t="shared" si="22"/>
        <v>392847061</v>
      </c>
    </row>
    <row r="1358" spans="1:9">
      <c r="A1358">
        <v>1355</v>
      </c>
      <c r="B1358" s="1">
        <v>13975858</v>
      </c>
      <c r="C1358" s="8">
        <v>18986940</v>
      </c>
      <c r="D1358" s="8">
        <v>106873035</v>
      </c>
      <c r="H1358">
        <v>1799</v>
      </c>
      <c r="I1358">
        <f t="shared" si="22"/>
        <v>4249005079</v>
      </c>
    </row>
    <row r="1359" spans="1:9">
      <c r="A1359">
        <v>1356</v>
      </c>
      <c r="B1359" s="1">
        <v>13224124</v>
      </c>
      <c r="C1359" s="8">
        <v>17282009</v>
      </c>
      <c r="D1359" s="8">
        <v>58063030</v>
      </c>
      <c r="H1359">
        <v>1800</v>
      </c>
      <c r="I1359">
        <f t="shared" si="22"/>
        <v>770642042</v>
      </c>
    </row>
    <row r="1360" spans="1:9">
      <c r="A1360">
        <v>1357</v>
      </c>
      <c r="B1360" s="1">
        <v>12486934</v>
      </c>
      <c r="C1360" s="8">
        <v>12385845</v>
      </c>
      <c r="D1360" s="8">
        <v>35494089</v>
      </c>
      <c r="H1360">
        <v>1801</v>
      </c>
      <c r="I1360">
        <f t="shared" si="22"/>
        <v>4389645814</v>
      </c>
    </row>
    <row r="1361" spans="1:9">
      <c r="A1361">
        <v>1358</v>
      </c>
      <c r="B1361" s="1">
        <v>26932532072</v>
      </c>
      <c r="C1361" s="8">
        <v>921104192</v>
      </c>
      <c r="D1361" s="8">
        <v>65166950</v>
      </c>
      <c r="H1361">
        <v>1802</v>
      </c>
      <c r="I1361">
        <f t="shared" si="22"/>
        <v>26697874</v>
      </c>
    </row>
    <row r="1362" spans="1:9">
      <c r="A1362">
        <v>1359</v>
      </c>
      <c r="B1362" s="1">
        <v>1802523136</v>
      </c>
      <c r="C1362" s="8">
        <v>610973834</v>
      </c>
      <c r="D1362" s="8">
        <v>29208898</v>
      </c>
      <c r="H1362">
        <v>1805</v>
      </c>
      <c r="I1362">
        <f t="shared" si="22"/>
        <v>17392475128</v>
      </c>
    </row>
    <row r="1363" spans="1:9">
      <c r="A1363">
        <v>1360</v>
      </c>
      <c r="B1363" s="1">
        <v>18224000</v>
      </c>
      <c r="C1363" s="8">
        <v>60023984909</v>
      </c>
      <c r="D1363" s="8">
        <v>60038748979</v>
      </c>
      <c r="H1363">
        <v>1810</v>
      </c>
      <c r="I1363">
        <f t="shared" si="22"/>
        <v>161075115</v>
      </c>
    </row>
    <row r="1364" spans="1:9">
      <c r="A1364">
        <v>1361</v>
      </c>
      <c r="B1364" s="1">
        <v>26365224123</v>
      </c>
      <c r="C1364" s="8">
        <v>87646641016</v>
      </c>
      <c r="D1364" s="8">
        <v>60062224864</v>
      </c>
      <c r="H1364">
        <v>1811</v>
      </c>
      <c r="I1364">
        <f t="shared" si="22"/>
        <v>69642066</v>
      </c>
    </row>
    <row r="1365" spans="1:9">
      <c r="A1365">
        <v>1362</v>
      </c>
      <c r="B1365" s="1">
        <v>59752941</v>
      </c>
      <c r="C1365" s="8">
        <v>336305856</v>
      </c>
      <c r="D1365" s="8">
        <v>675066947</v>
      </c>
      <c r="H1365">
        <v>1812</v>
      </c>
      <c r="I1365">
        <f t="shared" si="22"/>
        <v>57152986</v>
      </c>
    </row>
    <row r="1366" spans="1:9">
      <c r="A1366">
        <v>1363</v>
      </c>
      <c r="B1366" s="1">
        <v>22959947</v>
      </c>
      <c r="C1366" s="8">
        <v>46315908</v>
      </c>
      <c r="D1366" s="8">
        <v>129885911</v>
      </c>
      <c r="H1366">
        <v>1813</v>
      </c>
      <c r="I1366">
        <f t="shared" si="22"/>
        <v>221129894</v>
      </c>
    </row>
    <row r="1367" spans="1:9">
      <c r="A1367">
        <v>1364</v>
      </c>
      <c r="B1367" s="1">
        <v>29767518043</v>
      </c>
      <c r="C1367" s="8">
        <v>18734871149</v>
      </c>
      <c r="D1367" s="8">
        <v>60025264024</v>
      </c>
      <c r="H1367">
        <v>1814</v>
      </c>
      <c r="I1367">
        <f t="shared" si="22"/>
        <v>84748983</v>
      </c>
    </row>
    <row r="1368" spans="1:9">
      <c r="A1368">
        <v>1365</v>
      </c>
      <c r="B1368" s="1">
        <v>23847899198</v>
      </c>
      <c r="C1368" s="8">
        <v>13916351079</v>
      </c>
      <c r="D1368" s="8">
        <v>43849387168</v>
      </c>
      <c r="H1368">
        <v>1816</v>
      </c>
      <c r="I1368">
        <f t="shared" si="22"/>
        <v>28283119</v>
      </c>
    </row>
    <row r="1369" spans="1:9">
      <c r="A1369">
        <v>1366</v>
      </c>
      <c r="B1369" s="1">
        <v>21095232963</v>
      </c>
      <c r="C1369" s="8">
        <v>13080286979</v>
      </c>
      <c r="D1369" s="8">
        <v>26005823135</v>
      </c>
      <c r="H1369">
        <v>1817</v>
      </c>
      <c r="I1369">
        <f t="shared" si="22"/>
        <v>50101995</v>
      </c>
    </row>
    <row r="1370" spans="1:9">
      <c r="A1370">
        <v>1367</v>
      </c>
      <c r="B1370" s="1">
        <v>6559499025</v>
      </c>
      <c r="C1370" s="8">
        <v>5160443067</v>
      </c>
      <c r="D1370" s="8">
        <v>35256989955</v>
      </c>
      <c r="H1370">
        <v>1818</v>
      </c>
      <c r="I1370">
        <f t="shared" si="22"/>
        <v>159893989</v>
      </c>
    </row>
    <row r="1371" spans="1:9">
      <c r="A1371">
        <v>1368</v>
      </c>
      <c r="B1371" s="1">
        <v>4841542005</v>
      </c>
      <c r="C1371" s="8">
        <v>4337812900</v>
      </c>
      <c r="D1371" s="8">
        <v>27933318138</v>
      </c>
      <c r="H1371">
        <v>1819</v>
      </c>
      <c r="I1371">
        <f t="shared" si="22"/>
        <v>55509805</v>
      </c>
    </row>
    <row r="1372" spans="1:9">
      <c r="A1372">
        <v>1369</v>
      </c>
      <c r="B1372" s="1">
        <v>156194925</v>
      </c>
      <c r="C1372" s="8">
        <v>168435096</v>
      </c>
      <c r="D1372" s="8">
        <v>206323862</v>
      </c>
      <c r="H1372">
        <v>1820</v>
      </c>
      <c r="I1372">
        <f t="shared" si="22"/>
        <v>13217926</v>
      </c>
    </row>
    <row r="1373" spans="1:9">
      <c r="A1373">
        <v>1370</v>
      </c>
      <c r="B1373" s="1">
        <v>5310058</v>
      </c>
      <c r="C1373" s="8">
        <v>5509486913</v>
      </c>
      <c r="D1373" s="8">
        <v>27847346067</v>
      </c>
      <c r="H1373">
        <v>1821</v>
      </c>
      <c r="I1373">
        <f t="shared" si="22"/>
        <v>53354978</v>
      </c>
    </row>
    <row r="1374" spans="1:9">
      <c r="A1374">
        <v>1371</v>
      </c>
      <c r="B1374" s="1">
        <v>3959894</v>
      </c>
      <c r="C1374" s="8">
        <v>11980056</v>
      </c>
      <c r="D1374" s="8">
        <v>54781913</v>
      </c>
      <c r="H1374">
        <v>1822</v>
      </c>
      <c r="I1374">
        <f t="shared" si="22"/>
        <v>5501985</v>
      </c>
    </row>
    <row r="1375" spans="1:9">
      <c r="A1375">
        <v>1372</v>
      </c>
      <c r="B1375" s="1">
        <v>17560958</v>
      </c>
      <c r="C1375" s="8">
        <v>12726068</v>
      </c>
      <c r="D1375" s="8">
        <v>40570020</v>
      </c>
      <c r="H1375">
        <v>1823</v>
      </c>
      <c r="I1375">
        <f t="shared" si="22"/>
        <v>4512071</v>
      </c>
    </row>
    <row r="1376" spans="1:9">
      <c r="A1376">
        <v>1373</v>
      </c>
      <c r="B1376" s="1">
        <v>8395910</v>
      </c>
      <c r="C1376" s="8">
        <v>11644840</v>
      </c>
      <c r="D1376" s="8">
        <v>86843013</v>
      </c>
      <c r="H1376">
        <v>1824</v>
      </c>
      <c r="I1376">
        <f t="shared" si="22"/>
        <v>19194974899</v>
      </c>
    </row>
    <row r="1377" spans="1:9">
      <c r="A1377">
        <v>1374</v>
      </c>
      <c r="B1377" s="1">
        <v>3593543052</v>
      </c>
      <c r="C1377" s="8">
        <v>3766415119</v>
      </c>
      <c r="D1377" s="8">
        <v>62829971</v>
      </c>
      <c r="H1377">
        <v>1825</v>
      </c>
      <c r="I1377">
        <f t="shared" si="22"/>
        <v>22413969</v>
      </c>
    </row>
    <row r="1378" spans="1:9">
      <c r="A1378">
        <v>1375</v>
      </c>
      <c r="B1378" s="1">
        <v>42731046</v>
      </c>
      <c r="C1378" s="8">
        <v>28538942</v>
      </c>
      <c r="D1378" s="8">
        <v>98690986</v>
      </c>
      <c r="H1378">
        <v>1826</v>
      </c>
      <c r="I1378">
        <f t="shared" si="22"/>
        <v>716601848</v>
      </c>
    </row>
    <row r="1379" spans="1:9">
      <c r="A1379">
        <v>1376</v>
      </c>
      <c r="B1379" s="1">
        <v>10520935</v>
      </c>
      <c r="C1379" s="8">
        <v>12746095</v>
      </c>
      <c r="D1379" s="8">
        <v>36826848</v>
      </c>
      <c r="H1379">
        <v>1829</v>
      </c>
      <c r="I1379">
        <f t="shared" si="22"/>
        <v>967695951</v>
      </c>
    </row>
    <row r="1380" spans="1:9">
      <c r="A1380">
        <v>1377</v>
      </c>
      <c r="B1380" s="1">
        <v>19327412843</v>
      </c>
      <c r="C1380" s="8">
        <v>60057176113</v>
      </c>
      <c r="D1380" s="8">
        <v>254168033</v>
      </c>
      <c r="H1380">
        <v>1830</v>
      </c>
      <c r="I1380">
        <f t="shared" si="22"/>
        <v>14930963</v>
      </c>
    </row>
    <row r="1381" spans="1:9">
      <c r="A1381">
        <v>1378</v>
      </c>
      <c r="B1381" s="1">
        <v>3499431848</v>
      </c>
      <c r="C1381" s="8">
        <v>1706965923</v>
      </c>
      <c r="D1381" s="8">
        <v>288055896</v>
      </c>
      <c r="H1381">
        <v>1833</v>
      </c>
      <c r="I1381">
        <f t="shared" si="22"/>
        <v>345748901</v>
      </c>
    </row>
    <row r="1382" spans="1:9">
      <c r="A1382">
        <v>1379</v>
      </c>
      <c r="B1382" s="1">
        <v>40240049</v>
      </c>
      <c r="C1382" s="8">
        <v>31868934</v>
      </c>
      <c r="D1382" s="8">
        <v>108309030</v>
      </c>
      <c r="H1382">
        <v>1834</v>
      </c>
      <c r="I1382">
        <f t="shared" si="22"/>
        <v>101788997</v>
      </c>
    </row>
    <row r="1383" spans="1:9">
      <c r="A1383">
        <v>1380</v>
      </c>
      <c r="B1383" s="1">
        <v>9196043</v>
      </c>
      <c r="C1383" s="8">
        <v>21620035</v>
      </c>
      <c r="D1383" s="8">
        <v>122899055</v>
      </c>
      <c r="H1383">
        <v>1835</v>
      </c>
      <c r="I1383">
        <f t="shared" si="22"/>
        <v>13164479017</v>
      </c>
    </row>
    <row r="1384" spans="1:9">
      <c r="A1384">
        <v>1381</v>
      </c>
      <c r="B1384" s="1">
        <v>8952856</v>
      </c>
      <c r="C1384" s="8">
        <v>22680997</v>
      </c>
      <c r="D1384" s="8">
        <v>150035142</v>
      </c>
      <c r="H1384">
        <v>1836</v>
      </c>
      <c r="I1384">
        <f t="shared" si="22"/>
        <v>13060282945</v>
      </c>
    </row>
    <row r="1385" spans="1:9">
      <c r="A1385">
        <v>1382</v>
      </c>
      <c r="B1385" s="1">
        <v>4251003</v>
      </c>
      <c r="C1385" s="8">
        <v>14125108</v>
      </c>
      <c r="D1385" s="8">
        <v>89035034</v>
      </c>
      <c r="H1385">
        <v>1837</v>
      </c>
      <c r="I1385">
        <f t="shared" si="22"/>
        <v>45441150</v>
      </c>
    </row>
    <row r="1386" spans="1:9">
      <c r="A1386">
        <v>1383</v>
      </c>
      <c r="B1386" s="1">
        <v>18393993</v>
      </c>
      <c r="C1386" s="8">
        <v>14657020</v>
      </c>
      <c r="D1386" s="8">
        <v>63140869</v>
      </c>
      <c r="H1386">
        <v>1839</v>
      </c>
      <c r="I1386">
        <f t="shared" si="22"/>
        <v>4500150</v>
      </c>
    </row>
    <row r="1387" spans="1:9">
      <c r="A1387">
        <v>1384</v>
      </c>
      <c r="B1387" s="1">
        <v>15547592163</v>
      </c>
      <c r="C1387" s="8">
        <v>1342689990</v>
      </c>
      <c r="D1387" s="8">
        <v>722285985</v>
      </c>
      <c r="H1387">
        <v>1840</v>
      </c>
      <c r="I1387">
        <f t="shared" si="22"/>
        <v>4086017</v>
      </c>
    </row>
    <row r="1388" spans="1:9">
      <c r="A1388">
        <v>1385</v>
      </c>
      <c r="B1388" s="1">
        <v>73398113</v>
      </c>
      <c r="C1388" s="8">
        <v>31582117</v>
      </c>
      <c r="D1388" s="8">
        <v>112205028</v>
      </c>
      <c r="H1388">
        <v>1841</v>
      </c>
      <c r="I1388">
        <f t="shared" si="22"/>
        <v>137979030</v>
      </c>
    </row>
    <row r="1389" spans="1:9">
      <c r="A1389">
        <v>1386</v>
      </c>
      <c r="B1389" s="1">
        <v>2073994159</v>
      </c>
      <c r="C1389" s="8">
        <v>761855840</v>
      </c>
      <c r="D1389" s="8">
        <v>178580999</v>
      </c>
      <c r="H1389">
        <v>1842</v>
      </c>
      <c r="I1389">
        <f t="shared" si="22"/>
        <v>29559135</v>
      </c>
    </row>
    <row r="1390" spans="1:9">
      <c r="A1390">
        <v>1387</v>
      </c>
      <c r="B1390" s="1">
        <v>7140118837</v>
      </c>
      <c r="C1390" s="8">
        <v>721832990</v>
      </c>
      <c r="D1390" s="8">
        <v>152580976</v>
      </c>
      <c r="H1390">
        <v>1843</v>
      </c>
      <c r="I1390">
        <f t="shared" si="22"/>
        <v>11270999</v>
      </c>
    </row>
    <row r="1391" spans="1:9">
      <c r="A1391">
        <v>1388</v>
      </c>
      <c r="B1391" s="1">
        <v>92581987</v>
      </c>
      <c r="C1391" s="8">
        <v>41924953</v>
      </c>
      <c r="D1391" s="8">
        <v>74218034</v>
      </c>
      <c r="H1391">
        <v>1844</v>
      </c>
      <c r="I1391">
        <f t="shared" si="22"/>
        <v>3037736177</v>
      </c>
    </row>
    <row r="1392" spans="1:9">
      <c r="A1392">
        <v>1389</v>
      </c>
      <c r="B1392" s="1">
        <v>110746860</v>
      </c>
      <c r="C1392" s="8">
        <v>78821897</v>
      </c>
      <c r="D1392" s="8">
        <v>79573869</v>
      </c>
      <c r="H1392">
        <v>1845</v>
      </c>
      <c r="I1392">
        <f t="shared" si="22"/>
        <v>38501977</v>
      </c>
    </row>
    <row r="1393" spans="1:9">
      <c r="A1393">
        <v>1390</v>
      </c>
      <c r="B1393" s="1">
        <v>9507179</v>
      </c>
      <c r="C1393" s="8">
        <v>15320062</v>
      </c>
      <c r="D1393" s="8">
        <v>86135149</v>
      </c>
      <c r="H1393">
        <v>1846</v>
      </c>
      <c r="I1393">
        <f t="shared" si="22"/>
        <v>4299879</v>
      </c>
    </row>
    <row r="1394" spans="1:9">
      <c r="A1394">
        <v>1391</v>
      </c>
      <c r="B1394" s="1">
        <v>4683017</v>
      </c>
      <c r="C1394" s="8">
        <v>10532855</v>
      </c>
      <c r="D1394" s="8">
        <v>83106994</v>
      </c>
      <c r="H1394">
        <v>1847</v>
      </c>
      <c r="I1394">
        <f t="shared" si="22"/>
        <v>3635883</v>
      </c>
    </row>
    <row r="1395" spans="1:9">
      <c r="A1395">
        <v>1392</v>
      </c>
      <c r="B1395" s="1">
        <v>19061296939</v>
      </c>
      <c r="C1395" s="8">
        <v>73643121004</v>
      </c>
      <c r="D1395" s="8">
        <v>26039489030</v>
      </c>
      <c r="H1395">
        <v>1848</v>
      </c>
      <c r="I1395">
        <f t="shared" si="22"/>
        <v>995394945</v>
      </c>
    </row>
    <row r="1396" spans="1:9">
      <c r="A1396">
        <v>1393</v>
      </c>
      <c r="B1396" s="1">
        <v>15540971994</v>
      </c>
      <c r="C1396" s="8">
        <v>2020148992</v>
      </c>
      <c r="D1396" s="8">
        <v>660264968</v>
      </c>
      <c r="H1396">
        <v>1849</v>
      </c>
      <c r="I1396">
        <f t="shared" si="22"/>
        <v>138858079</v>
      </c>
    </row>
    <row r="1397" spans="1:9">
      <c r="A1397">
        <v>1394</v>
      </c>
      <c r="B1397" s="1">
        <v>537348985</v>
      </c>
      <c r="C1397" s="8">
        <v>765367984</v>
      </c>
      <c r="D1397" s="8">
        <v>292358160</v>
      </c>
      <c r="H1397">
        <v>1850</v>
      </c>
      <c r="I1397">
        <f t="shared" si="22"/>
        <v>22593021</v>
      </c>
    </row>
    <row r="1398" spans="1:9">
      <c r="A1398">
        <v>1395</v>
      </c>
      <c r="B1398" s="1">
        <v>4099561929</v>
      </c>
      <c r="C1398" s="8">
        <v>778722047</v>
      </c>
      <c r="D1398" s="8">
        <v>85901021</v>
      </c>
      <c r="H1398">
        <v>1851</v>
      </c>
      <c r="I1398">
        <f t="shared" si="22"/>
        <v>276367902</v>
      </c>
    </row>
    <row r="1399" spans="1:9">
      <c r="A1399">
        <v>1396</v>
      </c>
      <c r="B1399" s="1">
        <v>30794197082</v>
      </c>
      <c r="C1399" s="8">
        <v>60060944080</v>
      </c>
      <c r="D1399" s="8">
        <v>60038779973</v>
      </c>
      <c r="H1399">
        <v>1852</v>
      </c>
      <c r="I1399">
        <f t="shared" si="22"/>
        <v>31487941</v>
      </c>
    </row>
    <row r="1400" spans="1:9">
      <c r="A1400">
        <v>1397</v>
      </c>
      <c r="B1400" s="1">
        <v>20794158935</v>
      </c>
      <c r="C1400" s="8">
        <v>49077030897</v>
      </c>
      <c r="D1400" s="8">
        <v>42432821989</v>
      </c>
      <c r="H1400">
        <v>1853</v>
      </c>
      <c r="I1400">
        <f t="shared" si="22"/>
        <v>310113191</v>
      </c>
    </row>
    <row r="1401" spans="1:9">
      <c r="A1401">
        <v>1398</v>
      </c>
      <c r="B1401" s="1">
        <v>37774801</v>
      </c>
      <c r="C1401" s="8">
        <v>22608041</v>
      </c>
      <c r="D1401" s="8">
        <v>95278024</v>
      </c>
      <c r="H1401">
        <v>1854</v>
      </c>
      <c r="I1401">
        <f t="shared" si="22"/>
        <v>12999057</v>
      </c>
    </row>
    <row r="1402" spans="1:9">
      <c r="A1402">
        <v>1399</v>
      </c>
      <c r="B1402" s="1">
        <v>68747997</v>
      </c>
      <c r="C1402" s="8">
        <v>112897872</v>
      </c>
      <c r="D1402" s="8">
        <v>70607185</v>
      </c>
      <c r="H1402">
        <v>1855</v>
      </c>
      <c r="I1402">
        <f t="shared" si="22"/>
        <v>6191015</v>
      </c>
    </row>
    <row r="1403" spans="1:9">
      <c r="A1403">
        <v>1400</v>
      </c>
      <c r="B1403" s="1">
        <v>28836965</v>
      </c>
      <c r="C1403" s="8">
        <v>35518169</v>
      </c>
      <c r="D1403" s="8">
        <v>70746183</v>
      </c>
      <c r="H1403">
        <v>1856</v>
      </c>
      <c r="I1403">
        <f t="shared" si="22"/>
        <v>14039993</v>
      </c>
    </row>
    <row r="1404" spans="1:9">
      <c r="A1404">
        <v>1401</v>
      </c>
      <c r="B1404" s="1">
        <v>14120101</v>
      </c>
      <c r="C1404" s="8">
        <v>64640045</v>
      </c>
      <c r="D1404" s="8">
        <v>105087995</v>
      </c>
      <c r="H1404">
        <v>1859</v>
      </c>
      <c r="I1404">
        <f t="shared" si="22"/>
        <v>2582293987</v>
      </c>
    </row>
    <row r="1405" spans="1:9">
      <c r="A1405">
        <v>1402</v>
      </c>
      <c r="B1405" s="1">
        <v>15585915088</v>
      </c>
      <c r="C1405" s="8">
        <v>80100183010</v>
      </c>
      <c r="D1405" s="8">
        <v>513465881</v>
      </c>
      <c r="H1405">
        <v>1860</v>
      </c>
      <c r="I1405">
        <f t="shared" si="22"/>
        <v>420539855</v>
      </c>
    </row>
    <row r="1406" spans="1:9">
      <c r="A1406">
        <v>1403</v>
      </c>
      <c r="B1406" s="1">
        <v>93690156</v>
      </c>
      <c r="C1406" s="8">
        <v>501383781</v>
      </c>
      <c r="D1406" s="8">
        <v>88361024</v>
      </c>
      <c r="H1406">
        <v>1863</v>
      </c>
      <c r="I1406">
        <f t="shared" si="22"/>
        <v>372684955</v>
      </c>
    </row>
    <row r="1407" spans="1:9">
      <c r="A1407">
        <v>1404</v>
      </c>
      <c r="B1407" s="1">
        <v>16963005</v>
      </c>
      <c r="C1407" s="8">
        <v>28903007</v>
      </c>
      <c r="D1407" s="8">
        <v>114693164</v>
      </c>
      <c r="H1407">
        <v>1864</v>
      </c>
      <c r="I1407">
        <f t="shared" si="22"/>
        <v>275371074</v>
      </c>
    </row>
    <row r="1408" spans="1:9">
      <c r="A1408">
        <v>1405</v>
      </c>
      <c r="B1408" s="1">
        <v>13924837</v>
      </c>
      <c r="C1408" s="8">
        <v>14594078</v>
      </c>
      <c r="D1408" s="8">
        <v>52298069</v>
      </c>
      <c r="H1408">
        <v>1865</v>
      </c>
      <c r="I1408">
        <f t="shared" si="22"/>
        <v>215565204</v>
      </c>
    </row>
    <row r="1409" spans="1:9">
      <c r="A1409">
        <v>1406</v>
      </c>
      <c r="B1409" s="1">
        <v>9291710853</v>
      </c>
      <c r="C1409" s="8">
        <v>11731956958</v>
      </c>
      <c r="D1409" s="8">
        <v>7751940965</v>
      </c>
      <c r="H1409">
        <v>1866</v>
      </c>
      <c r="I1409">
        <f t="shared" si="22"/>
        <v>155981063</v>
      </c>
    </row>
    <row r="1410" spans="1:9">
      <c r="A1410">
        <v>1407</v>
      </c>
      <c r="B1410" s="1">
        <v>2530190944</v>
      </c>
      <c r="C1410" s="8">
        <v>1869405984</v>
      </c>
      <c r="D1410" s="8">
        <v>2359102010</v>
      </c>
      <c r="H1410">
        <v>1868</v>
      </c>
      <c r="I1410">
        <f t="shared" si="22"/>
        <v>69310903</v>
      </c>
    </row>
    <row r="1411" spans="1:9">
      <c r="A1411">
        <v>1408</v>
      </c>
      <c r="B1411" s="1">
        <v>1392560958</v>
      </c>
      <c r="C1411" s="8">
        <v>60012936115</v>
      </c>
      <c r="D1411" s="8">
        <v>41987204074</v>
      </c>
      <c r="H1411">
        <v>1869</v>
      </c>
      <c r="I1411">
        <f t="shared" si="22"/>
        <v>11767754077</v>
      </c>
    </row>
    <row r="1412" spans="1:9">
      <c r="A1412">
        <v>1409</v>
      </c>
      <c r="B1412" s="1">
        <v>17060328960</v>
      </c>
      <c r="C1412" s="8">
        <v>15863503932</v>
      </c>
      <c r="D1412" s="8">
        <v>26679172992</v>
      </c>
      <c r="H1412">
        <v>1871</v>
      </c>
      <c r="I1412">
        <f t="shared" si="22"/>
        <v>10438203</v>
      </c>
    </row>
    <row r="1413" spans="1:9">
      <c r="A1413">
        <v>1410</v>
      </c>
      <c r="B1413" s="1">
        <v>1200606107</v>
      </c>
      <c r="C1413" s="8">
        <v>1146710157</v>
      </c>
      <c r="D1413" s="8">
        <v>60057327985</v>
      </c>
      <c r="H1413">
        <v>1872</v>
      </c>
      <c r="I1413">
        <f t="shared" ref="I1413:I1476" si="23">VLOOKUP(H1413,A1413:D3522,2,FALSE)</f>
        <v>9549856</v>
      </c>
    </row>
    <row r="1414" spans="1:9">
      <c r="A1414">
        <v>1411</v>
      </c>
      <c r="B1414" s="1">
        <v>5354570865</v>
      </c>
      <c r="C1414" s="8">
        <v>60003638982</v>
      </c>
      <c r="D1414" s="8">
        <v>719755172</v>
      </c>
      <c r="H1414">
        <v>1873</v>
      </c>
      <c r="I1414">
        <f t="shared" si="23"/>
        <v>3916978</v>
      </c>
    </row>
    <row r="1415" spans="1:9">
      <c r="A1415">
        <v>1412</v>
      </c>
      <c r="B1415" s="1">
        <v>38727998</v>
      </c>
      <c r="C1415" s="8">
        <v>178337097</v>
      </c>
      <c r="D1415" s="8">
        <v>151390075</v>
      </c>
      <c r="H1415">
        <v>1874</v>
      </c>
      <c r="I1415">
        <f t="shared" si="23"/>
        <v>20063877</v>
      </c>
    </row>
    <row r="1416" spans="1:9">
      <c r="A1416">
        <v>1413</v>
      </c>
      <c r="B1416" s="1">
        <v>5152940</v>
      </c>
      <c r="C1416" s="8">
        <v>18591165</v>
      </c>
      <c r="D1416" s="8">
        <v>112543106</v>
      </c>
      <c r="H1416">
        <v>1875</v>
      </c>
      <c r="I1416">
        <f t="shared" si="23"/>
        <v>5030155</v>
      </c>
    </row>
    <row r="1417" spans="1:9">
      <c r="A1417">
        <v>1414</v>
      </c>
      <c r="B1417" s="1">
        <v>186452865</v>
      </c>
      <c r="C1417" s="8">
        <v>1116699934</v>
      </c>
      <c r="D1417" s="8">
        <v>1212007999</v>
      </c>
      <c r="H1417">
        <v>1876</v>
      </c>
      <c r="I1417">
        <f t="shared" si="23"/>
        <v>485929012</v>
      </c>
    </row>
    <row r="1418" spans="1:9">
      <c r="A1418">
        <v>1415</v>
      </c>
      <c r="B1418" s="1">
        <v>10813254117</v>
      </c>
      <c r="C1418" s="8">
        <v>13980011940</v>
      </c>
      <c r="D1418" s="8">
        <v>11143422126</v>
      </c>
      <c r="H1418">
        <v>1877</v>
      </c>
      <c r="I1418">
        <f t="shared" si="23"/>
        <v>45699834</v>
      </c>
    </row>
    <row r="1419" spans="1:9">
      <c r="A1419">
        <v>1416</v>
      </c>
      <c r="B1419" s="1">
        <v>11346115112</v>
      </c>
      <c r="C1419" s="8">
        <v>11514226913</v>
      </c>
      <c r="D1419" s="8">
        <v>22805163860</v>
      </c>
      <c r="H1419">
        <v>1878</v>
      </c>
      <c r="I1419">
        <f t="shared" si="23"/>
        <v>48479080</v>
      </c>
    </row>
    <row r="1420" spans="1:9">
      <c r="A1420">
        <v>1417</v>
      </c>
      <c r="B1420" s="1">
        <v>13703803777</v>
      </c>
      <c r="C1420" s="8">
        <v>11144711017</v>
      </c>
      <c r="D1420" s="8">
        <v>34375499963</v>
      </c>
      <c r="H1420">
        <v>1879</v>
      </c>
      <c r="I1420">
        <f t="shared" si="23"/>
        <v>23715972</v>
      </c>
    </row>
    <row r="1421" spans="1:9">
      <c r="A1421">
        <v>1418</v>
      </c>
      <c r="B1421" s="1">
        <v>521314144</v>
      </c>
      <c r="C1421" s="8">
        <v>389368057</v>
      </c>
      <c r="D1421" s="8">
        <v>1062088966</v>
      </c>
      <c r="H1421">
        <v>1880</v>
      </c>
      <c r="I1421">
        <f t="shared" si="23"/>
        <v>2171101093</v>
      </c>
    </row>
    <row r="1422" spans="1:9">
      <c r="A1422">
        <v>1419</v>
      </c>
      <c r="B1422" s="1">
        <v>6018161</v>
      </c>
      <c r="C1422" s="8">
        <v>60059226989</v>
      </c>
      <c r="D1422" s="8">
        <v>53694009</v>
      </c>
      <c r="H1422">
        <v>1886</v>
      </c>
      <c r="I1422">
        <f t="shared" si="23"/>
        <v>6757020</v>
      </c>
    </row>
    <row r="1423" spans="1:9">
      <c r="A1423">
        <v>1420</v>
      </c>
      <c r="B1423" s="1">
        <v>87089061</v>
      </c>
      <c r="C1423" s="8">
        <v>871518850</v>
      </c>
      <c r="D1423" s="8">
        <v>196787118</v>
      </c>
      <c r="H1423">
        <v>1888</v>
      </c>
      <c r="I1423">
        <f t="shared" si="23"/>
        <v>9720087</v>
      </c>
    </row>
    <row r="1424" spans="1:9">
      <c r="A1424">
        <v>1421</v>
      </c>
      <c r="B1424" s="1">
        <v>3926146030</v>
      </c>
      <c r="C1424" s="8">
        <v>116194963</v>
      </c>
      <c r="D1424" s="8">
        <v>136029005</v>
      </c>
      <c r="H1424">
        <v>1889</v>
      </c>
      <c r="I1424">
        <f t="shared" si="23"/>
        <v>103521108</v>
      </c>
    </row>
    <row r="1425" spans="1:9">
      <c r="A1425">
        <v>1422</v>
      </c>
      <c r="B1425" s="1">
        <v>2335181951</v>
      </c>
      <c r="C1425" s="8">
        <v>1279765844</v>
      </c>
      <c r="D1425" s="8">
        <v>24028062</v>
      </c>
      <c r="H1425">
        <v>1890</v>
      </c>
      <c r="I1425">
        <f t="shared" si="23"/>
        <v>36453008</v>
      </c>
    </row>
    <row r="1426" spans="1:9">
      <c r="A1426">
        <v>1423</v>
      </c>
      <c r="B1426" s="1">
        <v>52579879</v>
      </c>
      <c r="C1426" s="8">
        <v>27570009</v>
      </c>
      <c r="D1426" s="8">
        <v>117778062</v>
      </c>
      <c r="H1426">
        <v>1891</v>
      </c>
      <c r="I1426">
        <f t="shared" si="23"/>
        <v>40419101</v>
      </c>
    </row>
    <row r="1427" spans="1:9">
      <c r="A1427">
        <v>1424</v>
      </c>
      <c r="B1427" s="1">
        <v>13275146</v>
      </c>
      <c r="C1427" s="8">
        <v>22392988</v>
      </c>
      <c r="D1427" s="8">
        <v>126212120</v>
      </c>
      <c r="H1427">
        <v>1892</v>
      </c>
      <c r="I1427">
        <f t="shared" si="23"/>
        <v>31891822</v>
      </c>
    </row>
    <row r="1428" spans="1:9">
      <c r="A1428">
        <v>1425</v>
      </c>
      <c r="B1428" s="1">
        <v>23468796968</v>
      </c>
      <c r="C1428" s="8">
        <v>42527088165</v>
      </c>
      <c r="D1428" s="8">
        <v>44639436960</v>
      </c>
      <c r="H1428">
        <v>1893</v>
      </c>
      <c r="I1428">
        <f t="shared" si="23"/>
        <v>5894184</v>
      </c>
    </row>
    <row r="1429" spans="1:9">
      <c r="A1429">
        <v>1426</v>
      </c>
      <c r="B1429" s="1">
        <v>35717964</v>
      </c>
      <c r="C1429" s="8">
        <v>22078990</v>
      </c>
      <c r="D1429" s="8">
        <v>104840993</v>
      </c>
      <c r="H1429">
        <v>1894</v>
      </c>
      <c r="I1429">
        <f t="shared" si="23"/>
        <v>4931211</v>
      </c>
    </row>
    <row r="1430" spans="1:9">
      <c r="A1430">
        <v>1427</v>
      </c>
      <c r="B1430" s="1">
        <v>13226985</v>
      </c>
      <c r="C1430" s="8">
        <v>23956060</v>
      </c>
      <c r="D1430" s="8">
        <v>122945070</v>
      </c>
      <c r="H1430">
        <v>1895</v>
      </c>
      <c r="I1430">
        <f t="shared" si="23"/>
        <v>511572122</v>
      </c>
    </row>
    <row r="1431" spans="1:9">
      <c r="A1431">
        <v>1428</v>
      </c>
      <c r="B1431" s="1">
        <v>3648042</v>
      </c>
      <c r="C1431" s="8">
        <v>10761022</v>
      </c>
      <c r="D1431" s="8">
        <v>101518154</v>
      </c>
      <c r="H1431">
        <v>1896</v>
      </c>
      <c r="I1431">
        <f t="shared" si="23"/>
        <v>8619152069</v>
      </c>
    </row>
    <row r="1432" spans="1:9">
      <c r="A1432">
        <v>1429</v>
      </c>
      <c r="B1432" s="1">
        <v>36283016</v>
      </c>
      <c r="C1432" s="8">
        <v>47880887</v>
      </c>
      <c r="D1432" s="8">
        <v>179924011</v>
      </c>
      <c r="H1432">
        <v>1897</v>
      </c>
      <c r="I1432">
        <f t="shared" si="23"/>
        <v>1849421024</v>
      </c>
    </row>
    <row r="1433" spans="1:9">
      <c r="A1433">
        <v>1430</v>
      </c>
      <c r="B1433" s="1">
        <v>17558097</v>
      </c>
      <c r="C1433" s="8">
        <v>14116048</v>
      </c>
      <c r="D1433" s="8">
        <v>130480051</v>
      </c>
      <c r="H1433">
        <v>1898</v>
      </c>
      <c r="I1433">
        <f t="shared" si="23"/>
        <v>23741006</v>
      </c>
    </row>
    <row r="1434" spans="1:9">
      <c r="A1434">
        <v>1431</v>
      </c>
      <c r="B1434" s="1">
        <v>1630807161</v>
      </c>
      <c r="C1434" s="8">
        <v>1358270883</v>
      </c>
      <c r="D1434" s="8">
        <v>1297086954</v>
      </c>
      <c r="H1434">
        <v>1899</v>
      </c>
      <c r="I1434">
        <f t="shared" si="23"/>
        <v>16537756919</v>
      </c>
    </row>
    <row r="1435" spans="1:9">
      <c r="A1435">
        <v>1432</v>
      </c>
      <c r="B1435" s="1">
        <v>374781847</v>
      </c>
      <c r="C1435" s="8">
        <v>273798942</v>
      </c>
      <c r="D1435" s="8">
        <v>580384016</v>
      </c>
      <c r="H1435">
        <v>1900</v>
      </c>
      <c r="I1435">
        <f t="shared" si="23"/>
        <v>11305278062</v>
      </c>
    </row>
    <row r="1436" spans="1:9">
      <c r="A1436">
        <v>1433</v>
      </c>
      <c r="B1436" s="1">
        <v>278061866</v>
      </c>
      <c r="C1436" s="8">
        <v>212840795</v>
      </c>
      <c r="D1436" s="8">
        <v>327167034</v>
      </c>
      <c r="H1436">
        <v>1901</v>
      </c>
      <c r="I1436">
        <f t="shared" si="23"/>
        <v>12490646839</v>
      </c>
    </row>
    <row r="1437" spans="1:9">
      <c r="A1437">
        <v>1434</v>
      </c>
      <c r="B1437" s="1">
        <v>15124082</v>
      </c>
      <c r="C1437" s="8">
        <v>12958049</v>
      </c>
      <c r="D1437" s="8">
        <v>102243185</v>
      </c>
      <c r="H1437">
        <v>1903</v>
      </c>
      <c r="I1437">
        <f t="shared" si="23"/>
        <v>67882061</v>
      </c>
    </row>
    <row r="1438" spans="1:9">
      <c r="A1438">
        <v>1435</v>
      </c>
      <c r="B1438" s="1">
        <v>12273073</v>
      </c>
      <c r="C1438" s="8">
        <v>14558076</v>
      </c>
      <c r="D1438" s="8">
        <v>129575967</v>
      </c>
      <c r="H1438">
        <v>1904</v>
      </c>
      <c r="I1438">
        <f t="shared" si="23"/>
        <v>25800228</v>
      </c>
    </row>
    <row r="1439" spans="1:9">
      <c r="A1439">
        <v>1436</v>
      </c>
      <c r="B1439" s="1">
        <v>10200023</v>
      </c>
      <c r="C1439" s="8">
        <v>19099950</v>
      </c>
      <c r="D1439" s="8">
        <v>56934118</v>
      </c>
      <c r="H1439">
        <v>1905</v>
      </c>
      <c r="I1439">
        <f t="shared" si="23"/>
        <v>23104906</v>
      </c>
    </row>
    <row r="1440" spans="1:9">
      <c r="A1440">
        <v>1437</v>
      </c>
      <c r="B1440" s="1">
        <v>4767894</v>
      </c>
      <c r="C1440" s="8">
        <v>12269020</v>
      </c>
      <c r="D1440" s="8">
        <v>66380977</v>
      </c>
      <c r="H1440">
        <v>1906</v>
      </c>
      <c r="I1440">
        <f t="shared" si="23"/>
        <v>23087024</v>
      </c>
    </row>
    <row r="1441" spans="1:9">
      <c r="A1441">
        <v>1438</v>
      </c>
      <c r="B1441" s="1">
        <v>456415891</v>
      </c>
      <c r="C1441" s="8">
        <v>208433866</v>
      </c>
      <c r="D1441" s="8">
        <v>98854064</v>
      </c>
      <c r="H1441">
        <v>1907</v>
      </c>
      <c r="I1441">
        <f t="shared" si="23"/>
        <v>8348955154</v>
      </c>
    </row>
    <row r="1442" spans="1:9">
      <c r="A1442">
        <v>1439</v>
      </c>
      <c r="B1442" s="1">
        <v>4226611852</v>
      </c>
      <c r="C1442" s="8">
        <v>4637490034</v>
      </c>
      <c r="D1442" s="8">
        <v>3783239126</v>
      </c>
      <c r="H1442">
        <v>1908</v>
      </c>
      <c r="I1442">
        <f t="shared" si="23"/>
        <v>8083443880</v>
      </c>
    </row>
    <row r="1443" spans="1:9">
      <c r="A1443">
        <v>1440</v>
      </c>
      <c r="B1443" s="1">
        <v>541140079</v>
      </c>
      <c r="C1443" s="8">
        <v>467729091</v>
      </c>
      <c r="D1443" s="8">
        <v>101370096</v>
      </c>
      <c r="H1443">
        <v>1909</v>
      </c>
      <c r="I1443">
        <f t="shared" si="23"/>
        <v>10921653032</v>
      </c>
    </row>
    <row r="1444" spans="1:9">
      <c r="A1444">
        <v>1441</v>
      </c>
      <c r="B1444" s="1">
        <v>26567651033</v>
      </c>
      <c r="C1444" s="8">
        <v>81630506038</v>
      </c>
      <c r="D1444" s="8">
        <v>177309989</v>
      </c>
      <c r="H1444">
        <v>1910</v>
      </c>
      <c r="I1444">
        <f t="shared" si="23"/>
        <v>10635151863</v>
      </c>
    </row>
    <row r="1445" spans="1:9">
      <c r="A1445">
        <v>1442</v>
      </c>
      <c r="B1445" s="1">
        <v>26531742095</v>
      </c>
      <c r="C1445" s="8">
        <v>95734821081</v>
      </c>
      <c r="D1445" s="8">
        <v>25926113</v>
      </c>
      <c r="H1445">
        <v>1911</v>
      </c>
      <c r="I1445">
        <f t="shared" si="23"/>
        <v>32729864</v>
      </c>
    </row>
    <row r="1446" spans="1:9">
      <c r="A1446">
        <v>1443</v>
      </c>
      <c r="B1446" s="1">
        <v>604230880</v>
      </c>
      <c r="C1446" s="8">
        <v>1492474079</v>
      </c>
      <c r="D1446" s="8">
        <v>136470079</v>
      </c>
      <c r="H1446">
        <v>1912</v>
      </c>
      <c r="I1446">
        <f t="shared" si="23"/>
        <v>52469968</v>
      </c>
    </row>
    <row r="1447" spans="1:9">
      <c r="A1447">
        <v>1444</v>
      </c>
      <c r="B1447" s="1">
        <v>7990121</v>
      </c>
      <c r="C1447" s="8">
        <v>32916069</v>
      </c>
      <c r="D1447" s="8">
        <v>66175937</v>
      </c>
      <c r="H1447">
        <v>1913</v>
      </c>
      <c r="I1447">
        <f t="shared" si="23"/>
        <v>48057079</v>
      </c>
    </row>
    <row r="1448" spans="1:9">
      <c r="A1448">
        <v>1445</v>
      </c>
      <c r="B1448" s="1">
        <v>23494323968</v>
      </c>
      <c r="C1448" s="8">
        <v>45197255134</v>
      </c>
      <c r="D1448" s="8">
        <v>43492885112</v>
      </c>
      <c r="H1448">
        <v>1914</v>
      </c>
      <c r="I1448">
        <f t="shared" si="23"/>
        <v>572014093</v>
      </c>
    </row>
    <row r="1449" spans="1:9">
      <c r="A1449">
        <v>1446</v>
      </c>
      <c r="B1449" s="1">
        <v>4430901050</v>
      </c>
      <c r="C1449" s="8">
        <v>7379061937</v>
      </c>
      <c r="D1449" s="8">
        <v>36316096067</v>
      </c>
      <c r="H1449">
        <v>1915</v>
      </c>
      <c r="I1449">
        <f t="shared" si="23"/>
        <v>11770009</v>
      </c>
    </row>
    <row r="1450" spans="1:9">
      <c r="A1450">
        <v>1447</v>
      </c>
      <c r="B1450" s="1">
        <v>13030915975</v>
      </c>
      <c r="C1450" s="8">
        <v>863601922</v>
      </c>
      <c r="D1450" s="8">
        <v>29899120</v>
      </c>
      <c r="H1450">
        <v>1918</v>
      </c>
      <c r="I1450">
        <f t="shared" si="23"/>
        <v>8327007</v>
      </c>
    </row>
    <row r="1451" spans="1:9">
      <c r="A1451">
        <v>1448</v>
      </c>
      <c r="B1451" s="1">
        <v>3677636861</v>
      </c>
      <c r="C1451" s="8">
        <v>3968080997</v>
      </c>
      <c r="D1451" s="8">
        <v>6566056966</v>
      </c>
      <c r="H1451">
        <v>1919</v>
      </c>
      <c r="I1451">
        <f t="shared" si="23"/>
        <v>11726856</v>
      </c>
    </row>
    <row r="1452" spans="1:9">
      <c r="A1452">
        <v>1449</v>
      </c>
      <c r="B1452" s="1">
        <v>4699615955</v>
      </c>
      <c r="C1452" s="8">
        <v>4036792993</v>
      </c>
      <c r="D1452" s="8">
        <v>3638144016</v>
      </c>
      <c r="H1452">
        <v>1920</v>
      </c>
      <c r="I1452">
        <f t="shared" si="23"/>
        <v>268826007</v>
      </c>
    </row>
    <row r="1453" spans="1:9">
      <c r="A1453">
        <v>1450</v>
      </c>
      <c r="B1453" s="1">
        <v>3053822994</v>
      </c>
      <c r="C1453" s="8">
        <v>349898099</v>
      </c>
      <c r="D1453" s="8">
        <v>26239871</v>
      </c>
      <c r="H1453">
        <v>1921</v>
      </c>
      <c r="I1453">
        <f t="shared" si="23"/>
        <v>54944038</v>
      </c>
    </row>
    <row r="1454" spans="1:9">
      <c r="A1454">
        <v>1451</v>
      </c>
      <c r="B1454" s="1">
        <v>86867809</v>
      </c>
      <c r="C1454" s="8">
        <v>3000663995</v>
      </c>
      <c r="D1454" s="8">
        <v>2557224988</v>
      </c>
      <c r="H1454">
        <v>1924</v>
      </c>
      <c r="I1454">
        <f t="shared" si="23"/>
        <v>4266977</v>
      </c>
    </row>
    <row r="1455" spans="1:9">
      <c r="A1455">
        <v>1452</v>
      </c>
      <c r="B1455" s="1">
        <v>83524942</v>
      </c>
      <c r="C1455" s="8">
        <v>117671012</v>
      </c>
      <c r="D1455" s="8">
        <v>442977905</v>
      </c>
      <c r="H1455">
        <v>1925</v>
      </c>
      <c r="I1455">
        <f t="shared" si="23"/>
        <v>3078403949</v>
      </c>
    </row>
    <row r="1456" spans="1:9">
      <c r="A1456">
        <v>1453</v>
      </c>
      <c r="B1456" s="1">
        <v>20533653020</v>
      </c>
      <c r="C1456" s="8">
        <v>2803408861</v>
      </c>
      <c r="D1456" s="8">
        <v>1142872095</v>
      </c>
      <c r="H1456">
        <v>1926</v>
      </c>
      <c r="I1456">
        <f t="shared" si="23"/>
        <v>33463001</v>
      </c>
    </row>
    <row r="1457" spans="1:9">
      <c r="A1457">
        <v>1454</v>
      </c>
      <c r="B1457" s="1">
        <v>15588982820</v>
      </c>
      <c r="C1457" s="8">
        <v>80771406888</v>
      </c>
      <c r="D1457" s="8">
        <v>194043159</v>
      </c>
      <c r="H1457">
        <v>1927</v>
      </c>
      <c r="I1457">
        <f t="shared" si="23"/>
        <v>21813869</v>
      </c>
    </row>
    <row r="1458" spans="1:9">
      <c r="A1458">
        <v>1455</v>
      </c>
      <c r="B1458" s="1">
        <v>15617833137</v>
      </c>
      <c r="C1458" s="8">
        <v>5696048021</v>
      </c>
      <c r="D1458" s="8">
        <v>8690855979</v>
      </c>
      <c r="H1458">
        <v>1928</v>
      </c>
      <c r="I1458">
        <f t="shared" si="23"/>
        <v>38040161</v>
      </c>
    </row>
    <row r="1459" spans="1:9">
      <c r="A1459">
        <v>1456</v>
      </c>
      <c r="B1459" s="1">
        <v>72164058</v>
      </c>
      <c r="C1459" s="8">
        <v>56773900</v>
      </c>
      <c r="D1459" s="8">
        <v>50473928</v>
      </c>
      <c r="H1459">
        <v>1932</v>
      </c>
      <c r="I1459">
        <f t="shared" si="23"/>
        <v>821910142</v>
      </c>
    </row>
    <row r="1460" spans="1:9">
      <c r="A1460">
        <v>1457</v>
      </c>
      <c r="B1460" s="1">
        <v>53813934</v>
      </c>
      <c r="C1460" s="8">
        <v>318346977</v>
      </c>
      <c r="D1460" s="8">
        <v>208821058</v>
      </c>
      <c r="H1460">
        <v>1933</v>
      </c>
      <c r="I1460">
        <f t="shared" si="23"/>
        <v>24972915</v>
      </c>
    </row>
    <row r="1461" spans="1:9">
      <c r="A1461">
        <v>1458</v>
      </c>
      <c r="B1461" s="1">
        <v>4586286067</v>
      </c>
      <c r="C1461" s="8">
        <v>7025159835</v>
      </c>
      <c r="D1461" s="8">
        <v>42119973897</v>
      </c>
      <c r="H1461">
        <v>1934</v>
      </c>
      <c r="I1461">
        <f t="shared" si="23"/>
        <v>21468162</v>
      </c>
    </row>
    <row r="1462" spans="1:9">
      <c r="A1462">
        <v>1459</v>
      </c>
      <c r="B1462" s="1">
        <v>380028009</v>
      </c>
      <c r="C1462" s="8">
        <v>297454118</v>
      </c>
      <c r="D1462" s="8">
        <v>67378044</v>
      </c>
      <c r="H1462">
        <v>1935</v>
      </c>
      <c r="I1462">
        <f t="shared" si="23"/>
        <v>62659978</v>
      </c>
    </row>
    <row r="1463" spans="1:9">
      <c r="A1463">
        <v>1460</v>
      </c>
      <c r="B1463" s="1">
        <v>747271060</v>
      </c>
      <c r="C1463" s="8">
        <v>572788000</v>
      </c>
      <c r="D1463" s="8">
        <v>55948019</v>
      </c>
      <c r="H1463">
        <v>1936</v>
      </c>
      <c r="I1463">
        <f t="shared" si="23"/>
        <v>392647981</v>
      </c>
    </row>
    <row r="1464" spans="1:9">
      <c r="A1464">
        <v>1461</v>
      </c>
      <c r="B1464" s="1">
        <v>12152194</v>
      </c>
      <c r="C1464" s="8">
        <v>15256881</v>
      </c>
      <c r="D1464" s="8">
        <v>76875925</v>
      </c>
      <c r="H1464">
        <v>1937</v>
      </c>
      <c r="I1464">
        <f t="shared" si="23"/>
        <v>35718917</v>
      </c>
    </row>
    <row r="1465" spans="1:9">
      <c r="A1465">
        <v>1462</v>
      </c>
      <c r="B1465" s="1">
        <v>968456983</v>
      </c>
      <c r="C1465" s="8">
        <v>991554975</v>
      </c>
      <c r="D1465" s="8">
        <v>326517105</v>
      </c>
      <c r="H1465">
        <v>1938</v>
      </c>
      <c r="I1465">
        <f t="shared" si="23"/>
        <v>13749837</v>
      </c>
    </row>
    <row r="1466" spans="1:9">
      <c r="A1466">
        <v>1463</v>
      </c>
      <c r="B1466" s="1">
        <v>363331079</v>
      </c>
      <c r="C1466" s="8">
        <v>385849952</v>
      </c>
      <c r="D1466" s="8">
        <v>32546043</v>
      </c>
      <c r="H1466">
        <v>1939</v>
      </c>
      <c r="I1466">
        <f t="shared" si="23"/>
        <v>5030870</v>
      </c>
    </row>
    <row r="1467" spans="1:9">
      <c r="A1467">
        <v>1464</v>
      </c>
      <c r="B1467" s="1">
        <v>17948150</v>
      </c>
      <c r="C1467" s="8">
        <v>13814926</v>
      </c>
      <c r="D1467" s="8">
        <v>62195062</v>
      </c>
      <c r="H1467">
        <v>1940</v>
      </c>
      <c r="I1467">
        <f t="shared" si="23"/>
        <v>4203081</v>
      </c>
    </row>
    <row r="1468" spans="1:9">
      <c r="A1468">
        <v>1465</v>
      </c>
      <c r="B1468" s="1">
        <v>22971868</v>
      </c>
      <c r="C1468" s="8">
        <v>68825006</v>
      </c>
      <c r="D1468" s="8">
        <v>41558027</v>
      </c>
      <c r="H1468">
        <v>1941</v>
      </c>
      <c r="I1468">
        <f t="shared" si="23"/>
        <v>4013776</v>
      </c>
    </row>
    <row r="1469" spans="1:9">
      <c r="A1469">
        <v>1466</v>
      </c>
      <c r="B1469" s="1">
        <v>52824974</v>
      </c>
      <c r="C1469" s="8">
        <v>55192947</v>
      </c>
      <c r="D1469" s="8">
        <v>31359910</v>
      </c>
      <c r="H1469">
        <v>1942</v>
      </c>
      <c r="I1469">
        <f t="shared" si="23"/>
        <v>33552885</v>
      </c>
    </row>
    <row r="1470" spans="1:9">
      <c r="A1470">
        <v>1467</v>
      </c>
      <c r="B1470" s="1">
        <v>51328897</v>
      </c>
      <c r="C1470" s="8">
        <v>55340051</v>
      </c>
      <c r="D1470" s="8">
        <v>69007158</v>
      </c>
      <c r="H1470">
        <v>1945</v>
      </c>
      <c r="I1470">
        <f t="shared" si="23"/>
        <v>103757143</v>
      </c>
    </row>
    <row r="1471" spans="1:9">
      <c r="A1471">
        <v>1468</v>
      </c>
      <c r="B1471" s="1">
        <v>4488945</v>
      </c>
      <c r="C1471" s="8">
        <v>10524034</v>
      </c>
      <c r="D1471" s="8">
        <v>54975986</v>
      </c>
      <c r="H1471">
        <v>1946</v>
      </c>
      <c r="I1471">
        <f t="shared" si="23"/>
        <v>21544662952</v>
      </c>
    </row>
    <row r="1472" spans="1:9">
      <c r="A1472">
        <v>1469</v>
      </c>
      <c r="B1472" s="1">
        <v>21941184</v>
      </c>
      <c r="C1472" s="8">
        <v>16618013</v>
      </c>
      <c r="D1472" s="8">
        <v>103216886</v>
      </c>
      <c r="H1472">
        <v>1947</v>
      </c>
      <c r="I1472">
        <f t="shared" si="23"/>
        <v>21719653129</v>
      </c>
    </row>
    <row r="1473" spans="1:9">
      <c r="A1473">
        <v>1470</v>
      </c>
      <c r="B1473" s="1">
        <v>30083894</v>
      </c>
      <c r="C1473" s="8">
        <v>15139102</v>
      </c>
      <c r="D1473" s="8">
        <v>69571018</v>
      </c>
      <c r="H1473">
        <v>1948</v>
      </c>
      <c r="I1473">
        <f t="shared" si="23"/>
        <v>16386985</v>
      </c>
    </row>
    <row r="1474" spans="1:9">
      <c r="A1474">
        <v>1471</v>
      </c>
      <c r="B1474" s="1">
        <v>16247034</v>
      </c>
      <c r="C1474" s="8">
        <v>14276981</v>
      </c>
      <c r="D1474" s="8">
        <v>60420036</v>
      </c>
      <c r="H1474">
        <v>1951</v>
      </c>
      <c r="I1474">
        <f t="shared" si="23"/>
        <v>41795015</v>
      </c>
    </row>
    <row r="1475" spans="1:9">
      <c r="A1475">
        <v>1472</v>
      </c>
      <c r="B1475" s="1">
        <v>27734560966</v>
      </c>
      <c r="C1475" s="8">
        <v>80184675931</v>
      </c>
      <c r="D1475" s="8">
        <v>28670072</v>
      </c>
      <c r="H1475">
        <v>1952</v>
      </c>
      <c r="I1475">
        <f t="shared" si="23"/>
        <v>2106687068</v>
      </c>
    </row>
    <row r="1476" spans="1:9">
      <c r="A1476">
        <v>1473</v>
      </c>
      <c r="B1476" s="1">
        <v>26134378910</v>
      </c>
      <c r="C1476" s="8">
        <v>88646579980</v>
      </c>
      <c r="D1476" s="8">
        <v>87050199</v>
      </c>
      <c r="H1476">
        <v>1953</v>
      </c>
      <c r="I1476">
        <f t="shared" si="23"/>
        <v>638212919</v>
      </c>
    </row>
    <row r="1477" spans="1:9">
      <c r="A1477">
        <v>1474</v>
      </c>
      <c r="B1477" s="1">
        <v>131274938</v>
      </c>
      <c r="C1477" s="8">
        <v>602322101</v>
      </c>
      <c r="D1477" s="8">
        <v>97679853</v>
      </c>
      <c r="H1477">
        <v>1955</v>
      </c>
      <c r="I1477">
        <f t="shared" ref="I1477:I1540" si="24">VLOOKUP(H1477,A1477:D3586,2,FALSE)</f>
        <v>123631000</v>
      </c>
    </row>
    <row r="1478" spans="1:9">
      <c r="A1478">
        <v>1475</v>
      </c>
      <c r="B1478" s="1">
        <v>25575876</v>
      </c>
      <c r="C1478" s="8">
        <v>15135049</v>
      </c>
      <c r="D1478" s="8">
        <v>62166929</v>
      </c>
      <c r="H1478">
        <v>1956</v>
      </c>
      <c r="I1478">
        <f t="shared" si="24"/>
        <v>17645120</v>
      </c>
    </row>
    <row r="1479" spans="1:9">
      <c r="A1479">
        <v>1476</v>
      </c>
      <c r="B1479" s="1">
        <v>4853963</v>
      </c>
      <c r="C1479" s="8">
        <v>12971878</v>
      </c>
      <c r="D1479" s="8">
        <v>31868934</v>
      </c>
      <c r="H1479">
        <v>1958</v>
      </c>
      <c r="I1479">
        <f t="shared" si="24"/>
        <v>821378946</v>
      </c>
    </row>
    <row r="1480" spans="1:9">
      <c r="A1480">
        <v>1477</v>
      </c>
      <c r="B1480" s="1">
        <v>14984790086</v>
      </c>
      <c r="C1480" s="8">
        <v>1660921096</v>
      </c>
      <c r="D1480" s="8">
        <v>211188793</v>
      </c>
      <c r="H1480">
        <v>1959</v>
      </c>
      <c r="I1480">
        <f t="shared" si="24"/>
        <v>1178503036</v>
      </c>
    </row>
    <row r="1481" spans="1:9">
      <c r="A1481">
        <v>1478</v>
      </c>
      <c r="B1481" s="1">
        <v>48087120</v>
      </c>
      <c r="C1481" s="8">
        <v>18805027</v>
      </c>
      <c r="D1481" s="8">
        <v>92566967</v>
      </c>
      <c r="H1481">
        <v>1960</v>
      </c>
      <c r="I1481">
        <f t="shared" si="24"/>
        <v>18741130</v>
      </c>
    </row>
    <row r="1482" spans="1:9">
      <c r="A1482">
        <v>1479</v>
      </c>
      <c r="B1482" s="1">
        <v>17807006</v>
      </c>
      <c r="C1482" s="8">
        <v>21300077</v>
      </c>
      <c r="D1482" s="8">
        <v>33375978</v>
      </c>
      <c r="H1482">
        <v>1961</v>
      </c>
      <c r="I1482">
        <f t="shared" si="24"/>
        <v>49947977</v>
      </c>
    </row>
    <row r="1483" spans="1:9">
      <c r="A1483">
        <v>1480</v>
      </c>
      <c r="B1483" s="1">
        <v>5276490926</v>
      </c>
      <c r="C1483" s="8">
        <v>736950159</v>
      </c>
      <c r="D1483" s="8">
        <v>160796880</v>
      </c>
      <c r="H1483">
        <v>1962</v>
      </c>
      <c r="I1483">
        <f t="shared" si="24"/>
        <v>17019033</v>
      </c>
    </row>
    <row r="1484" spans="1:9">
      <c r="A1484">
        <v>1481</v>
      </c>
      <c r="B1484" s="1">
        <v>43477058</v>
      </c>
      <c r="C1484" s="8">
        <v>18008947</v>
      </c>
      <c r="D1484" s="8">
        <v>57234048</v>
      </c>
      <c r="H1484">
        <v>1963</v>
      </c>
      <c r="I1484">
        <f t="shared" si="24"/>
        <v>209054946</v>
      </c>
    </row>
    <row r="1485" spans="1:9">
      <c r="A1485">
        <v>1482</v>
      </c>
      <c r="B1485" s="1">
        <v>31998872</v>
      </c>
      <c r="C1485" s="8">
        <v>36312103</v>
      </c>
      <c r="D1485" s="8">
        <v>83734989</v>
      </c>
      <c r="H1485">
        <v>1964</v>
      </c>
      <c r="I1485">
        <f t="shared" si="24"/>
        <v>481203079</v>
      </c>
    </row>
    <row r="1486" spans="1:9">
      <c r="A1486">
        <v>1483</v>
      </c>
      <c r="B1486" s="1">
        <v>16274149894</v>
      </c>
      <c r="C1486" s="8">
        <v>1003139972</v>
      </c>
      <c r="D1486" s="8">
        <v>32053947</v>
      </c>
      <c r="H1486">
        <v>1965</v>
      </c>
      <c r="I1486">
        <f t="shared" si="24"/>
        <v>46290159</v>
      </c>
    </row>
    <row r="1487" spans="1:9">
      <c r="A1487">
        <v>1484</v>
      </c>
      <c r="B1487" s="1">
        <v>316826820</v>
      </c>
      <c r="C1487" s="8">
        <v>214570999</v>
      </c>
      <c r="D1487" s="8">
        <v>282053947</v>
      </c>
      <c r="H1487">
        <v>1966</v>
      </c>
      <c r="I1487">
        <f t="shared" si="24"/>
        <v>274991035</v>
      </c>
    </row>
    <row r="1488" spans="1:9">
      <c r="A1488">
        <v>1485</v>
      </c>
      <c r="B1488" s="1">
        <v>197824954</v>
      </c>
      <c r="C1488" s="8">
        <v>163331031</v>
      </c>
      <c r="D1488" s="8">
        <v>224114894</v>
      </c>
      <c r="H1488">
        <v>1967</v>
      </c>
      <c r="I1488">
        <f t="shared" si="24"/>
        <v>183069944</v>
      </c>
    </row>
    <row r="1489" spans="1:9">
      <c r="A1489">
        <v>1486</v>
      </c>
      <c r="B1489" s="1">
        <v>18373012</v>
      </c>
      <c r="C1489" s="8">
        <v>15961170</v>
      </c>
      <c r="D1489" s="8">
        <v>20636081</v>
      </c>
      <c r="H1489">
        <v>1969</v>
      </c>
      <c r="I1489">
        <f t="shared" si="24"/>
        <v>8869879007</v>
      </c>
    </row>
    <row r="1490" spans="1:9">
      <c r="A1490">
        <v>1487</v>
      </c>
      <c r="B1490" s="1">
        <v>1431288957</v>
      </c>
      <c r="C1490" s="8">
        <v>702893018</v>
      </c>
      <c r="D1490" s="8">
        <v>109553098</v>
      </c>
      <c r="H1490">
        <v>1970</v>
      </c>
      <c r="I1490">
        <f t="shared" si="24"/>
        <v>798068046</v>
      </c>
    </row>
    <row r="1491" spans="1:9">
      <c r="A1491">
        <v>1488</v>
      </c>
      <c r="B1491" s="1">
        <v>25876998</v>
      </c>
      <c r="C1491" s="8">
        <v>28025865</v>
      </c>
      <c r="D1491" s="8">
        <v>114896059</v>
      </c>
      <c r="H1491">
        <v>1971</v>
      </c>
      <c r="I1491">
        <f t="shared" si="24"/>
        <v>15129089</v>
      </c>
    </row>
    <row r="1492" spans="1:9">
      <c r="A1492">
        <v>1489</v>
      </c>
      <c r="B1492" s="1">
        <v>6079912</v>
      </c>
      <c r="C1492" s="8">
        <v>10488033</v>
      </c>
      <c r="D1492" s="8">
        <v>82274913</v>
      </c>
      <c r="H1492">
        <v>1972</v>
      </c>
      <c r="I1492">
        <f t="shared" si="24"/>
        <v>291899204</v>
      </c>
    </row>
    <row r="1493" spans="1:9">
      <c r="A1493">
        <v>1490</v>
      </c>
      <c r="B1493" s="1">
        <v>24215936</v>
      </c>
      <c r="C1493" s="8">
        <v>27380943</v>
      </c>
      <c r="D1493" s="8">
        <v>99888086</v>
      </c>
      <c r="H1493">
        <v>1975</v>
      </c>
      <c r="I1493">
        <f t="shared" si="24"/>
        <v>4644870</v>
      </c>
    </row>
    <row r="1494" spans="1:9">
      <c r="A1494">
        <v>1491</v>
      </c>
      <c r="B1494" s="1">
        <v>10332529067</v>
      </c>
      <c r="C1494" s="8">
        <v>33714091062</v>
      </c>
      <c r="D1494" s="8">
        <v>60061613798</v>
      </c>
      <c r="H1494">
        <v>1977</v>
      </c>
      <c r="I1494">
        <f t="shared" si="24"/>
        <v>79019069</v>
      </c>
    </row>
    <row r="1495" spans="1:9">
      <c r="A1495">
        <v>1492</v>
      </c>
      <c r="B1495" s="1">
        <v>23941040</v>
      </c>
      <c r="C1495" s="8">
        <v>7372856</v>
      </c>
      <c r="D1495" s="8">
        <v>627413988</v>
      </c>
      <c r="H1495">
        <v>1978</v>
      </c>
      <c r="I1495">
        <f t="shared" si="24"/>
        <v>5737066</v>
      </c>
    </row>
    <row r="1496" spans="1:9">
      <c r="A1496">
        <v>1493</v>
      </c>
      <c r="B1496" s="1">
        <v>683552026</v>
      </c>
      <c r="C1496" s="8">
        <v>521379947</v>
      </c>
      <c r="D1496" s="8">
        <v>2768229961</v>
      </c>
      <c r="H1496">
        <v>1982</v>
      </c>
      <c r="I1496">
        <f t="shared" si="24"/>
        <v>723487854</v>
      </c>
    </row>
    <row r="1497" spans="1:9">
      <c r="A1497">
        <v>1494</v>
      </c>
      <c r="B1497" s="1">
        <v>179602146</v>
      </c>
      <c r="C1497" s="8">
        <v>152292013</v>
      </c>
      <c r="D1497" s="8">
        <v>108925104</v>
      </c>
      <c r="H1497">
        <v>1983</v>
      </c>
      <c r="I1497">
        <f t="shared" si="24"/>
        <v>518023014</v>
      </c>
    </row>
    <row r="1498" spans="1:9">
      <c r="A1498">
        <v>1495</v>
      </c>
      <c r="B1498" s="1">
        <v>4553009986</v>
      </c>
      <c r="C1498" s="8">
        <v>60013180017</v>
      </c>
      <c r="D1498" s="8">
        <v>43641469955</v>
      </c>
      <c r="H1498">
        <v>1984</v>
      </c>
      <c r="I1498">
        <f t="shared" si="24"/>
        <v>60683012</v>
      </c>
    </row>
    <row r="1499" spans="1:9">
      <c r="A1499">
        <v>1496</v>
      </c>
      <c r="B1499" s="1">
        <v>59042930</v>
      </c>
      <c r="C1499" s="8">
        <v>382990121</v>
      </c>
      <c r="D1499" s="8">
        <v>186097145</v>
      </c>
      <c r="H1499">
        <v>1986</v>
      </c>
      <c r="I1499">
        <f t="shared" si="24"/>
        <v>203357934</v>
      </c>
    </row>
    <row r="1500" spans="1:9">
      <c r="A1500">
        <v>1497</v>
      </c>
      <c r="B1500" s="1">
        <v>4225015</v>
      </c>
      <c r="C1500" s="8">
        <v>60021500825</v>
      </c>
      <c r="D1500" s="8">
        <v>139901876</v>
      </c>
      <c r="H1500">
        <v>1987</v>
      </c>
      <c r="I1500">
        <f t="shared" si="24"/>
        <v>4218101</v>
      </c>
    </row>
    <row r="1501" spans="1:9">
      <c r="A1501">
        <v>1498</v>
      </c>
      <c r="B1501" s="1">
        <v>69808006</v>
      </c>
      <c r="C1501" s="8">
        <v>532020092</v>
      </c>
      <c r="D1501" s="8">
        <v>60422182</v>
      </c>
      <c r="H1501">
        <v>1988</v>
      </c>
      <c r="I1501">
        <f t="shared" si="24"/>
        <v>4020929</v>
      </c>
    </row>
    <row r="1502" spans="1:9">
      <c r="A1502">
        <v>1499</v>
      </c>
      <c r="B1502" s="1">
        <v>65979957</v>
      </c>
      <c r="C1502" s="8">
        <v>251929998</v>
      </c>
      <c r="D1502" s="8">
        <v>60061161994</v>
      </c>
      <c r="H1502">
        <v>1989</v>
      </c>
      <c r="I1502">
        <f t="shared" si="24"/>
        <v>12712955</v>
      </c>
    </row>
    <row r="1503" spans="1:9">
      <c r="A1503">
        <v>1500</v>
      </c>
      <c r="B1503" s="1">
        <v>14693021</v>
      </c>
      <c r="C1503" s="8">
        <v>17648935</v>
      </c>
      <c r="D1503" s="8">
        <v>670692920</v>
      </c>
      <c r="H1503">
        <v>1990</v>
      </c>
      <c r="I1503">
        <f t="shared" si="24"/>
        <v>337528944</v>
      </c>
    </row>
    <row r="1504" spans="1:9">
      <c r="A1504">
        <v>1501</v>
      </c>
      <c r="B1504" s="1">
        <v>27320577859</v>
      </c>
      <c r="C1504" s="8">
        <v>60061183929</v>
      </c>
      <c r="D1504" s="8">
        <v>199079990</v>
      </c>
      <c r="H1504">
        <v>1991</v>
      </c>
      <c r="I1504">
        <f t="shared" si="24"/>
        <v>1392776966</v>
      </c>
    </row>
    <row r="1505" spans="1:9">
      <c r="A1505">
        <v>1502</v>
      </c>
      <c r="B1505" s="1">
        <v>76312065</v>
      </c>
      <c r="C1505" s="8">
        <v>179305791</v>
      </c>
      <c r="D1505" s="8">
        <v>78223943</v>
      </c>
      <c r="H1505">
        <v>1992</v>
      </c>
      <c r="I1505">
        <f t="shared" si="24"/>
        <v>1770246982</v>
      </c>
    </row>
    <row r="1506" spans="1:9">
      <c r="A1506">
        <v>1503</v>
      </c>
      <c r="B1506" s="1">
        <v>9906957864</v>
      </c>
      <c r="C1506" s="8">
        <v>8099936962</v>
      </c>
      <c r="D1506" s="8">
        <v>15314254999</v>
      </c>
      <c r="H1506">
        <v>1993</v>
      </c>
      <c r="I1506">
        <f t="shared" si="24"/>
        <v>13383584976</v>
      </c>
    </row>
    <row r="1507" spans="1:9">
      <c r="A1507">
        <v>1504</v>
      </c>
      <c r="B1507" s="1">
        <v>663977861</v>
      </c>
      <c r="C1507" s="8">
        <v>613591194</v>
      </c>
      <c r="D1507" s="8">
        <v>184874057</v>
      </c>
      <c r="H1507">
        <v>1994</v>
      </c>
      <c r="I1507">
        <f t="shared" si="24"/>
        <v>414749145</v>
      </c>
    </row>
    <row r="1508" spans="1:9">
      <c r="A1508">
        <v>1505</v>
      </c>
      <c r="B1508" s="1">
        <v>16549110</v>
      </c>
      <c r="C1508" s="8">
        <v>23880958</v>
      </c>
      <c r="D1508" s="8">
        <v>80504894</v>
      </c>
      <c r="H1508">
        <v>1996</v>
      </c>
      <c r="I1508">
        <f t="shared" si="24"/>
        <v>145920038</v>
      </c>
    </row>
    <row r="1509" spans="1:9">
      <c r="A1509">
        <v>1506</v>
      </c>
      <c r="B1509" s="1">
        <v>388756990</v>
      </c>
      <c r="C1509" s="8">
        <v>484110832</v>
      </c>
      <c r="D1509" s="8">
        <v>221261024</v>
      </c>
      <c r="H1509">
        <v>1997</v>
      </c>
      <c r="I1509">
        <f t="shared" si="24"/>
        <v>5890846</v>
      </c>
    </row>
    <row r="1510" spans="1:9">
      <c r="A1510">
        <v>1507</v>
      </c>
      <c r="B1510" s="1">
        <v>8944109916</v>
      </c>
      <c r="C1510" s="8">
        <v>771244049</v>
      </c>
      <c r="D1510" s="8">
        <v>24859905</v>
      </c>
      <c r="H1510">
        <v>2000</v>
      </c>
      <c r="I1510">
        <f t="shared" si="24"/>
        <v>794489860</v>
      </c>
    </row>
    <row r="1511" spans="1:9">
      <c r="A1511">
        <v>1508</v>
      </c>
      <c r="B1511" s="1">
        <v>42366027</v>
      </c>
      <c r="C1511" s="8">
        <v>15154123</v>
      </c>
      <c r="D1511" s="8">
        <v>89818000</v>
      </c>
      <c r="H1511">
        <v>2001</v>
      </c>
      <c r="I1511">
        <f t="shared" si="24"/>
        <v>3270683050</v>
      </c>
    </row>
    <row r="1512" spans="1:9">
      <c r="A1512">
        <v>1509</v>
      </c>
      <c r="B1512" s="1">
        <v>154954910</v>
      </c>
      <c r="C1512" s="8">
        <v>31431913</v>
      </c>
      <c r="D1512" s="8">
        <v>75528144</v>
      </c>
      <c r="H1512">
        <v>2003</v>
      </c>
      <c r="I1512">
        <f t="shared" si="24"/>
        <v>71015834</v>
      </c>
    </row>
    <row r="1513" spans="1:9">
      <c r="A1513">
        <v>1510</v>
      </c>
      <c r="B1513" s="1">
        <v>4769086</v>
      </c>
      <c r="C1513" s="8">
        <v>23653984</v>
      </c>
      <c r="D1513" s="8">
        <v>75374841</v>
      </c>
      <c r="H1513">
        <v>2004</v>
      </c>
      <c r="I1513">
        <f t="shared" si="24"/>
        <v>10197328090</v>
      </c>
    </row>
    <row r="1514" spans="1:9">
      <c r="A1514">
        <v>1511</v>
      </c>
      <c r="B1514" s="1">
        <v>11896133</v>
      </c>
      <c r="C1514" s="8">
        <v>20618200</v>
      </c>
      <c r="D1514" s="8">
        <v>103018045</v>
      </c>
      <c r="H1514">
        <v>2005</v>
      </c>
      <c r="I1514">
        <f t="shared" si="24"/>
        <v>1511852025</v>
      </c>
    </row>
    <row r="1515" spans="1:9">
      <c r="A1515">
        <v>1512</v>
      </c>
      <c r="B1515" s="1">
        <v>4774093</v>
      </c>
      <c r="C1515" s="8">
        <v>12748003</v>
      </c>
      <c r="D1515" s="8">
        <v>46350002</v>
      </c>
      <c r="H1515">
        <v>2006</v>
      </c>
      <c r="I1515">
        <f t="shared" si="24"/>
        <v>189295053</v>
      </c>
    </row>
    <row r="1516" spans="1:9">
      <c r="A1516">
        <v>1513</v>
      </c>
      <c r="B1516" s="1">
        <v>31664983034</v>
      </c>
      <c r="C1516" s="8">
        <v>60002665042</v>
      </c>
      <c r="D1516" s="8">
        <v>213603973</v>
      </c>
      <c r="H1516">
        <v>2007</v>
      </c>
      <c r="I1516">
        <f t="shared" si="24"/>
        <v>81269979</v>
      </c>
    </row>
    <row r="1517" spans="1:9">
      <c r="A1517">
        <v>1514</v>
      </c>
      <c r="B1517" s="1">
        <v>28530044794</v>
      </c>
      <c r="C1517" s="8">
        <v>74186873912</v>
      </c>
      <c r="D1517" s="8">
        <v>63776969</v>
      </c>
      <c r="H1517">
        <v>2008</v>
      </c>
      <c r="I1517">
        <f t="shared" si="24"/>
        <v>3638982</v>
      </c>
    </row>
    <row r="1518" spans="1:9">
      <c r="A1518">
        <v>1515</v>
      </c>
      <c r="B1518" s="1">
        <v>27495661973</v>
      </c>
      <c r="C1518" s="8">
        <v>60062186956</v>
      </c>
      <c r="D1518" s="8">
        <v>161337137</v>
      </c>
      <c r="H1518">
        <v>2009</v>
      </c>
      <c r="I1518">
        <f t="shared" si="24"/>
        <v>121088981</v>
      </c>
    </row>
    <row r="1519" spans="1:9">
      <c r="A1519">
        <v>1516</v>
      </c>
      <c r="B1519" s="1">
        <v>122168064</v>
      </c>
      <c r="C1519" s="8">
        <v>241981983</v>
      </c>
      <c r="D1519" s="8">
        <v>28285026</v>
      </c>
      <c r="H1519">
        <v>2011</v>
      </c>
      <c r="I1519">
        <f t="shared" si="24"/>
        <v>9908609867</v>
      </c>
    </row>
    <row r="1520" spans="1:9">
      <c r="A1520">
        <v>1517</v>
      </c>
      <c r="B1520" s="1">
        <v>7099303960</v>
      </c>
      <c r="C1520" s="8">
        <v>1524835109</v>
      </c>
      <c r="D1520" s="8">
        <v>59663057</v>
      </c>
      <c r="H1520">
        <v>2012</v>
      </c>
      <c r="I1520">
        <f t="shared" si="24"/>
        <v>150293111</v>
      </c>
    </row>
    <row r="1521" spans="1:9">
      <c r="A1521">
        <v>1518</v>
      </c>
      <c r="B1521" s="1">
        <v>40907859</v>
      </c>
      <c r="C1521" s="8">
        <v>28024196</v>
      </c>
      <c r="D1521" s="8">
        <v>105566024</v>
      </c>
      <c r="H1521">
        <v>2013</v>
      </c>
      <c r="I1521">
        <f t="shared" si="24"/>
        <v>114444971</v>
      </c>
    </row>
    <row r="1522" spans="1:9">
      <c r="A1522">
        <v>1519</v>
      </c>
      <c r="B1522" s="1">
        <v>70615053</v>
      </c>
      <c r="C1522" s="8">
        <v>146765947</v>
      </c>
      <c r="D1522" s="8">
        <v>124155044</v>
      </c>
      <c r="H1522">
        <v>2016</v>
      </c>
      <c r="I1522">
        <f t="shared" si="24"/>
        <v>4030167818</v>
      </c>
    </row>
    <row r="1523" spans="1:9">
      <c r="A1523">
        <v>1520</v>
      </c>
      <c r="B1523" s="1">
        <v>3699064</v>
      </c>
      <c r="C1523" s="8">
        <v>13924121</v>
      </c>
      <c r="D1523" s="8">
        <v>51733970</v>
      </c>
      <c r="H1523">
        <v>2017</v>
      </c>
      <c r="I1523">
        <f t="shared" si="24"/>
        <v>756166934</v>
      </c>
    </row>
    <row r="1524" spans="1:9">
      <c r="A1524">
        <v>1521</v>
      </c>
      <c r="B1524" s="1">
        <v>478154897</v>
      </c>
      <c r="C1524" s="8">
        <v>499212026</v>
      </c>
      <c r="D1524" s="8">
        <v>657092094</v>
      </c>
      <c r="H1524">
        <v>2018</v>
      </c>
      <c r="I1524">
        <f t="shared" si="24"/>
        <v>250044107</v>
      </c>
    </row>
    <row r="1525" spans="1:9">
      <c r="A1525">
        <v>1522</v>
      </c>
      <c r="B1525" s="1">
        <v>37359952</v>
      </c>
      <c r="C1525" s="8">
        <v>60003042</v>
      </c>
      <c r="D1525" s="8">
        <v>65550088</v>
      </c>
      <c r="H1525">
        <v>2019</v>
      </c>
      <c r="I1525">
        <f t="shared" si="24"/>
        <v>224272012</v>
      </c>
    </row>
    <row r="1526" spans="1:9">
      <c r="A1526">
        <v>1523</v>
      </c>
      <c r="B1526" s="1">
        <v>46133041</v>
      </c>
      <c r="C1526" s="8">
        <v>41130065</v>
      </c>
      <c r="D1526" s="8">
        <v>124752044</v>
      </c>
      <c r="H1526">
        <v>2020</v>
      </c>
      <c r="I1526">
        <f t="shared" si="24"/>
        <v>35352945</v>
      </c>
    </row>
    <row r="1527" spans="1:9">
      <c r="A1527">
        <v>1524</v>
      </c>
      <c r="B1527" s="1">
        <v>10676553964</v>
      </c>
      <c r="C1527" s="8">
        <v>12715063095</v>
      </c>
      <c r="D1527" s="8">
        <v>9887721061</v>
      </c>
      <c r="H1527">
        <v>2022</v>
      </c>
      <c r="I1527">
        <f t="shared" si="24"/>
        <v>60704231</v>
      </c>
    </row>
    <row r="1528" spans="1:9">
      <c r="A1528">
        <v>1525</v>
      </c>
      <c r="B1528" s="1">
        <v>712836027</v>
      </c>
      <c r="C1528" s="8">
        <v>532492160</v>
      </c>
      <c r="D1528" s="8">
        <v>822430849</v>
      </c>
      <c r="H1528">
        <v>2023</v>
      </c>
      <c r="I1528">
        <f t="shared" si="24"/>
        <v>97056865</v>
      </c>
    </row>
    <row r="1529" spans="1:9">
      <c r="A1529">
        <v>1526</v>
      </c>
      <c r="B1529" s="1">
        <v>58018922</v>
      </c>
      <c r="C1529" s="8">
        <v>79221010</v>
      </c>
      <c r="D1529" s="8">
        <v>128515005</v>
      </c>
      <c r="H1529">
        <v>2027</v>
      </c>
      <c r="I1529">
        <f t="shared" si="24"/>
        <v>99899053</v>
      </c>
    </row>
    <row r="1530" spans="1:9">
      <c r="A1530">
        <v>1527</v>
      </c>
      <c r="B1530" s="1">
        <v>6252050</v>
      </c>
      <c r="C1530" s="8">
        <v>14447927</v>
      </c>
      <c r="D1530" s="8">
        <v>98305940</v>
      </c>
      <c r="H1530">
        <v>2029</v>
      </c>
      <c r="I1530">
        <f t="shared" si="24"/>
        <v>35192966</v>
      </c>
    </row>
    <row r="1531" spans="1:9">
      <c r="A1531">
        <v>1528</v>
      </c>
      <c r="B1531" s="1">
        <v>4293918</v>
      </c>
      <c r="C1531" s="8">
        <v>10531902</v>
      </c>
      <c r="D1531" s="8">
        <v>48385858</v>
      </c>
      <c r="H1531">
        <v>2033</v>
      </c>
      <c r="I1531">
        <f t="shared" si="24"/>
        <v>174844026</v>
      </c>
    </row>
    <row r="1532" spans="1:9">
      <c r="A1532">
        <v>1529</v>
      </c>
      <c r="B1532" s="1">
        <v>19101142</v>
      </c>
      <c r="C1532" s="8">
        <v>23023128</v>
      </c>
      <c r="D1532" s="8">
        <v>89298963</v>
      </c>
      <c r="H1532">
        <v>2035</v>
      </c>
      <c r="I1532">
        <f t="shared" si="24"/>
        <v>66378831</v>
      </c>
    </row>
    <row r="1533" spans="1:9">
      <c r="A1533">
        <v>1530</v>
      </c>
      <c r="B1533" s="1">
        <v>5007663011</v>
      </c>
      <c r="C1533" s="8">
        <v>3496946811</v>
      </c>
      <c r="D1533" s="8">
        <v>4072954177</v>
      </c>
      <c r="H1533">
        <v>2036</v>
      </c>
      <c r="I1533">
        <f t="shared" si="24"/>
        <v>6088018</v>
      </c>
    </row>
    <row r="1534" spans="1:9">
      <c r="A1534">
        <v>1531</v>
      </c>
      <c r="B1534" s="1">
        <v>41563034</v>
      </c>
      <c r="C1534" s="8">
        <v>18851041</v>
      </c>
      <c r="D1534" s="8">
        <v>156233072</v>
      </c>
      <c r="H1534">
        <v>2037</v>
      </c>
      <c r="I1534">
        <f t="shared" si="24"/>
        <v>25429964</v>
      </c>
    </row>
    <row r="1535" spans="1:9">
      <c r="A1535">
        <v>1532</v>
      </c>
      <c r="B1535" s="1">
        <v>810091972</v>
      </c>
      <c r="C1535" s="8">
        <v>684131145</v>
      </c>
      <c r="D1535" s="8">
        <v>49385070</v>
      </c>
      <c r="H1535">
        <v>2038</v>
      </c>
      <c r="I1535">
        <f t="shared" si="24"/>
        <v>4446702003</v>
      </c>
    </row>
    <row r="1536" spans="1:9">
      <c r="A1536">
        <v>1533</v>
      </c>
      <c r="B1536" s="1">
        <v>32387018</v>
      </c>
      <c r="C1536" s="8">
        <v>19368886</v>
      </c>
      <c r="D1536" s="8">
        <v>49246072</v>
      </c>
      <c r="H1536">
        <v>2040</v>
      </c>
      <c r="I1536">
        <f t="shared" si="24"/>
        <v>75892925</v>
      </c>
    </row>
    <row r="1537" spans="1:9">
      <c r="A1537">
        <v>1534</v>
      </c>
      <c r="B1537" s="1">
        <v>1143903970</v>
      </c>
      <c r="C1537" s="8">
        <v>698831081</v>
      </c>
      <c r="D1537" s="8">
        <v>53580045</v>
      </c>
      <c r="H1537">
        <v>2042</v>
      </c>
      <c r="I1537">
        <f t="shared" si="24"/>
        <v>1333940029</v>
      </c>
    </row>
    <row r="1538" spans="1:9">
      <c r="A1538">
        <v>1535</v>
      </c>
      <c r="B1538" s="1">
        <v>34613132</v>
      </c>
      <c r="C1538" s="8">
        <v>29033899</v>
      </c>
      <c r="D1538" s="8">
        <v>54154157</v>
      </c>
      <c r="H1538">
        <v>2044</v>
      </c>
      <c r="I1538">
        <f t="shared" si="24"/>
        <v>1288619995</v>
      </c>
    </row>
    <row r="1539" spans="1:9">
      <c r="A1539">
        <v>1536</v>
      </c>
      <c r="B1539" s="1">
        <v>3253173112</v>
      </c>
      <c r="C1539" s="8">
        <v>714455842</v>
      </c>
      <c r="D1539" s="8">
        <v>50304174</v>
      </c>
      <c r="H1539">
        <v>2045</v>
      </c>
      <c r="I1539">
        <f t="shared" si="24"/>
        <v>16032934</v>
      </c>
    </row>
    <row r="1540" spans="1:9">
      <c r="A1540">
        <v>1537</v>
      </c>
      <c r="B1540" s="1">
        <v>194867134</v>
      </c>
      <c r="C1540" s="8">
        <v>69900035</v>
      </c>
      <c r="D1540" s="8">
        <v>47560930</v>
      </c>
      <c r="H1540">
        <v>2046</v>
      </c>
      <c r="I1540">
        <f t="shared" si="24"/>
        <v>1008688926</v>
      </c>
    </row>
    <row r="1541" spans="1:9">
      <c r="A1541">
        <v>1538</v>
      </c>
      <c r="B1541" s="1">
        <v>5687952</v>
      </c>
      <c r="C1541" s="8">
        <v>11072158</v>
      </c>
      <c r="D1541" s="8">
        <v>92808008</v>
      </c>
      <c r="H1541">
        <v>2047</v>
      </c>
      <c r="I1541">
        <f t="shared" ref="I1541:I1586" si="25">VLOOKUP(H1541,A1541:D3650,2,FALSE)</f>
        <v>150583028</v>
      </c>
    </row>
    <row r="1542" spans="1:9">
      <c r="A1542">
        <v>1539</v>
      </c>
      <c r="B1542" s="1">
        <v>5651950</v>
      </c>
      <c r="C1542" s="8">
        <v>9931087</v>
      </c>
      <c r="D1542" s="8">
        <v>72269916</v>
      </c>
      <c r="H1542">
        <v>2048</v>
      </c>
      <c r="I1542">
        <f t="shared" si="25"/>
        <v>1774940013</v>
      </c>
    </row>
    <row r="1543" spans="1:9">
      <c r="A1543">
        <v>1540</v>
      </c>
      <c r="B1543" s="1">
        <v>5749940</v>
      </c>
      <c r="C1543" s="8">
        <v>9061813</v>
      </c>
      <c r="D1543" s="8">
        <v>98878145</v>
      </c>
      <c r="H1543">
        <v>2049</v>
      </c>
      <c r="I1543">
        <f t="shared" si="25"/>
        <v>3857439994</v>
      </c>
    </row>
    <row r="1544" spans="1:9">
      <c r="A1544">
        <v>1541</v>
      </c>
      <c r="B1544" s="1">
        <v>8105273008</v>
      </c>
      <c r="C1544" s="8">
        <v>6917618036</v>
      </c>
      <c r="D1544" s="8">
        <v>12622094154</v>
      </c>
      <c r="H1544">
        <v>2051</v>
      </c>
      <c r="I1544">
        <f t="shared" si="25"/>
        <v>15558958</v>
      </c>
    </row>
    <row r="1545" spans="1:9">
      <c r="A1545">
        <v>1542</v>
      </c>
      <c r="B1545" s="1">
        <v>1508577108</v>
      </c>
      <c r="C1545" s="8">
        <v>6071116924</v>
      </c>
      <c r="D1545" s="8">
        <v>2247323036</v>
      </c>
      <c r="H1545">
        <v>2052</v>
      </c>
      <c r="I1545">
        <f t="shared" si="25"/>
        <v>17707109</v>
      </c>
    </row>
    <row r="1546" spans="1:9">
      <c r="A1546">
        <v>1543</v>
      </c>
      <c r="B1546" s="1">
        <v>25524139</v>
      </c>
      <c r="C1546" s="8">
        <v>35222053</v>
      </c>
      <c r="D1546" s="8">
        <v>381433963</v>
      </c>
      <c r="H1546">
        <v>2053</v>
      </c>
      <c r="I1546">
        <f t="shared" si="25"/>
        <v>20425081</v>
      </c>
    </row>
    <row r="1547" spans="1:9">
      <c r="A1547">
        <v>1544</v>
      </c>
      <c r="B1547" s="1">
        <v>5654811</v>
      </c>
      <c r="C1547" s="8">
        <v>60058721065</v>
      </c>
      <c r="D1547" s="8">
        <v>60060846090</v>
      </c>
      <c r="H1547">
        <v>2055</v>
      </c>
      <c r="I1547">
        <f t="shared" si="25"/>
        <v>478833913</v>
      </c>
    </row>
    <row r="1548" spans="1:9">
      <c r="A1548">
        <v>1545</v>
      </c>
      <c r="B1548" s="1">
        <v>6661176</v>
      </c>
      <c r="C1548" s="8">
        <v>204536914</v>
      </c>
      <c r="D1548" s="8">
        <v>1009984970</v>
      </c>
      <c r="H1548">
        <v>2056</v>
      </c>
      <c r="I1548">
        <f t="shared" si="25"/>
        <v>915930032</v>
      </c>
    </row>
    <row r="1549" spans="1:9">
      <c r="A1549">
        <v>1546</v>
      </c>
      <c r="B1549" s="1">
        <v>20213842</v>
      </c>
      <c r="C1549" s="8">
        <v>35924911</v>
      </c>
      <c r="D1549" s="8">
        <v>323168992</v>
      </c>
      <c r="H1549">
        <v>2057</v>
      </c>
      <c r="I1549">
        <f t="shared" si="25"/>
        <v>147693157</v>
      </c>
    </row>
    <row r="1550" spans="1:9">
      <c r="A1550">
        <v>1547</v>
      </c>
      <c r="B1550" s="1">
        <v>4802942</v>
      </c>
      <c r="C1550" s="8">
        <v>32357931</v>
      </c>
      <c r="D1550" s="8">
        <v>290528059</v>
      </c>
      <c r="H1550">
        <v>2058</v>
      </c>
      <c r="I1550">
        <f t="shared" si="25"/>
        <v>30596017</v>
      </c>
    </row>
    <row r="1551" spans="1:9">
      <c r="A1551">
        <v>1548</v>
      </c>
      <c r="B1551" s="1">
        <v>4704952</v>
      </c>
      <c r="C1551" s="8">
        <v>32527208</v>
      </c>
      <c r="D1551" s="8">
        <v>288025856</v>
      </c>
      <c r="H1551">
        <v>2059</v>
      </c>
      <c r="I1551">
        <f t="shared" si="25"/>
        <v>16585826</v>
      </c>
    </row>
    <row r="1552" spans="1:9">
      <c r="A1552">
        <v>1549</v>
      </c>
      <c r="B1552" s="1">
        <v>3887891</v>
      </c>
      <c r="C1552" s="8">
        <v>60003574848</v>
      </c>
      <c r="D1552" s="8">
        <v>1451550006</v>
      </c>
      <c r="H1552">
        <v>2060</v>
      </c>
      <c r="I1552">
        <f t="shared" si="25"/>
        <v>138433933</v>
      </c>
    </row>
    <row r="1553" spans="1:9">
      <c r="A1553">
        <v>1550</v>
      </c>
      <c r="B1553" s="1">
        <v>3741979</v>
      </c>
      <c r="C1553" s="8">
        <v>60002621173</v>
      </c>
      <c r="D1553" s="8">
        <v>60060973167</v>
      </c>
      <c r="H1553">
        <v>2061</v>
      </c>
      <c r="I1553">
        <f t="shared" si="25"/>
        <v>107517004</v>
      </c>
    </row>
    <row r="1554" spans="1:9">
      <c r="A1554">
        <v>1551</v>
      </c>
      <c r="B1554" s="1">
        <v>17792940</v>
      </c>
      <c r="C1554" s="8">
        <v>173323869</v>
      </c>
      <c r="D1554" s="8">
        <v>625498771</v>
      </c>
      <c r="H1554">
        <v>2062</v>
      </c>
      <c r="I1554">
        <f t="shared" si="25"/>
        <v>113262891</v>
      </c>
    </row>
    <row r="1555" spans="1:9">
      <c r="A1555">
        <v>1552</v>
      </c>
      <c r="B1555" s="1">
        <v>60061408996</v>
      </c>
      <c r="C1555" s="8">
        <v>60061234951</v>
      </c>
      <c r="D1555" s="8">
        <v>998093128</v>
      </c>
      <c r="H1555">
        <v>2063</v>
      </c>
      <c r="I1555">
        <f t="shared" si="25"/>
        <v>7435083</v>
      </c>
    </row>
    <row r="1556" spans="1:9">
      <c r="A1556">
        <v>1553</v>
      </c>
      <c r="B1556" s="1">
        <v>7045030</v>
      </c>
      <c r="C1556" s="8">
        <v>181684017</v>
      </c>
      <c r="D1556" s="8">
        <v>115876913</v>
      </c>
      <c r="H1556">
        <v>2064</v>
      </c>
      <c r="I1556">
        <f t="shared" si="25"/>
        <v>11806011</v>
      </c>
    </row>
    <row r="1557" spans="1:9">
      <c r="A1557">
        <v>1554</v>
      </c>
      <c r="B1557" s="1">
        <v>627341032</v>
      </c>
      <c r="C1557" s="8">
        <v>1549766778</v>
      </c>
      <c r="D1557" s="8">
        <v>1101850032</v>
      </c>
      <c r="H1557">
        <v>2065</v>
      </c>
      <c r="I1557">
        <f t="shared" si="25"/>
        <v>10360002</v>
      </c>
    </row>
    <row r="1558" spans="1:9">
      <c r="A1558">
        <v>1555</v>
      </c>
      <c r="B1558" s="1">
        <v>146142005</v>
      </c>
      <c r="C1558" s="8">
        <v>268586874</v>
      </c>
      <c r="D1558" s="8">
        <v>62124013</v>
      </c>
      <c r="H1558">
        <v>2066</v>
      </c>
      <c r="I1558">
        <f t="shared" si="25"/>
        <v>13056039</v>
      </c>
    </row>
    <row r="1559" spans="1:9">
      <c r="A1559">
        <v>1556</v>
      </c>
      <c r="B1559" s="1">
        <v>4076004</v>
      </c>
      <c r="C1559" s="8">
        <v>12478113</v>
      </c>
      <c r="D1559" s="8">
        <v>81013917</v>
      </c>
      <c r="H1559">
        <v>2068</v>
      </c>
      <c r="I1559">
        <f t="shared" si="25"/>
        <v>3892297029</v>
      </c>
    </row>
    <row r="1560" spans="1:9">
      <c r="A1560">
        <v>1557</v>
      </c>
      <c r="B1560" s="1">
        <v>2948999</v>
      </c>
      <c r="C1560" s="8">
        <v>11550903</v>
      </c>
      <c r="D1560" s="8">
        <v>113285064</v>
      </c>
      <c r="H1560">
        <v>2069</v>
      </c>
      <c r="I1560">
        <f t="shared" si="25"/>
        <v>126601934</v>
      </c>
    </row>
    <row r="1561" spans="1:9">
      <c r="A1561">
        <v>1558</v>
      </c>
      <c r="B1561" s="1">
        <v>3211021</v>
      </c>
      <c r="C1561" s="8">
        <v>15101909</v>
      </c>
      <c r="D1561" s="8">
        <v>92494010</v>
      </c>
      <c r="H1561">
        <v>2073</v>
      </c>
      <c r="I1561">
        <f t="shared" si="25"/>
        <v>78866958</v>
      </c>
    </row>
    <row r="1562" spans="1:9">
      <c r="A1562">
        <v>1559</v>
      </c>
      <c r="B1562" s="1">
        <v>4853010</v>
      </c>
      <c r="C1562" s="8">
        <v>106792926</v>
      </c>
      <c r="D1562" s="8">
        <v>71822881</v>
      </c>
      <c r="H1562">
        <v>2074</v>
      </c>
      <c r="I1562">
        <f t="shared" si="25"/>
        <v>21892070</v>
      </c>
    </row>
    <row r="1563" spans="1:9">
      <c r="A1563">
        <v>1560</v>
      </c>
      <c r="B1563" s="1">
        <v>462789058</v>
      </c>
      <c r="C1563" s="8">
        <v>426126003</v>
      </c>
      <c r="D1563" s="8">
        <v>101758003</v>
      </c>
      <c r="H1563">
        <v>2075</v>
      </c>
      <c r="I1563">
        <f t="shared" si="25"/>
        <v>7246017</v>
      </c>
    </row>
    <row r="1564" spans="1:9">
      <c r="A1564">
        <v>1561</v>
      </c>
      <c r="B1564" s="1">
        <v>186844825</v>
      </c>
      <c r="C1564" s="8">
        <v>189393997</v>
      </c>
      <c r="D1564" s="8">
        <v>85594892</v>
      </c>
      <c r="H1564">
        <v>2078</v>
      </c>
      <c r="I1564">
        <f t="shared" si="25"/>
        <v>4348529100</v>
      </c>
    </row>
    <row r="1565" spans="1:9">
      <c r="A1565">
        <v>1562</v>
      </c>
      <c r="B1565" s="1">
        <v>60019942998</v>
      </c>
      <c r="C1565" s="8">
        <v>77102046966</v>
      </c>
      <c r="D1565" s="8">
        <v>160366058</v>
      </c>
      <c r="H1565">
        <v>2079</v>
      </c>
      <c r="I1565">
        <f t="shared" si="25"/>
        <v>96004009</v>
      </c>
    </row>
    <row r="1566" spans="1:9">
      <c r="A1566">
        <v>1563</v>
      </c>
      <c r="B1566" s="1">
        <v>6422672986</v>
      </c>
      <c r="C1566" s="8">
        <v>2659867048</v>
      </c>
      <c r="D1566" s="8">
        <v>60059269189</v>
      </c>
      <c r="H1566">
        <v>2080</v>
      </c>
      <c r="I1566">
        <f t="shared" si="25"/>
        <v>4046638965</v>
      </c>
    </row>
    <row r="1567" spans="1:9">
      <c r="A1567">
        <v>1564</v>
      </c>
      <c r="B1567" s="1">
        <v>39999008</v>
      </c>
      <c r="C1567" s="8">
        <v>68166971</v>
      </c>
      <c r="D1567" s="8">
        <v>963518857</v>
      </c>
      <c r="H1567">
        <v>2081</v>
      </c>
      <c r="I1567">
        <f t="shared" si="25"/>
        <v>3270009994</v>
      </c>
    </row>
    <row r="1568" spans="1:9">
      <c r="A1568">
        <v>1565</v>
      </c>
      <c r="B1568" s="1">
        <v>608716011</v>
      </c>
      <c r="C1568" s="8">
        <v>878620147</v>
      </c>
      <c r="D1568" s="8">
        <v>108823060</v>
      </c>
      <c r="H1568">
        <v>2082</v>
      </c>
      <c r="I1568">
        <f t="shared" si="25"/>
        <v>65589189</v>
      </c>
    </row>
    <row r="1569" spans="1:9">
      <c r="A1569">
        <v>1566</v>
      </c>
      <c r="B1569" s="1">
        <v>10043023109</v>
      </c>
      <c r="C1569" s="8">
        <v>407774925</v>
      </c>
      <c r="D1569" s="8">
        <v>4819762945</v>
      </c>
      <c r="H1569">
        <v>2083</v>
      </c>
      <c r="I1569">
        <f t="shared" si="25"/>
        <v>505376100</v>
      </c>
    </row>
    <row r="1570" spans="1:9">
      <c r="A1570">
        <v>1567</v>
      </c>
      <c r="B1570" s="1">
        <v>17471075</v>
      </c>
      <c r="C1570" s="8">
        <v>151838064</v>
      </c>
      <c r="D1570" s="8">
        <v>328388929</v>
      </c>
      <c r="H1570">
        <v>2086</v>
      </c>
      <c r="I1570">
        <f t="shared" si="25"/>
        <v>193800926</v>
      </c>
    </row>
    <row r="1571" spans="1:9">
      <c r="A1571">
        <v>1568</v>
      </c>
      <c r="B1571" s="1">
        <v>4372119</v>
      </c>
      <c r="C1571" s="8">
        <v>15784025</v>
      </c>
      <c r="D1571" s="8">
        <v>35804986</v>
      </c>
      <c r="H1571">
        <v>2087</v>
      </c>
      <c r="I1571">
        <f t="shared" si="25"/>
        <v>148097038</v>
      </c>
    </row>
    <row r="1572" spans="1:9">
      <c r="A1572">
        <v>1569</v>
      </c>
      <c r="B1572" s="1">
        <v>10914087</v>
      </c>
      <c r="C1572" s="8">
        <v>16180992</v>
      </c>
      <c r="D1572" s="8">
        <v>34551858</v>
      </c>
      <c r="H1572">
        <v>2088</v>
      </c>
      <c r="I1572">
        <f t="shared" si="25"/>
        <v>8763453960</v>
      </c>
    </row>
    <row r="1573" spans="1:9">
      <c r="A1573">
        <v>1570</v>
      </c>
      <c r="B1573" s="1">
        <v>4186868</v>
      </c>
      <c r="C1573" s="8">
        <v>60037216186</v>
      </c>
      <c r="D1573" s="8">
        <v>60060963153</v>
      </c>
      <c r="H1573">
        <v>2089</v>
      </c>
      <c r="I1573">
        <f t="shared" si="25"/>
        <v>614023208</v>
      </c>
    </row>
    <row r="1574" spans="1:9">
      <c r="A1574">
        <v>1571</v>
      </c>
      <c r="B1574" s="1">
        <v>16290425062</v>
      </c>
      <c r="C1574" s="8">
        <v>1519593954</v>
      </c>
      <c r="D1574" s="8">
        <v>829132080</v>
      </c>
      <c r="H1574">
        <v>2091</v>
      </c>
      <c r="I1574">
        <f t="shared" si="25"/>
        <v>681020975</v>
      </c>
    </row>
    <row r="1575" spans="1:9">
      <c r="A1575">
        <v>1572</v>
      </c>
      <c r="B1575" s="1">
        <v>92652797</v>
      </c>
      <c r="C1575" s="8">
        <v>224153995</v>
      </c>
      <c r="D1575" s="8">
        <v>291419029</v>
      </c>
      <c r="H1575">
        <v>2092</v>
      </c>
      <c r="I1575">
        <f t="shared" si="25"/>
        <v>20841121</v>
      </c>
    </row>
    <row r="1576" spans="1:9">
      <c r="A1576">
        <v>1573</v>
      </c>
      <c r="B1576" s="1">
        <v>21399021</v>
      </c>
      <c r="C1576" s="8">
        <v>21795034</v>
      </c>
      <c r="D1576" s="8">
        <v>78917980</v>
      </c>
      <c r="H1576">
        <v>2094</v>
      </c>
      <c r="I1576">
        <f t="shared" si="25"/>
        <v>9918919086</v>
      </c>
    </row>
    <row r="1577" spans="1:9">
      <c r="A1577">
        <v>1574</v>
      </c>
      <c r="B1577" s="1">
        <v>60061295032</v>
      </c>
      <c r="C1577" s="8">
        <v>60006994962</v>
      </c>
      <c r="D1577" s="8">
        <v>47871828</v>
      </c>
      <c r="H1577">
        <v>2096</v>
      </c>
      <c r="I1577">
        <f t="shared" si="25"/>
        <v>1287323951</v>
      </c>
    </row>
    <row r="1578" spans="1:9">
      <c r="A1578">
        <v>1575</v>
      </c>
      <c r="B1578" s="1">
        <v>27961015</v>
      </c>
      <c r="C1578" s="8">
        <v>186449050</v>
      </c>
      <c r="D1578" s="8">
        <v>75459957</v>
      </c>
      <c r="H1578">
        <v>2097</v>
      </c>
      <c r="I1578">
        <f t="shared" si="25"/>
        <v>396855115</v>
      </c>
    </row>
    <row r="1579" spans="1:9">
      <c r="A1579">
        <v>1576</v>
      </c>
      <c r="B1579" s="1">
        <v>5087137</v>
      </c>
      <c r="C1579" s="8">
        <v>55572986</v>
      </c>
      <c r="D1579" s="8">
        <v>97096920</v>
      </c>
      <c r="H1579">
        <v>2098</v>
      </c>
      <c r="I1579">
        <f t="shared" si="25"/>
        <v>2233038902</v>
      </c>
    </row>
    <row r="1580" spans="1:9">
      <c r="A1580">
        <v>1577</v>
      </c>
      <c r="B1580" s="1">
        <v>5799055</v>
      </c>
      <c r="C1580" s="8">
        <v>12400865</v>
      </c>
      <c r="D1580" s="8">
        <v>35520076</v>
      </c>
      <c r="H1580">
        <v>2099</v>
      </c>
      <c r="I1580">
        <f t="shared" si="25"/>
        <v>1924106121</v>
      </c>
    </row>
    <row r="1581" spans="1:9">
      <c r="A1581">
        <v>1578</v>
      </c>
      <c r="B1581" s="1">
        <v>8064031</v>
      </c>
      <c r="C1581" s="8">
        <v>91410875</v>
      </c>
      <c r="D1581" s="8">
        <v>117773056</v>
      </c>
      <c r="H1581">
        <v>2100</v>
      </c>
      <c r="I1581">
        <f t="shared" si="25"/>
        <v>694780111</v>
      </c>
    </row>
    <row r="1582" spans="1:9">
      <c r="A1582">
        <v>1579</v>
      </c>
      <c r="B1582" s="1">
        <v>2104997</v>
      </c>
      <c r="C1582" s="8">
        <v>14189004</v>
      </c>
      <c r="D1582" s="8">
        <v>35888195</v>
      </c>
      <c r="H1582">
        <v>2101</v>
      </c>
      <c r="I1582">
        <f t="shared" si="25"/>
        <v>4946568012</v>
      </c>
    </row>
    <row r="1583" spans="1:9">
      <c r="A1583">
        <v>1580</v>
      </c>
      <c r="B1583" s="1">
        <v>234710216</v>
      </c>
      <c r="C1583" s="8">
        <v>642845153</v>
      </c>
      <c r="D1583" s="8">
        <v>64116001</v>
      </c>
      <c r="H1583">
        <v>2102</v>
      </c>
      <c r="I1583">
        <f t="shared" si="25"/>
        <v>232462882</v>
      </c>
    </row>
    <row r="1584" spans="1:9">
      <c r="A1584">
        <v>1581</v>
      </c>
      <c r="B1584" s="1">
        <v>60061164140</v>
      </c>
      <c r="C1584" s="8">
        <v>60001250028</v>
      </c>
      <c r="D1584" s="8">
        <v>60001835107</v>
      </c>
      <c r="H1584">
        <v>2103</v>
      </c>
      <c r="I1584">
        <f t="shared" si="25"/>
        <v>745920181</v>
      </c>
    </row>
    <row r="1585" spans="1:9">
      <c r="A1585">
        <v>1582</v>
      </c>
      <c r="B1585" s="1">
        <v>26553788900</v>
      </c>
      <c r="C1585" s="8">
        <v>60062288045</v>
      </c>
      <c r="D1585" s="8">
        <v>26050318002</v>
      </c>
      <c r="H1585">
        <v>2106</v>
      </c>
      <c r="I1585">
        <f t="shared" si="25"/>
        <v>150557994</v>
      </c>
    </row>
    <row r="1586" spans="1:9">
      <c r="A1586">
        <v>1583</v>
      </c>
      <c r="B1586" s="1">
        <v>27225214004</v>
      </c>
      <c r="C1586" s="8">
        <v>62333255052</v>
      </c>
      <c r="D1586" s="8">
        <v>24282060861</v>
      </c>
      <c r="H1586">
        <v>2107</v>
      </c>
      <c r="I1586">
        <f t="shared" si="25"/>
        <v>6045103</v>
      </c>
    </row>
    <row r="1587" spans="1:9">
      <c r="A1587">
        <v>1584</v>
      </c>
      <c r="B1587" s="1">
        <v>502855062</v>
      </c>
      <c r="C1587" s="8">
        <v>1302867174</v>
      </c>
      <c r="D1587" s="8">
        <v>742447137</v>
      </c>
    </row>
    <row r="1588" spans="1:9">
      <c r="A1588">
        <v>1585</v>
      </c>
      <c r="B1588" s="1">
        <v>228652000</v>
      </c>
      <c r="C1588" s="8">
        <v>260491847</v>
      </c>
      <c r="D1588" s="8">
        <v>447289943</v>
      </c>
    </row>
    <row r="1589" spans="1:9">
      <c r="A1589">
        <v>1586</v>
      </c>
      <c r="B1589" s="1">
        <v>5028009</v>
      </c>
      <c r="C1589" s="8">
        <v>17346858</v>
      </c>
      <c r="D1589" s="8">
        <v>22228002</v>
      </c>
    </row>
    <row r="1590" spans="1:9">
      <c r="A1590">
        <v>1587</v>
      </c>
      <c r="B1590" s="1">
        <v>214198112</v>
      </c>
      <c r="C1590" s="8">
        <v>429143905</v>
      </c>
      <c r="D1590" s="8">
        <v>72718858</v>
      </c>
    </row>
    <row r="1591" spans="1:9">
      <c r="A1591">
        <v>1588</v>
      </c>
      <c r="B1591" s="1">
        <v>15833390951</v>
      </c>
      <c r="C1591" s="8">
        <v>1125472068</v>
      </c>
      <c r="D1591" s="8">
        <v>496212005</v>
      </c>
    </row>
    <row r="1592" spans="1:9">
      <c r="A1592">
        <v>1589</v>
      </c>
      <c r="B1592" s="1">
        <v>1773857116</v>
      </c>
      <c r="C1592" s="8">
        <v>447291135</v>
      </c>
      <c r="D1592" s="8">
        <v>95651149</v>
      </c>
    </row>
    <row r="1593" spans="1:9">
      <c r="A1593">
        <v>1590</v>
      </c>
      <c r="B1593" s="1">
        <v>15768153905</v>
      </c>
      <c r="C1593" s="8">
        <v>973001956</v>
      </c>
      <c r="D1593" s="8">
        <v>153702974</v>
      </c>
    </row>
    <row r="1594" spans="1:9">
      <c r="A1594">
        <v>1591</v>
      </c>
      <c r="B1594" s="1">
        <v>5576766967</v>
      </c>
      <c r="C1594" s="8">
        <v>2826387882</v>
      </c>
      <c r="D1594" s="8">
        <v>241981029</v>
      </c>
    </row>
    <row r="1595" spans="1:9">
      <c r="A1595">
        <v>1592</v>
      </c>
      <c r="B1595" s="1">
        <v>15184806823</v>
      </c>
      <c r="C1595" s="8">
        <v>60060889005</v>
      </c>
      <c r="D1595" s="8">
        <v>32860994</v>
      </c>
    </row>
    <row r="1596" spans="1:9">
      <c r="A1596">
        <v>1593</v>
      </c>
      <c r="B1596" s="1">
        <v>743812084</v>
      </c>
      <c r="C1596" s="8">
        <v>1689985990</v>
      </c>
      <c r="D1596" s="8">
        <v>639379024</v>
      </c>
    </row>
    <row r="1597" spans="1:9">
      <c r="A1597">
        <v>1594</v>
      </c>
      <c r="B1597" s="1">
        <v>12575149</v>
      </c>
      <c r="C1597" s="8">
        <v>60055966854</v>
      </c>
      <c r="D1597" s="8">
        <v>60058534860</v>
      </c>
    </row>
    <row r="1598" spans="1:9">
      <c r="A1598">
        <v>1595</v>
      </c>
      <c r="B1598" s="1">
        <v>2533912</v>
      </c>
      <c r="C1598" s="8">
        <v>60061995983</v>
      </c>
      <c r="D1598" s="8">
        <v>60062196016</v>
      </c>
    </row>
    <row r="1599" spans="1:9">
      <c r="A1599">
        <v>1596</v>
      </c>
      <c r="B1599" s="1">
        <v>17323970</v>
      </c>
      <c r="C1599" s="8">
        <v>340059995</v>
      </c>
      <c r="D1599" s="8">
        <v>846773147</v>
      </c>
    </row>
    <row r="1600" spans="1:9">
      <c r="A1600">
        <v>1597</v>
      </c>
      <c r="B1600" s="1">
        <v>30449701070</v>
      </c>
      <c r="C1600" s="8">
        <v>60060874938</v>
      </c>
      <c r="D1600" s="8">
        <v>142874956</v>
      </c>
    </row>
    <row r="1601" spans="1:4">
      <c r="A1601">
        <v>1598</v>
      </c>
      <c r="B1601" s="1">
        <v>779660940</v>
      </c>
      <c r="C1601" s="8">
        <v>1495478868</v>
      </c>
      <c r="D1601" s="8">
        <v>116080045</v>
      </c>
    </row>
    <row r="1602" spans="1:4">
      <c r="A1602">
        <v>1599</v>
      </c>
      <c r="B1602" s="1">
        <v>123263120</v>
      </c>
      <c r="C1602" s="8">
        <v>292010068</v>
      </c>
      <c r="D1602" s="8">
        <v>394187927</v>
      </c>
    </row>
    <row r="1603" spans="1:4">
      <c r="A1603">
        <v>1600</v>
      </c>
      <c r="B1603" s="1">
        <v>10830748796</v>
      </c>
      <c r="C1603" s="8">
        <v>332736968</v>
      </c>
      <c r="D1603" s="8">
        <v>2121203899</v>
      </c>
    </row>
    <row r="1604" spans="1:4">
      <c r="A1604">
        <v>1601</v>
      </c>
      <c r="B1604" s="1">
        <v>1447520971</v>
      </c>
      <c r="C1604" s="8">
        <v>75911998</v>
      </c>
      <c r="D1604" s="8">
        <v>873136997</v>
      </c>
    </row>
    <row r="1605" spans="1:4">
      <c r="A1605">
        <v>1602</v>
      </c>
      <c r="B1605" s="1">
        <v>10670114994</v>
      </c>
      <c r="C1605" s="8">
        <v>224755048</v>
      </c>
      <c r="D1605" s="8">
        <v>1991492986</v>
      </c>
    </row>
    <row r="1606" spans="1:4">
      <c r="A1606">
        <v>1603</v>
      </c>
      <c r="B1606" s="1">
        <v>2121736049</v>
      </c>
      <c r="C1606" s="8">
        <v>58529138</v>
      </c>
      <c r="D1606" s="8">
        <v>961709976</v>
      </c>
    </row>
    <row r="1607" spans="1:4">
      <c r="A1607">
        <v>1604</v>
      </c>
      <c r="B1607" s="1">
        <v>10658332824</v>
      </c>
      <c r="C1607" s="8">
        <v>82880973</v>
      </c>
      <c r="D1607" s="8">
        <v>1976796865</v>
      </c>
    </row>
    <row r="1608" spans="1:4">
      <c r="A1608">
        <v>1605</v>
      </c>
      <c r="B1608" s="1">
        <v>2119015932</v>
      </c>
      <c r="C1608" s="8">
        <v>42626857</v>
      </c>
      <c r="D1608" s="8">
        <v>949171066</v>
      </c>
    </row>
    <row r="1609" spans="1:4">
      <c r="A1609">
        <v>1606</v>
      </c>
      <c r="B1609" s="1">
        <v>102502107</v>
      </c>
      <c r="C1609" s="8">
        <v>79472064</v>
      </c>
      <c r="D1609" s="8">
        <v>193506002</v>
      </c>
    </row>
    <row r="1610" spans="1:4">
      <c r="A1610">
        <v>1607</v>
      </c>
      <c r="B1610" s="1">
        <v>12042999</v>
      </c>
      <c r="C1610" s="8">
        <v>17305135</v>
      </c>
      <c r="D1610" s="8">
        <v>60061186075</v>
      </c>
    </row>
    <row r="1611" spans="1:4">
      <c r="A1611">
        <v>1608</v>
      </c>
      <c r="B1611" s="1">
        <v>9912967</v>
      </c>
      <c r="C1611" s="8">
        <v>15177965</v>
      </c>
      <c r="D1611" s="8">
        <v>60058302164</v>
      </c>
    </row>
    <row r="1612" spans="1:4">
      <c r="A1612">
        <v>1609</v>
      </c>
      <c r="B1612" s="1">
        <v>10568300008</v>
      </c>
      <c r="C1612" s="8">
        <v>85224866</v>
      </c>
      <c r="D1612" s="8">
        <v>3949882984</v>
      </c>
    </row>
    <row r="1613" spans="1:4">
      <c r="A1613">
        <v>1610</v>
      </c>
      <c r="B1613" s="1">
        <v>2113684892</v>
      </c>
      <c r="C1613" s="8">
        <v>62948942</v>
      </c>
      <c r="D1613" s="8">
        <v>1000518798</v>
      </c>
    </row>
    <row r="1614" spans="1:4">
      <c r="A1614">
        <v>1611</v>
      </c>
      <c r="B1614" s="1">
        <v>1921263933</v>
      </c>
      <c r="C1614" s="8">
        <v>65147876</v>
      </c>
      <c r="D1614" s="8">
        <v>1020665884</v>
      </c>
    </row>
    <row r="1615" spans="1:4">
      <c r="A1615">
        <v>1612</v>
      </c>
      <c r="B1615" s="1">
        <v>3644854068</v>
      </c>
      <c r="C1615" s="8">
        <v>67739009</v>
      </c>
      <c r="D1615" s="8">
        <v>855733871</v>
      </c>
    </row>
    <row r="1616" spans="1:4">
      <c r="A1616">
        <v>1613</v>
      </c>
      <c r="B1616" s="1">
        <v>14170885</v>
      </c>
      <c r="C1616" s="8">
        <v>13113975</v>
      </c>
      <c r="D1616" s="8">
        <v>124832868</v>
      </c>
    </row>
    <row r="1617" spans="1:4">
      <c r="A1617">
        <v>1614</v>
      </c>
      <c r="B1617" s="1">
        <v>4652976</v>
      </c>
      <c r="C1617" s="8">
        <v>10658025</v>
      </c>
      <c r="D1617" s="8">
        <v>126803874</v>
      </c>
    </row>
    <row r="1618" spans="1:4">
      <c r="A1618">
        <v>1615</v>
      </c>
      <c r="B1618" s="1">
        <v>10754847049</v>
      </c>
      <c r="C1618" s="8">
        <v>113370895</v>
      </c>
      <c r="D1618" s="8">
        <v>1821152925</v>
      </c>
    </row>
    <row r="1619" spans="1:4">
      <c r="A1619">
        <v>1616</v>
      </c>
      <c r="B1619" s="1">
        <v>1439932823</v>
      </c>
      <c r="C1619" s="8">
        <v>55056095</v>
      </c>
      <c r="D1619" s="8">
        <v>854813098</v>
      </c>
    </row>
    <row r="1620" spans="1:4">
      <c r="A1620">
        <v>1617</v>
      </c>
      <c r="B1620" s="1">
        <v>7352113</v>
      </c>
      <c r="C1620" s="8">
        <v>16841888</v>
      </c>
      <c r="D1620" s="8">
        <v>60061105966</v>
      </c>
    </row>
    <row r="1621" spans="1:4">
      <c r="A1621">
        <v>1618</v>
      </c>
      <c r="B1621" s="1">
        <v>8235931</v>
      </c>
      <c r="C1621" s="8">
        <v>11937856</v>
      </c>
      <c r="D1621" s="8">
        <v>60062345027</v>
      </c>
    </row>
    <row r="1622" spans="1:4">
      <c r="A1622">
        <v>1619</v>
      </c>
      <c r="B1622" s="1">
        <v>35093069</v>
      </c>
      <c r="C1622" s="8">
        <v>13062953</v>
      </c>
      <c r="D1622" s="8">
        <v>60057478904</v>
      </c>
    </row>
    <row r="1623" spans="1:4">
      <c r="A1623">
        <v>1620</v>
      </c>
      <c r="B1623" s="1">
        <v>11816024</v>
      </c>
      <c r="C1623" s="8">
        <v>13759851</v>
      </c>
      <c r="D1623" s="8">
        <v>60062252998</v>
      </c>
    </row>
    <row r="1624" spans="1:4">
      <c r="A1624">
        <v>1621</v>
      </c>
      <c r="B1624" s="1">
        <v>19363366127</v>
      </c>
      <c r="C1624" s="8">
        <v>60060775041</v>
      </c>
      <c r="D1624" s="8">
        <v>863315820</v>
      </c>
    </row>
    <row r="1625" spans="1:4">
      <c r="A1625">
        <v>1622</v>
      </c>
      <c r="B1625" s="1">
        <v>15282248973</v>
      </c>
      <c r="C1625" s="8">
        <v>60062347888</v>
      </c>
      <c r="D1625" s="8">
        <v>70028066</v>
      </c>
    </row>
    <row r="1626" spans="1:4">
      <c r="A1626">
        <v>1623</v>
      </c>
      <c r="B1626" s="1">
        <v>47607898</v>
      </c>
      <c r="C1626" s="8">
        <v>224591016</v>
      </c>
      <c r="D1626" s="8">
        <v>119259119</v>
      </c>
    </row>
    <row r="1627" spans="1:4">
      <c r="A1627">
        <v>1624</v>
      </c>
      <c r="B1627" s="1">
        <v>8013963</v>
      </c>
      <c r="C1627" s="8">
        <v>30823945</v>
      </c>
      <c r="D1627" s="8">
        <v>95798969</v>
      </c>
    </row>
    <row r="1628" spans="1:4">
      <c r="A1628">
        <v>1625</v>
      </c>
      <c r="B1628" s="1">
        <v>122336149</v>
      </c>
      <c r="C1628" s="8">
        <v>591000795</v>
      </c>
      <c r="D1628" s="8">
        <v>65354108</v>
      </c>
    </row>
    <row r="1629" spans="1:4">
      <c r="A1629">
        <v>1626</v>
      </c>
      <c r="B1629" s="1">
        <v>919980049</v>
      </c>
      <c r="C1629" s="8">
        <v>1014128923</v>
      </c>
      <c r="D1629" s="8">
        <v>132301092</v>
      </c>
    </row>
    <row r="1630" spans="1:4">
      <c r="A1630">
        <v>1627</v>
      </c>
      <c r="B1630" s="1">
        <v>476836204</v>
      </c>
      <c r="C1630" s="8">
        <v>756641864</v>
      </c>
      <c r="D1630" s="8">
        <v>641275167</v>
      </c>
    </row>
    <row r="1631" spans="1:4">
      <c r="A1631">
        <v>1628</v>
      </c>
      <c r="B1631" s="1">
        <v>9548195123</v>
      </c>
      <c r="C1631" s="8">
        <v>12940119981</v>
      </c>
      <c r="D1631" s="8">
        <v>8584076881</v>
      </c>
    </row>
    <row r="1632" spans="1:4">
      <c r="A1632">
        <v>1629</v>
      </c>
      <c r="B1632" s="1">
        <v>32368898</v>
      </c>
      <c r="C1632" s="8">
        <v>60003817081</v>
      </c>
      <c r="D1632" s="8">
        <v>60004441022</v>
      </c>
    </row>
    <row r="1633" spans="1:4">
      <c r="A1633">
        <v>1630</v>
      </c>
      <c r="B1633" s="1">
        <v>5568659067</v>
      </c>
      <c r="C1633" s="8">
        <v>1622656106</v>
      </c>
      <c r="D1633" s="8">
        <v>1166877985</v>
      </c>
    </row>
    <row r="1634" spans="1:4">
      <c r="A1634">
        <v>1631</v>
      </c>
      <c r="B1634" s="1">
        <v>31068828821</v>
      </c>
      <c r="C1634" s="8">
        <v>60768521070</v>
      </c>
      <c r="D1634" s="8">
        <v>447737932</v>
      </c>
    </row>
    <row r="1635" spans="1:4">
      <c r="A1635">
        <v>1632</v>
      </c>
      <c r="B1635" s="1">
        <v>50170898</v>
      </c>
      <c r="C1635" s="8">
        <v>189660072</v>
      </c>
      <c r="D1635" s="8">
        <v>94406127</v>
      </c>
    </row>
    <row r="1636" spans="1:4">
      <c r="A1636">
        <v>1633</v>
      </c>
      <c r="B1636" s="1">
        <v>5686998</v>
      </c>
      <c r="C1636" s="8">
        <v>15431165</v>
      </c>
      <c r="D1636" s="8">
        <v>73004961</v>
      </c>
    </row>
    <row r="1637" spans="1:4">
      <c r="A1637">
        <v>1634</v>
      </c>
      <c r="B1637" s="1">
        <v>204405069</v>
      </c>
      <c r="C1637" s="8">
        <v>849393844</v>
      </c>
      <c r="D1637" s="8">
        <v>256199836</v>
      </c>
    </row>
    <row r="1638" spans="1:4">
      <c r="A1638">
        <v>1635</v>
      </c>
      <c r="B1638" s="1">
        <v>4856824</v>
      </c>
      <c r="C1638" s="8">
        <v>10213136</v>
      </c>
      <c r="D1638" s="8">
        <v>55130004</v>
      </c>
    </row>
    <row r="1639" spans="1:4">
      <c r="A1639">
        <v>1636</v>
      </c>
      <c r="B1639" s="1">
        <v>5514860</v>
      </c>
      <c r="C1639" s="8">
        <v>60043907880</v>
      </c>
      <c r="D1639" s="8">
        <v>60025350093</v>
      </c>
    </row>
    <row r="1640" spans="1:4">
      <c r="A1640">
        <v>1637</v>
      </c>
      <c r="B1640" s="1">
        <v>9270906</v>
      </c>
      <c r="C1640" s="8">
        <v>183336019</v>
      </c>
      <c r="D1640" s="8">
        <v>674937963</v>
      </c>
    </row>
    <row r="1641" spans="1:4">
      <c r="A1641">
        <v>1638</v>
      </c>
      <c r="B1641" s="1">
        <v>10729866027</v>
      </c>
      <c r="C1641" s="8">
        <v>690121889</v>
      </c>
      <c r="D1641" s="8">
        <v>2978062868</v>
      </c>
    </row>
    <row r="1642" spans="1:4">
      <c r="A1642">
        <v>1639</v>
      </c>
      <c r="B1642" s="1">
        <v>1451841831</v>
      </c>
      <c r="C1642" s="8">
        <v>169482946</v>
      </c>
      <c r="D1642" s="8">
        <v>958992004</v>
      </c>
    </row>
    <row r="1643" spans="1:4">
      <c r="A1643">
        <v>1640</v>
      </c>
      <c r="B1643" s="1">
        <v>21337985</v>
      </c>
      <c r="C1643" s="8">
        <v>40446996</v>
      </c>
      <c r="D1643" s="8">
        <v>128799915</v>
      </c>
    </row>
    <row r="1644" spans="1:4">
      <c r="A1644">
        <v>1641</v>
      </c>
      <c r="B1644" s="1">
        <v>7660150</v>
      </c>
      <c r="C1644" s="8">
        <v>18869161</v>
      </c>
      <c r="D1644" s="8">
        <v>105282068</v>
      </c>
    </row>
    <row r="1645" spans="1:4">
      <c r="A1645">
        <v>1642</v>
      </c>
      <c r="B1645" s="1">
        <v>6731986</v>
      </c>
      <c r="C1645" s="8">
        <v>16588926</v>
      </c>
      <c r="D1645" s="8">
        <v>93195915</v>
      </c>
    </row>
    <row r="1646" spans="1:4">
      <c r="A1646">
        <v>1643</v>
      </c>
      <c r="B1646" s="1">
        <v>5164146</v>
      </c>
      <c r="C1646" s="8">
        <v>18243074</v>
      </c>
      <c r="D1646" s="8">
        <v>75809001</v>
      </c>
    </row>
    <row r="1647" spans="1:4">
      <c r="A1647">
        <v>1644</v>
      </c>
      <c r="B1647" s="1">
        <v>17493963</v>
      </c>
      <c r="C1647" s="8">
        <v>11062145</v>
      </c>
      <c r="D1647" s="8">
        <v>63956022</v>
      </c>
    </row>
    <row r="1648" spans="1:4">
      <c r="A1648">
        <v>1645</v>
      </c>
      <c r="B1648" s="1">
        <v>21116971</v>
      </c>
      <c r="C1648" s="8">
        <v>67919015</v>
      </c>
      <c r="D1648" s="8">
        <v>93517065</v>
      </c>
    </row>
    <row r="1649" spans="1:4">
      <c r="A1649">
        <v>1646</v>
      </c>
      <c r="B1649" s="1">
        <v>49212932</v>
      </c>
      <c r="C1649" s="8">
        <v>78976869</v>
      </c>
      <c r="D1649" s="8">
        <v>217216968</v>
      </c>
    </row>
    <row r="1650" spans="1:4">
      <c r="A1650">
        <v>1647</v>
      </c>
      <c r="B1650" s="1">
        <v>2580031156</v>
      </c>
      <c r="C1650" s="8">
        <v>490886926</v>
      </c>
      <c r="D1650" s="8">
        <v>4022576093</v>
      </c>
    </row>
    <row r="1651" spans="1:4">
      <c r="A1651">
        <v>1648</v>
      </c>
      <c r="B1651" s="1">
        <v>4535771846</v>
      </c>
      <c r="C1651" s="8">
        <v>1723495960</v>
      </c>
      <c r="D1651" s="8">
        <v>60059639930</v>
      </c>
    </row>
    <row r="1652" spans="1:4">
      <c r="A1652">
        <v>1649</v>
      </c>
      <c r="B1652" s="1">
        <v>137823104</v>
      </c>
      <c r="C1652" s="8">
        <v>106048822</v>
      </c>
      <c r="D1652" s="8">
        <v>1327476978</v>
      </c>
    </row>
    <row r="1653" spans="1:4">
      <c r="A1653">
        <v>1650</v>
      </c>
      <c r="B1653" s="1">
        <v>11808063030</v>
      </c>
      <c r="C1653" s="8">
        <v>1079488039</v>
      </c>
      <c r="D1653" s="8">
        <v>193004131</v>
      </c>
    </row>
    <row r="1654" spans="1:4">
      <c r="A1654">
        <v>1651</v>
      </c>
      <c r="B1654" s="1">
        <v>11298459053</v>
      </c>
      <c r="C1654" s="8">
        <v>739679098</v>
      </c>
      <c r="D1654" s="8">
        <v>77035903</v>
      </c>
    </row>
    <row r="1655" spans="1:4">
      <c r="A1655">
        <v>1652</v>
      </c>
      <c r="B1655" s="1">
        <v>48130035</v>
      </c>
      <c r="C1655" s="8">
        <v>22343873</v>
      </c>
      <c r="D1655" s="8">
        <v>37695884</v>
      </c>
    </row>
    <row r="1656" spans="1:4">
      <c r="A1656">
        <v>1653</v>
      </c>
      <c r="B1656" s="1">
        <v>161484003</v>
      </c>
      <c r="C1656" s="8">
        <v>155678987</v>
      </c>
      <c r="D1656" s="8">
        <v>300095081</v>
      </c>
    </row>
    <row r="1657" spans="1:4">
      <c r="A1657">
        <v>1654</v>
      </c>
      <c r="B1657" s="1">
        <v>1769956827</v>
      </c>
      <c r="C1657" s="8">
        <v>866472959</v>
      </c>
      <c r="D1657" s="8">
        <v>171344041</v>
      </c>
    </row>
    <row r="1658" spans="1:4">
      <c r="A1658">
        <v>1655</v>
      </c>
      <c r="B1658" s="1">
        <v>519750118</v>
      </c>
      <c r="C1658" s="8">
        <v>680819034</v>
      </c>
      <c r="D1658" s="8">
        <v>98912954</v>
      </c>
    </row>
    <row r="1659" spans="1:4">
      <c r="A1659">
        <v>1656</v>
      </c>
      <c r="B1659" s="1">
        <v>209650993</v>
      </c>
      <c r="C1659" s="8">
        <v>323971986</v>
      </c>
      <c r="D1659" s="8">
        <v>47858953</v>
      </c>
    </row>
    <row r="1660" spans="1:4">
      <c r="A1660">
        <v>1657</v>
      </c>
      <c r="B1660" s="1">
        <v>26805345058</v>
      </c>
      <c r="C1660" s="8">
        <v>80889718055</v>
      </c>
      <c r="D1660" s="8">
        <v>45078992</v>
      </c>
    </row>
    <row r="1661" spans="1:4">
      <c r="A1661">
        <v>1658</v>
      </c>
      <c r="B1661" s="1">
        <v>190955162</v>
      </c>
      <c r="C1661" s="8">
        <v>211608171</v>
      </c>
      <c r="D1661" s="8">
        <v>61316013</v>
      </c>
    </row>
    <row r="1662" spans="1:4">
      <c r="A1662">
        <v>1659</v>
      </c>
      <c r="B1662" s="1">
        <v>5829095</v>
      </c>
      <c r="C1662" s="8">
        <v>20843982</v>
      </c>
      <c r="D1662" s="8">
        <v>54921865</v>
      </c>
    </row>
    <row r="1663" spans="1:4">
      <c r="A1663">
        <v>1660</v>
      </c>
      <c r="B1663" s="1">
        <v>29207111120</v>
      </c>
      <c r="C1663" s="8">
        <v>90233017921</v>
      </c>
      <c r="D1663" s="8">
        <v>60061378955</v>
      </c>
    </row>
    <row r="1664" spans="1:4">
      <c r="A1664">
        <v>1661</v>
      </c>
      <c r="B1664" s="1">
        <v>15659403085</v>
      </c>
      <c r="C1664" s="8">
        <v>1585466146</v>
      </c>
      <c r="D1664" s="8">
        <v>743185043</v>
      </c>
    </row>
    <row r="1665" spans="1:4">
      <c r="A1665">
        <v>1662</v>
      </c>
      <c r="B1665" s="1">
        <v>49136161</v>
      </c>
      <c r="C1665" s="8">
        <v>21725893</v>
      </c>
      <c r="D1665" s="8">
        <v>49484968</v>
      </c>
    </row>
    <row r="1666" spans="1:4">
      <c r="A1666">
        <v>1663</v>
      </c>
      <c r="B1666" s="1">
        <v>5826950</v>
      </c>
      <c r="C1666" s="8">
        <v>15851020</v>
      </c>
      <c r="D1666" s="8">
        <v>91466903</v>
      </c>
    </row>
    <row r="1667" spans="1:4">
      <c r="A1667">
        <v>1664</v>
      </c>
      <c r="B1667" s="1">
        <v>20806074</v>
      </c>
      <c r="C1667" s="8">
        <v>13361930</v>
      </c>
      <c r="D1667" s="8">
        <v>33562898</v>
      </c>
    </row>
    <row r="1668" spans="1:4">
      <c r="A1668">
        <v>1665</v>
      </c>
      <c r="B1668" s="1">
        <v>5227088</v>
      </c>
      <c r="C1668" s="8">
        <v>13056993</v>
      </c>
      <c r="D1668" s="8">
        <v>69522857</v>
      </c>
    </row>
    <row r="1669" spans="1:4">
      <c r="A1669">
        <v>1666</v>
      </c>
      <c r="B1669" s="1">
        <v>22771835</v>
      </c>
      <c r="C1669" s="8">
        <v>92046022</v>
      </c>
      <c r="D1669" s="8">
        <v>207695960</v>
      </c>
    </row>
    <row r="1670" spans="1:4">
      <c r="A1670">
        <v>1667</v>
      </c>
      <c r="B1670" s="1">
        <v>2893924</v>
      </c>
      <c r="C1670" s="8">
        <v>9445905</v>
      </c>
      <c r="D1670" s="8">
        <v>37492990</v>
      </c>
    </row>
    <row r="1671" spans="1:4">
      <c r="A1671">
        <v>1668</v>
      </c>
      <c r="B1671" s="1">
        <v>508834838</v>
      </c>
      <c r="C1671" s="8">
        <v>60015327930</v>
      </c>
      <c r="D1671" s="8">
        <v>274761199</v>
      </c>
    </row>
    <row r="1672" spans="1:4">
      <c r="A1672">
        <v>1669</v>
      </c>
      <c r="B1672" s="1">
        <v>49304008</v>
      </c>
      <c r="C1672" s="8">
        <v>60062310934</v>
      </c>
      <c r="D1672" s="8">
        <v>68475008</v>
      </c>
    </row>
    <row r="1673" spans="1:4">
      <c r="A1673">
        <v>1670</v>
      </c>
      <c r="B1673" s="1">
        <v>31248092</v>
      </c>
      <c r="C1673" s="8">
        <v>60062060832</v>
      </c>
      <c r="D1673" s="8">
        <v>70728063</v>
      </c>
    </row>
    <row r="1674" spans="1:4">
      <c r="A1674">
        <v>1671</v>
      </c>
      <c r="B1674" s="1">
        <v>158819913</v>
      </c>
      <c r="C1674" s="8">
        <v>821905136</v>
      </c>
      <c r="D1674" s="8">
        <v>292562007</v>
      </c>
    </row>
    <row r="1675" spans="1:4">
      <c r="A1675">
        <v>1672</v>
      </c>
      <c r="B1675" s="1">
        <v>2433249950</v>
      </c>
      <c r="C1675" s="8">
        <v>60014047861</v>
      </c>
      <c r="D1675" s="8">
        <v>282337903</v>
      </c>
    </row>
    <row r="1676" spans="1:4">
      <c r="A1676">
        <v>1673</v>
      </c>
      <c r="B1676" s="1">
        <v>18935620069</v>
      </c>
      <c r="C1676" s="8">
        <v>17151341915</v>
      </c>
      <c r="D1676" s="8">
        <v>29964888095</v>
      </c>
    </row>
    <row r="1677" spans="1:4">
      <c r="A1677">
        <v>1674</v>
      </c>
      <c r="B1677" s="1">
        <v>173140048</v>
      </c>
      <c r="C1677" s="8">
        <v>41598081</v>
      </c>
      <c r="D1677" s="8">
        <v>79424858</v>
      </c>
    </row>
    <row r="1678" spans="1:4">
      <c r="A1678">
        <v>1675</v>
      </c>
      <c r="B1678" s="1">
        <v>4756515026</v>
      </c>
      <c r="C1678" s="8">
        <v>1158541202</v>
      </c>
      <c r="D1678" s="8">
        <v>92569112</v>
      </c>
    </row>
    <row r="1679" spans="1:4">
      <c r="A1679">
        <v>1676</v>
      </c>
      <c r="B1679" s="1">
        <v>76056003</v>
      </c>
      <c r="C1679" s="8">
        <v>69907903</v>
      </c>
      <c r="D1679" s="8">
        <v>122800111</v>
      </c>
    </row>
    <row r="1680" spans="1:4">
      <c r="A1680">
        <v>1677</v>
      </c>
      <c r="B1680" s="1">
        <v>5764961</v>
      </c>
      <c r="C1680" s="8">
        <v>13040065</v>
      </c>
      <c r="D1680" s="8">
        <v>100437879</v>
      </c>
    </row>
    <row r="1681" spans="1:4">
      <c r="A1681">
        <v>1678</v>
      </c>
      <c r="B1681" s="1">
        <v>3685951</v>
      </c>
      <c r="C1681" s="8">
        <v>60060757875</v>
      </c>
      <c r="D1681" s="8">
        <v>30584812</v>
      </c>
    </row>
    <row r="1682" spans="1:4">
      <c r="A1682">
        <v>1679</v>
      </c>
      <c r="B1682" s="1">
        <v>3556013</v>
      </c>
      <c r="C1682" s="8">
        <v>60038573980</v>
      </c>
      <c r="D1682" s="8">
        <v>32086133</v>
      </c>
    </row>
    <row r="1683" spans="1:4">
      <c r="A1683">
        <v>1680</v>
      </c>
      <c r="B1683" s="1">
        <v>3555059</v>
      </c>
      <c r="C1683" s="8">
        <v>60061979055</v>
      </c>
      <c r="D1683" s="8">
        <v>51084995</v>
      </c>
    </row>
    <row r="1684" spans="1:4">
      <c r="A1684">
        <v>1681</v>
      </c>
      <c r="B1684" s="1">
        <v>20538623094</v>
      </c>
      <c r="C1684" s="8">
        <v>2929989099</v>
      </c>
      <c r="D1684" s="8">
        <v>192548990</v>
      </c>
    </row>
    <row r="1685" spans="1:4">
      <c r="A1685">
        <v>1682</v>
      </c>
      <c r="B1685" s="1">
        <v>57374954</v>
      </c>
      <c r="C1685" s="8">
        <v>42068958</v>
      </c>
      <c r="D1685" s="8">
        <v>111720085</v>
      </c>
    </row>
    <row r="1686" spans="1:4">
      <c r="A1686">
        <v>1683</v>
      </c>
      <c r="B1686" s="1">
        <v>6671905</v>
      </c>
      <c r="C1686" s="8">
        <v>22490024</v>
      </c>
      <c r="D1686" s="8">
        <v>84350109</v>
      </c>
    </row>
    <row r="1687" spans="1:4">
      <c r="A1687">
        <v>1684</v>
      </c>
      <c r="B1687" s="1">
        <v>60534954</v>
      </c>
      <c r="C1687" s="8">
        <v>14555931</v>
      </c>
      <c r="D1687" s="8">
        <v>57980060</v>
      </c>
    </row>
    <row r="1688" spans="1:4">
      <c r="A1688">
        <v>1685</v>
      </c>
      <c r="B1688" s="1">
        <v>39795160</v>
      </c>
      <c r="C1688" s="8">
        <v>86457014</v>
      </c>
      <c r="D1688" s="8">
        <v>56293010</v>
      </c>
    </row>
    <row r="1689" spans="1:4">
      <c r="A1689">
        <v>1686</v>
      </c>
      <c r="B1689" s="1">
        <v>3901958</v>
      </c>
      <c r="C1689" s="8">
        <v>14225006</v>
      </c>
      <c r="D1689" s="8">
        <v>70528984</v>
      </c>
    </row>
    <row r="1690" spans="1:4">
      <c r="A1690">
        <v>1687</v>
      </c>
      <c r="B1690" s="1">
        <v>5419656038</v>
      </c>
      <c r="C1690" s="8">
        <v>2695879220</v>
      </c>
      <c r="D1690" s="8">
        <v>60060531139</v>
      </c>
    </row>
    <row r="1691" spans="1:4">
      <c r="A1691">
        <v>1688</v>
      </c>
      <c r="B1691" s="1">
        <v>4142999</v>
      </c>
      <c r="C1691" s="8">
        <v>17045974</v>
      </c>
      <c r="D1691" s="8">
        <v>619915008</v>
      </c>
    </row>
    <row r="1692" spans="1:4">
      <c r="A1692">
        <v>1689</v>
      </c>
      <c r="B1692" s="1">
        <v>7607936</v>
      </c>
      <c r="C1692" s="8">
        <v>8552074</v>
      </c>
      <c r="D1692" s="8">
        <v>67585945</v>
      </c>
    </row>
    <row r="1693" spans="1:4">
      <c r="A1693">
        <v>1690</v>
      </c>
      <c r="B1693" s="1">
        <v>83533048</v>
      </c>
      <c r="C1693" s="8">
        <v>94918012</v>
      </c>
      <c r="D1693" s="8">
        <v>187621116</v>
      </c>
    </row>
    <row r="1694" spans="1:4">
      <c r="A1694">
        <v>1691</v>
      </c>
      <c r="B1694" s="1">
        <v>8723974</v>
      </c>
      <c r="C1694" s="8">
        <v>19716024</v>
      </c>
      <c r="D1694" s="8">
        <v>67803144</v>
      </c>
    </row>
    <row r="1695" spans="1:4">
      <c r="A1695">
        <v>1692</v>
      </c>
      <c r="B1695" s="1">
        <v>18357992</v>
      </c>
      <c r="C1695" s="8">
        <v>29811143</v>
      </c>
      <c r="D1695" s="8">
        <v>89198827</v>
      </c>
    </row>
    <row r="1696" spans="1:4">
      <c r="A1696">
        <v>1693</v>
      </c>
      <c r="B1696" s="1">
        <v>23931980</v>
      </c>
      <c r="C1696" s="8">
        <v>65103054</v>
      </c>
      <c r="D1696" s="8">
        <v>239789962</v>
      </c>
    </row>
    <row r="1697" spans="1:4">
      <c r="A1697">
        <v>1694</v>
      </c>
      <c r="B1697" s="1">
        <v>4744052</v>
      </c>
      <c r="C1697" s="8">
        <v>12744903</v>
      </c>
      <c r="D1697" s="8">
        <v>74043989</v>
      </c>
    </row>
    <row r="1698" spans="1:4">
      <c r="A1698">
        <v>1695</v>
      </c>
      <c r="B1698" s="1">
        <v>3790140</v>
      </c>
      <c r="C1698" s="8">
        <v>10072946</v>
      </c>
      <c r="D1698" s="8">
        <v>53370952</v>
      </c>
    </row>
    <row r="1699" spans="1:4">
      <c r="A1699">
        <v>1696</v>
      </c>
      <c r="B1699" s="1">
        <v>130352020</v>
      </c>
      <c r="C1699" s="8">
        <v>127449989</v>
      </c>
      <c r="D1699" s="8">
        <v>87501049</v>
      </c>
    </row>
    <row r="1700" spans="1:4">
      <c r="A1700">
        <v>1697</v>
      </c>
      <c r="B1700" s="1">
        <v>4947900</v>
      </c>
      <c r="C1700" s="8">
        <v>10553121</v>
      </c>
      <c r="D1700" s="8">
        <v>52009820</v>
      </c>
    </row>
    <row r="1701" spans="1:4">
      <c r="A1701">
        <v>1698</v>
      </c>
      <c r="B1701" s="1">
        <v>4517078</v>
      </c>
      <c r="C1701" s="8">
        <v>10798215</v>
      </c>
      <c r="D1701" s="8">
        <v>65256118</v>
      </c>
    </row>
    <row r="1702" spans="1:4">
      <c r="A1702">
        <v>1699</v>
      </c>
      <c r="B1702" s="1">
        <v>3386974</v>
      </c>
      <c r="C1702" s="8">
        <v>60021639108</v>
      </c>
      <c r="D1702" s="8">
        <v>60003452062</v>
      </c>
    </row>
    <row r="1703" spans="1:4">
      <c r="A1703">
        <v>1700</v>
      </c>
      <c r="B1703" s="1">
        <v>3520011</v>
      </c>
      <c r="C1703" s="8">
        <v>173696994</v>
      </c>
      <c r="D1703" s="8">
        <v>661713838</v>
      </c>
    </row>
    <row r="1704" spans="1:4">
      <c r="A1704">
        <v>1701</v>
      </c>
      <c r="B1704" s="1">
        <v>4024028</v>
      </c>
      <c r="C1704" s="8">
        <v>60061078071</v>
      </c>
      <c r="D1704" s="8">
        <v>60062016010</v>
      </c>
    </row>
    <row r="1705" spans="1:4">
      <c r="A1705">
        <v>1702</v>
      </c>
      <c r="B1705" s="1">
        <v>27231402873</v>
      </c>
      <c r="C1705" s="8">
        <v>85280999898</v>
      </c>
      <c r="D1705" s="8">
        <v>750020980</v>
      </c>
    </row>
    <row r="1706" spans="1:4">
      <c r="A1706">
        <v>1703</v>
      </c>
      <c r="B1706" s="1">
        <v>29737051963</v>
      </c>
      <c r="C1706" s="8">
        <v>64683319091</v>
      </c>
      <c r="D1706" s="8">
        <v>243542909</v>
      </c>
    </row>
    <row r="1707" spans="1:4">
      <c r="A1707">
        <v>1704</v>
      </c>
      <c r="B1707" s="1">
        <v>815590858</v>
      </c>
      <c r="C1707" s="8">
        <v>1523605108</v>
      </c>
      <c r="D1707" s="8">
        <v>119977951</v>
      </c>
    </row>
    <row r="1708" spans="1:4">
      <c r="A1708">
        <v>1705</v>
      </c>
      <c r="B1708" s="1">
        <v>13417005</v>
      </c>
      <c r="C1708" s="8">
        <v>18100023</v>
      </c>
      <c r="D1708" s="8">
        <v>84046125</v>
      </c>
    </row>
    <row r="1709" spans="1:4">
      <c r="A1709">
        <v>1706</v>
      </c>
      <c r="B1709" s="1">
        <v>19325971</v>
      </c>
      <c r="C1709" s="8">
        <v>16351222</v>
      </c>
      <c r="D1709" s="8">
        <v>82422971</v>
      </c>
    </row>
    <row r="1710" spans="1:4">
      <c r="A1710">
        <v>1707</v>
      </c>
      <c r="B1710" s="1">
        <v>15040756940</v>
      </c>
      <c r="C1710" s="8">
        <v>15069772958</v>
      </c>
      <c r="D1710" s="8">
        <v>10876219034</v>
      </c>
    </row>
    <row r="1711" spans="1:4">
      <c r="A1711">
        <v>1708</v>
      </c>
      <c r="B1711" s="1">
        <v>172065019</v>
      </c>
      <c r="C1711" s="8">
        <v>128746986</v>
      </c>
      <c r="D1711" s="8">
        <v>180959939</v>
      </c>
    </row>
    <row r="1712" spans="1:4">
      <c r="A1712">
        <v>1709</v>
      </c>
      <c r="B1712" s="1">
        <v>3886647939</v>
      </c>
      <c r="C1712" s="8">
        <v>730299949</v>
      </c>
      <c r="D1712" s="8">
        <v>119215011</v>
      </c>
    </row>
    <row r="1713" spans="1:4">
      <c r="A1713">
        <v>1710</v>
      </c>
      <c r="B1713" s="1">
        <v>43296098</v>
      </c>
      <c r="C1713" s="8">
        <v>22197008</v>
      </c>
      <c r="D1713" s="8">
        <v>74908018</v>
      </c>
    </row>
    <row r="1714" spans="1:4">
      <c r="A1714">
        <v>1711</v>
      </c>
      <c r="B1714" s="1">
        <v>19819021</v>
      </c>
      <c r="C1714" s="8">
        <v>16772031</v>
      </c>
      <c r="D1714" s="8">
        <v>86466073</v>
      </c>
    </row>
    <row r="1715" spans="1:4">
      <c r="A1715">
        <v>1712</v>
      </c>
      <c r="B1715" s="1">
        <v>5941867</v>
      </c>
      <c r="C1715" s="8">
        <v>13669967</v>
      </c>
      <c r="D1715" s="8">
        <v>97131967</v>
      </c>
    </row>
    <row r="1716" spans="1:4">
      <c r="A1716">
        <v>1713</v>
      </c>
      <c r="B1716" s="1">
        <v>3480854034</v>
      </c>
      <c r="C1716" s="8">
        <v>1793485879</v>
      </c>
      <c r="D1716" s="8">
        <v>1060005903</v>
      </c>
    </row>
    <row r="1717" spans="1:4">
      <c r="A1717">
        <v>1714</v>
      </c>
      <c r="B1717" s="1">
        <v>16620436906</v>
      </c>
      <c r="C1717" s="8">
        <v>5922821998</v>
      </c>
      <c r="D1717" s="8">
        <v>94140021800</v>
      </c>
    </row>
    <row r="1718" spans="1:4">
      <c r="A1718">
        <v>1715</v>
      </c>
      <c r="B1718" s="1">
        <v>3259121179</v>
      </c>
      <c r="C1718" s="8">
        <v>13833999</v>
      </c>
      <c r="D1718" s="8">
        <v>53799767017</v>
      </c>
    </row>
    <row r="1719" spans="1:4">
      <c r="A1719">
        <v>1716</v>
      </c>
      <c r="B1719" s="1">
        <v>3172543048</v>
      </c>
      <c r="C1719" s="8">
        <v>12776851</v>
      </c>
      <c r="D1719" s="8">
        <v>53206887006</v>
      </c>
    </row>
    <row r="1720" spans="1:4">
      <c r="A1720">
        <v>1717</v>
      </c>
      <c r="B1720" s="1">
        <v>19640922</v>
      </c>
      <c r="C1720" s="8">
        <v>9887218</v>
      </c>
      <c r="D1720" s="8">
        <v>44443845</v>
      </c>
    </row>
    <row r="1721" spans="1:4">
      <c r="A1721">
        <v>1718</v>
      </c>
      <c r="B1721" s="1">
        <v>4006862</v>
      </c>
      <c r="C1721" s="8">
        <v>9271860</v>
      </c>
      <c r="D1721" s="8">
        <v>118264913</v>
      </c>
    </row>
    <row r="1722" spans="1:4">
      <c r="A1722">
        <v>1719</v>
      </c>
      <c r="B1722" s="1">
        <v>20193815</v>
      </c>
      <c r="C1722" s="8">
        <v>9051084</v>
      </c>
      <c r="D1722" s="8">
        <v>48074007</v>
      </c>
    </row>
    <row r="1723" spans="1:4">
      <c r="A1723">
        <v>1720</v>
      </c>
      <c r="B1723" s="1">
        <v>26821733951</v>
      </c>
      <c r="C1723" s="8">
        <v>60062000989</v>
      </c>
      <c r="D1723" s="8">
        <v>116318941</v>
      </c>
    </row>
    <row r="1724" spans="1:4">
      <c r="A1724">
        <v>1721</v>
      </c>
      <c r="B1724" s="1">
        <v>55459022</v>
      </c>
      <c r="C1724" s="8">
        <v>175639867</v>
      </c>
      <c r="D1724" s="8">
        <v>42428970</v>
      </c>
    </row>
    <row r="1725" spans="1:4">
      <c r="A1725">
        <v>1722</v>
      </c>
      <c r="B1725" s="1">
        <v>26288944959</v>
      </c>
      <c r="C1725" s="8">
        <v>60060975074</v>
      </c>
      <c r="D1725" s="8">
        <v>67633152</v>
      </c>
    </row>
    <row r="1726" spans="1:4">
      <c r="A1726">
        <v>1723</v>
      </c>
      <c r="B1726" s="1">
        <v>50119876</v>
      </c>
      <c r="C1726" s="8">
        <v>60061945915</v>
      </c>
      <c r="D1726" s="8">
        <v>62373161</v>
      </c>
    </row>
    <row r="1727" spans="1:4">
      <c r="A1727">
        <v>1724</v>
      </c>
      <c r="B1727" s="1">
        <v>37738800</v>
      </c>
      <c r="C1727" s="8">
        <v>492675781</v>
      </c>
      <c r="D1727" s="8">
        <v>143559932</v>
      </c>
    </row>
    <row r="1728" spans="1:4">
      <c r="A1728">
        <v>1725</v>
      </c>
      <c r="B1728" s="1">
        <v>27686913013</v>
      </c>
      <c r="C1728" s="8">
        <v>1213181972</v>
      </c>
      <c r="D1728" s="8">
        <v>125909090</v>
      </c>
    </row>
    <row r="1729" spans="1:4">
      <c r="A1729">
        <v>1726</v>
      </c>
      <c r="B1729" s="1">
        <v>30386982917</v>
      </c>
      <c r="C1729" s="8">
        <v>85589697837</v>
      </c>
      <c r="D1729" s="8">
        <v>67453145</v>
      </c>
    </row>
    <row r="1730" spans="1:4">
      <c r="A1730">
        <v>1727</v>
      </c>
      <c r="B1730" s="1">
        <v>27807535886</v>
      </c>
      <c r="C1730" s="8">
        <v>83505574941</v>
      </c>
      <c r="D1730" s="8">
        <v>41541814</v>
      </c>
    </row>
    <row r="1731" spans="1:4">
      <c r="A1731">
        <v>1728</v>
      </c>
      <c r="B1731" s="1">
        <v>25119567871</v>
      </c>
      <c r="C1731" s="8">
        <v>1536756992</v>
      </c>
      <c r="D1731" s="8">
        <v>99628210</v>
      </c>
    </row>
    <row r="1732" spans="1:4">
      <c r="A1732">
        <v>1729</v>
      </c>
      <c r="B1732" s="1">
        <v>183134794</v>
      </c>
      <c r="C1732" s="8">
        <v>115177869</v>
      </c>
      <c r="D1732" s="8">
        <v>421298980</v>
      </c>
    </row>
    <row r="1733" spans="1:4">
      <c r="A1733">
        <v>1730</v>
      </c>
      <c r="B1733" s="1">
        <v>109405040</v>
      </c>
      <c r="C1733" s="8">
        <v>170202016</v>
      </c>
      <c r="D1733" s="8">
        <v>228147029</v>
      </c>
    </row>
    <row r="1734" spans="1:4">
      <c r="A1734">
        <v>1731</v>
      </c>
      <c r="B1734" s="1">
        <v>65403938</v>
      </c>
      <c r="C1734" s="8">
        <v>60077905</v>
      </c>
      <c r="D1734" s="8">
        <v>156044006</v>
      </c>
    </row>
    <row r="1735" spans="1:4">
      <c r="A1735">
        <v>1732</v>
      </c>
      <c r="B1735" s="1">
        <v>100738048</v>
      </c>
      <c r="C1735" s="8">
        <v>83858013</v>
      </c>
      <c r="D1735" s="8">
        <v>142870903</v>
      </c>
    </row>
    <row r="1736" spans="1:4">
      <c r="A1736">
        <v>1733</v>
      </c>
      <c r="B1736" s="1">
        <v>33437693119</v>
      </c>
      <c r="C1736" s="8">
        <v>60014133930</v>
      </c>
      <c r="D1736" s="8">
        <v>34785985</v>
      </c>
    </row>
    <row r="1737" spans="1:4">
      <c r="A1737">
        <v>1734</v>
      </c>
      <c r="B1737" s="1">
        <v>46694993</v>
      </c>
      <c r="C1737" s="8">
        <v>60062056064</v>
      </c>
      <c r="D1737" s="8">
        <v>11730370998</v>
      </c>
    </row>
    <row r="1738" spans="1:4">
      <c r="A1738">
        <v>1735</v>
      </c>
      <c r="B1738" s="1">
        <v>1133661031</v>
      </c>
      <c r="C1738" s="8">
        <v>1899493932</v>
      </c>
      <c r="D1738" s="8">
        <v>955862045</v>
      </c>
    </row>
    <row r="1739" spans="1:4">
      <c r="A1739">
        <v>1736</v>
      </c>
      <c r="B1739" s="1">
        <v>217545986</v>
      </c>
      <c r="C1739" s="8">
        <v>169943094</v>
      </c>
      <c r="D1739" s="8">
        <v>202924966</v>
      </c>
    </row>
    <row r="1740" spans="1:4">
      <c r="A1740">
        <v>1737</v>
      </c>
      <c r="B1740" s="1">
        <v>546160936</v>
      </c>
      <c r="C1740" s="8">
        <v>1210850954</v>
      </c>
      <c r="D1740" s="8">
        <v>55994033</v>
      </c>
    </row>
    <row r="1741" spans="1:4">
      <c r="A1741">
        <v>1738</v>
      </c>
      <c r="B1741" s="1">
        <v>5544900</v>
      </c>
      <c r="C1741" s="8">
        <v>49432039</v>
      </c>
      <c r="D1741" s="8">
        <v>54671049</v>
      </c>
    </row>
    <row r="1742" spans="1:4">
      <c r="A1742">
        <v>1739</v>
      </c>
      <c r="B1742" s="1">
        <v>561484098</v>
      </c>
      <c r="C1742" s="8">
        <v>583073139</v>
      </c>
      <c r="D1742" s="8">
        <v>958163022</v>
      </c>
    </row>
    <row r="1743" spans="1:4">
      <c r="A1743">
        <v>1740</v>
      </c>
      <c r="B1743" s="1">
        <v>1166285037</v>
      </c>
      <c r="C1743" s="8">
        <v>943938016</v>
      </c>
      <c r="D1743" s="8">
        <v>32568216</v>
      </c>
    </row>
    <row r="1744" spans="1:4">
      <c r="A1744">
        <v>1741</v>
      </c>
      <c r="B1744" s="1">
        <v>18294582128</v>
      </c>
      <c r="C1744" s="8">
        <v>60061263084</v>
      </c>
      <c r="D1744" s="8">
        <v>53125143</v>
      </c>
    </row>
    <row r="1745" spans="1:4">
      <c r="A1745">
        <v>1742</v>
      </c>
      <c r="B1745" s="1">
        <v>3136102914</v>
      </c>
      <c r="C1745" s="8">
        <v>3238450050</v>
      </c>
      <c r="D1745" s="8">
        <v>2489244937</v>
      </c>
    </row>
    <row r="1746" spans="1:4">
      <c r="A1746">
        <v>1743</v>
      </c>
      <c r="B1746" s="1">
        <v>42710065</v>
      </c>
      <c r="C1746" s="8">
        <v>38601875</v>
      </c>
      <c r="D1746" s="8">
        <v>50354003</v>
      </c>
    </row>
    <row r="1747" spans="1:4">
      <c r="A1747">
        <v>1744</v>
      </c>
      <c r="B1747" s="1">
        <v>9974624156</v>
      </c>
      <c r="C1747" s="8">
        <v>439862012</v>
      </c>
      <c r="D1747" s="8">
        <v>40619506835</v>
      </c>
    </row>
    <row r="1748" spans="1:4">
      <c r="A1748">
        <v>1745</v>
      </c>
      <c r="B1748" s="1">
        <v>4472017</v>
      </c>
      <c r="C1748" s="8">
        <v>60060810089</v>
      </c>
      <c r="D1748" s="8">
        <v>60058266878</v>
      </c>
    </row>
    <row r="1749" spans="1:4">
      <c r="A1749">
        <v>1746</v>
      </c>
      <c r="B1749" s="1">
        <v>8810235023</v>
      </c>
      <c r="C1749" s="8">
        <v>1114760875</v>
      </c>
      <c r="D1749" s="8">
        <v>40062268972</v>
      </c>
    </row>
    <row r="1750" spans="1:4">
      <c r="A1750">
        <v>1747</v>
      </c>
      <c r="B1750" s="1">
        <v>691182136</v>
      </c>
      <c r="C1750" s="8">
        <v>5045270204</v>
      </c>
      <c r="D1750" s="8">
        <v>3165348768</v>
      </c>
    </row>
    <row r="1751" spans="1:4">
      <c r="A1751">
        <v>1748</v>
      </c>
      <c r="B1751" s="1">
        <v>15433915853</v>
      </c>
      <c r="C1751" s="8">
        <v>14524044036</v>
      </c>
      <c r="D1751" s="8">
        <v>30019599914</v>
      </c>
    </row>
    <row r="1752" spans="1:4">
      <c r="A1752">
        <v>1749</v>
      </c>
      <c r="B1752" s="1">
        <v>71455001</v>
      </c>
      <c r="C1752" s="8">
        <v>58666944</v>
      </c>
      <c r="D1752" s="8">
        <v>732502937</v>
      </c>
    </row>
    <row r="1753" spans="1:4">
      <c r="A1753">
        <v>1750</v>
      </c>
      <c r="B1753" s="1">
        <v>116263866</v>
      </c>
      <c r="C1753" s="8">
        <v>197954893</v>
      </c>
      <c r="D1753" s="8">
        <v>492043018</v>
      </c>
    </row>
    <row r="1754" spans="1:4">
      <c r="A1754">
        <v>1751</v>
      </c>
      <c r="B1754" s="1">
        <v>18252067089</v>
      </c>
      <c r="C1754" s="8">
        <v>60058184862</v>
      </c>
      <c r="D1754" s="8">
        <v>396046876</v>
      </c>
    </row>
    <row r="1755" spans="1:4">
      <c r="A1755">
        <v>1752</v>
      </c>
      <c r="B1755" s="1">
        <v>891672134</v>
      </c>
      <c r="C1755" s="8">
        <v>2048056125</v>
      </c>
      <c r="D1755" s="8">
        <v>60060204982</v>
      </c>
    </row>
    <row r="1756" spans="1:4">
      <c r="A1756">
        <v>1753</v>
      </c>
      <c r="B1756" s="1">
        <v>12746095</v>
      </c>
      <c r="C1756" s="8">
        <v>60021995067</v>
      </c>
      <c r="D1756" s="8">
        <v>24250292062</v>
      </c>
    </row>
    <row r="1757" spans="1:4">
      <c r="A1757">
        <v>1754</v>
      </c>
      <c r="B1757" s="1">
        <v>679663181</v>
      </c>
      <c r="C1757" s="8">
        <v>1423382043</v>
      </c>
      <c r="D1757" s="8">
        <v>94976902</v>
      </c>
    </row>
    <row r="1758" spans="1:4">
      <c r="A1758">
        <v>1755</v>
      </c>
      <c r="B1758" s="1">
        <v>12835025</v>
      </c>
      <c r="C1758" s="8">
        <v>28845787</v>
      </c>
      <c r="D1758" s="8">
        <v>107876062</v>
      </c>
    </row>
    <row r="1759" spans="1:4">
      <c r="A1759">
        <v>1756</v>
      </c>
      <c r="B1759" s="1">
        <v>5369901</v>
      </c>
      <c r="C1759" s="8">
        <v>11569023</v>
      </c>
      <c r="D1759" s="8">
        <v>98313093</v>
      </c>
    </row>
    <row r="1760" spans="1:4">
      <c r="A1760">
        <v>1757</v>
      </c>
      <c r="B1760" s="1">
        <v>26830009937</v>
      </c>
      <c r="C1760" s="8">
        <v>82284677028</v>
      </c>
      <c r="D1760" s="8">
        <v>228193044</v>
      </c>
    </row>
    <row r="1761" spans="1:4">
      <c r="A1761">
        <v>1758</v>
      </c>
      <c r="B1761" s="1">
        <v>2811629056</v>
      </c>
      <c r="C1761" s="8">
        <v>3479551076</v>
      </c>
      <c r="D1761" s="8">
        <v>1899950981</v>
      </c>
    </row>
    <row r="1762" spans="1:4">
      <c r="A1762">
        <v>1759</v>
      </c>
      <c r="B1762" s="1">
        <v>2594082832</v>
      </c>
      <c r="C1762" s="8">
        <v>2404808998</v>
      </c>
      <c r="D1762" s="8">
        <v>1580747127</v>
      </c>
    </row>
    <row r="1763" spans="1:4">
      <c r="A1763">
        <v>1760</v>
      </c>
      <c r="B1763" s="1">
        <v>30445098</v>
      </c>
      <c r="C1763" s="8">
        <v>19968032</v>
      </c>
      <c r="D1763" s="8">
        <v>108349084</v>
      </c>
    </row>
    <row r="1764" spans="1:4">
      <c r="A1764">
        <v>1761</v>
      </c>
      <c r="B1764" s="1">
        <v>19605875</v>
      </c>
      <c r="C1764" s="8">
        <v>17339944</v>
      </c>
      <c r="D1764" s="8">
        <v>102962970</v>
      </c>
    </row>
    <row r="1765" spans="1:4">
      <c r="A1765">
        <v>1762</v>
      </c>
      <c r="B1765" s="1">
        <v>3829002</v>
      </c>
      <c r="C1765" s="8">
        <v>13694047</v>
      </c>
      <c r="D1765" s="8">
        <v>58334112</v>
      </c>
    </row>
    <row r="1766" spans="1:4">
      <c r="A1766">
        <v>1763</v>
      </c>
      <c r="B1766" s="1">
        <v>2615639925</v>
      </c>
      <c r="C1766" s="8">
        <v>3168047904</v>
      </c>
      <c r="D1766" s="8">
        <v>1675537824</v>
      </c>
    </row>
    <row r="1767" spans="1:4">
      <c r="A1767">
        <v>1764</v>
      </c>
      <c r="B1767" s="1">
        <v>312778949</v>
      </c>
      <c r="C1767" s="8">
        <v>14070987</v>
      </c>
      <c r="D1767" s="8">
        <v>215803861</v>
      </c>
    </row>
    <row r="1768" spans="1:4">
      <c r="A1768">
        <v>1765</v>
      </c>
      <c r="B1768" s="1">
        <v>6309986</v>
      </c>
      <c r="C1768" s="8">
        <v>76345920</v>
      </c>
      <c r="D1768" s="8">
        <v>106953859</v>
      </c>
    </row>
    <row r="1769" spans="1:4">
      <c r="A1769">
        <v>1766</v>
      </c>
      <c r="B1769" s="1">
        <v>3345966</v>
      </c>
      <c r="C1769" s="8">
        <v>14183044</v>
      </c>
      <c r="D1769" s="8">
        <v>39608955</v>
      </c>
    </row>
    <row r="1770" spans="1:4">
      <c r="A1770">
        <v>1767</v>
      </c>
      <c r="B1770" s="1">
        <v>15957832</v>
      </c>
      <c r="C1770" s="8">
        <v>25425910</v>
      </c>
      <c r="D1770" s="8">
        <v>125977039</v>
      </c>
    </row>
    <row r="1771" spans="1:4">
      <c r="A1771">
        <v>1768</v>
      </c>
      <c r="B1771" s="1">
        <v>4230976</v>
      </c>
      <c r="C1771" s="8">
        <v>13956069</v>
      </c>
      <c r="D1771" s="8">
        <v>88706016</v>
      </c>
    </row>
    <row r="1772" spans="1:4">
      <c r="A1772">
        <v>1769</v>
      </c>
      <c r="B1772" s="1">
        <v>5008935</v>
      </c>
      <c r="C1772" s="8">
        <v>10917901</v>
      </c>
      <c r="D1772" s="8">
        <v>99238872</v>
      </c>
    </row>
    <row r="1773" spans="1:4">
      <c r="A1773">
        <v>1770</v>
      </c>
      <c r="B1773" s="1">
        <v>31348943</v>
      </c>
      <c r="C1773" s="8">
        <v>43242931</v>
      </c>
      <c r="D1773" s="8">
        <v>28705835</v>
      </c>
    </row>
    <row r="1774" spans="1:4">
      <c r="A1774">
        <v>1771</v>
      </c>
      <c r="B1774" s="1">
        <v>12224937915</v>
      </c>
      <c r="C1774" s="8">
        <v>12232331991</v>
      </c>
      <c r="D1774" s="8">
        <v>31697594881</v>
      </c>
    </row>
    <row r="1775" spans="1:4">
      <c r="A1775">
        <v>1772</v>
      </c>
      <c r="B1775" s="1">
        <v>26210791110</v>
      </c>
      <c r="C1775" s="9">
        <v>106227000000</v>
      </c>
      <c r="D1775" s="8">
        <v>108753919</v>
      </c>
    </row>
    <row r="1776" spans="1:4">
      <c r="A1776">
        <v>1773</v>
      </c>
      <c r="B1776" s="1">
        <v>953548908</v>
      </c>
      <c r="C1776" s="8">
        <v>60039314031</v>
      </c>
      <c r="D1776" s="8">
        <v>1023444175</v>
      </c>
    </row>
    <row r="1777" spans="1:4">
      <c r="A1777">
        <v>1774</v>
      </c>
      <c r="B1777" s="1">
        <v>406192779</v>
      </c>
      <c r="C1777" s="8">
        <v>60041377067</v>
      </c>
      <c r="D1777" s="8">
        <v>617551088</v>
      </c>
    </row>
    <row r="1778" spans="1:4">
      <c r="A1778">
        <v>1775</v>
      </c>
      <c r="B1778" s="1">
        <v>498069047</v>
      </c>
      <c r="C1778" s="8">
        <v>60062148094</v>
      </c>
      <c r="D1778" s="8">
        <v>801332950</v>
      </c>
    </row>
    <row r="1779" spans="1:4">
      <c r="A1779">
        <v>1776</v>
      </c>
      <c r="B1779" s="1">
        <v>5875566005</v>
      </c>
      <c r="C1779" s="8">
        <v>60058712005</v>
      </c>
      <c r="D1779" s="8">
        <v>4803575038</v>
      </c>
    </row>
    <row r="1780" spans="1:4">
      <c r="A1780">
        <v>1777</v>
      </c>
      <c r="B1780" s="1">
        <v>634007930</v>
      </c>
      <c r="C1780" s="8">
        <v>60062093019</v>
      </c>
      <c r="D1780" s="8">
        <v>846554040</v>
      </c>
    </row>
    <row r="1781" spans="1:4">
      <c r="A1781">
        <v>1778</v>
      </c>
      <c r="B1781" s="1">
        <v>1552564859</v>
      </c>
      <c r="C1781" s="8">
        <v>60062108039</v>
      </c>
      <c r="D1781" s="8">
        <v>1592309951</v>
      </c>
    </row>
    <row r="1782" spans="1:4">
      <c r="A1782">
        <v>1779</v>
      </c>
      <c r="B1782" s="1">
        <v>494212865</v>
      </c>
      <c r="C1782" s="8">
        <v>60062144994</v>
      </c>
      <c r="D1782" s="8">
        <v>799468040</v>
      </c>
    </row>
    <row r="1783" spans="1:4">
      <c r="A1783">
        <v>1780</v>
      </c>
      <c r="B1783" s="1">
        <v>8133131027</v>
      </c>
      <c r="C1783" s="8">
        <v>60062165975</v>
      </c>
      <c r="D1783" s="8">
        <v>5636994838</v>
      </c>
    </row>
    <row r="1784" spans="1:4">
      <c r="A1784">
        <v>1781</v>
      </c>
      <c r="B1784" s="1">
        <v>660803079</v>
      </c>
      <c r="C1784" s="8">
        <v>60062093973</v>
      </c>
      <c r="D1784" s="8">
        <v>731612920</v>
      </c>
    </row>
    <row r="1785" spans="1:4">
      <c r="A1785">
        <v>1782</v>
      </c>
      <c r="B1785" s="1">
        <v>686622858</v>
      </c>
      <c r="C1785" s="8">
        <v>60062111139</v>
      </c>
      <c r="D1785" s="8">
        <v>1010943174</v>
      </c>
    </row>
    <row r="1786" spans="1:4">
      <c r="A1786">
        <v>1783</v>
      </c>
      <c r="B1786" s="1">
        <v>553755998</v>
      </c>
      <c r="C1786" s="8">
        <v>60062100887</v>
      </c>
      <c r="D1786" s="8">
        <v>846220016</v>
      </c>
    </row>
    <row r="1787" spans="1:4">
      <c r="A1787">
        <v>1784</v>
      </c>
      <c r="B1787" s="1">
        <v>730187892</v>
      </c>
      <c r="C1787" s="8">
        <v>60064999103</v>
      </c>
      <c r="D1787" s="8">
        <v>994995832</v>
      </c>
    </row>
    <row r="1788" spans="1:4">
      <c r="A1788">
        <v>1785</v>
      </c>
      <c r="B1788" s="1">
        <v>3545302867</v>
      </c>
      <c r="C1788" s="8">
        <v>60062102079</v>
      </c>
      <c r="D1788" s="8">
        <v>2679167985</v>
      </c>
    </row>
    <row r="1789" spans="1:4">
      <c r="A1789">
        <v>1786</v>
      </c>
      <c r="B1789" s="1">
        <v>797619819</v>
      </c>
      <c r="C1789" s="8">
        <v>60062112808</v>
      </c>
      <c r="D1789" s="8">
        <v>987574100</v>
      </c>
    </row>
    <row r="1790" spans="1:4">
      <c r="A1790">
        <v>1787</v>
      </c>
      <c r="B1790" s="1">
        <v>659641027</v>
      </c>
      <c r="C1790" s="8">
        <v>60062111139</v>
      </c>
      <c r="D1790" s="8">
        <v>883877038</v>
      </c>
    </row>
    <row r="1791" spans="1:4">
      <c r="A1791">
        <v>1788</v>
      </c>
      <c r="B1791" s="1">
        <v>2237739086</v>
      </c>
      <c r="C1791" s="8">
        <v>60062164068</v>
      </c>
      <c r="D1791" s="8">
        <v>1846203804</v>
      </c>
    </row>
    <row r="1792" spans="1:4">
      <c r="A1792">
        <v>1789</v>
      </c>
      <c r="B1792" s="1">
        <v>12416388988</v>
      </c>
      <c r="C1792" s="8">
        <v>60062132835</v>
      </c>
      <c r="D1792" s="8">
        <v>7852676153</v>
      </c>
    </row>
    <row r="1793" spans="1:4">
      <c r="A1793">
        <v>1790</v>
      </c>
      <c r="B1793" s="1">
        <v>620059967</v>
      </c>
      <c r="C1793" s="8">
        <v>60007450103</v>
      </c>
      <c r="D1793" s="8">
        <v>745440959</v>
      </c>
    </row>
    <row r="1794" spans="1:4">
      <c r="A1794">
        <v>1791</v>
      </c>
      <c r="B1794" s="1">
        <v>527131795</v>
      </c>
      <c r="C1794" s="8">
        <v>60031969070</v>
      </c>
      <c r="D1794" s="8">
        <v>719399929</v>
      </c>
    </row>
    <row r="1795" spans="1:4">
      <c r="A1795">
        <v>1792</v>
      </c>
      <c r="B1795" s="1">
        <v>7603788852</v>
      </c>
      <c r="C1795" s="8">
        <v>60062367916</v>
      </c>
      <c r="D1795" s="8">
        <v>5115339040</v>
      </c>
    </row>
    <row r="1796" spans="1:4">
      <c r="A1796">
        <v>1793</v>
      </c>
      <c r="B1796" s="1">
        <v>781186103</v>
      </c>
      <c r="C1796" s="8">
        <v>60062134027</v>
      </c>
      <c r="D1796" s="8">
        <v>892823934</v>
      </c>
    </row>
    <row r="1797" spans="1:4">
      <c r="A1797">
        <v>1794</v>
      </c>
      <c r="B1797" s="1">
        <v>1553332090</v>
      </c>
      <c r="C1797" s="8">
        <v>60056720018</v>
      </c>
      <c r="D1797" s="8">
        <v>1433099985</v>
      </c>
    </row>
    <row r="1798" spans="1:4">
      <c r="A1798">
        <v>1795</v>
      </c>
      <c r="B1798" s="1">
        <v>714249849</v>
      </c>
      <c r="C1798" s="8">
        <v>60062092065</v>
      </c>
      <c r="D1798" s="8">
        <v>975956916</v>
      </c>
    </row>
    <row r="1799" spans="1:4">
      <c r="A1799">
        <v>1796</v>
      </c>
      <c r="B1799" s="1">
        <v>524733066</v>
      </c>
      <c r="C1799" s="8">
        <v>60058887958</v>
      </c>
      <c r="D1799" s="8">
        <v>762238979</v>
      </c>
    </row>
    <row r="1800" spans="1:4">
      <c r="A1800">
        <v>1797</v>
      </c>
      <c r="B1800" s="1">
        <v>2210069179</v>
      </c>
      <c r="C1800" s="8">
        <v>60062099933</v>
      </c>
      <c r="D1800" s="8">
        <v>1947676897</v>
      </c>
    </row>
    <row r="1801" spans="1:4">
      <c r="A1801">
        <v>1798</v>
      </c>
      <c r="B1801" s="1">
        <v>392847061</v>
      </c>
      <c r="C1801" s="8">
        <v>60062175989</v>
      </c>
      <c r="D1801" s="8">
        <v>694247007</v>
      </c>
    </row>
    <row r="1802" spans="1:4">
      <c r="A1802">
        <v>1799</v>
      </c>
      <c r="B1802" s="1">
        <v>4249005079</v>
      </c>
      <c r="C1802" s="8">
        <v>60062108039</v>
      </c>
      <c r="D1802" s="8">
        <v>3028950929</v>
      </c>
    </row>
    <row r="1803" spans="1:4">
      <c r="A1803">
        <v>1800</v>
      </c>
      <c r="B1803" s="1">
        <v>770642042</v>
      </c>
      <c r="C1803" s="8">
        <v>60062161922</v>
      </c>
      <c r="D1803" s="8">
        <v>1001013994</v>
      </c>
    </row>
    <row r="1804" spans="1:4">
      <c r="A1804">
        <v>1801</v>
      </c>
      <c r="B1804" s="1">
        <v>4389645814</v>
      </c>
      <c r="C1804" s="8">
        <v>2092517137</v>
      </c>
      <c r="D1804" s="8">
        <v>46459913</v>
      </c>
    </row>
    <row r="1805" spans="1:4">
      <c r="A1805">
        <v>1802</v>
      </c>
      <c r="B1805" s="1">
        <v>26697874</v>
      </c>
      <c r="C1805" s="8">
        <v>60060863018</v>
      </c>
      <c r="D1805" s="8">
        <v>2118786096</v>
      </c>
    </row>
    <row r="1806" spans="1:4">
      <c r="A1806">
        <v>1803</v>
      </c>
      <c r="B1806" s="1">
        <v>3221988</v>
      </c>
      <c r="C1806" s="8">
        <v>177966833</v>
      </c>
      <c r="D1806" s="8">
        <v>39516925</v>
      </c>
    </row>
    <row r="1807" spans="1:4">
      <c r="A1807">
        <v>1804</v>
      </c>
      <c r="B1807" s="1">
        <v>19213064908</v>
      </c>
      <c r="C1807" s="8">
        <v>2000135898</v>
      </c>
      <c r="D1807" s="8">
        <v>247215986</v>
      </c>
    </row>
    <row r="1808" spans="1:4">
      <c r="A1808">
        <v>1805</v>
      </c>
      <c r="B1808" s="1">
        <v>17392475128</v>
      </c>
      <c r="C1808" s="8">
        <v>11228321075</v>
      </c>
      <c r="D1808" s="8">
        <v>283654928</v>
      </c>
    </row>
    <row r="1809" spans="1:4">
      <c r="A1809">
        <v>1806</v>
      </c>
      <c r="B1809" s="1">
        <v>22104027032</v>
      </c>
      <c r="C1809" s="8">
        <v>74244938135</v>
      </c>
      <c r="D1809" s="8">
        <v>21637684106</v>
      </c>
    </row>
    <row r="1810" spans="1:4">
      <c r="A1810">
        <v>1807</v>
      </c>
      <c r="B1810" s="1">
        <v>19121494054</v>
      </c>
      <c r="C1810" s="8">
        <v>2273169994</v>
      </c>
      <c r="D1810" s="8">
        <v>572345972</v>
      </c>
    </row>
    <row r="1811" spans="1:4">
      <c r="A1811">
        <v>1808</v>
      </c>
      <c r="B1811" s="1">
        <v>19533035993</v>
      </c>
      <c r="C1811" s="8">
        <v>1096317052</v>
      </c>
      <c r="D1811" s="8">
        <v>887325048</v>
      </c>
    </row>
    <row r="1812" spans="1:4">
      <c r="A1812">
        <v>1809</v>
      </c>
      <c r="B1812" s="1">
        <v>19792025089</v>
      </c>
      <c r="C1812" s="8">
        <v>77624120950</v>
      </c>
      <c r="D1812" s="8">
        <v>2671607017</v>
      </c>
    </row>
    <row r="1813" spans="1:4">
      <c r="A1813">
        <v>1810</v>
      </c>
      <c r="B1813" s="1">
        <v>161075115</v>
      </c>
      <c r="C1813" s="8">
        <v>60062337160</v>
      </c>
      <c r="D1813" s="8">
        <v>247681856</v>
      </c>
    </row>
    <row r="1814" spans="1:4">
      <c r="A1814">
        <v>1811</v>
      </c>
      <c r="B1814" s="1">
        <v>69642066</v>
      </c>
      <c r="C1814" s="8">
        <v>60062259912</v>
      </c>
      <c r="D1814" s="8">
        <v>153580904</v>
      </c>
    </row>
    <row r="1815" spans="1:4">
      <c r="A1815">
        <v>1812</v>
      </c>
      <c r="B1815" s="1">
        <v>57152986</v>
      </c>
      <c r="C1815" s="8">
        <v>544223070</v>
      </c>
      <c r="D1815" s="8">
        <v>105868101</v>
      </c>
    </row>
    <row r="1816" spans="1:4">
      <c r="A1816">
        <v>1813</v>
      </c>
      <c r="B1816" s="1">
        <v>221129894</v>
      </c>
      <c r="C1816" s="8">
        <v>561601877</v>
      </c>
      <c r="D1816" s="8">
        <v>44456958</v>
      </c>
    </row>
    <row r="1817" spans="1:4">
      <c r="A1817">
        <v>1814</v>
      </c>
      <c r="B1817" s="1">
        <v>84748983</v>
      </c>
      <c r="C1817" s="8">
        <v>144276857</v>
      </c>
      <c r="D1817" s="8">
        <v>167078018</v>
      </c>
    </row>
    <row r="1818" spans="1:4">
      <c r="A1818">
        <v>1815</v>
      </c>
      <c r="B1818" s="1">
        <v>4663944</v>
      </c>
      <c r="C1818" s="8">
        <v>12937068</v>
      </c>
      <c r="D1818" s="8">
        <v>64320802</v>
      </c>
    </row>
    <row r="1819" spans="1:4">
      <c r="A1819">
        <v>1816</v>
      </c>
      <c r="B1819" s="1">
        <v>28283119</v>
      </c>
      <c r="C1819" s="8">
        <v>45228958</v>
      </c>
      <c r="D1819" s="8">
        <v>98366022</v>
      </c>
    </row>
    <row r="1820" spans="1:4">
      <c r="A1820">
        <v>1817</v>
      </c>
      <c r="B1820" s="1">
        <v>50101995</v>
      </c>
      <c r="C1820" s="8">
        <v>142079114</v>
      </c>
      <c r="D1820" s="8">
        <v>280014991</v>
      </c>
    </row>
    <row r="1821" spans="1:4">
      <c r="A1821">
        <v>1818</v>
      </c>
      <c r="B1821" s="1">
        <v>159893989</v>
      </c>
      <c r="C1821" s="8">
        <v>271805047</v>
      </c>
      <c r="D1821" s="8">
        <v>360363960</v>
      </c>
    </row>
    <row r="1822" spans="1:4">
      <c r="A1822">
        <v>1819</v>
      </c>
      <c r="B1822" s="1">
        <v>55509805</v>
      </c>
      <c r="C1822" s="8">
        <v>57273149</v>
      </c>
      <c r="D1822" s="8">
        <v>283528089</v>
      </c>
    </row>
    <row r="1823" spans="1:4">
      <c r="A1823">
        <v>1820</v>
      </c>
      <c r="B1823" s="1">
        <v>13217926</v>
      </c>
      <c r="C1823" s="8">
        <v>13752222</v>
      </c>
      <c r="D1823" s="8">
        <v>161225080</v>
      </c>
    </row>
    <row r="1824" spans="1:4">
      <c r="A1824">
        <v>1821</v>
      </c>
      <c r="B1824" s="1">
        <v>53354978</v>
      </c>
      <c r="C1824" s="8">
        <v>84022045</v>
      </c>
      <c r="D1824" s="8">
        <v>397247076</v>
      </c>
    </row>
    <row r="1825" spans="1:4">
      <c r="A1825">
        <v>1822</v>
      </c>
      <c r="B1825" s="1">
        <v>5501985</v>
      </c>
      <c r="C1825" s="8">
        <v>10464906</v>
      </c>
      <c r="D1825" s="8">
        <v>83153963</v>
      </c>
    </row>
    <row r="1826" spans="1:4">
      <c r="A1826">
        <v>1823</v>
      </c>
      <c r="B1826" s="1">
        <v>4512071</v>
      </c>
      <c r="C1826" s="8">
        <v>11547088</v>
      </c>
      <c r="D1826" s="8">
        <v>85142135</v>
      </c>
    </row>
    <row r="1827" spans="1:4">
      <c r="A1827">
        <v>1824</v>
      </c>
      <c r="B1827" s="1">
        <v>19194974899</v>
      </c>
      <c r="C1827" s="8">
        <v>2030122041</v>
      </c>
      <c r="D1827" s="8">
        <v>271173000</v>
      </c>
    </row>
    <row r="1828" spans="1:4">
      <c r="A1828">
        <v>1825</v>
      </c>
      <c r="B1828" s="1">
        <v>22413969</v>
      </c>
      <c r="C1828" s="8">
        <v>13688802</v>
      </c>
      <c r="D1828" s="8">
        <v>60060666799</v>
      </c>
    </row>
    <row r="1829" spans="1:4">
      <c r="A1829">
        <v>1826</v>
      </c>
      <c r="B1829" s="1">
        <v>716601848</v>
      </c>
      <c r="C1829" s="8">
        <v>780918836</v>
      </c>
      <c r="D1829" s="8">
        <v>1981540918</v>
      </c>
    </row>
    <row r="1830" spans="1:4">
      <c r="A1830">
        <v>1827</v>
      </c>
      <c r="B1830" s="1">
        <v>26733932018</v>
      </c>
      <c r="C1830" s="8">
        <v>60061038970</v>
      </c>
      <c r="D1830" s="8">
        <v>180283069</v>
      </c>
    </row>
    <row r="1831" spans="1:4">
      <c r="A1831">
        <v>1828</v>
      </c>
      <c r="B1831" s="1">
        <v>56147098</v>
      </c>
      <c r="C1831" s="8">
        <v>176343917</v>
      </c>
      <c r="D1831" s="8">
        <v>88813066</v>
      </c>
    </row>
    <row r="1832" spans="1:4">
      <c r="A1832">
        <v>1829</v>
      </c>
      <c r="B1832" s="1">
        <v>967695951</v>
      </c>
      <c r="C1832" s="8">
        <v>1416253089</v>
      </c>
      <c r="D1832" s="8">
        <v>165617942</v>
      </c>
    </row>
    <row r="1833" spans="1:4">
      <c r="A1833">
        <v>1830</v>
      </c>
      <c r="B1833" s="1">
        <v>14930963</v>
      </c>
      <c r="C1833" s="8">
        <v>60059813976</v>
      </c>
      <c r="D1833" s="8">
        <v>3826727151</v>
      </c>
    </row>
    <row r="1834" spans="1:4">
      <c r="A1834">
        <v>1831</v>
      </c>
      <c r="B1834" s="1">
        <v>28651612997</v>
      </c>
      <c r="C1834" s="8">
        <v>67590012073</v>
      </c>
      <c r="D1834" s="8">
        <v>31737089</v>
      </c>
    </row>
    <row r="1835" spans="1:4">
      <c r="A1835">
        <v>1832</v>
      </c>
      <c r="B1835" s="1">
        <v>15337599039</v>
      </c>
      <c r="C1835" s="8">
        <v>80732052087</v>
      </c>
      <c r="D1835" s="8">
        <v>26445150</v>
      </c>
    </row>
    <row r="1836" spans="1:4">
      <c r="A1836">
        <v>1833</v>
      </c>
      <c r="B1836" s="1">
        <v>345748901</v>
      </c>
      <c r="C1836" s="8">
        <v>1079434871</v>
      </c>
      <c r="D1836" s="8">
        <v>342326164</v>
      </c>
    </row>
    <row r="1837" spans="1:4">
      <c r="A1837">
        <v>1834</v>
      </c>
      <c r="B1837" s="1">
        <v>101788997</v>
      </c>
      <c r="C1837" s="8">
        <v>320446968</v>
      </c>
      <c r="D1837" s="8">
        <v>215583086</v>
      </c>
    </row>
    <row r="1838" spans="1:4">
      <c r="A1838">
        <v>1835</v>
      </c>
      <c r="B1838" s="1">
        <v>13164479017</v>
      </c>
      <c r="C1838" s="8">
        <v>9147413969</v>
      </c>
      <c r="D1838" s="8">
        <v>18224504947</v>
      </c>
    </row>
    <row r="1839" spans="1:4">
      <c r="A1839">
        <v>1836</v>
      </c>
      <c r="B1839" s="1">
        <v>13060282945</v>
      </c>
      <c r="C1839" s="8">
        <v>9996069908</v>
      </c>
      <c r="D1839" s="8">
        <v>17395770072</v>
      </c>
    </row>
    <row r="1840" spans="1:4">
      <c r="A1840">
        <v>1837</v>
      </c>
      <c r="B1840" s="1">
        <v>45441150</v>
      </c>
      <c r="C1840" s="8">
        <v>20567893</v>
      </c>
      <c r="D1840" s="8">
        <v>143553018</v>
      </c>
    </row>
    <row r="1841" spans="1:4">
      <c r="A1841">
        <v>1838</v>
      </c>
      <c r="B1841" s="1">
        <v>5396127</v>
      </c>
      <c r="C1841" s="8">
        <v>60010518074</v>
      </c>
      <c r="D1841" s="8">
        <v>20564198017</v>
      </c>
    </row>
    <row r="1842" spans="1:4">
      <c r="A1842">
        <v>1839</v>
      </c>
      <c r="B1842" s="1">
        <v>4500150</v>
      </c>
      <c r="C1842" s="8">
        <v>181191205</v>
      </c>
      <c r="D1842" s="8">
        <v>80197095</v>
      </c>
    </row>
    <row r="1843" spans="1:4">
      <c r="A1843">
        <v>1840</v>
      </c>
      <c r="B1843" s="1">
        <v>4086017</v>
      </c>
      <c r="C1843" s="8">
        <v>16765117</v>
      </c>
      <c r="D1843" s="8">
        <v>53144931</v>
      </c>
    </row>
    <row r="1844" spans="1:4">
      <c r="A1844">
        <v>1841</v>
      </c>
      <c r="B1844" s="1">
        <v>137979030</v>
      </c>
      <c r="C1844" s="8">
        <v>273659944</v>
      </c>
      <c r="D1844" s="8">
        <v>60051112174</v>
      </c>
    </row>
    <row r="1845" spans="1:4">
      <c r="A1845">
        <v>1842</v>
      </c>
      <c r="B1845" s="1">
        <v>29559135</v>
      </c>
      <c r="C1845" s="8">
        <v>109077930</v>
      </c>
      <c r="D1845" s="8">
        <v>738322019</v>
      </c>
    </row>
    <row r="1846" spans="1:4">
      <c r="A1846">
        <v>1843</v>
      </c>
      <c r="B1846" s="1">
        <v>11270999</v>
      </c>
      <c r="C1846" s="8">
        <v>93339920</v>
      </c>
      <c r="D1846" s="8">
        <v>553787946</v>
      </c>
    </row>
    <row r="1847" spans="1:4">
      <c r="A1847">
        <v>1844</v>
      </c>
      <c r="B1847" s="1">
        <v>3037736177</v>
      </c>
      <c r="C1847" s="8">
        <v>5561531066</v>
      </c>
      <c r="D1847" s="8">
        <v>4206537008</v>
      </c>
    </row>
    <row r="1848" spans="1:4">
      <c r="A1848">
        <v>1845</v>
      </c>
      <c r="B1848" s="1">
        <v>38501977</v>
      </c>
      <c r="C1848" s="8">
        <v>38677215</v>
      </c>
      <c r="D1848" s="8">
        <v>163290977</v>
      </c>
    </row>
    <row r="1849" spans="1:4">
      <c r="A1849">
        <v>1846</v>
      </c>
      <c r="B1849" s="1">
        <v>4299879</v>
      </c>
      <c r="C1849" s="8">
        <v>60058564901</v>
      </c>
      <c r="D1849" s="8">
        <v>24346411943</v>
      </c>
    </row>
    <row r="1850" spans="1:4">
      <c r="A1850">
        <v>1847</v>
      </c>
      <c r="B1850" s="1">
        <v>3635883</v>
      </c>
      <c r="C1850" s="8">
        <v>191305875</v>
      </c>
      <c r="D1850" s="8">
        <v>83055973</v>
      </c>
    </row>
    <row r="1851" spans="1:4">
      <c r="A1851">
        <v>1848</v>
      </c>
      <c r="B1851" s="1">
        <v>995394945</v>
      </c>
      <c r="C1851" s="8">
        <v>1577687978</v>
      </c>
      <c r="D1851" s="8">
        <v>1959168195</v>
      </c>
    </row>
    <row r="1852" spans="1:4">
      <c r="A1852">
        <v>1849</v>
      </c>
      <c r="B1852" s="1">
        <v>138858079</v>
      </c>
      <c r="C1852" s="8">
        <v>270847082</v>
      </c>
      <c r="D1852" s="8">
        <v>103833913</v>
      </c>
    </row>
    <row r="1853" spans="1:4">
      <c r="A1853">
        <v>1850</v>
      </c>
      <c r="B1853" s="1">
        <v>22593021</v>
      </c>
      <c r="C1853" s="8">
        <v>20581960</v>
      </c>
      <c r="D1853" s="8">
        <v>65629959</v>
      </c>
    </row>
    <row r="1854" spans="1:4">
      <c r="A1854">
        <v>1851</v>
      </c>
      <c r="B1854" s="1">
        <v>276367902</v>
      </c>
      <c r="C1854" s="8">
        <v>476809024</v>
      </c>
      <c r="D1854" s="8">
        <v>38753032</v>
      </c>
    </row>
    <row r="1855" spans="1:4">
      <c r="A1855">
        <v>1852</v>
      </c>
      <c r="B1855" s="1">
        <v>31487941</v>
      </c>
      <c r="C1855" s="8">
        <v>130950927</v>
      </c>
      <c r="D1855" s="8">
        <v>127720117</v>
      </c>
    </row>
    <row r="1856" spans="1:4">
      <c r="A1856">
        <v>1853</v>
      </c>
      <c r="B1856" s="1">
        <v>310113191</v>
      </c>
      <c r="C1856" s="8">
        <v>282082080</v>
      </c>
      <c r="D1856" s="8">
        <v>317886829</v>
      </c>
    </row>
    <row r="1857" spans="1:4">
      <c r="A1857">
        <v>1854</v>
      </c>
      <c r="B1857" s="1">
        <v>12999057</v>
      </c>
      <c r="C1857" s="8">
        <v>14125823</v>
      </c>
      <c r="D1857" s="8">
        <v>46010017</v>
      </c>
    </row>
    <row r="1858" spans="1:4">
      <c r="A1858">
        <v>1855</v>
      </c>
      <c r="B1858" s="1">
        <v>6191015</v>
      </c>
      <c r="C1858" s="8">
        <v>12466192</v>
      </c>
      <c r="D1858" s="8">
        <v>56828022</v>
      </c>
    </row>
    <row r="1859" spans="1:4">
      <c r="A1859">
        <v>1856</v>
      </c>
      <c r="B1859" s="1">
        <v>14039993</v>
      </c>
      <c r="C1859" s="8">
        <v>19692182</v>
      </c>
      <c r="D1859" s="8">
        <v>62529087</v>
      </c>
    </row>
    <row r="1860" spans="1:4">
      <c r="A1860">
        <v>1857</v>
      </c>
      <c r="B1860" s="1">
        <v>52233106136</v>
      </c>
      <c r="C1860" s="8">
        <v>60443768024</v>
      </c>
      <c r="D1860" s="9">
        <v>229779000000</v>
      </c>
    </row>
    <row r="1861" spans="1:4">
      <c r="A1861">
        <v>1858</v>
      </c>
      <c r="B1861" s="1">
        <v>29075608968</v>
      </c>
      <c r="C1861" s="8">
        <v>74801719188</v>
      </c>
      <c r="D1861" s="8">
        <v>61232787847</v>
      </c>
    </row>
    <row r="1862" spans="1:4">
      <c r="A1862">
        <v>1859</v>
      </c>
      <c r="B1862" s="1">
        <v>2582293987</v>
      </c>
      <c r="C1862" s="8">
        <v>1689728021</v>
      </c>
      <c r="D1862" s="8">
        <v>986568927</v>
      </c>
    </row>
    <row r="1863" spans="1:4">
      <c r="A1863">
        <v>1860</v>
      </c>
      <c r="B1863" s="1">
        <v>420539855</v>
      </c>
      <c r="C1863" s="8">
        <v>467523097</v>
      </c>
      <c r="D1863" s="8">
        <v>111807107</v>
      </c>
    </row>
    <row r="1864" spans="1:4">
      <c r="A1864">
        <v>1861</v>
      </c>
      <c r="B1864" s="1">
        <v>30846118</v>
      </c>
      <c r="C1864" s="8">
        <v>20593881</v>
      </c>
      <c r="D1864" s="8">
        <v>61576128</v>
      </c>
    </row>
    <row r="1865" spans="1:4">
      <c r="A1865">
        <v>1862</v>
      </c>
      <c r="B1865" s="1">
        <v>5192041</v>
      </c>
      <c r="C1865" s="8">
        <v>18986940</v>
      </c>
      <c r="D1865" s="8">
        <v>34009218</v>
      </c>
    </row>
    <row r="1866" spans="1:4">
      <c r="A1866">
        <v>1863</v>
      </c>
      <c r="B1866" s="1">
        <v>372684955</v>
      </c>
      <c r="C1866" s="8">
        <v>505141973</v>
      </c>
      <c r="D1866" s="8">
        <v>95355033</v>
      </c>
    </row>
    <row r="1867" spans="1:4">
      <c r="A1867">
        <v>1864</v>
      </c>
      <c r="B1867" s="1">
        <v>275371074</v>
      </c>
      <c r="C1867" s="8">
        <v>195469141</v>
      </c>
      <c r="D1867" s="8">
        <v>54594993</v>
      </c>
    </row>
    <row r="1868" spans="1:4">
      <c r="A1868">
        <v>1865</v>
      </c>
      <c r="B1868" s="1">
        <v>215565204</v>
      </c>
      <c r="C1868" s="8">
        <v>138472080</v>
      </c>
      <c r="D1868" s="8">
        <v>25430917</v>
      </c>
    </row>
    <row r="1869" spans="1:4">
      <c r="A1869">
        <v>1866</v>
      </c>
      <c r="B1869" s="1">
        <v>155981063</v>
      </c>
      <c r="C1869" s="8">
        <v>98423957</v>
      </c>
      <c r="D1869" s="8">
        <v>68314790</v>
      </c>
    </row>
    <row r="1870" spans="1:4">
      <c r="A1870">
        <v>1867</v>
      </c>
      <c r="B1870" s="1">
        <v>24426210880</v>
      </c>
      <c r="C1870" s="8">
        <v>60028202056</v>
      </c>
      <c r="D1870" s="8">
        <v>58145755052</v>
      </c>
    </row>
    <row r="1871" spans="1:4">
      <c r="A1871">
        <v>1868</v>
      </c>
      <c r="B1871" s="1">
        <v>69310903</v>
      </c>
      <c r="C1871" s="8">
        <v>345982074</v>
      </c>
      <c r="D1871" s="8">
        <v>65187931</v>
      </c>
    </row>
    <row r="1872" spans="1:4">
      <c r="A1872">
        <v>1869</v>
      </c>
      <c r="B1872" s="1">
        <v>11767754077</v>
      </c>
      <c r="C1872" s="8">
        <v>1795394897</v>
      </c>
      <c r="D1872" s="8">
        <v>97062110</v>
      </c>
    </row>
    <row r="1873" spans="1:4">
      <c r="A1873">
        <v>1870</v>
      </c>
      <c r="B1873" s="1">
        <v>33711399078</v>
      </c>
      <c r="C1873" s="8">
        <v>60047173023</v>
      </c>
      <c r="D1873" s="8">
        <v>60006407022</v>
      </c>
    </row>
    <row r="1874" spans="1:4">
      <c r="A1874">
        <v>1871</v>
      </c>
      <c r="B1874" s="1">
        <v>10438203</v>
      </c>
      <c r="C1874" s="8">
        <v>183876037</v>
      </c>
      <c r="D1874" s="8">
        <v>658900022</v>
      </c>
    </row>
    <row r="1875" spans="1:4">
      <c r="A1875">
        <v>1872</v>
      </c>
      <c r="B1875" s="1">
        <v>9549856</v>
      </c>
      <c r="C1875" s="8">
        <v>78413009</v>
      </c>
      <c r="D1875" s="8">
        <v>212587833</v>
      </c>
    </row>
    <row r="1876" spans="1:4">
      <c r="A1876">
        <v>1873</v>
      </c>
      <c r="B1876" s="1">
        <v>3916978</v>
      </c>
      <c r="C1876" s="8">
        <v>49093008</v>
      </c>
      <c r="D1876" s="8">
        <v>107916831</v>
      </c>
    </row>
    <row r="1877" spans="1:4">
      <c r="A1877">
        <v>1874</v>
      </c>
      <c r="B1877" s="1">
        <v>20063877</v>
      </c>
      <c r="C1877" s="8">
        <v>62483072</v>
      </c>
      <c r="D1877" s="8">
        <v>126372098</v>
      </c>
    </row>
    <row r="1878" spans="1:4">
      <c r="A1878">
        <v>1875</v>
      </c>
      <c r="B1878" s="1">
        <v>5030155</v>
      </c>
      <c r="C1878" s="8">
        <v>18613100</v>
      </c>
      <c r="D1878" s="8">
        <v>133322000</v>
      </c>
    </row>
    <row r="1879" spans="1:4">
      <c r="A1879">
        <v>1876</v>
      </c>
      <c r="B1879" s="1">
        <v>485929012</v>
      </c>
      <c r="C1879" s="8">
        <v>788254976</v>
      </c>
      <c r="D1879" s="8">
        <v>589169025</v>
      </c>
    </row>
    <row r="1880" spans="1:4">
      <c r="A1880">
        <v>1877</v>
      </c>
      <c r="B1880" s="1">
        <v>45699834</v>
      </c>
      <c r="C1880" s="8">
        <v>429769039</v>
      </c>
      <c r="D1880" s="8">
        <v>166866779</v>
      </c>
    </row>
    <row r="1881" spans="1:4">
      <c r="A1881">
        <v>1878</v>
      </c>
      <c r="B1881" s="1">
        <v>48479080</v>
      </c>
      <c r="C1881" s="8">
        <v>58644056</v>
      </c>
      <c r="D1881" s="8">
        <v>198012113</v>
      </c>
    </row>
    <row r="1882" spans="1:4">
      <c r="A1882">
        <v>1879</v>
      </c>
      <c r="B1882" s="1">
        <v>23715972</v>
      </c>
      <c r="C1882" s="8">
        <v>48700094</v>
      </c>
      <c r="D1882" s="8">
        <v>182369947</v>
      </c>
    </row>
    <row r="1883" spans="1:4">
      <c r="A1883">
        <v>1880</v>
      </c>
      <c r="B1883" s="1">
        <v>2171101093</v>
      </c>
      <c r="C1883" s="8">
        <v>1704074144</v>
      </c>
      <c r="D1883" s="8">
        <v>2131149053</v>
      </c>
    </row>
    <row r="1884" spans="1:4">
      <c r="A1884">
        <v>1881</v>
      </c>
      <c r="B1884" s="1">
        <v>27765989</v>
      </c>
      <c r="C1884" s="8">
        <v>60012996196</v>
      </c>
      <c r="D1884" s="8">
        <v>42110204</v>
      </c>
    </row>
    <row r="1885" spans="1:4">
      <c r="A1885">
        <v>1882</v>
      </c>
      <c r="B1885" s="1">
        <v>122284173</v>
      </c>
      <c r="C1885" s="8">
        <v>175787925</v>
      </c>
      <c r="D1885" s="8">
        <v>60468912</v>
      </c>
    </row>
    <row r="1886" spans="1:4">
      <c r="A1886">
        <v>1883</v>
      </c>
      <c r="B1886" s="1">
        <v>30492609024</v>
      </c>
      <c r="C1886" s="8">
        <v>60060918092</v>
      </c>
      <c r="D1886" s="8">
        <v>308871030</v>
      </c>
    </row>
    <row r="1887" spans="1:4">
      <c r="A1887">
        <v>1884</v>
      </c>
      <c r="B1887" s="1">
        <v>1252257108</v>
      </c>
      <c r="C1887" s="8">
        <v>1520682096</v>
      </c>
      <c r="D1887" s="8">
        <v>54610967</v>
      </c>
    </row>
    <row r="1888" spans="1:4">
      <c r="A1888">
        <v>1885</v>
      </c>
      <c r="B1888" s="1">
        <v>18388986</v>
      </c>
      <c r="C1888" s="8">
        <v>20556926</v>
      </c>
      <c r="D1888" s="8">
        <v>65403938</v>
      </c>
    </row>
    <row r="1889" spans="1:4">
      <c r="A1889">
        <v>1886</v>
      </c>
      <c r="B1889" s="1">
        <v>6757020</v>
      </c>
      <c r="C1889" s="8">
        <v>28589963</v>
      </c>
      <c r="D1889" s="8">
        <v>96729040</v>
      </c>
    </row>
    <row r="1890" spans="1:4">
      <c r="A1890">
        <v>1887</v>
      </c>
      <c r="B1890" s="1">
        <v>3513813</v>
      </c>
      <c r="C1890" s="8">
        <v>16853094</v>
      </c>
      <c r="D1890" s="8">
        <v>59602975</v>
      </c>
    </row>
    <row r="1891" spans="1:4">
      <c r="A1891">
        <v>1888</v>
      </c>
      <c r="B1891" s="1">
        <v>9720087</v>
      </c>
      <c r="C1891" s="8">
        <v>50546169</v>
      </c>
      <c r="D1891" s="8">
        <v>117521047</v>
      </c>
    </row>
    <row r="1892" spans="1:4">
      <c r="A1892">
        <v>1889</v>
      </c>
      <c r="B1892" s="1">
        <v>103521108</v>
      </c>
      <c r="C1892" s="8">
        <v>236654996</v>
      </c>
      <c r="D1892" s="8">
        <v>381815910</v>
      </c>
    </row>
    <row r="1893" spans="1:4">
      <c r="A1893">
        <v>1890</v>
      </c>
      <c r="B1893" s="1">
        <v>36453008</v>
      </c>
      <c r="C1893" s="8">
        <v>84722995</v>
      </c>
      <c r="D1893" s="8">
        <v>104618072</v>
      </c>
    </row>
    <row r="1894" spans="1:4">
      <c r="A1894">
        <v>1891</v>
      </c>
      <c r="B1894" s="1">
        <v>40419101</v>
      </c>
      <c r="C1894" s="8">
        <v>50861120</v>
      </c>
      <c r="D1894" s="8">
        <v>57396888</v>
      </c>
    </row>
    <row r="1895" spans="1:4">
      <c r="A1895">
        <v>1892</v>
      </c>
      <c r="B1895" s="1">
        <v>31891822</v>
      </c>
      <c r="C1895" s="8">
        <v>45243024</v>
      </c>
      <c r="D1895" s="8">
        <v>60059702157</v>
      </c>
    </row>
    <row r="1896" spans="1:4">
      <c r="A1896">
        <v>1893</v>
      </c>
      <c r="B1896" s="1">
        <v>5894184</v>
      </c>
      <c r="C1896" s="8">
        <v>60008711099</v>
      </c>
      <c r="D1896" s="8">
        <v>60062494993</v>
      </c>
    </row>
    <row r="1897" spans="1:4">
      <c r="A1897">
        <v>1894</v>
      </c>
      <c r="B1897" s="1">
        <v>4931211</v>
      </c>
      <c r="C1897" s="8">
        <v>182977914</v>
      </c>
      <c r="D1897" s="8">
        <v>653055191</v>
      </c>
    </row>
    <row r="1898" spans="1:4">
      <c r="A1898">
        <v>1895</v>
      </c>
      <c r="B1898" s="1">
        <v>511572122</v>
      </c>
      <c r="C1898" s="8">
        <v>1059658050</v>
      </c>
      <c r="D1898" s="8">
        <v>1582819938</v>
      </c>
    </row>
    <row r="1899" spans="1:4">
      <c r="A1899">
        <v>1896</v>
      </c>
      <c r="B1899" s="1">
        <v>8619152069</v>
      </c>
      <c r="C1899" s="8">
        <v>6961670875</v>
      </c>
      <c r="D1899" s="8">
        <v>6785787105</v>
      </c>
    </row>
    <row r="1900" spans="1:4">
      <c r="A1900">
        <v>1897</v>
      </c>
      <c r="B1900" s="1">
        <v>1849421024</v>
      </c>
      <c r="C1900" s="8">
        <v>774368047</v>
      </c>
      <c r="D1900" s="8">
        <v>43627977</v>
      </c>
    </row>
    <row r="1901" spans="1:4">
      <c r="A1901">
        <v>1898</v>
      </c>
      <c r="B1901" s="1">
        <v>23741006</v>
      </c>
      <c r="C1901" s="8">
        <v>23684978</v>
      </c>
      <c r="D1901" s="8">
        <v>101665973</v>
      </c>
    </row>
    <row r="1902" spans="1:4">
      <c r="A1902">
        <v>1899</v>
      </c>
      <c r="B1902" s="1">
        <v>16537756919</v>
      </c>
      <c r="C1902" s="8">
        <v>23485183000</v>
      </c>
      <c r="D1902" s="8">
        <v>7571892023</v>
      </c>
    </row>
    <row r="1903" spans="1:4">
      <c r="A1903">
        <v>1900</v>
      </c>
      <c r="B1903" s="1">
        <v>11305278062</v>
      </c>
      <c r="C1903" s="8">
        <v>20147369861</v>
      </c>
      <c r="D1903" s="8">
        <v>188782930</v>
      </c>
    </row>
    <row r="1904" spans="1:4">
      <c r="A1904">
        <v>1901</v>
      </c>
      <c r="B1904" s="1">
        <v>12490646839</v>
      </c>
      <c r="C1904" s="8">
        <v>20023266077</v>
      </c>
      <c r="D1904" s="8">
        <v>20766202926</v>
      </c>
    </row>
    <row r="1905" spans="1:4">
      <c r="A1905">
        <v>1902</v>
      </c>
      <c r="B1905" s="1">
        <v>40170907</v>
      </c>
      <c r="C1905" s="8">
        <v>1174870967</v>
      </c>
      <c r="D1905" s="8">
        <v>40513992</v>
      </c>
    </row>
    <row r="1906" spans="1:4">
      <c r="A1906">
        <v>1903</v>
      </c>
      <c r="B1906" s="1">
        <v>67882061</v>
      </c>
      <c r="C1906" s="8">
        <v>70227146</v>
      </c>
      <c r="D1906" s="8">
        <v>29201984</v>
      </c>
    </row>
    <row r="1907" spans="1:4">
      <c r="A1907">
        <v>1904</v>
      </c>
      <c r="B1907" s="1">
        <v>25800228</v>
      </c>
      <c r="C1907" s="8">
        <v>31282901</v>
      </c>
      <c r="D1907" s="8">
        <v>25617837</v>
      </c>
    </row>
    <row r="1908" spans="1:4">
      <c r="A1908">
        <v>1905</v>
      </c>
      <c r="B1908" s="1">
        <v>23104906</v>
      </c>
      <c r="C1908" s="8">
        <v>15627145</v>
      </c>
      <c r="D1908" s="8">
        <v>59553861</v>
      </c>
    </row>
    <row r="1909" spans="1:4">
      <c r="A1909">
        <v>1906</v>
      </c>
      <c r="B1909" s="1">
        <v>23087024</v>
      </c>
      <c r="C1909" s="8">
        <v>26973962</v>
      </c>
      <c r="D1909" s="8">
        <v>65910100</v>
      </c>
    </row>
    <row r="1910" spans="1:4">
      <c r="A1910">
        <v>1907</v>
      </c>
      <c r="B1910" s="1">
        <v>8348955154</v>
      </c>
      <c r="C1910" s="8">
        <v>491048097</v>
      </c>
      <c r="D1910" s="8">
        <v>52234031915</v>
      </c>
    </row>
    <row r="1911" spans="1:4">
      <c r="A1911">
        <v>1908</v>
      </c>
      <c r="B1911" s="1">
        <v>8083443880</v>
      </c>
      <c r="C1911" s="8">
        <v>218163013</v>
      </c>
      <c r="D1911" s="8">
        <v>39486855983</v>
      </c>
    </row>
    <row r="1912" spans="1:4">
      <c r="A1912">
        <v>1909</v>
      </c>
      <c r="B1912" s="1">
        <v>10921653032</v>
      </c>
      <c r="C1912" s="8">
        <v>253747940</v>
      </c>
      <c r="D1912" s="8">
        <v>56582907915</v>
      </c>
    </row>
    <row r="1913" spans="1:4">
      <c r="A1913">
        <v>1910</v>
      </c>
      <c r="B1913" s="1">
        <v>10635151863</v>
      </c>
      <c r="C1913" s="8">
        <v>219892978</v>
      </c>
      <c r="D1913" s="8">
        <v>49669382095</v>
      </c>
    </row>
    <row r="1914" spans="1:4">
      <c r="A1914">
        <v>1911</v>
      </c>
      <c r="B1914" s="1">
        <v>32729864</v>
      </c>
      <c r="C1914" s="8">
        <v>39582014</v>
      </c>
      <c r="D1914" s="8">
        <v>153507947</v>
      </c>
    </row>
    <row r="1915" spans="1:4">
      <c r="A1915">
        <v>1912</v>
      </c>
      <c r="B1915" s="1">
        <v>52469968</v>
      </c>
      <c r="C1915" s="8">
        <v>78185081</v>
      </c>
      <c r="D1915" s="8">
        <v>135925054</v>
      </c>
    </row>
    <row r="1916" spans="1:4">
      <c r="A1916">
        <v>1913</v>
      </c>
      <c r="B1916" s="1">
        <v>48057079</v>
      </c>
      <c r="C1916" s="8">
        <v>46074867</v>
      </c>
      <c r="D1916" s="8">
        <v>198228120</v>
      </c>
    </row>
    <row r="1917" spans="1:4">
      <c r="A1917">
        <v>1914</v>
      </c>
      <c r="B1917" s="1">
        <v>572014093</v>
      </c>
      <c r="C1917" s="8">
        <v>608572959</v>
      </c>
      <c r="D1917" s="8">
        <v>125914096</v>
      </c>
    </row>
    <row r="1918" spans="1:4">
      <c r="A1918">
        <v>1915</v>
      </c>
      <c r="B1918" s="1">
        <v>11770009</v>
      </c>
      <c r="C1918" s="8">
        <v>10299921</v>
      </c>
      <c r="D1918" s="8">
        <v>63175916</v>
      </c>
    </row>
    <row r="1919" spans="1:4">
      <c r="A1919">
        <v>1916</v>
      </c>
      <c r="B1919" s="1">
        <v>83879947</v>
      </c>
      <c r="C1919" s="8">
        <v>13014793</v>
      </c>
      <c r="D1919" s="8">
        <v>546697139</v>
      </c>
    </row>
    <row r="1920" spans="1:4">
      <c r="A1920">
        <v>1917</v>
      </c>
      <c r="B1920" s="1">
        <v>131837844</v>
      </c>
      <c r="C1920" s="8">
        <v>12828111</v>
      </c>
      <c r="D1920" s="8">
        <v>730118036</v>
      </c>
    </row>
    <row r="1921" spans="1:4">
      <c r="A1921">
        <v>1918</v>
      </c>
      <c r="B1921" s="1">
        <v>8327007</v>
      </c>
      <c r="C1921" s="8">
        <v>12372970</v>
      </c>
      <c r="D1921" s="8">
        <v>157366991</v>
      </c>
    </row>
    <row r="1922" spans="1:4">
      <c r="A1922">
        <v>1919</v>
      </c>
      <c r="B1922" s="1">
        <v>11726856</v>
      </c>
      <c r="C1922" s="8">
        <v>15792846</v>
      </c>
      <c r="D1922" s="8">
        <v>65799236</v>
      </c>
    </row>
    <row r="1923" spans="1:4">
      <c r="A1923">
        <v>1920</v>
      </c>
      <c r="B1923" s="1">
        <v>268826007</v>
      </c>
      <c r="C1923" s="8">
        <v>284876108</v>
      </c>
      <c r="D1923" s="8">
        <v>302289009</v>
      </c>
    </row>
    <row r="1924" spans="1:4">
      <c r="A1924">
        <v>1921</v>
      </c>
      <c r="B1924" s="1">
        <v>54944038</v>
      </c>
      <c r="C1924" s="8">
        <v>66612005</v>
      </c>
      <c r="D1924" s="8">
        <v>55172920</v>
      </c>
    </row>
    <row r="1925" spans="1:4">
      <c r="A1925">
        <v>1922</v>
      </c>
      <c r="B1925" s="1">
        <v>5699872</v>
      </c>
      <c r="C1925" s="8">
        <v>60060950994</v>
      </c>
      <c r="D1925" s="8">
        <v>60061107873</v>
      </c>
    </row>
    <row r="1926" spans="1:4">
      <c r="A1926">
        <v>1923</v>
      </c>
      <c r="B1926" s="1">
        <v>4423141</v>
      </c>
      <c r="C1926" s="8">
        <v>175108909</v>
      </c>
      <c r="D1926" s="8">
        <v>655394077</v>
      </c>
    </row>
    <row r="1927" spans="1:4">
      <c r="A1927">
        <v>1924</v>
      </c>
      <c r="B1927" s="1">
        <v>4266977</v>
      </c>
      <c r="C1927" s="8">
        <v>25892019</v>
      </c>
      <c r="D1927" s="8">
        <v>113737106</v>
      </c>
    </row>
    <row r="1928" spans="1:4">
      <c r="A1928">
        <v>1925</v>
      </c>
      <c r="B1928" s="1">
        <v>3078403949</v>
      </c>
      <c r="C1928" s="8">
        <v>60022769927</v>
      </c>
      <c r="D1928" s="8">
        <v>248070001</v>
      </c>
    </row>
    <row r="1929" spans="1:4">
      <c r="A1929">
        <v>1926</v>
      </c>
      <c r="B1929" s="1">
        <v>33463001</v>
      </c>
      <c r="C1929" s="8">
        <v>198773145</v>
      </c>
      <c r="D1929" s="8">
        <v>127308845</v>
      </c>
    </row>
    <row r="1930" spans="1:4">
      <c r="A1930">
        <v>1927</v>
      </c>
      <c r="B1930" s="1">
        <v>21813869</v>
      </c>
      <c r="C1930" s="8">
        <v>173712968</v>
      </c>
      <c r="D1930" s="8">
        <v>79941034</v>
      </c>
    </row>
    <row r="1931" spans="1:4">
      <c r="A1931">
        <v>1928</v>
      </c>
      <c r="B1931" s="1">
        <v>38040161</v>
      </c>
      <c r="C1931" s="8">
        <v>175698041</v>
      </c>
      <c r="D1931" s="8">
        <v>178314924</v>
      </c>
    </row>
    <row r="1932" spans="1:4">
      <c r="A1932">
        <v>1929</v>
      </c>
      <c r="B1932" s="1">
        <v>4074096</v>
      </c>
      <c r="C1932" s="8">
        <v>60057710886</v>
      </c>
      <c r="D1932" s="8">
        <v>31541110992</v>
      </c>
    </row>
    <row r="1933" spans="1:4">
      <c r="A1933">
        <v>1930</v>
      </c>
      <c r="B1933" s="1">
        <v>33684546947</v>
      </c>
      <c r="C1933" s="8">
        <v>60061598062</v>
      </c>
      <c r="D1933" s="8">
        <v>286184072</v>
      </c>
    </row>
    <row r="1934" spans="1:4">
      <c r="A1934">
        <v>1931</v>
      </c>
      <c r="B1934" s="1">
        <v>32908526897</v>
      </c>
      <c r="C1934" s="8">
        <v>60062687873</v>
      </c>
      <c r="D1934" s="8">
        <v>268934011</v>
      </c>
    </row>
    <row r="1935" spans="1:4">
      <c r="A1935">
        <v>1932</v>
      </c>
      <c r="B1935" s="1">
        <v>821910142</v>
      </c>
      <c r="C1935" s="8">
        <v>2005328893</v>
      </c>
      <c r="D1935" s="8">
        <v>1006380081</v>
      </c>
    </row>
    <row r="1936" spans="1:4">
      <c r="A1936">
        <v>1933</v>
      </c>
      <c r="B1936" s="1">
        <v>24972915</v>
      </c>
      <c r="C1936" s="8">
        <v>35198926</v>
      </c>
      <c r="D1936" s="8">
        <v>66779136</v>
      </c>
    </row>
    <row r="1937" spans="1:4">
      <c r="A1937">
        <v>1934</v>
      </c>
      <c r="B1937" s="1">
        <v>21468162</v>
      </c>
      <c r="C1937" s="8">
        <v>23591041</v>
      </c>
      <c r="D1937" s="8">
        <v>139453887</v>
      </c>
    </row>
    <row r="1938" spans="1:4">
      <c r="A1938">
        <v>1935</v>
      </c>
      <c r="B1938" s="1">
        <v>62659978</v>
      </c>
      <c r="C1938" s="8">
        <v>91863870</v>
      </c>
      <c r="D1938" s="8">
        <v>80386161</v>
      </c>
    </row>
    <row r="1939" spans="1:4">
      <c r="A1939">
        <v>1936</v>
      </c>
      <c r="B1939" s="1">
        <v>392647981</v>
      </c>
      <c r="C1939" s="8">
        <v>391092061</v>
      </c>
      <c r="D1939" s="8">
        <v>57034015</v>
      </c>
    </row>
    <row r="1940" spans="1:4">
      <c r="A1940">
        <v>1937</v>
      </c>
      <c r="B1940" s="1">
        <v>35718917</v>
      </c>
      <c r="C1940" s="8">
        <v>26110172</v>
      </c>
      <c r="D1940" s="8">
        <v>53814888</v>
      </c>
    </row>
    <row r="1941" spans="1:4">
      <c r="A1941">
        <v>1938</v>
      </c>
      <c r="B1941" s="1">
        <v>13749837</v>
      </c>
      <c r="C1941" s="8">
        <v>22355079</v>
      </c>
      <c r="D1941" s="8">
        <v>83943843</v>
      </c>
    </row>
    <row r="1942" spans="1:4">
      <c r="A1942">
        <v>1939</v>
      </c>
      <c r="B1942" s="1">
        <v>5030870</v>
      </c>
      <c r="C1942" s="8">
        <v>10724067</v>
      </c>
      <c r="D1942" s="8">
        <v>61768054</v>
      </c>
    </row>
    <row r="1943" spans="1:4">
      <c r="A1943">
        <v>1940</v>
      </c>
      <c r="B1943" s="1">
        <v>4203081</v>
      </c>
      <c r="C1943" s="8">
        <v>12170076</v>
      </c>
      <c r="D1943" s="8">
        <v>85712909</v>
      </c>
    </row>
    <row r="1944" spans="1:4">
      <c r="A1944">
        <v>1941</v>
      </c>
      <c r="B1944" s="1">
        <v>4013776</v>
      </c>
      <c r="C1944" s="8">
        <v>14024019</v>
      </c>
      <c r="D1944" s="8">
        <v>96283912</v>
      </c>
    </row>
    <row r="1945" spans="1:4">
      <c r="A1945">
        <v>1942</v>
      </c>
      <c r="B1945" s="1">
        <v>33552885</v>
      </c>
      <c r="C1945" s="8">
        <v>39883136</v>
      </c>
      <c r="D1945" s="8">
        <v>176203012</v>
      </c>
    </row>
    <row r="1946" spans="1:4">
      <c r="A1946">
        <v>1943</v>
      </c>
      <c r="B1946" s="1">
        <v>4683971</v>
      </c>
      <c r="C1946" s="8">
        <v>15279054</v>
      </c>
      <c r="D1946" s="8">
        <v>31012058</v>
      </c>
    </row>
    <row r="1947" spans="1:4">
      <c r="A1947">
        <v>1944</v>
      </c>
      <c r="B1947" s="1">
        <v>16301476001</v>
      </c>
      <c r="C1947" s="8">
        <v>77630609989</v>
      </c>
      <c r="D1947" s="8">
        <v>192183971</v>
      </c>
    </row>
    <row r="1948" spans="1:4">
      <c r="A1948">
        <v>1945</v>
      </c>
      <c r="B1948" s="1">
        <v>103757143</v>
      </c>
      <c r="C1948" s="8">
        <v>584233999</v>
      </c>
      <c r="D1948" s="8">
        <v>124873876</v>
      </c>
    </row>
    <row r="1949" spans="1:4">
      <c r="A1949">
        <v>1946</v>
      </c>
      <c r="B1949" s="1">
        <v>21544662952</v>
      </c>
      <c r="C1949" s="8">
        <v>845092058</v>
      </c>
      <c r="D1949" s="8">
        <v>59332030773</v>
      </c>
    </row>
    <row r="1950" spans="1:4">
      <c r="A1950">
        <v>1947</v>
      </c>
      <c r="B1950" s="1">
        <v>21719653129</v>
      </c>
      <c r="C1950" s="8">
        <v>238008022</v>
      </c>
      <c r="D1950" s="8">
        <v>52726598978</v>
      </c>
    </row>
    <row r="1951" spans="1:4">
      <c r="A1951">
        <v>1948</v>
      </c>
      <c r="B1951" s="1">
        <v>16386985</v>
      </c>
      <c r="C1951" s="8">
        <v>21067142</v>
      </c>
      <c r="D1951" s="8">
        <v>87209939</v>
      </c>
    </row>
    <row r="1952" spans="1:4">
      <c r="A1952">
        <v>1949</v>
      </c>
      <c r="B1952" s="1">
        <v>35533650159</v>
      </c>
      <c r="C1952" s="8">
        <v>63745678901</v>
      </c>
      <c r="D1952" s="8">
        <v>278374195</v>
      </c>
    </row>
    <row r="1953" spans="1:4">
      <c r="A1953">
        <v>1950</v>
      </c>
      <c r="B1953" s="1">
        <v>50217866</v>
      </c>
      <c r="C1953" s="8">
        <v>163147211</v>
      </c>
      <c r="D1953" s="8">
        <v>34548997</v>
      </c>
    </row>
    <row r="1954" spans="1:4">
      <c r="A1954">
        <v>1951</v>
      </c>
      <c r="B1954" s="1">
        <v>41795015</v>
      </c>
      <c r="C1954" s="8">
        <v>218728065</v>
      </c>
      <c r="D1954" s="8">
        <v>67409038</v>
      </c>
    </row>
    <row r="1955" spans="1:4">
      <c r="A1955">
        <v>1952</v>
      </c>
      <c r="B1955" s="1">
        <v>2106687068</v>
      </c>
      <c r="C1955" s="8">
        <v>1152193069</v>
      </c>
      <c r="D1955" s="8">
        <v>4312813997</v>
      </c>
    </row>
    <row r="1956" spans="1:4">
      <c r="A1956">
        <v>1953</v>
      </c>
      <c r="B1956" s="1">
        <v>638212919</v>
      </c>
      <c r="C1956" s="8">
        <v>368501901</v>
      </c>
      <c r="D1956" s="8">
        <v>2369864940</v>
      </c>
    </row>
    <row r="1957" spans="1:4">
      <c r="A1957">
        <v>1954</v>
      </c>
      <c r="B1957" s="1">
        <v>28195151090</v>
      </c>
      <c r="C1957" s="8">
        <v>80169497013</v>
      </c>
      <c r="D1957" s="8">
        <v>44442892</v>
      </c>
    </row>
    <row r="1958" spans="1:4">
      <c r="A1958">
        <v>1955</v>
      </c>
      <c r="B1958" s="1">
        <v>123631000</v>
      </c>
      <c r="C1958" s="8">
        <v>578094959</v>
      </c>
      <c r="D1958" s="8">
        <v>191438198</v>
      </c>
    </row>
    <row r="1959" spans="1:4">
      <c r="A1959">
        <v>1956</v>
      </c>
      <c r="B1959" s="1">
        <v>17645120</v>
      </c>
      <c r="C1959" s="8">
        <v>38612842</v>
      </c>
      <c r="D1959" s="8">
        <v>212388038</v>
      </c>
    </row>
    <row r="1960" spans="1:4">
      <c r="A1960">
        <v>1957</v>
      </c>
      <c r="B1960" s="1">
        <v>4252910</v>
      </c>
      <c r="C1960" s="8">
        <v>15603065</v>
      </c>
      <c r="D1960" s="8">
        <v>57554006</v>
      </c>
    </row>
    <row r="1961" spans="1:4">
      <c r="A1961">
        <v>1958</v>
      </c>
      <c r="B1961" s="1">
        <v>821378946</v>
      </c>
      <c r="C1961" s="8">
        <v>1718039989</v>
      </c>
      <c r="D1961" s="8">
        <v>713891983</v>
      </c>
    </row>
    <row r="1962" spans="1:4">
      <c r="A1962">
        <v>1959</v>
      </c>
      <c r="B1962" s="1">
        <v>1178503036</v>
      </c>
      <c r="C1962" s="8">
        <v>862418174</v>
      </c>
      <c r="D1962" s="8">
        <v>102154970</v>
      </c>
    </row>
    <row r="1963" spans="1:4">
      <c r="A1963">
        <v>1960</v>
      </c>
      <c r="B1963" s="1">
        <v>18741130</v>
      </c>
      <c r="C1963" s="8">
        <v>35953044</v>
      </c>
      <c r="D1963" s="8">
        <v>70861101</v>
      </c>
    </row>
    <row r="1964" spans="1:4">
      <c r="A1964">
        <v>1961</v>
      </c>
      <c r="B1964" s="1">
        <v>49947977</v>
      </c>
      <c r="C1964" s="8">
        <v>52102088</v>
      </c>
      <c r="D1964" s="8">
        <v>89790105</v>
      </c>
    </row>
    <row r="1965" spans="1:4">
      <c r="A1965">
        <v>1962</v>
      </c>
      <c r="B1965" s="1">
        <v>17019033</v>
      </c>
      <c r="C1965" s="8">
        <v>9476184</v>
      </c>
      <c r="D1965" s="8">
        <v>46411991</v>
      </c>
    </row>
    <row r="1966" spans="1:4">
      <c r="A1966">
        <v>1963</v>
      </c>
      <c r="B1966" s="1">
        <v>209054946</v>
      </c>
      <c r="C1966" s="8">
        <v>243066072</v>
      </c>
      <c r="D1966" s="8">
        <v>224811077</v>
      </c>
    </row>
    <row r="1967" spans="1:4">
      <c r="A1967">
        <v>1964</v>
      </c>
      <c r="B1967" s="1">
        <v>481203079</v>
      </c>
      <c r="C1967" s="8">
        <v>513267040</v>
      </c>
      <c r="D1967" s="8">
        <v>67713975</v>
      </c>
    </row>
    <row r="1968" spans="1:4">
      <c r="A1968">
        <v>1965</v>
      </c>
      <c r="B1968" s="1">
        <v>46290159</v>
      </c>
      <c r="C1968" s="8">
        <v>46730041</v>
      </c>
      <c r="D1968" s="8">
        <v>36177158</v>
      </c>
    </row>
    <row r="1969" spans="1:4">
      <c r="A1969">
        <v>1966</v>
      </c>
      <c r="B1969" s="1">
        <v>274991035</v>
      </c>
      <c r="C1969" s="8">
        <v>351105928</v>
      </c>
      <c r="D1969" s="8">
        <v>87164163</v>
      </c>
    </row>
    <row r="1970" spans="1:4">
      <c r="A1970">
        <v>1967</v>
      </c>
      <c r="B1970" s="1">
        <v>183069944</v>
      </c>
      <c r="C1970" s="8">
        <v>180794954</v>
      </c>
      <c r="D1970" s="8">
        <v>23254871</v>
      </c>
    </row>
    <row r="1971" spans="1:4">
      <c r="A1971">
        <v>1968</v>
      </c>
      <c r="B1971" s="1">
        <v>26559966087</v>
      </c>
      <c r="C1971" s="8">
        <v>70535218000</v>
      </c>
      <c r="D1971" s="8">
        <v>68497896</v>
      </c>
    </row>
    <row r="1972" spans="1:4">
      <c r="A1972">
        <v>1969</v>
      </c>
      <c r="B1972" s="1">
        <v>8869879007</v>
      </c>
      <c r="C1972" s="8">
        <v>61774584054</v>
      </c>
      <c r="D1972" s="8">
        <v>530869007</v>
      </c>
    </row>
    <row r="1973" spans="1:4">
      <c r="A1973">
        <v>1970</v>
      </c>
      <c r="B1973" s="1">
        <v>798068046</v>
      </c>
      <c r="C1973" s="8">
        <v>1570799827</v>
      </c>
      <c r="D1973" s="8">
        <v>157212972</v>
      </c>
    </row>
    <row r="1974" spans="1:4">
      <c r="A1974">
        <v>1971</v>
      </c>
      <c r="B1974" s="1">
        <v>15129089</v>
      </c>
      <c r="C1974" s="8">
        <v>30422925</v>
      </c>
      <c r="D1974" s="8">
        <v>52438974</v>
      </c>
    </row>
    <row r="1975" spans="1:4">
      <c r="A1975">
        <v>1972</v>
      </c>
      <c r="B1975" s="1">
        <v>291899204</v>
      </c>
      <c r="C1975" s="8">
        <v>411980867</v>
      </c>
      <c r="D1975" s="8">
        <v>67628860</v>
      </c>
    </row>
    <row r="1976" spans="1:4">
      <c r="A1976">
        <v>1973</v>
      </c>
      <c r="B1976" s="1">
        <v>5249977</v>
      </c>
      <c r="C1976" s="8">
        <v>15724897</v>
      </c>
      <c r="D1976" s="8">
        <v>35236120</v>
      </c>
    </row>
    <row r="1977" spans="1:4">
      <c r="A1977">
        <v>1974</v>
      </c>
      <c r="B1977" s="1">
        <v>16863107</v>
      </c>
      <c r="C1977" s="8">
        <v>20007133</v>
      </c>
      <c r="D1977" s="8">
        <v>22464036</v>
      </c>
    </row>
    <row r="1978" spans="1:4">
      <c r="A1978">
        <v>1975</v>
      </c>
      <c r="B1978" s="1">
        <v>4644870</v>
      </c>
      <c r="C1978" s="8">
        <v>17598152</v>
      </c>
      <c r="D1978" s="8">
        <v>85011959</v>
      </c>
    </row>
    <row r="1979" spans="1:4">
      <c r="A1979">
        <v>1976</v>
      </c>
      <c r="B1979" s="1">
        <v>3570713996</v>
      </c>
      <c r="C1979" s="8">
        <v>1013708114</v>
      </c>
      <c r="D1979" s="8">
        <v>42961835</v>
      </c>
    </row>
    <row r="1980" spans="1:4">
      <c r="A1980">
        <v>1977</v>
      </c>
      <c r="B1980" s="1">
        <v>79019069</v>
      </c>
      <c r="C1980" s="8">
        <v>35327911</v>
      </c>
      <c r="D1980" s="8">
        <v>56813001</v>
      </c>
    </row>
    <row r="1981" spans="1:4">
      <c r="A1981">
        <v>1978</v>
      </c>
      <c r="B1981" s="1">
        <v>5737066</v>
      </c>
      <c r="C1981" s="8">
        <v>18349885</v>
      </c>
      <c r="D1981" s="8">
        <v>57698011</v>
      </c>
    </row>
    <row r="1982" spans="1:4">
      <c r="A1982">
        <v>1979</v>
      </c>
      <c r="B1982" s="1">
        <v>18023594141</v>
      </c>
      <c r="C1982" s="8">
        <v>69226907014</v>
      </c>
      <c r="D1982" s="8">
        <v>219300985</v>
      </c>
    </row>
    <row r="1983" spans="1:4">
      <c r="A1983">
        <v>1980</v>
      </c>
      <c r="B1983" s="1">
        <v>17161545991</v>
      </c>
      <c r="C1983" s="8">
        <v>24733832836</v>
      </c>
      <c r="D1983" s="8">
        <v>571388006</v>
      </c>
    </row>
    <row r="1984" spans="1:4">
      <c r="A1984">
        <v>1981</v>
      </c>
      <c r="B1984" s="1">
        <v>54398059</v>
      </c>
      <c r="C1984" s="8">
        <v>60009987115</v>
      </c>
      <c r="D1984" s="8">
        <v>60059976816</v>
      </c>
    </row>
    <row r="1985" spans="1:4">
      <c r="A1985">
        <v>1982</v>
      </c>
      <c r="B1985" s="1">
        <v>723487854</v>
      </c>
      <c r="C1985" s="8">
        <v>1415610074</v>
      </c>
      <c r="D1985" s="8">
        <v>739524126</v>
      </c>
    </row>
    <row r="1986" spans="1:4">
      <c r="A1986">
        <v>1983</v>
      </c>
      <c r="B1986" s="1">
        <v>518023014</v>
      </c>
      <c r="C1986" s="8">
        <v>334668159</v>
      </c>
      <c r="D1986" s="8">
        <v>43941974</v>
      </c>
    </row>
    <row r="1987" spans="1:4">
      <c r="A1987">
        <v>1984</v>
      </c>
      <c r="B1987" s="1">
        <v>60683012</v>
      </c>
      <c r="C1987" s="8">
        <v>61881065</v>
      </c>
      <c r="D1987" s="8">
        <v>37662029</v>
      </c>
    </row>
    <row r="1988" spans="1:4">
      <c r="A1988">
        <v>1985</v>
      </c>
      <c r="B1988" s="1">
        <v>24426937</v>
      </c>
      <c r="C1988" s="8">
        <v>12898921</v>
      </c>
      <c r="D1988" s="8">
        <v>76416969</v>
      </c>
    </row>
    <row r="1989" spans="1:4">
      <c r="A1989">
        <v>1986</v>
      </c>
      <c r="B1989" s="1">
        <v>203357934</v>
      </c>
      <c r="C1989" s="8">
        <v>48269033</v>
      </c>
      <c r="D1989" s="8">
        <v>147984027</v>
      </c>
    </row>
    <row r="1990" spans="1:4">
      <c r="A1990">
        <v>1987</v>
      </c>
      <c r="B1990" s="1">
        <v>4218101</v>
      </c>
      <c r="C1990" s="8">
        <v>16452789</v>
      </c>
      <c r="D1990" s="8">
        <v>32141923</v>
      </c>
    </row>
    <row r="1991" spans="1:4">
      <c r="A1991">
        <v>1988</v>
      </c>
      <c r="B1991" s="1">
        <v>4020929</v>
      </c>
      <c r="C1991" s="8">
        <v>12826919</v>
      </c>
      <c r="D1991" s="8">
        <v>62438011</v>
      </c>
    </row>
    <row r="1992" spans="1:4">
      <c r="A1992">
        <v>1989</v>
      </c>
      <c r="B1992" s="1">
        <v>12712955</v>
      </c>
      <c r="C1992" s="8">
        <v>65352916</v>
      </c>
      <c r="D1992" s="8">
        <v>157891988</v>
      </c>
    </row>
    <row r="1993" spans="1:4">
      <c r="A1993">
        <v>1990</v>
      </c>
      <c r="B1993" s="1">
        <v>337528944</v>
      </c>
      <c r="C1993" s="8">
        <v>641618013</v>
      </c>
      <c r="D1993" s="8">
        <v>941580057</v>
      </c>
    </row>
    <row r="1994" spans="1:4">
      <c r="A1994">
        <v>1991</v>
      </c>
      <c r="B1994" s="1">
        <v>1392776966</v>
      </c>
      <c r="C1994" s="8">
        <v>61965407133</v>
      </c>
      <c r="D1994" s="8">
        <v>60057684183</v>
      </c>
    </row>
    <row r="1995" spans="1:4">
      <c r="A1995">
        <v>1992</v>
      </c>
      <c r="B1995" s="1">
        <v>1770246982</v>
      </c>
      <c r="C1995" s="8">
        <v>1613682985</v>
      </c>
      <c r="D1995" s="8">
        <v>688892841</v>
      </c>
    </row>
    <row r="1996" spans="1:4">
      <c r="A1996">
        <v>1993</v>
      </c>
      <c r="B1996" s="1">
        <v>13383584976</v>
      </c>
      <c r="C1996" s="8">
        <v>14526481151</v>
      </c>
      <c r="D1996" s="8">
        <v>28238072156</v>
      </c>
    </row>
    <row r="1997" spans="1:4">
      <c r="A1997">
        <v>1994</v>
      </c>
      <c r="B1997" s="1">
        <v>414749145</v>
      </c>
      <c r="C1997" s="8">
        <v>775193929</v>
      </c>
      <c r="D1997" s="8">
        <v>554958105</v>
      </c>
    </row>
    <row r="1998" spans="1:4">
      <c r="A1998">
        <v>1995</v>
      </c>
      <c r="B1998" s="1">
        <v>30362137079</v>
      </c>
      <c r="C1998" s="8">
        <v>78943238019</v>
      </c>
      <c r="D1998" s="8">
        <v>148210048</v>
      </c>
    </row>
    <row r="1999" spans="1:4">
      <c r="A1999">
        <v>1996</v>
      </c>
      <c r="B1999" s="1">
        <v>145920038</v>
      </c>
      <c r="C1999" s="8">
        <v>250669956</v>
      </c>
      <c r="D1999" s="8">
        <v>60025649070</v>
      </c>
    </row>
    <row r="2000" spans="1:4">
      <c r="A2000">
        <v>1997</v>
      </c>
      <c r="B2000" s="1">
        <v>5890846</v>
      </c>
      <c r="C2000" s="8">
        <v>24744987</v>
      </c>
      <c r="D2000" s="8">
        <v>660806894</v>
      </c>
    </row>
    <row r="2001" spans="1:4">
      <c r="A2001">
        <v>1998</v>
      </c>
      <c r="B2001" s="1">
        <v>27146838903</v>
      </c>
      <c r="C2001" s="8">
        <v>84937322139</v>
      </c>
      <c r="D2001" s="8">
        <v>156471014</v>
      </c>
    </row>
    <row r="2002" spans="1:4">
      <c r="A2002">
        <v>1999</v>
      </c>
      <c r="B2002" s="1">
        <v>33197656154</v>
      </c>
      <c r="C2002" s="8">
        <v>60016673803</v>
      </c>
      <c r="D2002" s="8">
        <v>308082103</v>
      </c>
    </row>
    <row r="2003" spans="1:4">
      <c r="A2003">
        <v>2000</v>
      </c>
      <c r="B2003" s="1">
        <v>794489860</v>
      </c>
      <c r="C2003" s="8">
        <v>1398133039</v>
      </c>
      <c r="D2003" s="8">
        <v>95626115</v>
      </c>
    </row>
    <row r="2004" spans="1:4">
      <c r="A2004">
        <v>2001</v>
      </c>
      <c r="B2004" s="1">
        <v>3270683050</v>
      </c>
      <c r="C2004" s="8">
        <v>601536989</v>
      </c>
      <c r="D2004" s="8">
        <v>192706108</v>
      </c>
    </row>
    <row r="2005" spans="1:4">
      <c r="A2005">
        <v>2002</v>
      </c>
      <c r="B2005" s="1">
        <v>27901286840</v>
      </c>
      <c r="C2005" s="8">
        <v>60057605028</v>
      </c>
      <c r="D2005" s="8">
        <v>31826972</v>
      </c>
    </row>
    <row r="2006" spans="1:4">
      <c r="A2006">
        <v>2003</v>
      </c>
      <c r="B2006" s="1">
        <v>71015834</v>
      </c>
      <c r="C2006" s="8">
        <v>306828022</v>
      </c>
      <c r="D2006" s="8">
        <v>88180065</v>
      </c>
    </row>
    <row r="2007" spans="1:4">
      <c r="A2007">
        <v>2004</v>
      </c>
      <c r="B2007" s="1">
        <v>10197328090</v>
      </c>
      <c r="C2007" s="8">
        <v>1310735940</v>
      </c>
      <c r="D2007" s="8">
        <v>40276050</v>
      </c>
    </row>
    <row r="2008" spans="1:4">
      <c r="A2008">
        <v>2005</v>
      </c>
      <c r="B2008" s="1">
        <v>1511852025</v>
      </c>
      <c r="C2008" s="8">
        <v>871965885</v>
      </c>
      <c r="D2008" s="8">
        <v>56123018</v>
      </c>
    </row>
    <row r="2009" spans="1:4">
      <c r="A2009">
        <v>2006</v>
      </c>
      <c r="B2009" s="1">
        <v>189295053</v>
      </c>
      <c r="C2009" s="8">
        <v>158268213</v>
      </c>
      <c r="D2009" s="8">
        <v>26596069</v>
      </c>
    </row>
    <row r="2010" spans="1:4">
      <c r="A2010">
        <v>2007</v>
      </c>
      <c r="B2010" s="1">
        <v>81269979</v>
      </c>
      <c r="C2010" s="8">
        <v>143182039</v>
      </c>
      <c r="D2010" s="8">
        <v>275888204</v>
      </c>
    </row>
    <row r="2011" spans="1:4">
      <c r="A2011">
        <v>2008</v>
      </c>
      <c r="B2011" s="1">
        <v>3638982</v>
      </c>
      <c r="C2011" s="8">
        <v>14348983</v>
      </c>
      <c r="D2011" s="8">
        <v>46873092</v>
      </c>
    </row>
    <row r="2012" spans="1:4">
      <c r="A2012">
        <v>2009</v>
      </c>
      <c r="B2012" s="1">
        <v>121088981</v>
      </c>
      <c r="C2012" s="8">
        <v>114010810</v>
      </c>
      <c r="D2012" s="8">
        <v>106265068</v>
      </c>
    </row>
    <row r="2013" spans="1:4">
      <c r="A2013">
        <v>2010</v>
      </c>
      <c r="B2013" s="1">
        <v>4546880</v>
      </c>
      <c r="C2013" s="8">
        <v>16024112</v>
      </c>
      <c r="D2013" s="8">
        <v>34646034</v>
      </c>
    </row>
    <row r="2014" spans="1:4">
      <c r="A2014">
        <v>2011</v>
      </c>
      <c r="B2014" s="1">
        <v>9908609867</v>
      </c>
      <c r="C2014" s="8">
        <v>890466928</v>
      </c>
      <c r="D2014" s="8">
        <v>103039979</v>
      </c>
    </row>
    <row r="2015" spans="1:4">
      <c r="A2015">
        <v>2012</v>
      </c>
      <c r="B2015" s="1">
        <v>150293111</v>
      </c>
      <c r="C2015" s="8">
        <v>158751010</v>
      </c>
      <c r="D2015" s="8">
        <v>313107013</v>
      </c>
    </row>
    <row r="2016" spans="1:4">
      <c r="A2016">
        <v>2013</v>
      </c>
      <c r="B2016" s="1">
        <v>114444971</v>
      </c>
      <c r="C2016" s="8">
        <v>170938014</v>
      </c>
      <c r="D2016" s="8">
        <v>285343885</v>
      </c>
    </row>
    <row r="2017" spans="1:4">
      <c r="A2017">
        <v>2014</v>
      </c>
      <c r="B2017" s="1">
        <v>28023946046</v>
      </c>
      <c r="C2017" s="8">
        <v>60024952888</v>
      </c>
      <c r="D2017" s="8">
        <v>24995803</v>
      </c>
    </row>
    <row r="2018" spans="1:4">
      <c r="A2018">
        <v>2015</v>
      </c>
      <c r="B2018" s="1">
        <v>51717042</v>
      </c>
      <c r="C2018" s="8">
        <v>168251037</v>
      </c>
      <c r="D2018" s="8">
        <v>36627054</v>
      </c>
    </row>
    <row r="2019" spans="1:4">
      <c r="A2019">
        <v>2016</v>
      </c>
      <c r="B2019" s="1">
        <v>4030167818</v>
      </c>
      <c r="C2019" s="8">
        <v>6496920824</v>
      </c>
      <c r="D2019" s="8">
        <v>3504446029</v>
      </c>
    </row>
    <row r="2020" spans="1:4">
      <c r="A2020">
        <v>2017</v>
      </c>
      <c r="B2020" s="1">
        <v>756166934</v>
      </c>
      <c r="C2020" s="8">
        <v>1012405872</v>
      </c>
      <c r="D2020" s="8">
        <v>984241008</v>
      </c>
    </row>
    <row r="2021" spans="1:4">
      <c r="A2021">
        <v>2018</v>
      </c>
      <c r="B2021" s="1">
        <v>250044107</v>
      </c>
      <c r="C2021" s="8">
        <v>146925210</v>
      </c>
      <c r="D2021" s="8">
        <v>336767911</v>
      </c>
    </row>
    <row r="2022" spans="1:4">
      <c r="A2022">
        <v>2019</v>
      </c>
      <c r="B2022" s="1">
        <v>224272012</v>
      </c>
      <c r="C2022" s="8">
        <v>151326894</v>
      </c>
      <c r="D2022" s="8">
        <v>315867900</v>
      </c>
    </row>
    <row r="2023" spans="1:4">
      <c r="A2023">
        <v>2020</v>
      </c>
      <c r="B2023" s="1">
        <v>35352945</v>
      </c>
      <c r="C2023" s="8">
        <v>46787977</v>
      </c>
      <c r="D2023" s="8">
        <v>61533927</v>
      </c>
    </row>
    <row r="2024" spans="1:4">
      <c r="A2024">
        <v>2021</v>
      </c>
      <c r="B2024" s="1">
        <v>21708719015</v>
      </c>
      <c r="C2024" s="8">
        <v>63735485076</v>
      </c>
      <c r="D2024" s="8">
        <v>40121851921</v>
      </c>
    </row>
    <row r="2025" spans="1:4">
      <c r="A2025">
        <v>2022</v>
      </c>
      <c r="B2025" s="1">
        <v>60704231</v>
      </c>
      <c r="C2025" s="8">
        <v>328345060</v>
      </c>
      <c r="D2025" s="8">
        <v>204794883</v>
      </c>
    </row>
    <row r="2026" spans="1:4">
      <c r="A2026">
        <v>2023</v>
      </c>
      <c r="B2026" s="1">
        <v>97056865</v>
      </c>
      <c r="C2026" s="8">
        <v>383282899</v>
      </c>
      <c r="D2026" s="8">
        <v>176555156</v>
      </c>
    </row>
    <row r="2027" spans="1:4">
      <c r="A2027">
        <v>2024</v>
      </c>
      <c r="B2027" s="1">
        <v>5253076</v>
      </c>
      <c r="C2027" s="8">
        <v>60061246871</v>
      </c>
      <c r="D2027" s="8">
        <v>48768545866</v>
      </c>
    </row>
    <row r="2028" spans="1:4">
      <c r="A2028">
        <v>2025</v>
      </c>
      <c r="B2028" s="1">
        <v>27024398088</v>
      </c>
      <c r="C2028" s="8">
        <v>60024621963</v>
      </c>
      <c r="D2028" s="8">
        <v>57256937</v>
      </c>
    </row>
    <row r="2029" spans="1:4">
      <c r="A2029">
        <v>2026</v>
      </c>
      <c r="B2029" s="1">
        <v>27244458913</v>
      </c>
      <c r="C2029" s="8">
        <v>60062067031</v>
      </c>
      <c r="D2029" s="8">
        <v>31827926</v>
      </c>
    </row>
    <row r="2030" spans="1:4">
      <c r="A2030">
        <v>2027</v>
      </c>
      <c r="B2030" s="1">
        <v>99899053</v>
      </c>
      <c r="C2030" s="8">
        <v>191725969</v>
      </c>
      <c r="D2030" s="8">
        <v>94303846</v>
      </c>
    </row>
    <row r="2031" spans="1:4">
      <c r="A2031">
        <v>2028</v>
      </c>
      <c r="B2031" s="1">
        <v>5664110</v>
      </c>
      <c r="C2031" s="8">
        <v>15740871</v>
      </c>
      <c r="D2031" s="8">
        <v>54758787</v>
      </c>
    </row>
    <row r="2032" spans="1:4">
      <c r="A2032">
        <v>2029</v>
      </c>
      <c r="B2032" s="1">
        <v>35192966</v>
      </c>
      <c r="C2032" s="8">
        <v>239729881</v>
      </c>
      <c r="D2032" s="8">
        <v>71711063</v>
      </c>
    </row>
    <row r="2033" spans="1:4">
      <c r="A2033">
        <v>2030</v>
      </c>
      <c r="B2033" s="1">
        <v>13849973</v>
      </c>
      <c r="C2033" s="8">
        <v>12149095</v>
      </c>
      <c r="D2033" s="8">
        <v>29242992</v>
      </c>
    </row>
    <row r="2034" spans="1:4">
      <c r="A2034">
        <v>2031</v>
      </c>
      <c r="B2034" s="1">
        <v>28126999139</v>
      </c>
      <c r="C2034" s="8">
        <v>60056220054</v>
      </c>
      <c r="D2034" s="8">
        <v>85725069</v>
      </c>
    </row>
    <row r="2035" spans="1:4">
      <c r="A2035">
        <v>2032</v>
      </c>
      <c r="B2035" s="1">
        <v>49226045</v>
      </c>
      <c r="C2035" s="8">
        <v>60062036991</v>
      </c>
      <c r="D2035" s="8">
        <v>60057644844</v>
      </c>
    </row>
    <row r="2036" spans="1:4">
      <c r="A2036">
        <v>2033</v>
      </c>
      <c r="B2036" s="1">
        <v>174844026</v>
      </c>
      <c r="C2036" s="8">
        <v>836179971</v>
      </c>
      <c r="D2036" s="8">
        <v>1239084005</v>
      </c>
    </row>
    <row r="2037" spans="1:4">
      <c r="A2037">
        <v>2034</v>
      </c>
      <c r="B2037" s="1">
        <v>26791435956</v>
      </c>
      <c r="C2037" s="8">
        <v>84020175933</v>
      </c>
      <c r="D2037" s="8">
        <v>142702102</v>
      </c>
    </row>
    <row r="2038" spans="1:4">
      <c r="A2038">
        <v>2035</v>
      </c>
      <c r="B2038" s="1">
        <v>66378831</v>
      </c>
      <c r="C2038" s="8">
        <v>203291893</v>
      </c>
      <c r="D2038" s="8">
        <v>68276166</v>
      </c>
    </row>
    <row r="2039" spans="1:4">
      <c r="A2039">
        <v>2036</v>
      </c>
      <c r="B2039" s="1">
        <v>6088018</v>
      </c>
      <c r="C2039" s="8">
        <v>20123004</v>
      </c>
      <c r="D2039" s="8">
        <v>111037015</v>
      </c>
    </row>
    <row r="2040" spans="1:4">
      <c r="A2040">
        <v>2037</v>
      </c>
      <c r="B2040" s="1">
        <v>25429964</v>
      </c>
      <c r="C2040" s="8">
        <v>78069925</v>
      </c>
      <c r="D2040" s="8">
        <v>72669029</v>
      </c>
    </row>
    <row r="2041" spans="1:4">
      <c r="A2041">
        <v>2038</v>
      </c>
      <c r="B2041" s="1">
        <v>4446702003</v>
      </c>
      <c r="C2041" s="8">
        <v>6793161153</v>
      </c>
      <c r="D2041" s="8">
        <v>3787326097</v>
      </c>
    </row>
    <row r="2042" spans="1:4">
      <c r="A2042">
        <v>2039</v>
      </c>
      <c r="B2042" s="1">
        <v>37503004</v>
      </c>
      <c r="C2042" s="8">
        <v>15758991</v>
      </c>
      <c r="D2042" s="8">
        <v>66515922</v>
      </c>
    </row>
    <row r="2043" spans="1:4">
      <c r="A2043">
        <v>2040</v>
      </c>
      <c r="B2043" s="1">
        <v>75892925</v>
      </c>
      <c r="C2043" s="8">
        <v>124670028</v>
      </c>
      <c r="D2043" s="8">
        <v>104097127</v>
      </c>
    </row>
    <row r="2044" spans="1:4">
      <c r="A2044">
        <v>2041</v>
      </c>
      <c r="B2044" s="1">
        <v>4456996</v>
      </c>
      <c r="C2044" s="8">
        <v>60006309032</v>
      </c>
      <c r="D2044" s="8">
        <v>50420045</v>
      </c>
    </row>
    <row r="2045" spans="1:4">
      <c r="A2045">
        <v>2042</v>
      </c>
      <c r="B2045" s="1">
        <v>1333940029</v>
      </c>
      <c r="C2045" s="8">
        <v>1393835783</v>
      </c>
      <c r="D2045" s="8">
        <v>143301010</v>
      </c>
    </row>
    <row r="2046" spans="1:4">
      <c r="A2046">
        <v>2043</v>
      </c>
      <c r="B2046" s="1">
        <v>9467124</v>
      </c>
      <c r="C2046" s="8">
        <v>30505895</v>
      </c>
      <c r="D2046" s="8">
        <v>62001943</v>
      </c>
    </row>
    <row r="2047" spans="1:4">
      <c r="A2047">
        <v>2044</v>
      </c>
      <c r="B2047" s="1">
        <v>1288619995</v>
      </c>
      <c r="C2047" s="8">
        <v>1425151109</v>
      </c>
      <c r="D2047" s="8">
        <v>1028990983</v>
      </c>
    </row>
    <row r="2048" spans="1:4">
      <c r="A2048">
        <v>2045</v>
      </c>
      <c r="B2048" s="1">
        <v>16032934</v>
      </c>
      <c r="C2048" s="8">
        <v>25175094</v>
      </c>
      <c r="D2048" s="8">
        <v>80469131</v>
      </c>
    </row>
    <row r="2049" spans="1:4">
      <c r="A2049">
        <v>2046</v>
      </c>
      <c r="B2049" s="1">
        <v>1008688926</v>
      </c>
      <c r="C2049" s="8">
        <v>473551034</v>
      </c>
      <c r="D2049" s="8">
        <v>64142942</v>
      </c>
    </row>
    <row r="2050" spans="1:4">
      <c r="A2050">
        <v>2047</v>
      </c>
      <c r="B2050" s="1">
        <v>150583028</v>
      </c>
      <c r="C2050" s="8">
        <v>139926195</v>
      </c>
      <c r="D2050" s="8">
        <v>87671041</v>
      </c>
    </row>
    <row r="2051" spans="1:4">
      <c r="A2051">
        <v>2048</v>
      </c>
      <c r="B2051" s="1">
        <v>1774940013</v>
      </c>
      <c r="C2051" s="8">
        <v>748339176</v>
      </c>
      <c r="D2051" s="8">
        <v>78393936</v>
      </c>
    </row>
    <row r="2052" spans="1:4">
      <c r="A2052">
        <v>2049</v>
      </c>
      <c r="B2052" s="1">
        <v>3857439994</v>
      </c>
      <c r="C2052" s="8">
        <v>9166090965</v>
      </c>
      <c r="D2052" s="8">
        <v>40833950</v>
      </c>
    </row>
    <row r="2053" spans="1:4">
      <c r="A2053">
        <v>2050</v>
      </c>
      <c r="B2053" s="1">
        <v>22697925</v>
      </c>
      <c r="C2053" s="8">
        <v>12176036</v>
      </c>
      <c r="D2053" s="8">
        <v>31005144</v>
      </c>
    </row>
    <row r="2054" spans="1:4">
      <c r="A2054">
        <v>2051</v>
      </c>
      <c r="B2054" s="1">
        <v>15558958</v>
      </c>
      <c r="C2054" s="8">
        <v>19932031</v>
      </c>
      <c r="D2054" s="8">
        <v>73759078</v>
      </c>
    </row>
    <row r="2055" spans="1:4">
      <c r="A2055">
        <v>2052</v>
      </c>
      <c r="B2055" s="1">
        <v>17707109</v>
      </c>
      <c r="C2055" s="8">
        <v>22655963</v>
      </c>
      <c r="D2055" s="8">
        <v>76944828</v>
      </c>
    </row>
    <row r="2056" spans="1:4">
      <c r="A2056">
        <v>2053</v>
      </c>
      <c r="B2056" s="1">
        <v>20425081</v>
      </c>
      <c r="C2056" s="8">
        <v>21143913</v>
      </c>
      <c r="D2056" s="8">
        <v>47074079</v>
      </c>
    </row>
    <row r="2057" spans="1:4">
      <c r="A2057">
        <v>2054</v>
      </c>
      <c r="B2057" s="1">
        <v>4422187</v>
      </c>
      <c r="C2057" s="8">
        <v>10006189</v>
      </c>
      <c r="D2057" s="8">
        <v>48940181</v>
      </c>
    </row>
    <row r="2058" spans="1:4">
      <c r="A2058">
        <v>2055</v>
      </c>
      <c r="B2058" s="1">
        <v>478833913</v>
      </c>
      <c r="C2058" s="8">
        <v>311042070</v>
      </c>
      <c r="D2058" s="8">
        <v>331146001</v>
      </c>
    </row>
    <row r="2059" spans="1:4">
      <c r="A2059">
        <v>2056</v>
      </c>
      <c r="B2059" s="1">
        <v>915930032</v>
      </c>
      <c r="C2059" s="8">
        <v>965069770</v>
      </c>
      <c r="D2059" s="8">
        <v>592669963</v>
      </c>
    </row>
    <row r="2060" spans="1:4">
      <c r="A2060">
        <v>2057</v>
      </c>
      <c r="B2060" s="1">
        <v>147693157</v>
      </c>
      <c r="C2060" s="8">
        <v>148644924</v>
      </c>
      <c r="D2060" s="8">
        <v>346248149</v>
      </c>
    </row>
    <row r="2061" spans="1:4">
      <c r="A2061">
        <v>2058</v>
      </c>
      <c r="B2061" s="1">
        <v>30596017</v>
      </c>
      <c r="C2061" s="8">
        <v>21536827</v>
      </c>
      <c r="D2061" s="8">
        <v>77412128</v>
      </c>
    </row>
    <row r="2062" spans="1:4">
      <c r="A2062">
        <v>2059</v>
      </c>
      <c r="B2062" s="1">
        <v>16585826</v>
      </c>
      <c r="C2062" s="8">
        <v>15391111</v>
      </c>
      <c r="D2062" s="8">
        <v>142702817</v>
      </c>
    </row>
    <row r="2063" spans="1:4">
      <c r="A2063">
        <v>2060</v>
      </c>
      <c r="B2063" s="1">
        <v>138433933</v>
      </c>
      <c r="C2063" s="8">
        <v>113281011</v>
      </c>
      <c r="D2063" s="8">
        <v>155426979</v>
      </c>
    </row>
    <row r="2064" spans="1:4">
      <c r="A2064">
        <v>2061</v>
      </c>
      <c r="B2064" s="1">
        <v>107517004</v>
      </c>
      <c r="C2064" s="8">
        <v>105757951</v>
      </c>
      <c r="D2064" s="8">
        <v>21420001</v>
      </c>
    </row>
    <row r="2065" spans="1:4">
      <c r="A2065">
        <v>2062</v>
      </c>
      <c r="B2065" s="1">
        <v>113262891</v>
      </c>
      <c r="C2065" s="8">
        <v>106756925</v>
      </c>
      <c r="D2065" s="8">
        <v>195219039</v>
      </c>
    </row>
    <row r="2066" spans="1:4">
      <c r="A2066">
        <v>2063</v>
      </c>
      <c r="B2066" s="1">
        <v>7435083</v>
      </c>
      <c r="C2066" s="8">
        <v>15364885</v>
      </c>
      <c r="D2066" s="8">
        <v>66493034</v>
      </c>
    </row>
    <row r="2067" spans="1:4">
      <c r="A2067">
        <v>2064</v>
      </c>
      <c r="B2067" s="1">
        <v>11806011</v>
      </c>
      <c r="C2067" s="8">
        <v>14930963</v>
      </c>
      <c r="D2067" s="8">
        <v>49831151</v>
      </c>
    </row>
    <row r="2068" spans="1:4">
      <c r="A2068">
        <v>2065</v>
      </c>
      <c r="B2068" s="1">
        <v>10360002</v>
      </c>
      <c r="C2068" s="8">
        <v>16331911</v>
      </c>
      <c r="D2068" s="8">
        <v>50238132</v>
      </c>
    </row>
    <row r="2069" spans="1:4">
      <c r="A2069">
        <v>2066</v>
      </c>
      <c r="B2069" s="1">
        <v>13056039</v>
      </c>
      <c r="C2069" s="8">
        <v>18731832</v>
      </c>
      <c r="D2069" s="8">
        <v>116288900</v>
      </c>
    </row>
    <row r="2070" spans="1:4">
      <c r="A2070">
        <v>2067</v>
      </c>
      <c r="B2070" s="1">
        <v>23851871</v>
      </c>
      <c r="C2070" s="8">
        <v>11044025</v>
      </c>
      <c r="D2070" s="8">
        <v>46856880</v>
      </c>
    </row>
    <row r="2071" spans="1:4">
      <c r="A2071">
        <v>2068</v>
      </c>
      <c r="B2071" s="1">
        <v>3892297029</v>
      </c>
      <c r="C2071" s="8">
        <v>7132071971</v>
      </c>
      <c r="D2071" s="8">
        <v>4370398044</v>
      </c>
    </row>
    <row r="2072" spans="1:4">
      <c r="A2072">
        <v>2069</v>
      </c>
      <c r="B2072" s="1">
        <v>126601934</v>
      </c>
      <c r="C2072" s="8">
        <v>86453914</v>
      </c>
      <c r="D2072" s="8">
        <v>70390939</v>
      </c>
    </row>
    <row r="2073" spans="1:4">
      <c r="A2073">
        <v>2070</v>
      </c>
      <c r="B2073" s="1">
        <v>18083411931</v>
      </c>
      <c r="C2073" s="8">
        <v>78582345962</v>
      </c>
      <c r="D2073" s="8">
        <v>9876248121</v>
      </c>
    </row>
    <row r="2074" spans="1:4">
      <c r="A2074">
        <v>2071</v>
      </c>
      <c r="B2074" s="1">
        <v>33273876905</v>
      </c>
      <c r="C2074" s="8">
        <v>60062499046</v>
      </c>
      <c r="D2074" s="8">
        <v>131735801</v>
      </c>
    </row>
    <row r="2075" spans="1:4">
      <c r="A2075">
        <v>2072</v>
      </c>
      <c r="B2075" s="1">
        <v>32987186908</v>
      </c>
      <c r="C2075" s="8">
        <v>60064110994</v>
      </c>
      <c r="D2075" s="8">
        <v>85290193</v>
      </c>
    </row>
    <row r="2076" spans="1:4">
      <c r="A2076">
        <v>2073</v>
      </c>
      <c r="B2076" s="1">
        <v>78866958</v>
      </c>
      <c r="C2076" s="8">
        <v>292850017</v>
      </c>
      <c r="D2076" s="8">
        <v>107164859</v>
      </c>
    </row>
    <row r="2077" spans="1:4">
      <c r="A2077">
        <v>2074</v>
      </c>
      <c r="B2077" s="1">
        <v>21892070</v>
      </c>
      <c r="C2077" s="8">
        <v>66507101</v>
      </c>
      <c r="D2077" s="8">
        <v>44018983</v>
      </c>
    </row>
    <row r="2078" spans="1:4">
      <c r="A2078">
        <v>2075</v>
      </c>
      <c r="B2078" s="1">
        <v>7246017</v>
      </c>
      <c r="C2078" s="8">
        <v>22742986</v>
      </c>
      <c r="D2078" s="8">
        <v>30546188</v>
      </c>
    </row>
    <row r="2079" spans="1:4">
      <c r="A2079">
        <v>2076</v>
      </c>
      <c r="B2079" s="1">
        <v>26338938951</v>
      </c>
      <c r="C2079" s="8">
        <v>60003221988</v>
      </c>
      <c r="D2079" s="8">
        <v>48501014</v>
      </c>
    </row>
    <row r="2080" spans="1:4">
      <c r="A2080">
        <v>2077</v>
      </c>
      <c r="B2080" s="1">
        <v>26006054878</v>
      </c>
      <c r="C2080" s="8">
        <v>86943480968</v>
      </c>
      <c r="D2080" s="8">
        <v>48511981</v>
      </c>
    </row>
    <row r="2081" spans="1:4">
      <c r="A2081">
        <v>2078</v>
      </c>
      <c r="B2081" s="1">
        <v>4348529100</v>
      </c>
      <c r="C2081" s="8">
        <v>1615587949</v>
      </c>
      <c r="D2081" s="8">
        <v>144345998</v>
      </c>
    </row>
    <row r="2082" spans="1:4">
      <c r="A2082">
        <v>2079</v>
      </c>
      <c r="B2082" s="1">
        <v>96004009</v>
      </c>
      <c r="C2082" s="8">
        <v>127423048</v>
      </c>
      <c r="D2082" s="8">
        <v>200044155</v>
      </c>
    </row>
    <row r="2083" spans="1:4">
      <c r="A2083">
        <v>2080</v>
      </c>
      <c r="B2083" s="1">
        <v>4046638965</v>
      </c>
      <c r="C2083" s="8">
        <v>5274944067</v>
      </c>
      <c r="D2083" s="8">
        <v>3296607971</v>
      </c>
    </row>
    <row r="2084" spans="1:4">
      <c r="A2084">
        <v>2081</v>
      </c>
      <c r="B2084" s="1">
        <v>3270009994</v>
      </c>
      <c r="C2084" s="8">
        <v>514422893</v>
      </c>
      <c r="D2084" s="8">
        <v>147094011</v>
      </c>
    </row>
    <row r="2085" spans="1:4">
      <c r="A2085">
        <v>2082</v>
      </c>
      <c r="B2085" s="1">
        <v>65589189</v>
      </c>
      <c r="C2085" s="8">
        <v>55623054</v>
      </c>
      <c r="D2085" s="8">
        <v>85268974</v>
      </c>
    </row>
    <row r="2086" spans="1:4">
      <c r="A2086">
        <v>2083</v>
      </c>
      <c r="B2086" s="1">
        <v>505376100</v>
      </c>
      <c r="C2086" s="8">
        <v>620429992</v>
      </c>
      <c r="D2086" s="8">
        <v>109822988</v>
      </c>
    </row>
    <row r="2087" spans="1:4">
      <c r="A2087">
        <v>2084</v>
      </c>
      <c r="B2087" s="1">
        <v>268356084</v>
      </c>
      <c r="C2087" s="8">
        <v>24491071</v>
      </c>
      <c r="D2087" s="8">
        <v>85201025</v>
      </c>
    </row>
    <row r="2088" spans="1:4">
      <c r="A2088">
        <v>2085</v>
      </c>
      <c r="B2088" s="1">
        <v>31130641937</v>
      </c>
      <c r="C2088" s="8">
        <v>60061162948</v>
      </c>
      <c r="D2088" s="8">
        <v>107571840</v>
      </c>
    </row>
    <row r="2089" spans="1:4">
      <c r="A2089">
        <v>2086</v>
      </c>
      <c r="B2089" s="1">
        <v>193800926</v>
      </c>
      <c r="C2089" s="8">
        <v>693030118</v>
      </c>
      <c r="D2089" s="8">
        <v>26416063</v>
      </c>
    </row>
    <row r="2090" spans="1:4">
      <c r="A2090">
        <v>2087</v>
      </c>
      <c r="B2090" s="1">
        <v>148097038</v>
      </c>
      <c r="C2090" s="8">
        <v>564973831</v>
      </c>
      <c r="D2090" s="8">
        <v>190850973</v>
      </c>
    </row>
    <row r="2091" spans="1:4">
      <c r="A2091">
        <v>2088</v>
      </c>
      <c r="B2091" s="1">
        <v>8763453960</v>
      </c>
      <c r="C2091" s="8">
        <v>645585060</v>
      </c>
      <c r="D2091" s="8">
        <v>2256118059</v>
      </c>
    </row>
    <row r="2092" spans="1:4">
      <c r="A2092">
        <v>2089</v>
      </c>
      <c r="B2092" s="1">
        <v>614023208</v>
      </c>
      <c r="C2092" s="8">
        <v>683451890</v>
      </c>
      <c r="D2092" s="8">
        <v>30003070</v>
      </c>
    </row>
    <row r="2093" spans="1:4">
      <c r="A2093">
        <v>2090</v>
      </c>
      <c r="B2093" s="1">
        <v>8771896</v>
      </c>
      <c r="C2093" s="8">
        <v>60057699918</v>
      </c>
      <c r="D2093" s="8">
        <v>18957969903</v>
      </c>
    </row>
    <row r="2094" spans="1:4">
      <c r="A2094">
        <v>2091</v>
      </c>
      <c r="B2094" s="1">
        <v>681020975</v>
      </c>
      <c r="C2094" s="8">
        <v>1924044847</v>
      </c>
      <c r="D2094" s="8">
        <v>288846969</v>
      </c>
    </row>
    <row r="2095" spans="1:4">
      <c r="A2095">
        <v>2092</v>
      </c>
      <c r="B2095" s="1">
        <v>20841121</v>
      </c>
      <c r="C2095" s="8">
        <v>19811153</v>
      </c>
      <c r="D2095" s="8">
        <v>64123868</v>
      </c>
    </row>
    <row r="2096" spans="1:4">
      <c r="A2096">
        <v>2093</v>
      </c>
      <c r="B2096" s="1">
        <v>26097618103</v>
      </c>
      <c r="C2096" s="8">
        <v>60061114788</v>
      </c>
      <c r="D2096" s="8">
        <v>65793037</v>
      </c>
    </row>
    <row r="2097" spans="1:4">
      <c r="A2097">
        <v>2094</v>
      </c>
      <c r="B2097" s="1">
        <v>9918919086</v>
      </c>
      <c r="C2097" s="8">
        <v>1386944055</v>
      </c>
      <c r="D2097" s="8">
        <v>4200806140</v>
      </c>
    </row>
    <row r="2098" spans="1:4">
      <c r="A2098">
        <v>2095</v>
      </c>
      <c r="B2098" s="1">
        <v>2601093053</v>
      </c>
      <c r="C2098" s="8">
        <v>361155986</v>
      </c>
      <c r="D2098" s="8">
        <v>988375902</v>
      </c>
    </row>
    <row r="2099" spans="1:4">
      <c r="A2099">
        <v>2096</v>
      </c>
      <c r="B2099" s="1">
        <v>1287323951</v>
      </c>
      <c r="C2099" s="8">
        <v>1014250040</v>
      </c>
      <c r="D2099" s="8">
        <v>93311071</v>
      </c>
    </row>
    <row r="2100" spans="1:4">
      <c r="A2100">
        <v>2097</v>
      </c>
      <c r="B2100" s="1">
        <v>396855115</v>
      </c>
      <c r="C2100" s="8">
        <v>545403003</v>
      </c>
      <c r="D2100" s="8">
        <v>976793050</v>
      </c>
    </row>
    <row r="2101" spans="1:4">
      <c r="A2101">
        <v>2098</v>
      </c>
      <c r="B2101" s="1">
        <v>2233038902</v>
      </c>
      <c r="C2101" s="8">
        <v>3741686105</v>
      </c>
      <c r="D2101" s="8">
        <v>1964416980</v>
      </c>
    </row>
    <row r="2102" spans="1:4">
      <c r="A2102">
        <v>2099</v>
      </c>
      <c r="B2102" s="1">
        <v>1924106121</v>
      </c>
      <c r="C2102" s="8">
        <v>768359184</v>
      </c>
      <c r="D2102" s="8">
        <v>136905908</v>
      </c>
    </row>
    <row r="2103" spans="1:4">
      <c r="A2103">
        <v>2100</v>
      </c>
      <c r="B2103" s="1">
        <v>694780111</v>
      </c>
      <c r="C2103" s="8">
        <v>2022182941</v>
      </c>
      <c r="D2103" s="8">
        <v>60061405897</v>
      </c>
    </row>
    <row r="2104" spans="1:4">
      <c r="A2104">
        <v>2101</v>
      </c>
      <c r="B2104" s="1">
        <v>4946568012</v>
      </c>
      <c r="C2104" s="8">
        <v>850743055</v>
      </c>
      <c r="D2104" s="8">
        <v>774284124</v>
      </c>
    </row>
    <row r="2105" spans="1:4">
      <c r="A2105">
        <v>2102</v>
      </c>
      <c r="B2105" s="1">
        <v>232462882</v>
      </c>
      <c r="C2105" s="8">
        <v>310890913</v>
      </c>
      <c r="D2105" s="8">
        <v>742146015</v>
      </c>
    </row>
    <row r="2106" spans="1:4">
      <c r="A2106">
        <v>2103</v>
      </c>
      <c r="B2106" s="1">
        <v>745920181</v>
      </c>
      <c r="C2106" s="8">
        <v>706228017</v>
      </c>
      <c r="D2106" s="8">
        <v>293435096</v>
      </c>
    </row>
    <row r="2107" spans="1:4">
      <c r="A2107">
        <v>2104</v>
      </c>
      <c r="B2107" s="1">
        <v>11650085</v>
      </c>
      <c r="C2107" s="8">
        <v>60057799100</v>
      </c>
      <c r="D2107" s="8">
        <v>60003036022</v>
      </c>
    </row>
    <row r="2108" spans="1:4">
      <c r="A2108">
        <v>2105</v>
      </c>
      <c r="B2108" s="1">
        <v>21362990140</v>
      </c>
      <c r="C2108" s="8">
        <v>73740062952</v>
      </c>
      <c r="D2108" s="8">
        <v>3916841030</v>
      </c>
    </row>
    <row r="2109" spans="1:4">
      <c r="A2109">
        <v>2106</v>
      </c>
      <c r="B2109" s="1">
        <v>150557994</v>
      </c>
      <c r="C2109" s="8">
        <v>688000202</v>
      </c>
      <c r="D2109" s="8">
        <v>221089839</v>
      </c>
    </row>
    <row r="2110" spans="1:4">
      <c r="A2110">
        <v>2107</v>
      </c>
      <c r="B2110" s="1">
        <v>6045103</v>
      </c>
      <c r="C2110" s="8">
        <v>18592119</v>
      </c>
      <c r="D2110" s="8">
        <v>91125965</v>
      </c>
    </row>
    <row r="2111" spans="1:4">
      <c r="A2111">
        <v>2108</v>
      </c>
      <c r="B2111" s="1">
        <v>9210824</v>
      </c>
      <c r="C2111" s="8">
        <v>71461992025</v>
      </c>
      <c r="D2111" s="8">
        <v>60060716152</v>
      </c>
    </row>
    <row r="2112" spans="1:4">
      <c r="A2112">
        <v>2109</v>
      </c>
      <c r="B2112" s="1">
        <v>27915654897</v>
      </c>
      <c r="C2112" s="8">
        <v>60059245109</v>
      </c>
      <c r="D2112" s="8">
        <v>784633874</v>
      </c>
    </row>
    <row r="2113" spans="1:4">
      <c r="A2113">
        <v>2110</v>
      </c>
      <c r="B2113" s="1">
        <v>77047824</v>
      </c>
      <c r="C2113" s="8">
        <v>195309877</v>
      </c>
      <c r="D2113" s="8">
        <v>82115888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E830-09CB-0041-97AE-28109F6BF64B}">
  <dimension ref="A2:G2111"/>
  <sheetViews>
    <sheetView workbookViewId="0">
      <selection activeCell="I28" sqref="I28"/>
    </sheetView>
  </sheetViews>
  <sheetFormatPr baseColWidth="10" defaultRowHeight="16"/>
  <cols>
    <col min="6" max="6" width="12.1640625" bestFit="1" customWidth="1"/>
  </cols>
  <sheetData>
    <row r="2" spans="1:7">
      <c r="A2">
        <v>1</v>
      </c>
      <c r="B2" s="1">
        <v>50572093</v>
      </c>
      <c r="C2" s="1">
        <v>696000000</v>
      </c>
      <c r="D2" s="1">
        <v>1</v>
      </c>
      <c r="E2" s="1">
        <v>50572093</v>
      </c>
      <c r="F2" s="1">
        <v>11948000000</v>
      </c>
      <c r="G2" t="str">
        <f>IF(E2=B2,"","DIF")</f>
        <v/>
      </c>
    </row>
    <row r="3" spans="1:7">
      <c r="A3">
        <v>2</v>
      </c>
      <c r="B3" s="1">
        <v>113323556</v>
      </c>
      <c r="C3" s="1">
        <v>57960000000</v>
      </c>
      <c r="D3" s="1">
        <v>2</v>
      </c>
      <c r="E3" s="1">
        <v>2726318</v>
      </c>
      <c r="F3" s="1">
        <v>60028000000</v>
      </c>
      <c r="G3" t="str">
        <f t="shared" ref="G3:G66" si="0">IF(E3=B3,"","DIF")</f>
        <v>DIF</v>
      </c>
    </row>
    <row r="4" spans="1:7">
      <c r="A4">
        <v>3</v>
      </c>
      <c r="B4" s="1">
        <v>6237</v>
      </c>
      <c r="C4" s="1">
        <v>2924000000</v>
      </c>
      <c r="D4" s="1">
        <v>3</v>
      </c>
      <c r="E4" s="1">
        <v>6237</v>
      </c>
      <c r="F4" s="1">
        <v>6564000000</v>
      </c>
      <c r="G4" t="str">
        <f t="shared" si="0"/>
        <v/>
      </c>
    </row>
    <row r="5" spans="1:7">
      <c r="A5">
        <v>4</v>
      </c>
      <c r="B5" s="1">
        <v>4553876</v>
      </c>
      <c r="C5" s="1">
        <v>13924000000</v>
      </c>
      <c r="D5" s="1">
        <v>4</v>
      </c>
      <c r="E5" s="1">
        <v>2043314</v>
      </c>
      <c r="F5" s="1">
        <v>60188000000</v>
      </c>
      <c r="G5" t="str">
        <f t="shared" si="0"/>
        <v>DIF</v>
      </c>
    </row>
    <row r="6" spans="1:7">
      <c r="A6">
        <v>5</v>
      </c>
      <c r="B6" s="1">
        <v>1</v>
      </c>
      <c r="C6" s="1">
        <v>0</v>
      </c>
      <c r="D6" s="1">
        <v>5</v>
      </c>
      <c r="E6" s="1">
        <v>1</v>
      </c>
      <c r="F6" s="1">
        <v>16000000</v>
      </c>
      <c r="G6" t="str">
        <f t="shared" si="0"/>
        <v/>
      </c>
    </row>
    <row r="7" spans="1:7">
      <c r="A7">
        <v>6</v>
      </c>
      <c r="B7" s="1">
        <v>356747</v>
      </c>
      <c r="C7" s="1">
        <v>5540000000</v>
      </c>
      <c r="D7" s="1">
        <v>6</v>
      </c>
      <c r="E7" s="1">
        <v>356747</v>
      </c>
      <c r="F7" s="1">
        <v>47704000000</v>
      </c>
      <c r="G7" t="str">
        <f t="shared" si="0"/>
        <v/>
      </c>
    </row>
    <row r="8" spans="1:7">
      <c r="A8">
        <v>7</v>
      </c>
      <c r="B8" s="1">
        <v>297024482</v>
      </c>
      <c r="C8" s="1">
        <v>62184000000</v>
      </c>
      <c r="D8" s="1">
        <v>7</v>
      </c>
      <c r="E8" s="1">
        <v>538228713</v>
      </c>
      <c r="F8" s="1">
        <v>85416000000</v>
      </c>
      <c r="G8" t="str">
        <f t="shared" si="0"/>
        <v>DIF</v>
      </c>
    </row>
    <row r="9" spans="1:7">
      <c r="A9">
        <v>8</v>
      </c>
      <c r="B9" s="1">
        <v>2614</v>
      </c>
      <c r="C9" s="1">
        <v>3116000000</v>
      </c>
      <c r="D9" s="1">
        <v>8</v>
      </c>
      <c r="E9" s="1">
        <v>2614</v>
      </c>
      <c r="F9" s="1">
        <v>2720000000</v>
      </c>
      <c r="G9" t="str">
        <f t="shared" si="0"/>
        <v/>
      </c>
    </row>
    <row r="10" spans="1:7">
      <c r="A10">
        <v>9</v>
      </c>
      <c r="B10" s="1">
        <v>4165</v>
      </c>
      <c r="C10" s="1">
        <v>4180000000</v>
      </c>
      <c r="D10" s="1">
        <v>9</v>
      </c>
      <c r="E10" s="1">
        <v>4165</v>
      </c>
      <c r="F10" s="1">
        <v>3304000000</v>
      </c>
      <c r="G10" t="str">
        <f t="shared" si="0"/>
        <v/>
      </c>
    </row>
    <row r="11" spans="1:7">
      <c r="A11">
        <v>10</v>
      </c>
      <c r="B11" s="1">
        <v>1788949</v>
      </c>
      <c r="C11" s="1">
        <v>6700000000</v>
      </c>
      <c r="D11" s="1">
        <v>10</v>
      </c>
      <c r="E11" s="1">
        <v>1788949</v>
      </c>
      <c r="F11" s="1">
        <v>26956000000</v>
      </c>
      <c r="G11" t="str">
        <f t="shared" si="0"/>
        <v/>
      </c>
    </row>
    <row r="12" spans="1:7">
      <c r="A12">
        <v>11</v>
      </c>
      <c r="B12" s="1">
        <v>149793</v>
      </c>
      <c r="C12" s="1">
        <v>4000000</v>
      </c>
      <c r="D12" s="1">
        <v>11</v>
      </c>
      <c r="E12" s="1">
        <v>149793</v>
      </c>
      <c r="F12" s="1">
        <v>120000000</v>
      </c>
      <c r="G12" t="str">
        <f t="shared" si="0"/>
        <v/>
      </c>
    </row>
    <row r="13" spans="1:7">
      <c r="A13">
        <v>12</v>
      </c>
      <c r="B13" s="1">
        <v>188</v>
      </c>
      <c r="C13" s="1">
        <v>2352000000</v>
      </c>
      <c r="D13" s="1">
        <v>12</v>
      </c>
      <c r="E13" s="1">
        <v>188</v>
      </c>
      <c r="F13" s="1">
        <v>340000000</v>
      </c>
      <c r="G13" t="str">
        <f t="shared" si="0"/>
        <v/>
      </c>
    </row>
    <row r="14" spans="1:7">
      <c r="A14">
        <v>13</v>
      </c>
      <c r="B14" s="1">
        <v>34640</v>
      </c>
      <c r="C14" s="1">
        <v>1444000000</v>
      </c>
      <c r="D14" s="1">
        <v>13</v>
      </c>
      <c r="E14" s="1">
        <v>34640</v>
      </c>
      <c r="F14" s="1">
        <v>17988000000</v>
      </c>
      <c r="G14" t="str">
        <f t="shared" si="0"/>
        <v/>
      </c>
    </row>
    <row r="15" spans="1:7">
      <c r="A15">
        <v>14</v>
      </c>
      <c r="B15" s="1">
        <v>272860</v>
      </c>
      <c r="C15" s="1">
        <v>4396000000</v>
      </c>
      <c r="D15" s="1">
        <v>14</v>
      </c>
      <c r="E15" s="1">
        <v>272860</v>
      </c>
      <c r="F15" s="1">
        <v>5608000000</v>
      </c>
      <c r="G15" t="str">
        <f t="shared" si="0"/>
        <v/>
      </c>
    </row>
    <row r="16" spans="1:7">
      <c r="A16">
        <v>15</v>
      </c>
      <c r="B16" s="1">
        <v>297</v>
      </c>
      <c r="C16" s="1">
        <v>5304000000</v>
      </c>
      <c r="D16" s="1">
        <v>15</v>
      </c>
      <c r="E16" s="1">
        <v>297</v>
      </c>
      <c r="F16" s="1">
        <v>5976000000</v>
      </c>
      <c r="G16" t="str">
        <f t="shared" si="0"/>
        <v/>
      </c>
    </row>
    <row r="17" spans="1:7">
      <c r="A17">
        <v>16</v>
      </c>
      <c r="B17" s="1">
        <v>160</v>
      </c>
      <c r="C17" s="1">
        <v>5856000000</v>
      </c>
      <c r="D17" s="1">
        <v>16</v>
      </c>
      <c r="E17" s="1">
        <v>160</v>
      </c>
      <c r="F17" s="1">
        <v>4468000000</v>
      </c>
      <c r="G17" t="str">
        <f t="shared" si="0"/>
        <v/>
      </c>
    </row>
    <row r="18" spans="1:7">
      <c r="A18">
        <v>17</v>
      </c>
      <c r="B18" s="1">
        <v>17</v>
      </c>
      <c r="C18" s="1">
        <v>1212000000</v>
      </c>
      <c r="D18" s="1">
        <v>17</v>
      </c>
      <c r="E18" s="1">
        <v>17</v>
      </c>
      <c r="F18" s="1">
        <v>64000000</v>
      </c>
      <c r="G18" t="str">
        <f t="shared" si="0"/>
        <v/>
      </c>
    </row>
    <row r="19" spans="1:7">
      <c r="A19">
        <v>18</v>
      </c>
      <c r="B19" s="1">
        <v>469</v>
      </c>
      <c r="C19" s="1">
        <v>2356000000</v>
      </c>
      <c r="D19" s="1">
        <v>18</v>
      </c>
      <c r="E19" s="1">
        <v>469</v>
      </c>
      <c r="F19" s="1">
        <v>1392000000</v>
      </c>
      <c r="G19" t="str">
        <f t="shared" si="0"/>
        <v/>
      </c>
    </row>
    <row r="20" spans="1:7">
      <c r="A20">
        <v>19</v>
      </c>
      <c r="B20" s="1">
        <v>26278</v>
      </c>
      <c r="C20" s="1">
        <v>1136000000</v>
      </c>
      <c r="D20" s="1">
        <v>19</v>
      </c>
      <c r="E20" s="1">
        <v>26278</v>
      </c>
      <c r="F20" s="1">
        <v>420000000</v>
      </c>
      <c r="G20" t="str">
        <f t="shared" si="0"/>
        <v/>
      </c>
    </row>
    <row r="21" spans="1:7">
      <c r="A21">
        <v>20</v>
      </c>
      <c r="B21" s="1">
        <v>8456</v>
      </c>
      <c r="C21" s="1">
        <v>2404000000</v>
      </c>
      <c r="D21" s="1">
        <v>20</v>
      </c>
      <c r="E21" s="1">
        <v>8456</v>
      </c>
      <c r="F21" s="1">
        <v>540000000</v>
      </c>
      <c r="G21" t="str">
        <f t="shared" si="0"/>
        <v/>
      </c>
    </row>
    <row r="22" spans="1:7">
      <c r="A22">
        <v>21</v>
      </c>
      <c r="B22" s="1">
        <v>1464949</v>
      </c>
      <c r="C22" s="1">
        <v>17536000000</v>
      </c>
      <c r="D22" s="1">
        <v>21</v>
      </c>
      <c r="E22" s="1">
        <v>1446720</v>
      </c>
      <c r="F22" s="1">
        <v>60316000000</v>
      </c>
      <c r="G22" t="str">
        <f t="shared" si="0"/>
        <v>DIF</v>
      </c>
    </row>
    <row r="23" spans="1:7">
      <c r="A23">
        <v>22</v>
      </c>
      <c r="B23" s="1">
        <v>1</v>
      </c>
      <c r="C23" s="1">
        <v>0</v>
      </c>
      <c r="D23" s="1">
        <v>22</v>
      </c>
      <c r="E23" s="1">
        <v>1</v>
      </c>
      <c r="F23" s="1">
        <v>0</v>
      </c>
      <c r="G23" t="str">
        <f t="shared" si="0"/>
        <v/>
      </c>
    </row>
    <row r="24" spans="1:7">
      <c r="A24">
        <v>23</v>
      </c>
      <c r="B24" s="1">
        <v>661</v>
      </c>
      <c r="C24" s="1">
        <v>2396000000</v>
      </c>
      <c r="D24" s="1">
        <v>23</v>
      </c>
      <c r="E24" s="1">
        <v>661</v>
      </c>
      <c r="F24" s="1">
        <v>1552000000</v>
      </c>
      <c r="G24" t="str">
        <f t="shared" si="0"/>
        <v/>
      </c>
    </row>
    <row r="25" spans="1:7">
      <c r="A25">
        <v>24</v>
      </c>
      <c r="B25" s="1">
        <v>12939</v>
      </c>
      <c r="C25" s="1">
        <v>2980000000</v>
      </c>
      <c r="D25" s="1">
        <v>24</v>
      </c>
      <c r="E25" s="1">
        <v>12939</v>
      </c>
      <c r="F25" s="1">
        <v>1508000000</v>
      </c>
      <c r="G25" t="str">
        <f t="shared" si="0"/>
        <v/>
      </c>
    </row>
    <row r="26" spans="1:7">
      <c r="A26">
        <v>25</v>
      </c>
      <c r="B26" s="1">
        <v>35303</v>
      </c>
      <c r="C26" s="1">
        <v>3592000000</v>
      </c>
      <c r="D26" s="1">
        <v>25</v>
      </c>
      <c r="E26" s="1">
        <v>35303</v>
      </c>
      <c r="F26" s="1">
        <v>15352000000</v>
      </c>
      <c r="G26" t="str">
        <f t="shared" si="0"/>
        <v/>
      </c>
    </row>
    <row r="27" spans="1:7">
      <c r="A27">
        <v>26</v>
      </c>
      <c r="B27" s="1">
        <v>37445</v>
      </c>
      <c r="C27" s="1">
        <v>2996000000</v>
      </c>
      <c r="D27" s="1">
        <v>26</v>
      </c>
      <c r="E27" s="1">
        <v>37445</v>
      </c>
      <c r="F27" s="1">
        <v>2548000000</v>
      </c>
      <c r="G27" t="str">
        <f t="shared" si="0"/>
        <v/>
      </c>
    </row>
    <row r="28" spans="1:7">
      <c r="A28">
        <v>27</v>
      </c>
      <c r="B28" s="1">
        <v>35302</v>
      </c>
      <c r="C28" s="1">
        <v>3100000000</v>
      </c>
      <c r="D28" s="1">
        <v>27</v>
      </c>
      <c r="E28" s="1">
        <v>35302</v>
      </c>
      <c r="F28" s="1">
        <v>9972000000</v>
      </c>
      <c r="G28" t="str">
        <f t="shared" si="0"/>
        <v/>
      </c>
    </row>
    <row r="29" spans="1:7">
      <c r="A29">
        <v>28</v>
      </c>
      <c r="B29" s="1">
        <v>4880325</v>
      </c>
      <c r="C29" s="1">
        <v>8168000000</v>
      </c>
      <c r="D29" s="1">
        <v>28</v>
      </c>
      <c r="E29" s="1">
        <v>2782103</v>
      </c>
      <c r="F29" s="1">
        <v>60640000000</v>
      </c>
      <c r="G29" t="str">
        <f t="shared" si="0"/>
        <v>DIF</v>
      </c>
    </row>
    <row r="30" spans="1:7">
      <c r="A30">
        <v>29</v>
      </c>
      <c r="B30" s="1">
        <v>18620</v>
      </c>
      <c r="C30" s="1">
        <v>3532000000</v>
      </c>
      <c r="D30" s="1">
        <v>29</v>
      </c>
      <c r="E30" s="1">
        <v>18620</v>
      </c>
      <c r="F30" s="1">
        <v>11604000000</v>
      </c>
      <c r="G30" t="str">
        <f t="shared" si="0"/>
        <v/>
      </c>
    </row>
    <row r="31" spans="1:7">
      <c r="A31">
        <v>30</v>
      </c>
      <c r="B31" s="1">
        <v>177</v>
      </c>
      <c r="C31" s="1">
        <v>1724000000</v>
      </c>
      <c r="D31" s="1">
        <v>30</v>
      </c>
      <c r="E31" s="1">
        <v>177</v>
      </c>
      <c r="F31" s="1">
        <v>44000000</v>
      </c>
      <c r="G31" t="str">
        <f t="shared" si="0"/>
        <v/>
      </c>
    </row>
    <row r="32" spans="1:7">
      <c r="A32">
        <v>31</v>
      </c>
      <c r="B32" s="1">
        <v>346580284</v>
      </c>
      <c r="C32" s="1">
        <v>62420000000</v>
      </c>
      <c r="D32" s="1">
        <v>31</v>
      </c>
      <c r="E32" s="1">
        <v>587769950</v>
      </c>
      <c r="F32" s="1">
        <v>95380000000</v>
      </c>
      <c r="G32" t="str">
        <f t="shared" si="0"/>
        <v>DIF</v>
      </c>
    </row>
    <row r="33" spans="1:7">
      <c r="A33">
        <v>32</v>
      </c>
      <c r="B33" s="1">
        <v>130444</v>
      </c>
      <c r="C33" s="1">
        <v>4268000000</v>
      </c>
      <c r="D33" s="1">
        <v>32</v>
      </c>
      <c r="E33" s="1">
        <v>130444</v>
      </c>
      <c r="F33" s="1">
        <v>22840000000</v>
      </c>
      <c r="G33" t="str">
        <f t="shared" si="0"/>
        <v/>
      </c>
    </row>
    <row r="34" spans="1:7">
      <c r="A34">
        <v>33</v>
      </c>
      <c r="B34" s="1">
        <v>742103</v>
      </c>
      <c r="C34" s="1">
        <v>10128000000</v>
      </c>
      <c r="D34" s="1">
        <v>33</v>
      </c>
      <c r="E34" s="1">
        <v>742103</v>
      </c>
      <c r="F34" s="1">
        <v>27256000000</v>
      </c>
      <c r="G34" t="str">
        <f t="shared" si="0"/>
        <v/>
      </c>
    </row>
    <row r="35" spans="1:7">
      <c r="A35">
        <v>34</v>
      </c>
      <c r="B35" s="1">
        <v>2538</v>
      </c>
      <c r="C35" s="1">
        <v>1712000000</v>
      </c>
      <c r="D35" s="1">
        <v>34</v>
      </c>
      <c r="E35" s="1">
        <v>2538</v>
      </c>
      <c r="F35" s="1">
        <v>2900000000</v>
      </c>
      <c r="G35" t="str">
        <f t="shared" si="0"/>
        <v/>
      </c>
    </row>
    <row r="36" spans="1:7">
      <c r="A36">
        <v>35</v>
      </c>
      <c r="B36" s="1">
        <v>40453</v>
      </c>
      <c r="C36" s="1">
        <v>4848000000</v>
      </c>
      <c r="D36" s="1">
        <v>35</v>
      </c>
      <c r="E36" s="1">
        <v>40453</v>
      </c>
      <c r="F36" s="1">
        <v>1832000000</v>
      </c>
      <c r="G36" t="str">
        <f t="shared" si="0"/>
        <v/>
      </c>
    </row>
    <row r="37" spans="1:7">
      <c r="A37">
        <v>36</v>
      </c>
      <c r="B37" s="1">
        <v>1738</v>
      </c>
      <c r="C37" s="1">
        <v>5504000000</v>
      </c>
      <c r="D37" s="1">
        <v>36</v>
      </c>
      <c r="E37" s="1">
        <v>1738</v>
      </c>
      <c r="F37" s="1">
        <v>2424000000</v>
      </c>
      <c r="G37" t="str">
        <f t="shared" si="0"/>
        <v/>
      </c>
    </row>
    <row r="38" spans="1:7">
      <c r="A38">
        <v>37</v>
      </c>
      <c r="B38" s="1">
        <v>0</v>
      </c>
      <c r="C38" s="1">
        <v>0</v>
      </c>
      <c r="D38" s="1">
        <v>37</v>
      </c>
      <c r="E38" s="1">
        <v>0</v>
      </c>
      <c r="F38" s="1">
        <v>0</v>
      </c>
      <c r="G38" t="str">
        <f t="shared" si="0"/>
        <v/>
      </c>
    </row>
    <row r="39" spans="1:7">
      <c r="A39">
        <v>38</v>
      </c>
      <c r="B39" s="1">
        <v>298032540</v>
      </c>
      <c r="C39" s="1">
        <v>62276000000</v>
      </c>
      <c r="D39" s="1">
        <v>38</v>
      </c>
      <c r="E39" s="1">
        <v>539108465</v>
      </c>
      <c r="F39" s="1">
        <v>84760000000</v>
      </c>
      <c r="G39" t="str">
        <f t="shared" si="0"/>
        <v>DIF</v>
      </c>
    </row>
    <row r="40" spans="1:7">
      <c r="A40">
        <v>39</v>
      </c>
      <c r="B40" s="1">
        <v>0</v>
      </c>
      <c r="C40" s="1">
        <v>0</v>
      </c>
      <c r="D40" s="1">
        <v>39</v>
      </c>
      <c r="E40" s="1">
        <v>0</v>
      </c>
      <c r="F40" s="1">
        <v>0</v>
      </c>
      <c r="G40" t="str">
        <f t="shared" si="0"/>
        <v/>
      </c>
    </row>
    <row r="41" spans="1:7">
      <c r="A41">
        <v>40</v>
      </c>
      <c r="B41" s="1">
        <v>0</v>
      </c>
      <c r="C41" s="1">
        <v>0</v>
      </c>
      <c r="D41" s="1">
        <v>40</v>
      </c>
      <c r="E41" s="1">
        <v>0</v>
      </c>
      <c r="F41" s="1">
        <v>0</v>
      </c>
      <c r="G41" t="str">
        <f t="shared" si="0"/>
        <v/>
      </c>
    </row>
    <row r="42" spans="1:7">
      <c r="A42">
        <v>41</v>
      </c>
      <c r="B42" s="1">
        <v>740</v>
      </c>
      <c r="C42" s="1">
        <v>18712000000</v>
      </c>
      <c r="D42" s="1">
        <v>41</v>
      </c>
      <c r="E42" s="1">
        <v>4343256</v>
      </c>
      <c r="F42" s="1">
        <v>60020000000</v>
      </c>
      <c r="G42" t="str">
        <f t="shared" si="0"/>
        <v>DIF</v>
      </c>
    </row>
    <row r="43" spans="1:7">
      <c r="A43">
        <v>42</v>
      </c>
      <c r="B43" s="1">
        <v>590522</v>
      </c>
      <c r="C43" s="1">
        <v>4608000000</v>
      </c>
      <c r="D43" s="1">
        <v>42</v>
      </c>
      <c r="E43" s="1">
        <v>590522</v>
      </c>
      <c r="F43" s="1">
        <v>8644000000</v>
      </c>
      <c r="G43" t="str">
        <f t="shared" si="0"/>
        <v/>
      </c>
    </row>
    <row r="44" spans="1:7">
      <c r="A44">
        <v>43</v>
      </c>
      <c r="B44" s="1">
        <v>0</v>
      </c>
      <c r="C44" s="1">
        <v>62336000000</v>
      </c>
      <c r="D44" s="1">
        <v>43</v>
      </c>
      <c r="E44" s="1">
        <v>0</v>
      </c>
      <c r="F44" s="1">
        <v>84716000000</v>
      </c>
      <c r="G44" t="str">
        <f t="shared" si="0"/>
        <v/>
      </c>
    </row>
    <row r="45" spans="1:7">
      <c r="A45">
        <v>44</v>
      </c>
      <c r="B45" s="1">
        <v>10053065</v>
      </c>
      <c r="C45" s="1">
        <v>7588000000</v>
      </c>
      <c r="D45" s="1">
        <v>44</v>
      </c>
      <c r="E45" s="1">
        <v>3090141</v>
      </c>
      <c r="F45" s="1">
        <v>60016000000</v>
      </c>
      <c r="G45" t="str">
        <f t="shared" si="0"/>
        <v>DIF</v>
      </c>
    </row>
    <row r="46" spans="1:7">
      <c r="A46">
        <v>45</v>
      </c>
      <c r="B46" s="1">
        <v>4174</v>
      </c>
      <c r="C46" s="1">
        <v>2360000000</v>
      </c>
      <c r="D46" s="1">
        <v>45</v>
      </c>
      <c r="E46" s="1">
        <v>4174</v>
      </c>
      <c r="F46" s="1">
        <v>3084000000</v>
      </c>
      <c r="G46" t="str">
        <f t="shared" si="0"/>
        <v/>
      </c>
    </row>
    <row r="47" spans="1:7">
      <c r="A47">
        <v>46</v>
      </c>
      <c r="B47" s="1">
        <v>0</v>
      </c>
      <c r="C47" s="1">
        <v>62236000000</v>
      </c>
      <c r="D47" s="1">
        <v>46</v>
      </c>
      <c r="E47" s="1">
        <v>0</v>
      </c>
      <c r="F47" s="1">
        <v>84996000000</v>
      </c>
      <c r="G47" t="str">
        <f t="shared" si="0"/>
        <v/>
      </c>
    </row>
    <row r="48" spans="1:7">
      <c r="A48">
        <v>47</v>
      </c>
      <c r="B48" s="1">
        <v>1405</v>
      </c>
      <c r="C48" s="1">
        <v>548000000</v>
      </c>
      <c r="D48" s="1">
        <v>47</v>
      </c>
      <c r="E48" s="1">
        <v>1405</v>
      </c>
      <c r="F48" s="1">
        <v>312000000</v>
      </c>
      <c r="G48" t="str">
        <f t="shared" si="0"/>
        <v/>
      </c>
    </row>
    <row r="49" spans="1:7">
      <c r="A49">
        <v>48</v>
      </c>
      <c r="B49" s="1">
        <v>1627</v>
      </c>
      <c r="C49" s="1">
        <v>3084000000</v>
      </c>
      <c r="D49" s="1">
        <v>48</v>
      </c>
      <c r="E49" s="1">
        <v>1627</v>
      </c>
      <c r="F49" s="1">
        <v>1500000000</v>
      </c>
      <c r="G49" t="str">
        <f t="shared" si="0"/>
        <v/>
      </c>
    </row>
    <row r="50" spans="1:7">
      <c r="A50">
        <v>49</v>
      </c>
      <c r="B50" s="1">
        <v>440579</v>
      </c>
      <c r="C50" s="1">
        <v>580000000</v>
      </c>
      <c r="D50" s="1">
        <v>49</v>
      </c>
      <c r="E50" s="1">
        <v>440579</v>
      </c>
      <c r="F50" s="1">
        <v>10160000000</v>
      </c>
      <c r="G50" t="str">
        <f t="shared" si="0"/>
        <v/>
      </c>
    </row>
    <row r="51" spans="1:7">
      <c r="A51">
        <v>50</v>
      </c>
      <c r="B51" s="1">
        <v>11387</v>
      </c>
      <c r="C51" s="1">
        <v>6728000000</v>
      </c>
      <c r="D51" s="1">
        <v>50</v>
      </c>
      <c r="E51" s="1">
        <v>11387</v>
      </c>
      <c r="F51" s="1">
        <v>7376000000</v>
      </c>
      <c r="G51" t="str">
        <f t="shared" si="0"/>
        <v/>
      </c>
    </row>
    <row r="52" spans="1:7">
      <c r="A52">
        <v>51</v>
      </c>
      <c r="B52" s="1">
        <v>240</v>
      </c>
      <c r="C52" s="1">
        <v>3644000000</v>
      </c>
      <c r="D52" s="1">
        <v>51</v>
      </c>
      <c r="E52" s="1">
        <v>240</v>
      </c>
      <c r="F52" s="1">
        <v>232000000</v>
      </c>
      <c r="G52" t="str">
        <f t="shared" si="0"/>
        <v/>
      </c>
    </row>
    <row r="53" spans="1:7">
      <c r="A53">
        <v>52</v>
      </c>
      <c r="B53" s="1">
        <v>31</v>
      </c>
      <c r="C53" s="1">
        <v>2512000000</v>
      </c>
      <c r="D53" s="1">
        <v>52</v>
      </c>
      <c r="E53" s="1">
        <v>31</v>
      </c>
      <c r="F53" s="1">
        <v>48000000</v>
      </c>
      <c r="G53" t="str">
        <f t="shared" si="0"/>
        <v/>
      </c>
    </row>
    <row r="54" spans="1:7">
      <c r="A54">
        <v>53</v>
      </c>
      <c r="B54" s="1">
        <v>795680</v>
      </c>
      <c r="C54" s="1">
        <v>8996000000</v>
      </c>
      <c r="D54" s="1">
        <v>53</v>
      </c>
      <c r="E54" s="1">
        <v>795680</v>
      </c>
      <c r="F54" s="1">
        <v>18344000000</v>
      </c>
      <c r="G54" t="str">
        <f t="shared" si="0"/>
        <v/>
      </c>
    </row>
    <row r="55" spans="1:7">
      <c r="A55">
        <v>54</v>
      </c>
      <c r="B55" s="1">
        <v>1409679</v>
      </c>
      <c r="C55" s="1">
        <v>0</v>
      </c>
      <c r="D55" s="1">
        <v>54</v>
      </c>
      <c r="E55" s="1">
        <v>0</v>
      </c>
      <c r="F55" s="1">
        <v>0</v>
      </c>
      <c r="G55" t="str">
        <f t="shared" si="0"/>
        <v>DIF</v>
      </c>
    </row>
    <row r="56" spans="1:7">
      <c r="A56">
        <v>55</v>
      </c>
      <c r="B56" s="1">
        <v>50949</v>
      </c>
      <c r="C56" s="1">
        <v>3008000000</v>
      </c>
      <c r="D56" s="1">
        <v>55</v>
      </c>
      <c r="E56" s="1">
        <v>50949</v>
      </c>
      <c r="F56" s="1">
        <v>4540000000</v>
      </c>
      <c r="G56" t="str">
        <f t="shared" si="0"/>
        <v/>
      </c>
    </row>
    <row r="57" spans="1:7">
      <c r="A57">
        <v>56</v>
      </c>
      <c r="B57" s="1">
        <v>50572093</v>
      </c>
      <c r="C57" s="1">
        <v>716000000</v>
      </c>
      <c r="D57" s="1">
        <v>56</v>
      </c>
      <c r="E57" s="1">
        <v>50572093</v>
      </c>
      <c r="F57" s="1">
        <v>11596000000</v>
      </c>
      <c r="G57" t="str">
        <f t="shared" si="0"/>
        <v/>
      </c>
    </row>
    <row r="58" spans="1:7">
      <c r="A58">
        <v>57</v>
      </c>
      <c r="B58" s="1">
        <v>0</v>
      </c>
      <c r="C58" s="1">
        <v>73884000000</v>
      </c>
      <c r="D58" s="1">
        <v>57</v>
      </c>
      <c r="E58" s="1">
        <v>0</v>
      </c>
      <c r="F58" s="1">
        <v>119928000000</v>
      </c>
      <c r="G58" t="str">
        <f t="shared" si="0"/>
        <v/>
      </c>
    </row>
    <row r="59" spans="1:7">
      <c r="A59">
        <v>58</v>
      </c>
      <c r="B59" s="1">
        <v>50572093</v>
      </c>
      <c r="C59" s="1">
        <v>640000000</v>
      </c>
      <c r="D59" s="1">
        <v>58</v>
      </c>
      <c r="E59" s="1">
        <v>0</v>
      </c>
      <c r="F59" s="1">
        <v>0</v>
      </c>
      <c r="G59" t="str">
        <f t="shared" si="0"/>
        <v>DIF</v>
      </c>
    </row>
    <row r="60" spans="1:7">
      <c r="A60">
        <v>59</v>
      </c>
      <c r="B60" s="1">
        <v>346580284</v>
      </c>
      <c r="C60" s="1">
        <v>83260000000</v>
      </c>
      <c r="D60" s="1">
        <v>59</v>
      </c>
      <c r="E60" s="1">
        <v>587704644</v>
      </c>
      <c r="F60" s="1">
        <v>160864000000</v>
      </c>
      <c r="G60" t="str">
        <f t="shared" si="0"/>
        <v>DIF</v>
      </c>
    </row>
    <row r="61" spans="1:7">
      <c r="A61">
        <v>60</v>
      </c>
      <c r="B61" s="1">
        <v>298032540</v>
      </c>
      <c r="C61" s="1">
        <v>62368000000</v>
      </c>
      <c r="D61" s="1">
        <v>60</v>
      </c>
      <c r="E61" s="1">
        <v>0</v>
      </c>
      <c r="F61" s="1">
        <v>0</v>
      </c>
      <c r="G61" t="str">
        <f t="shared" si="0"/>
        <v>DIF</v>
      </c>
    </row>
    <row r="62" spans="1:7">
      <c r="A62">
        <v>61</v>
      </c>
      <c r="B62" s="1">
        <v>2024347</v>
      </c>
      <c r="C62" s="1">
        <v>0</v>
      </c>
      <c r="D62" s="1">
        <v>61</v>
      </c>
      <c r="E62" s="1">
        <v>0</v>
      </c>
      <c r="F62" s="1">
        <v>0</v>
      </c>
      <c r="G62" t="str">
        <f t="shared" si="0"/>
        <v>DIF</v>
      </c>
    </row>
    <row r="63" spans="1:7">
      <c r="A63">
        <v>62</v>
      </c>
      <c r="B63" s="1">
        <v>0</v>
      </c>
      <c r="C63" s="1">
        <v>60004000000</v>
      </c>
      <c r="D63" s="1">
        <v>62</v>
      </c>
      <c r="E63" s="1">
        <v>0</v>
      </c>
      <c r="F63" s="1">
        <v>60192000000</v>
      </c>
      <c r="G63" t="str">
        <f t="shared" si="0"/>
        <v/>
      </c>
    </row>
    <row r="64" spans="1:7">
      <c r="A64">
        <v>63</v>
      </c>
      <c r="B64" s="1">
        <v>347548757</v>
      </c>
      <c r="C64" s="1">
        <v>83368000000</v>
      </c>
      <c r="D64" s="1">
        <v>63</v>
      </c>
      <c r="E64" s="1">
        <v>0</v>
      </c>
      <c r="F64" s="1">
        <v>0</v>
      </c>
      <c r="G64" t="str">
        <f t="shared" si="0"/>
        <v>DIF</v>
      </c>
    </row>
    <row r="65" spans="1:7">
      <c r="A65">
        <v>64</v>
      </c>
      <c r="B65" s="1">
        <v>346580284</v>
      </c>
      <c r="C65" s="1">
        <v>83316000000</v>
      </c>
      <c r="D65" s="1">
        <v>64</v>
      </c>
      <c r="E65" s="1">
        <v>0</v>
      </c>
      <c r="F65" s="1">
        <v>0</v>
      </c>
      <c r="G65" t="str">
        <f t="shared" si="0"/>
        <v>DIF</v>
      </c>
    </row>
    <row r="66" spans="1:7">
      <c r="A66">
        <v>65</v>
      </c>
      <c r="B66" s="1">
        <v>190233</v>
      </c>
      <c r="C66" s="1">
        <v>3172000000</v>
      </c>
      <c r="D66" s="1">
        <v>65</v>
      </c>
      <c r="E66" s="1">
        <v>190233</v>
      </c>
      <c r="F66" s="1">
        <v>6264000000</v>
      </c>
      <c r="G66" t="str">
        <f t="shared" si="0"/>
        <v/>
      </c>
    </row>
    <row r="67" spans="1:7">
      <c r="A67">
        <v>66</v>
      </c>
      <c r="B67" s="1">
        <v>0</v>
      </c>
      <c r="C67" s="1">
        <v>0</v>
      </c>
      <c r="D67" s="1">
        <v>66</v>
      </c>
      <c r="E67" s="1">
        <v>0</v>
      </c>
      <c r="F67" s="1">
        <v>0</v>
      </c>
      <c r="G67" t="str">
        <f t="shared" ref="G67:G130" si="1">IF(E67=B67,"","DIF")</f>
        <v/>
      </c>
    </row>
    <row r="68" spans="1:7">
      <c r="A68">
        <v>67</v>
      </c>
      <c r="B68" s="1">
        <v>8408</v>
      </c>
      <c r="C68" s="1">
        <v>3640000000</v>
      </c>
      <c r="D68" s="1">
        <v>67</v>
      </c>
      <c r="E68" s="1">
        <v>8408</v>
      </c>
      <c r="F68" s="1">
        <v>6740000000</v>
      </c>
      <c r="G68" t="str">
        <f t="shared" si="1"/>
        <v/>
      </c>
    </row>
    <row r="69" spans="1:7">
      <c r="A69">
        <v>68</v>
      </c>
      <c r="B69" s="1">
        <v>462690715</v>
      </c>
      <c r="C69" s="1">
        <v>62592000000</v>
      </c>
      <c r="D69" s="1">
        <v>68</v>
      </c>
      <c r="E69" s="1">
        <v>703553434</v>
      </c>
      <c r="F69" s="1">
        <v>102916000000</v>
      </c>
      <c r="G69" t="str">
        <f t="shared" si="1"/>
        <v>DIF</v>
      </c>
    </row>
    <row r="70" spans="1:7">
      <c r="A70">
        <v>69</v>
      </c>
      <c r="B70" s="1">
        <v>187322</v>
      </c>
      <c r="C70" s="1">
        <v>3836000000</v>
      </c>
      <c r="D70" s="1">
        <v>69</v>
      </c>
      <c r="E70" s="1">
        <v>187322</v>
      </c>
      <c r="F70" s="1">
        <v>3488000000</v>
      </c>
      <c r="G70" t="str">
        <f t="shared" si="1"/>
        <v/>
      </c>
    </row>
    <row r="71" spans="1:7">
      <c r="A71">
        <v>70</v>
      </c>
      <c r="B71" s="1">
        <v>156659</v>
      </c>
      <c r="C71" s="1">
        <v>1428000000</v>
      </c>
      <c r="D71" s="1">
        <v>70</v>
      </c>
      <c r="E71" s="1">
        <v>156659</v>
      </c>
      <c r="F71" s="1">
        <v>11912000000</v>
      </c>
      <c r="G71" t="str">
        <f t="shared" si="1"/>
        <v/>
      </c>
    </row>
    <row r="72" spans="1:7">
      <c r="A72">
        <v>71</v>
      </c>
      <c r="B72" s="1">
        <v>206934</v>
      </c>
      <c r="C72" s="1">
        <v>1768000000</v>
      </c>
      <c r="D72" s="1">
        <v>71</v>
      </c>
      <c r="E72" s="1">
        <v>206934</v>
      </c>
      <c r="F72" s="1">
        <v>42708000000</v>
      </c>
      <c r="G72" t="str">
        <f t="shared" si="1"/>
        <v/>
      </c>
    </row>
    <row r="73" spans="1:7">
      <c r="A73">
        <v>72</v>
      </c>
      <c r="B73" s="1">
        <v>163270</v>
      </c>
      <c r="C73" s="1">
        <v>3488000000</v>
      </c>
      <c r="D73" s="1">
        <v>72</v>
      </c>
      <c r="E73" s="1">
        <v>163270</v>
      </c>
      <c r="F73" s="1">
        <v>13636000000</v>
      </c>
      <c r="G73" t="str">
        <f t="shared" si="1"/>
        <v/>
      </c>
    </row>
    <row r="74" spans="1:7">
      <c r="A74">
        <v>73</v>
      </c>
      <c r="B74" s="1">
        <v>129</v>
      </c>
      <c r="C74" s="1">
        <v>1744000000</v>
      </c>
      <c r="D74" s="1">
        <v>73</v>
      </c>
      <c r="E74" s="1">
        <v>129</v>
      </c>
      <c r="F74" s="1">
        <v>248000000</v>
      </c>
      <c r="G74" t="str">
        <f t="shared" si="1"/>
        <v/>
      </c>
    </row>
    <row r="75" spans="1:7">
      <c r="A75">
        <v>74</v>
      </c>
      <c r="B75" s="1">
        <v>4</v>
      </c>
      <c r="C75" s="1">
        <v>612000000</v>
      </c>
      <c r="D75" s="1">
        <v>74</v>
      </c>
      <c r="E75" s="1">
        <v>4</v>
      </c>
      <c r="F75" s="1">
        <v>24000000</v>
      </c>
      <c r="G75" t="str">
        <f t="shared" si="1"/>
        <v/>
      </c>
    </row>
    <row r="76" spans="1:7">
      <c r="A76">
        <v>75</v>
      </c>
      <c r="B76" s="1">
        <v>1</v>
      </c>
      <c r="C76" s="1">
        <v>0</v>
      </c>
      <c r="D76" s="1">
        <v>75</v>
      </c>
      <c r="E76" s="1">
        <v>1</v>
      </c>
      <c r="F76" s="1">
        <v>8000000</v>
      </c>
      <c r="G76" t="str">
        <f t="shared" si="1"/>
        <v/>
      </c>
    </row>
    <row r="77" spans="1:7">
      <c r="A77">
        <v>76</v>
      </c>
      <c r="B77" s="1">
        <v>247463</v>
      </c>
      <c r="C77" s="1">
        <v>2584000000</v>
      </c>
      <c r="D77" s="1">
        <v>76</v>
      </c>
      <c r="E77" s="1">
        <v>247463</v>
      </c>
      <c r="F77" s="1">
        <v>3872000000</v>
      </c>
      <c r="G77" t="str">
        <f t="shared" si="1"/>
        <v/>
      </c>
    </row>
    <row r="78" spans="1:7">
      <c r="A78">
        <v>77</v>
      </c>
      <c r="B78" s="1">
        <v>47471413</v>
      </c>
      <c r="C78" s="1">
        <v>51580000000</v>
      </c>
      <c r="D78" s="1">
        <v>77</v>
      </c>
      <c r="E78" s="1">
        <v>0</v>
      </c>
      <c r="F78" s="1">
        <v>60260000000</v>
      </c>
      <c r="G78" t="str">
        <f t="shared" si="1"/>
        <v>DIF</v>
      </c>
    </row>
    <row r="79" spans="1:7">
      <c r="A79">
        <v>78</v>
      </c>
      <c r="B79" s="1">
        <v>144269</v>
      </c>
      <c r="C79" s="1">
        <v>1248000000</v>
      </c>
      <c r="D79" s="1">
        <v>78</v>
      </c>
      <c r="E79" s="1">
        <v>144269</v>
      </c>
      <c r="F79" s="1">
        <v>11632000000</v>
      </c>
      <c r="G79" t="str">
        <f t="shared" si="1"/>
        <v/>
      </c>
    </row>
    <row r="80" spans="1:7">
      <c r="A80">
        <v>79</v>
      </c>
      <c r="B80" s="1">
        <v>156750</v>
      </c>
      <c r="C80" s="1">
        <v>860000000</v>
      </c>
      <c r="D80" s="1">
        <v>79</v>
      </c>
      <c r="E80" s="1">
        <v>0</v>
      </c>
      <c r="F80" s="1">
        <v>0</v>
      </c>
      <c r="G80" t="str">
        <f t="shared" si="1"/>
        <v>DIF</v>
      </c>
    </row>
    <row r="81" spans="1:7">
      <c r="A81">
        <v>80</v>
      </c>
      <c r="B81" s="1">
        <v>0</v>
      </c>
      <c r="C81" s="1">
        <v>60004000000</v>
      </c>
      <c r="D81" s="1">
        <v>80</v>
      </c>
      <c r="E81" s="1">
        <v>0</v>
      </c>
      <c r="F81" s="1">
        <v>0</v>
      </c>
      <c r="G81" t="str">
        <f t="shared" si="1"/>
        <v/>
      </c>
    </row>
    <row r="82" spans="1:7">
      <c r="A82">
        <v>81</v>
      </c>
      <c r="B82" s="1">
        <v>7184</v>
      </c>
      <c r="C82" s="1">
        <v>2584000000</v>
      </c>
      <c r="D82" s="1">
        <v>81</v>
      </c>
      <c r="E82" s="1">
        <v>7184</v>
      </c>
      <c r="F82" s="1">
        <v>4980000000</v>
      </c>
      <c r="G82" t="str">
        <f t="shared" si="1"/>
        <v/>
      </c>
    </row>
    <row r="83" spans="1:7">
      <c r="A83">
        <v>82</v>
      </c>
      <c r="B83" s="1">
        <v>9987</v>
      </c>
      <c r="C83" s="1">
        <v>1724000000</v>
      </c>
      <c r="D83" s="1">
        <v>82</v>
      </c>
      <c r="E83" s="1">
        <v>9987</v>
      </c>
      <c r="F83" s="1">
        <v>320000000</v>
      </c>
      <c r="G83" t="str">
        <f t="shared" si="1"/>
        <v/>
      </c>
    </row>
    <row r="84" spans="1:7">
      <c r="A84">
        <v>83</v>
      </c>
      <c r="B84" s="1">
        <v>3630</v>
      </c>
      <c r="C84" s="1">
        <v>1848000000</v>
      </c>
      <c r="D84" s="1">
        <v>83</v>
      </c>
      <c r="E84" s="1">
        <v>3630</v>
      </c>
      <c r="F84" s="1">
        <v>3332000000</v>
      </c>
      <c r="G84" t="str">
        <f t="shared" si="1"/>
        <v/>
      </c>
    </row>
    <row r="85" spans="1:7">
      <c r="A85">
        <v>84</v>
      </c>
      <c r="B85" s="1">
        <v>51210</v>
      </c>
      <c r="C85" s="1">
        <v>5240000000</v>
      </c>
      <c r="D85" s="1">
        <v>84</v>
      </c>
      <c r="E85" s="1">
        <v>51210</v>
      </c>
      <c r="F85" s="1">
        <v>2528000000</v>
      </c>
      <c r="G85" t="str">
        <f t="shared" si="1"/>
        <v/>
      </c>
    </row>
    <row r="86" spans="1:7">
      <c r="A86">
        <v>85</v>
      </c>
      <c r="B86" s="1">
        <v>4691841</v>
      </c>
      <c r="C86" s="1">
        <v>4068000000</v>
      </c>
      <c r="D86" s="1">
        <v>85</v>
      </c>
      <c r="E86" s="1">
        <v>4691840</v>
      </c>
      <c r="F86" s="1">
        <v>61076000000</v>
      </c>
      <c r="G86" t="str">
        <f t="shared" si="1"/>
        <v>DIF</v>
      </c>
    </row>
    <row r="87" spans="1:7">
      <c r="A87">
        <v>86</v>
      </c>
      <c r="B87" s="1">
        <v>38254</v>
      </c>
      <c r="C87" s="1">
        <v>4964000000</v>
      </c>
      <c r="D87" s="1">
        <v>86</v>
      </c>
      <c r="E87" s="1">
        <v>38037</v>
      </c>
      <c r="F87" s="1">
        <v>60020000000</v>
      </c>
      <c r="G87" t="str">
        <f t="shared" si="1"/>
        <v>DIF</v>
      </c>
    </row>
    <row r="88" spans="1:7">
      <c r="A88">
        <v>87</v>
      </c>
      <c r="B88" s="1">
        <v>0</v>
      </c>
      <c r="C88" s="1">
        <v>62316000000</v>
      </c>
      <c r="D88" s="1">
        <v>87</v>
      </c>
      <c r="E88" s="1">
        <v>0</v>
      </c>
      <c r="F88" s="1">
        <v>87076000000</v>
      </c>
      <c r="G88" t="str">
        <f t="shared" si="1"/>
        <v/>
      </c>
    </row>
    <row r="89" spans="1:7">
      <c r="A89">
        <v>88</v>
      </c>
      <c r="B89" s="1">
        <v>3</v>
      </c>
      <c r="C89" s="1">
        <v>1292000000</v>
      </c>
      <c r="D89" s="1">
        <v>88</v>
      </c>
      <c r="E89" s="1">
        <v>3</v>
      </c>
      <c r="F89" s="1">
        <v>0</v>
      </c>
      <c r="G89" t="str">
        <f t="shared" si="1"/>
        <v/>
      </c>
    </row>
    <row r="90" spans="1:7">
      <c r="A90">
        <v>89</v>
      </c>
      <c r="B90" s="1">
        <v>413</v>
      </c>
      <c r="C90" s="1">
        <v>5332000000</v>
      </c>
      <c r="D90" s="1">
        <v>89</v>
      </c>
      <c r="E90" s="1">
        <v>413</v>
      </c>
      <c r="F90" s="1">
        <v>1068000000</v>
      </c>
      <c r="G90" t="str">
        <f t="shared" si="1"/>
        <v/>
      </c>
    </row>
    <row r="91" spans="1:7">
      <c r="A91">
        <v>90</v>
      </c>
      <c r="B91" s="1">
        <v>4701</v>
      </c>
      <c r="C91" s="1">
        <v>2368000000</v>
      </c>
      <c r="D91" s="1">
        <v>90</v>
      </c>
      <c r="E91" s="1">
        <v>4701</v>
      </c>
      <c r="F91" s="1">
        <v>1656000000</v>
      </c>
      <c r="G91" t="str">
        <f t="shared" si="1"/>
        <v/>
      </c>
    </row>
    <row r="92" spans="1:7">
      <c r="A92">
        <v>91</v>
      </c>
      <c r="B92" s="1">
        <v>40</v>
      </c>
      <c r="C92" s="1">
        <v>1816000000</v>
      </c>
      <c r="D92" s="1">
        <v>91</v>
      </c>
      <c r="E92" s="1">
        <v>40</v>
      </c>
      <c r="F92" s="1">
        <v>124000000</v>
      </c>
      <c r="G92" t="str">
        <f t="shared" si="1"/>
        <v/>
      </c>
    </row>
    <row r="93" spans="1:7">
      <c r="A93">
        <v>92</v>
      </c>
      <c r="B93" s="1">
        <v>76</v>
      </c>
      <c r="C93" s="1">
        <v>2928000000</v>
      </c>
      <c r="D93" s="1">
        <v>92</v>
      </c>
      <c r="E93" s="1">
        <v>76</v>
      </c>
      <c r="F93" s="1">
        <v>260000000</v>
      </c>
      <c r="G93" t="str">
        <f t="shared" si="1"/>
        <v/>
      </c>
    </row>
    <row r="94" spans="1:7">
      <c r="A94">
        <v>93</v>
      </c>
      <c r="B94" s="1">
        <v>4</v>
      </c>
      <c r="C94" s="1">
        <v>1908000000</v>
      </c>
      <c r="D94" s="1">
        <v>93</v>
      </c>
      <c r="E94" s="1">
        <v>4</v>
      </c>
      <c r="F94" s="1">
        <v>8000000</v>
      </c>
      <c r="G94" t="str">
        <f t="shared" si="1"/>
        <v/>
      </c>
    </row>
    <row r="95" spans="1:7">
      <c r="A95">
        <v>94</v>
      </c>
      <c r="B95" s="1">
        <v>6</v>
      </c>
      <c r="C95" s="1">
        <v>2484000000</v>
      </c>
      <c r="D95" s="1">
        <v>94</v>
      </c>
      <c r="E95" s="1">
        <v>6</v>
      </c>
      <c r="F95" s="1">
        <v>12000000</v>
      </c>
      <c r="G95" t="str">
        <f t="shared" si="1"/>
        <v/>
      </c>
    </row>
    <row r="96" spans="1:7">
      <c r="A96">
        <v>95</v>
      </c>
      <c r="B96" s="1">
        <v>245</v>
      </c>
      <c r="C96" s="1">
        <v>1896000000</v>
      </c>
      <c r="D96" s="1">
        <v>95</v>
      </c>
      <c r="E96" s="1">
        <v>245</v>
      </c>
      <c r="F96" s="1">
        <v>1824000000</v>
      </c>
      <c r="G96" t="str">
        <f t="shared" si="1"/>
        <v/>
      </c>
    </row>
    <row r="97" spans="1:7">
      <c r="A97">
        <v>96</v>
      </c>
      <c r="B97" s="1">
        <v>297172550</v>
      </c>
      <c r="C97" s="1">
        <v>62276000000</v>
      </c>
      <c r="D97" s="1">
        <v>96</v>
      </c>
      <c r="E97" s="1">
        <v>538118402</v>
      </c>
      <c r="F97" s="1">
        <v>85168000000</v>
      </c>
      <c r="G97" t="str">
        <f t="shared" si="1"/>
        <v>DIF</v>
      </c>
    </row>
    <row r="98" spans="1:7">
      <c r="A98">
        <v>97</v>
      </c>
      <c r="B98" s="1">
        <v>1116125</v>
      </c>
      <c r="C98" s="1">
        <v>6852000000</v>
      </c>
      <c r="D98" s="1">
        <v>97</v>
      </c>
      <c r="E98" s="1">
        <v>1116125</v>
      </c>
      <c r="F98" s="1">
        <v>17408000000</v>
      </c>
      <c r="G98" t="str">
        <f t="shared" si="1"/>
        <v/>
      </c>
    </row>
    <row r="99" spans="1:7">
      <c r="A99">
        <v>98</v>
      </c>
      <c r="B99" s="1">
        <v>1464948</v>
      </c>
      <c r="C99" s="1">
        <v>16248000000</v>
      </c>
      <c r="D99" s="1">
        <v>98</v>
      </c>
      <c r="E99" s="1">
        <v>1456185</v>
      </c>
      <c r="F99" s="1">
        <v>60320000000</v>
      </c>
      <c r="G99" t="str">
        <f t="shared" si="1"/>
        <v>DIF</v>
      </c>
    </row>
    <row r="100" spans="1:7">
      <c r="A100">
        <v>99</v>
      </c>
      <c r="B100" s="1">
        <v>3</v>
      </c>
      <c r="C100" s="1">
        <v>1236000000</v>
      </c>
      <c r="D100" s="1">
        <v>99</v>
      </c>
      <c r="E100" s="1">
        <v>3</v>
      </c>
      <c r="F100" s="1">
        <v>4000000</v>
      </c>
      <c r="G100" t="str">
        <f t="shared" si="1"/>
        <v/>
      </c>
    </row>
    <row r="101" spans="1:7">
      <c r="A101">
        <v>100</v>
      </c>
      <c r="B101" s="1">
        <v>230</v>
      </c>
      <c r="C101" s="1">
        <v>6644000000</v>
      </c>
      <c r="D101" s="1">
        <v>100</v>
      </c>
      <c r="E101" s="1">
        <v>230</v>
      </c>
      <c r="F101" s="1">
        <v>3956000000</v>
      </c>
      <c r="G101" t="str">
        <f t="shared" si="1"/>
        <v/>
      </c>
    </row>
    <row r="102" spans="1:7">
      <c r="A102">
        <v>101</v>
      </c>
      <c r="B102" s="1">
        <v>13</v>
      </c>
      <c r="C102" s="1">
        <v>1132000000</v>
      </c>
      <c r="D102" s="1">
        <v>101</v>
      </c>
      <c r="E102" s="1">
        <v>13</v>
      </c>
      <c r="F102" s="1">
        <v>40000000</v>
      </c>
      <c r="G102" t="str">
        <f t="shared" si="1"/>
        <v/>
      </c>
    </row>
    <row r="103" spans="1:7">
      <c r="A103">
        <v>102</v>
      </c>
      <c r="B103" s="1">
        <v>82148468</v>
      </c>
      <c r="C103" s="1">
        <v>552000000</v>
      </c>
      <c r="D103" s="1">
        <v>102</v>
      </c>
      <c r="E103" s="1">
        <v>82148468</v>
      </c>
      <c r="F103" s="1">
        <v>44988000000</v>
      </c>
      <c r="G103" t="str">
        <f t="shared" si="1"/>
        <v/>
      </c>
    </row>
    <row r="104" spans="1:7">
      <c r="A104">
        <v>103</v>
      </c>
      <c r="B104" s="1">
        <v>4692464</v>
      </c>
      <c r="C104" s="1">
        <v>8776000000</v>
      </c>
      <c r="D104" s="1">
        <v>103</v>
      </c>
      <c r="E104" s="1">
        <v>4692464</v>
      </c>
      <c r="F104" s="1">
        <v>51668000000</v>
      </c>
      <c r="G104" t="str">
        <f t="shared" si="1"/>
        <v/>
      </c>
    </row>
    <row r="105" spans="1:7">
      <c r="A105">
        <v>104</v>
      </c>
      <c r="B105" s="1">
        <v>517</v>
      </c>
      <c r="C105" s="1">
        <v>1812000000</v>
      </c>
      <c r="D105" s="1">
        <v>104</v>
      </c>
      <c r="E105" s="1">
        <v>517</v>
      </c>
      <c r="F105" s="1">
        <v>964000000</v>
      </c>
      <c r="G105" t="str">
        <f t="shared" si="1"/>
        <v/>
      </c>
    </row>
    <row r="106" spans="1:7">
      <c r="A106">
        <v>105</v>
      </c>
      <c r="B106" s="1">
        <v>4462632</v>
      </c>
      <c r="C106" s="1">
        <v>60016000000</v>
      </c>
      <c r="D106" s="1">
        <v>105</v>
      </c>
      <c r="E106" s="1">
        <v>2961207</v>
      </c>
      <c r="F106" s="1">
        <v>60440000000</v>
      </c>
      <c r="G106" t="str">
        <f t="shared" si="1"/>
        <v>DIF</v>
      </c>
    </row>
    <row r="107" spans="1:7">
      <c r="A107">
        <v>106</v>
      </c>
      <c r="B107" s="1">
        <v>1380014</v>
      </c>
      <c r="C107" s="1">
        <v>8212000000</v>
      </c>
      <c r="D107" s="1">
        <v>106</v>
      </c>
      <c r="E107" s="1">
        <v>1380014</v>
      </c>
      <c r="F107" s="1">
        <v>34380000000</v>
      </c>
      <c r="G107" t="str">
        <f t="shared" si="1"/>
        <v/>
      </c>
    </row>
    <row r="108" spans="1:7">
      <c r="A108">
        <v>107</v>
      </c>
      <c r="B108" s="1">
        <v>293233</v>
      </c>
      <c r="C108" s="1">
        <v>5588000000</v>
      </c>
      <c r="D108" s="1">
        <v>107</v>
      </c>
      <c r="E108" s="1">
        <v>293233</v>
      </c>
      <c r="F108" s="1">
        <v>7684000000</v>
      </c>
      <c r="G108" t="str">
        <f t="shared" si="1"/>
        <v/>
      </c>
    </row>
    <row r="109" spans="1:7">
      <c r="A109">
        <v>108</v>
      </c>
      <c r="B109" s="1">
        <v>2818</v>
      </c>
      <c r="C109" s="1">
        <v>2424000000</v>
      </c>
      <c r="D109" s="1">
        <v>108</v>
      </c>
      <c r="E109" s="1">
        <v>2818</v>
      </c>
      <c r="F109" s="1">
        <v>4112000000</v>
      </c>
      <c r="G109" t="str">
        <f t="shared" si="1"/>
        <v/>
      </c>
    </row>
    <row r="110" spans="1:7">
      <c r="A110">
        <v>109</v>
      </c>
      <c r="B110" s="1">
        <v>93</v>
      </c>
      <c r="C110" s="1">
        <v>2348000000</v>
      </c>
      <c r="D110" s="1">
        <v>109</v>
      </c>
      <c r="E110" s="1">
        <v>93</v>
      </c>
      <c r="F110" s="1">
        <v>348000000</v>
      </c>
      <c r="G110" t="str">
        <f t="shared" si="1"/>
        <v/>
      </c>
    </row>
    <row r="111" spans="1:7">
      <c r="A111">
        <v>110</v>
      </c>
      <c r="B111" s="1">
        <v>4940574</v>
      </c>
      <c r="C111" s="1">
        <v>10500000000</v>
      </c>
      <c r="D111" s="1">
        <v>110</v>
      </c>
      <c r="E111" s="1">
        <v>4940574</v>
      </c>
      <c r="F111" s="1">
        <v>51464000000</v>
      </c>
      <c r="G111" t="str">
        <f t="shared" si="1"/>
        <v/>
      </c>
    </row>
    <row r="112" spans="1:7">
      <c r="A112">
        <v>111</v>
      </c>
      <c r="B112" s="1">
        <v>319</v>
      </c>
      <c r="C112" s="1">
        <v>3004000000</v>
      </c>
      <c r="D112" s="1">
        <v>111</v>
      </c>
      <c r="E112" s="1">
        <v>319</v>
      </c>
      <c r="F112" s="1">
        <v>212000000</v>
      </c>
      <c r="G112" t="str">
        <f t="shared" si="1"/>
        <v/>
      </c>
    </row>
    <row r="113" spans="1:7">
      <c r="A113">
        <v>112</v>
      </c>
      <c r="B113" s="1">
        <v>303267543</v>
      </c>
      <c r="C113" s="1">
        <v>62244000000</v>
      </c>
      <c r="D113" s="1">
        <v>112</v>
      </c>
      <c r="E113" s="1">
        <v>544412885</v>
      </c>
      <c r="F113" s="1">
        <v>87136000000</v>
      </c>
      <c r="G113" t="str">
        <f t="shared" si="1"/>
        <v>DIF</v>
      </c>
    </row>
    <row r="114" spans="1:7">
      <c r="A114">
        <v>113</v>
      </c>
      <c r="B114" s="1">
        <v>0</v>
      </c>
      <c r="C114" s="1">
        <v>0</v>
      </c>
      <c r="D114" s="1">
        <v>113</v>
      </c>
      <c r="E114" s="1">
        <v>0</v>
      </c>
      <c r="F114" s="1">
        <v>0</v>
      </c>
      <c r="G114" t="str">
        <f t="shared" si="1"/>
        <v/>
      </c>
    </row>
    <row r="115" spans="1:7">
      <c r="A115">
        <v>114</v>
      </c>
      <c r="B115" s="1">
        <v>0</v>
      </c>
      <c r="C115" s="1">
        <v>0</v>
      </c>
      <c r="D115" s="1">
        <v>114</v>
      </c>
      <c r="E115" s="1">
        <v>0</v>
      </c>
      <c r="F115" s="1">
        <v>0</v>
      </c>
      <c r="G115" t="str">
        <f t="shared" si="1"/>
        <v/>
      </c>
    </row>
    <row r="116" spans="1:7">
      <c r="A116">
        <v>115</v>
      </c>
      <c r="B116" s="1">
        <v>0</v>
      </c>
      <c r="C116" s="1">
        <v>0</v>
      </c>
      <c r="D116" s="1">
        <v>115</v>
      </c>
      <c r="E116" s="1">
        <v>0</v>
      </c>
      <c r="F116" s="1">
        <v>0</v>
      </c>
      <c r="G116" t="str">
        <f t="shared" si="1"/>
        <v/>
      </c>
    </row>
    <row r="117" spans="1:7">
      <c r="A117">
        <v>116</v>
      </c>
      <c r="B117" s="1">
        <v>72036</v>
      </c>
      <c r="C117" s="1">
        <v>60088000000</v>
      </c>
      <c r="D117" s="1">
        <v>116</v>
      </c>
      <c r="E117" s="1">
        <v>50742</v>
      </c>
      <c r="F117" s="1">
        <v>60024000000</v>
      </c>
      <c r="G117" t="str">
        <f t="shared" si="1"/>
        <v>DIF</v>
      </c>
    </row>
    <row r="118" spans="1:7">
      <c r="A118">
        <v>117</v>
      </c>
      <c r="B118" s="1">
        <v>0</v>
      </c>
      <c r="C118" s="1">
        <v>0</v>
      </c>
      <c r="D118" s="1">
        <v>117</v>
      </c>
      <c r="E118" s="1">
        <v>0</v>
      </c>
      <c r="F118" s="1">
        <v>0</v>
      </c>
      <c r="G118" t="str">
        <f t="shared" si="1"/>
        <v/>
      </c>
    </row>
    <row r="119" spans="1:7">
      <c r="A119">
        <v>118</v>
      </c>
      <c r="B119" s="1">
        <v>1</v>
      </c>
      <c r="C119" s="1">
        <v>0</v>
      </c>
      <c r="D119" s="1">
        <v>118</v>
      </c>
      <c r="E119" s="1">
        <v>1</v>
      </c>
      <c r="F119" s="1">
        <v>4000000</v>
      </c>
      <c r="G119" t="str">
        <f t="shared" si="1"/>
        <v/>
      </c>
    </row>
    <row r="120" spans="1:7">
      <c r="A120">
        <v>119</v>
      </c>
      <c r="B120" s="1">
        <v>209809</v>
      </c>
      <c r="C120" s="1">
        <v>4000000</v>
      </c>
      <c r="D120" s="1">
        <v>119</v>
      </c>
      <c r="E120" s="1">
        <v>209809</v>
      </c>
      <c r="F120" s="1">
        <v>100000000</v>
      </c>
      <c r="G120" t="str">
        <f t="shared" si="1"/>
        <v/>
      </c>
    </row>
    <row r="121" spans="1:7">
      <c r="A121">
        <v>120</v>
      </c>
      <c r="B121" s="1">
        <v>0</v>
      </c>
      <c r="C121" s="1">
        <v>0</v>
      </c>
      <c r="D121" s="1">
        <v>120</v>
      </c>
      <c r="E121" s="1">
        <v>0</v>
      </c>
      <c r="F121" s="1">
        <v>0</v>
      </c>
      <c r="G121" t="str">
        <f t="shared" si="1"/>
        <v/>
      </c>
    </row>
    <row r="122" spans="1:7">
      <c r="A122">
        <v>121</v>
      </c>
      <c r="B122" s="1">
        <v>437999</v>
      </c>
      <c r="C122" s="1">
        <v>5816000000</v>
      </c>
      <c r="D122" s="1">
        <v>121</v>
      </c>
      <c r="E122" s="1">
        <v>437999</v>
      </c>
      <c r="F122" s="1">
        <v>10176000000</v>
      </c>
      <c r="G122" t="str">
        <f t="shared" si="1"/>
        <v/>
      </c>
    </row>
    <row r="123" spans="1:7">
      <c r="A123">
        <v>122</v>
      </c>
      <c r="B123" s="1">
        <v>0</v>
      </c>
      <c r="C123" s="1">
        <v>0</v>
      </c>
      <c r="D123" s="1">
        <v>122</v>
      </c>
      <c r="E123" s="1">
        <v>0</v>
      </c>
      <c r="F123" s="1">
        <v>0</v>
      </c>
      <c r="G123" t="str">
        <f t="shared" si="1"/>
        <v/>
      </c>
    </row>
    <row r="124" spans="1:7">
      <c r="A124">
        <v>123</v>
      </c>
      <c r="B124" s="1">
        <v>11713</v>
      </c>
      <c r="C124" s="1">
        <v>2384000000</v>
      </c>
      <c r="D124" s="1">
        <v>123</v>
      </c>
      <c r="E124" s="1">
        <v>11713</v>
      </c>
      <c r="F124" s="1">
        <v>568000000</v>
      </c>
      <c r="G124" t="str">
        <f t="shared" si="1"/>
        <v/>
      </c>
    </row>
    <row r="125" spans="1:7">
      <c r="A125">
        <v>124</v>
      </c>
      <c r="B125" s="1">
        <v>27277282</v>
      </c>
      <c r="C125" s="1">
        <v>53464000000</v>
      </c>
      <c r="D125" s="1">
        <v>124</v>
      </c>
      <c r="E125" s="1">
        <v>7891757</v>
      </c>
      <c r="F125" s="1">
        <v>63520000000</v>
      </c>
      <c r="G125" t="str">
        <f t="shared" si="1"/>
        <v>DIF</v>
      </c>
    </row>
    <row r="126" spans="1:7">
      <c r="A126">
        <v>125</v>
      </c>
      <c r="B126" s="1">
        <v>455640</v>
      </c>
      <c r="C126" s="1">
        <v>5628000000</v>
      </c>
      <c r="D126" s="1">
        <v>125</v>
      </c>
      <c r="E126" s="1">
        <v>455640</v>
      </c>
      <c r="F126" s="1">
        <v>11484000000</v>
      </c>
      <c r="G126" t="str">
        <f t="shared" si="1"/>
        <v/>
      </c>
    </row>
    <row r="127" spans="1:7">
      <c r="A127">
        <v>126</v>
      </c>
      <c r="B127" s="1">
        <v>3411</v>
      </c>
      <c r="C127" s="1">
        <v>6076000000</v>
      </c>
      <c r="D127" s="1">
        <v>126</v>
      </c>
      <c r="E127" s="1">
        <v>3411</v>
      </c>
      <c r="F127" s="1">
        <v>1524000000</v>
      </c>
      <c r="G127" t="str">
        <f t="shared" si="1"/>
        <v/>
      </c>
    </row>
    <row r="128" spans="1:7">
      <c r="A128">
        <v>127</v>
      </c>
      <c r="B128" s="1">
        <v>12309</v>
      </c>
      <c r="C128" s="1">
        <v>1212000000</v>
      </c>
      <c r="D128" s="1">
        <v>127</v>
      </c>
      <c r="E128" s="1">
        <v>12309</v>
      </c>
      <c r="F128" s="1">
        <v>60000000</v>
      </c>
      <c r="G128" t="str">
        <f t="shared" si="1"/>
        <v/>
      </c>
    </row>
    <row r="129" spans="1:7">
      <c r="A129">
        <v>128</v>
      </c>
      <c r="B129" s="1">
        <v>299486</v>
      </c>
      <c r="C129" s="1">
        <v>1488000000</v>
      </c>
      <c r="D129" s="1">
        <v>128</v>
      </c>
      <c r="E129" s="1">
        <v>299486</v>
      </c>
      <c r="F129" s="1">
        <v>5488000000</v>
      </c>
      <c r="G129" t="str">
        <f t="shared" si="1"/>
        <v/>
      </c>
    </row>
    <row r="130" spans="1:7">
      <c r="A130">
        <v>129</v>
      </c>
      <c r="B130" s="1">
        <v>1157810</v>
      </c>
      <c r="C130" s="1">
        <v>16000000</v>
      </c>
      <c r="D130" s="1">
        <v>129</v>
      </c>
      <c r="E130" s="1">
        <v>1157810</v>
      </c>
      <c r="F130" s="1">
        <v>576000000</v>
      </c>
      <c r="G130" t="str">
        <f t="shared" si="1"/>
        <v/>
      </c>
    </row>
    <row r="131" spans="1:7">
      <c r="A131">
        <v>130</v>
      </c>
      <c r="B131" s="1">
        <v>2861</v>
      </c>
      <c r="C131" s="1">
        <v>2388000000</v>
      </c>
      <c r="D131" s="1">
        <v>130</v>
      </c>
      <c r="E131" s="1">
        <v>2861</v>
      </c>
      <c r="F131" s="1">
        <v>112000000</v>
      </c>
      <c r="G131" t="str">
        <f t="shared" ref="G131:G194" si="2">IF(E131=B131,"","DIF")</f>
        <v/>
      </c>
    </row>
    <row r="132" spans="1:7">
      <c r="A132">
        <v>131</v>
      </c>
      <c r="B132" s="1">
        <v>57199</v>
      </c>
      <c r="C132" s="1">
        <v>2492000000</v>
      </c>
      <c r="D132" s="1">
        <v>131</v>
      </c>
      <c r="E132" s="1">
        <v>57199</v>
      </c>
      <c r="F132" s="1">
        <v>8012000000</v>
      </c>
      <c r="G132" t="str">
        <f t="shared" si="2"/>
        <v/>
      </c>
    </row>
    <row r="133" spans="1:7">
      <c r="A133">
        <v>132</v>
      </c>
      <c r="B133" s="1">
        <v>2360</v>
      </c>
      <c r="C133" s="1">
        <v>1780000000</v>
      </c>
      <c r="D133" s="1">
        <v>132</v>
      </c>
      <c r="E133" s="1">
        <v>2360</v>
      </c>
      <c r="F133" s="1">
        <v>424000000</v>
      </c>
      <c r="G133" t="str">
        <f t="shared" si="2"/>
        <v/>
      </c>
    </row>
    <row r="134" spans="1:7">
      <c r="A134">
        <v>133</v>
      </c>
      <c r="B134" s="1">
        <v>0</v>
      </c>
      <c r="C134" s="1">
        <v>0</v>
      </c>
      <c r="D134" s="1">
        <v>133</v>
      </c>
      <c r="E134" s="1">
        <v>0</v>
      </c>
      <c r="F134" s="1">
        <v>0</v>
      </c>
      <c r="G134" t="str">
        <f t="shared" si="2"/>
        <v/>
      </c>
    </row>
    <row r="135" spans="1:7">
      <c r="A135">
        <v>134</v>
      </c>
      <c r="B135" s="1">
        <v>4692051</v>
      </c>
      <c r="C135" s="1">
        <v>8000000000</v>
      </c>
      <c r="D135" s="1">
        <v>134</v>
      </c>
      <c r="E135" s="1">
        <v>4692051</v>
      </c>
      <c r="F135" s="1">
        <v>21624000000</v>
      </c>
      <c r="G135" t="str">
        <f t="shared" si="2"/>
        <v/>
      </c>
    </row>
    <row r="136" spans="1:7">
      <c r="A136">
        <v>135</v>
      </c>
      <c r="B136" s="1">
        <v>5035</v>
      </c>
      <c r="C136" s="1">
        <v>3512000000</v>
      </c>
      <c r="D136" s="1">
        <v>135</v>
      </c>
      <c r="E136" s="1">
        <v>5035</v>
      </c>
      <c r="F136" s="1">
        <v>1872000000</v>
      </c>
      <c r="G136" t="str">
        <f t="shared" si="2"/>
        <v/>
      </c>
    </row>
    <row r="137" spans="1:7">
      <c r="A137">
        <v>136</v>
      </c>
      <c r="B137" s="1">
        <v>15813</v>
      </c>
      <c r="C137" s="1">
        <v>7276000000</v>
      </c>
      <c r="D137" s="1">
        <v>136</v>
      </c>
      <c r="E137" s="1">
        <v>15813</v>
      </c>
      <c r="F137" s="1">
        <v>8504000000</v>
      </c>
      <c r="G137" t="str">
        <f t="shared" si="2"/>
        <v/>
      </c>
    </row>
    <row r="138" spans="1:7">
      <c r="A138">
        <v>137</v>
      </c>
      <c r="B138" s="1">
        <v>3361</v>
      </c>
      <c r="C138" s="1">
        <v>2956000000</v>
      </c>
      <c r="D138" s="1">
        <v>137</v>
      </c>
      <c r="E138" s="1">
        <v>3361</v>
      </c>
      <c r="F138" s="1">
        <v>928000000</v>
      </c>
      <c r="G138" t="str">
        <f t="shared" si="2"/>
        <v/>
      </c>
    </row>
    <row r="139" spans="1:7">
      <c r="A139">
        <v>138</v>
      </c>
      <c r="B139" s="1">
        <v>528324</v>
      </c>
      <c r="C139" s="1">
        <v>6652000000</v>
      </c>
      <c r="D139" s="1">
        <v>138</v>
      </c>
      <c r="E139" s="1">
        <v>528324</v>
      </c>
      <c r="F139" s="1">
        <v>11248000000</v>
      </c>
      <c r="G139" t="str">
        <f t="shared" si="2"/>
        <v/>
      </c>
    </row>
    <row r="140" spans="1:7">
      <c r="A140">
        <v>139</v>
      </c>
      <c r="B140" s="1">
        <v>488345</v>
      </c>
      <c r="C140" s="1">
        <v>5408000000</v>
      </c>
      <c r="D140" s="1">
        <v>139</v>
      </c>
      <c r="E140" s="1">
        <v>488345</v>
      </c>
      <c r="F140" s="1">
        <v>38072000000</v>
      </c>
      <c r="G140" t="str">
        <f t="shared" si="2"/>
        <v/>
      </c>
    </row>
    <row r="141" spans="1:7">
      <c r="A141">
        <v>140</v>
      </c>
      <c r="B141" s="1">
        <v>337115</v>
      </c>
      <c r="C141" s="1">
        <v>2616000000</v>
      </c>
      <c r="D141" s="1">
        <v>140</v>
      </c>
      <c r="E141" s="1">
        <v>337115</v>
      </c>
      <c r="F141" s="1">
        <v>17300000000</v>
      </c>
      <c r="G141" t="str">
        <f t="shared" si="2"/>
        <v/>
      </c>
    </row>
    <row r="142" spans="1:7">
      <c r="A142">
        <v>141</v>
      </c>
      <c r="B142" s="1">
        <v>376</v>
      </c>
      <c r="C142" s="1">
        <v>5340000000</v>
      </c>
      <c r="D142" s="1">
        <v>141</v>
      </c>
      <c r="E142" s="1">
        <v>376</v>
      </c>
      <c r="F142" s="1">
        <v>1152000000</v>
      </c>
      <c r="G142" t="str">
        <f t="shared" si="2"/>
        <v/>
      </c>
    </row>
    <row r="143" spans="1:7">
      <c r="A143">
        <v>142</v>
      </c>
      <c r="B143" s="1">
        <v>8280782</v>
      </c>
      <c r="C143" s="1">
        <v>7224000000</v>
      </c>
      <c r="D143" s="1">
        <v>142</v>
      </c>
      <c r="E143" s="1">
        <v>726371</v>
      </c>
      <c r="F143" s="1">
        <v>60112000000</v>
      </c>
      <c r="G143" t="str">
        <f t="shared" si="2"/>
        <v>DIF</v>
      </c>
    </row>
    <row r="144" spans="1:7">
      <c r="A144">
        <v>143</v>
      </c>
      <c r="B144" s="1">
        <v>1744</v>
      </c>
      <c r="C144" s="1">
        <v>0</v>
      </c>
      <c r="D144" s="1">
        <v>143</v>
      </c>
      <c r="E144" s="1">
        <v>1744</v>
      </c>
      <c r="F144" s="1">
        <v>2104000000</v>
      </c>
      <c r="G144" t="str">
        <f t="shared" si="2"/>
        <v/>
      </c>
    </row>
    <row r="145" spans="1:7">
      <c r="A145">
        <v>144</v>
      </c>
      <c r="B145" s="1">
        <v>346580284</v>
      </c>
      <c r="C145" s="1">
        <v>30124000000</v>
      </c>
      <c r="D145" s="1">
        <v>144</v>
      </c>
      <c r="E145" s="1">
        <v>587443003</v>
      </c>
      <c r="F145" s="1">
        <v>101744000000</v>
      </c>
      <c r="G145" t="str">
        <f t="shared" si="2"/>
        <v>DIF</v>
      </c>
    </row>
    <row r="146" spans="1:7">
      <c r="A146">
        <v>145</v>
      </c>
      <c r="B146" s="1">
        <v>20422</v>
      </c>
      <c r="C146" s="1">
        <v>7700000000</v>
      </c>
      <c r="D146" s="1">
        <v>145</v>
      </c>
      <c r="E146" s="1">
        <v>20422</v>
      </c>
      <c r="F146" s="1">
        <v>10688000000</v>
      </c>
      <c r="G146" t="str">
        <f t="shared" si="2"/>
        <v/>
      </c>
    </row>
    <row r="147" spans="1:7">
      <c r="A147">
        <v>146</v>
      </c>
      <c r="B147" s="1">
        <v>71975</v>
      </c>
      <c r="C147" s="1">
        <v>60128000000</v>
      </c>
      <c r="D147" s="1">
        <v>146</v>
      </c>
      <c r="E147" s="1">
        <v>51115</v>
      </c>
      <c r="F147" s="1">
        <v>60024000000</v>
      </c>
      <c r="G147" t="str">
        <f t="shared" si="2"/>
        <v>DIF</v>
      </c>
    </row>
    <row r="148" spans="1:7">
      <c r="A148">
        <v>147</v>
      </c>
      <c r="B148" s="1">
        <v>156562</v>
      </c>
      <c r="C148" s="1">
        <v>2600000000</v>
      </c>
      <c r="D148" s="1">
        <v>147</v>
      </c>
      <c r="E148" s="1">
        <v>156562</v>
      </c>
      <c r="F148" s="1">
        <v>1316000000</v>
      </c>
      <c r="G148" t="str">
        <f t="shared" si="2"/>
        <v/>
      </c>
    </row>
    <row r="149" spans="1:7">
      <c r="A149">
        <v>148</v>
      </c>
      <c r="B149" s="1">
        <v>42475</v>
      </c>
      <c r="C149" s="1">
        <v>1940000000</v>
      </c>
      <c r="D149" s="1">
        <v>148</v>
      </c>
      <c r="E149" s="1">
        <v>42475</v>
      </c>
      <c r="F149" s="1">
        <v>652000000</v>
      </c>
      <c r="G149" t="str">
        <f t="shared" si="2"/>
        <v/>
      </c>
    </row>
    <row r="150" spans="1:7">
      <c r="A150">
        <v>149</v>
      </c>
      <c r="B150" s="1">
        <v>0</v>
      </c>
      <c r="C150" s="1">
        <v>0</v>
      </c>
      <c r="D150" s="1">
        <v>149</v>
      </c>
      <c r="E150" s="1">
        <v>0</v>
      </c>
      <c r="F150" s="1">
        <v>0</v>
      </c>
      <c r="G150" t="str">
        <f t="shared" si="2"/>
        <v/>
      </c>
    </row>
    <row r="151" spans="1:7">
      <c r="A151">
        <v>150</v>
      </c>
      <c r="B151" s="1">
        <v>1211</v>
      </c>
      <c r="C151" s="1">
        <v>584000000</v>
      </c>
      <c r="D151" s="1">
        <v>150</v>
      </c>
      <c r="E151" s="1">
        <v>1211</v>
      </c>
      <c r="F151" s="1">
        <v>532000000</v>
      </c>
      <c r="G151" t="str">
        <f t="shared" si="2"/>
        <v/>
      </c>
    </row>
    <row r="152" spans="1:7">
      <c r="A152">
        <v>151</v>
      </c>
      <c r="B152" s="1">
        <v>8</v>
      </c>
      <c r="C152" s="1">
        <v>620000000</v>
      </c>
      <c r="D152" s="1">
        <v>151</v>
      </c>
      <c r="E152" s="1">
        <v>8</v>
      </c>
      <c r="F152" s="1">
        <v>4000000</v>
      </c>
      <c r="G152" t="str">
        <f t="shared" si="2"/>
        <v/>
      </c>
    </row>
    <row r="153" spans="1:7">
      <c r="A153">
        <v>152</v>
      </c>
      <c r="B153" s="1">
        <v>296</v>
      </c>
      <c r="C153" s="1">
        <v>588000000</v>
      </c>
      <c r="D153" s="1">
        <v>152</v>
      </c>
      <c r="E153" s="1">
        <v>296</v>
      </c>
      <c r="F153" s="1">
        <v>380000000</v>
      </c>
      <c r="G153" t="str">
        <f t="shared" si="2"/>
        <v/>
      </c>
    </row>
    <row r="154" spans="1:7">
      <c r="A154">
        <v>153</v>
      </c>
      <c r="B154" s="1">
        <v>27686</v>
      </c>
      <c r="C154" s="1">
        <v>1256000000</v>
      </c>
      <c r="D154" s="1">
        <v>153</v>
      </c>
      <c r="E154" s="1">
        <v>27686</v>
      </c>
      <c r="F154" s="1">
        <v>7596000000</v>
      </c>
      <c r="G154" t="str">
        <f t="shared" si="2"/>
        <v/>
      </c>
    </row>
    <row r="155" spans="1:7">
      <c r="A155">
        <v>154</v>
      </c>
      <c r="B155" s="1">
        <v>159</v>
      </c>
      <c r="C155" s="1">
        <v>592000000</v>
      </c>
      <c r="D155" s="1">
        <v>154</v>
      </c>
      <c r="E155" s="1">
        <v>159</v>
      </c>
      <c r="F155" s="1">
        <v>12000000</v>
      </c>
      <c r="G155" t="str">
        <f t="shared" si="2"/>
        <v/>
      </c>
    </row>
    <row r="156" spans="1:7">
      <c r="A156">
        <v>155</v>
      </c>
      <c r="B156" s="1">
        <v>20704</v>
      </c>
      <c r="C156" s="1">
        <v>1980000000</v>
      </c>
      <c r="D156" s="1">
        <v>155</v>
      </c>
      <c r="E156" s="1">
        <v>20704</v>
      </c>
      <c r="F156" s="1">
        <v>3728000000</v>
      </c>
      <c r="G156" t="str">
        <f t="shared" si="2"/>
        <v/>
      </c>
    </row>
    <row r="157" spans="1:7">
      <c r="A157">
        <v>156</v>
      </c>
      <c r="B157" s="1">
        <v>0</v>
      </c>
      <c r="C157" s="1">
        <v>0</v>
      </c>
      <c r="D157" s="1">
        <v>156</v>
      </c>
      <c r="E157" s="1">
        <v>0</v>
      </c>
      <c r="F157" s="1">
        <v>0</v>
      </c>
      <c r="G157" t="str">
        <f t="shared" si="2"/>
        <v/>
      </c>
    </row>
    <row r="158" spans="1:7">
      <c r="A158">
        <v>157</v>
      </c>
      <c r="B158" s="1">
        <v>5</v>
      </c>
      <c r="C158" s="1">
        <v>612000000</v>
      </c>
      <c r="D158" s="1">
        <v>157</v>
      </c>
      <c r="E158" s="1">
        <v>5</v>
      </c>
      <c r="F158" s="1">
        <v>4000000</v>
      </c>
      <c r="G158" t="str">
        <f t="shared" si="2"/>
        <v/>
      </c>
    </row>
    <row r="159" spans="1:7">
      <c r="A159">
        <v>158</v>
      </c>
      <c r="B159" s="1">
        <v>44943</v>
      </c>
      <c r="C159" s="1">
        <v>4884000000</v>
      </c>
      <c r="D159" s="1">
        <v>158</v>
      </c>
      <c r="E159" s="1">
        <v>44943</v>
      </c>
      <c r="F159" s="1">
        <v>4704000000</v>
      </c>
      <c r="G159" t="str">
        <f t="shared" si="2"/>
        <v/>
      </c>
    </row>
    <row r="160" spans="1:7">
      <c r="A160">
        <v>159</v>
      </c>
      <c r="B160" s="1">
        <v>38964</v>
      </c>
      <c r="C160" s="1">
        <v>2400000000</v>
      </c>
      <c r="D160" s="1">
        <v>159</v>
      </c>
      <c r="E160" s="1">
        <v>38964</v>
      </c>
      <c r="F160" s="1">
        <v>8744000000</v>
      </c>
      <c r="G160" t="str">
        <f t="shared" si="2"/>
        <v/>
      </c>
    </row>
    <row r="161" spans="1:7">
      <c r="A161">
        <v>160</v>
      </c>
      <c r="B161" s="1">
        <v>14837</v>
      </c>
      <c r="C161" s="1">
        <v>1908000000</v>
      </c>
      <c r="D161" s="1">
        <v>160</v>
      </c>
      <c r="E161" s="1">
        <v>14837</v>
      </c>
      <c r="F161" s="1">
        <v>3832000000</v>
      </c>
      <c r="G161" t="str">
        <f t="shared" si="2"/>
        <v/>
      </c>
    </row>
    <row r="162" spans="1:7">
      <c r="A162">
        <v>161</v>
      </c>
      <c r="B162" s="1">
        <v>1863</v>
      </c>
      <c r="C162" s="1">
        <v>620000000</v>
      </c>
      <c r="D162" s="1">
        <v>161</v>
      </c>
      <c r="E162" s="1">
        <v>1863</v>
      </c>
      <c r="F162" s="1">
        <v>336000000</v>
      </c>
      <c r="G162" t="str">
        <f t="shared" si="2"/>
        <v/>
      </c>
    </row>
    <row r="163" spans="1:7">
      <c r="A163">
        <v>162</v>
      </c>
      <c r="B163" s="1">
        <v>9663545</v>
      </c>
      <c r="C163" s="1">
        <v>7744000000</v>
      </c>
      <c r="D163" s="1">
        <v>162</v>
      </c>
      <c r="E163" s="1">
        <v>2187439</v>
      </c>
      <c r="F163" s="1">
        <v>60012000000</v>
      </c>
      <c r="G163" t="str">
        <f t="shared" si="2"/>
        <v>DIF</v>
      </c>
    </row>
    <row r="164" spans="1:7">
      <c r="A164">
        <v>163</v>
      </c>
      <c r="B164" s="1">
        <v>359864</v>
      </c>
      <c r="C164" s="1">
        <v>7032000000</v>
      </c>
      <c r="D164" s="1">
        <v>163</v>
      </c>
      <c r="E164" s="1">
        <v>359864</v>
      </c>
      <c r="F164" s="1">
        <v>14972000000</v>
      </c>
      <c r="G164" t="str">
        <f t="shared" si="2"/>
        <v/>
      </c>
    </row>
    <row r="165" spans="1:7">
      <c r="A165">
        <v>164</v>
      </c>
      <c r="B165" s="1">
        <v>18979</v>
      </c>
      <c r="C165" s="1">
        <v>3632000000</v>
      </c>
      <c r="D165" s="1">
        <v>164</v>
      </c>
      <c r="E165" s="1">
        <v>18979</v>
      </c>
      <c r="F165" s="1">
        <v>960000000</v>
      </c>
      <c r="G165" t="str">
        <f t="shared" si="2"/>
        <v/>
      </c>
    </row>
    <row r="166" spans="1:7">
      <c r="A166">
        <v>165</v>
      </c>
      <c r="B166" s="1">
        <v>412236</v>
      </c>
      <c r="C166" s="1">
        <v>5356000000</v>
      </c>
      <c r="D166" s="1">
        <v>165</v>
      </c>
      <c r="E166" s="1">
        <v>412236</v>
      </c>
      <c r="F166" s="1">
        <v>40944000000</v>
      </c>
      <c r="G166" t="str">
        <f t="shared" si="2"/>
        <v/>
      </c>
    </row>
    <row r="167" spans="1:7">
      <c r="A167">
        <v>166</v>
      </c>
      <c r="B167" s="1">
        <v>0</v>
      </c>
      <c r="C167" s="1">
        <v>0</v>
      </c>
      <c r="D167" s="1">
        <v>166</v>
      </c>
      <c r="E167" s="1">
        <v>0</v>
      </c>
      <c r="F167" s="1">
        <v>0</v>
      </c>
      <c r="G167" t="str">
        <f t="shared" si="2"/>
        <v/>
      </c>
    </row>
    <row r="168" spans="1:7">
      <c r="A168">
        <v>167</v>
      </c>
      <c r="B168" s="1">
        <v>9433</v>
      </c>
      <c r="C168" s="1">
        <v>3516000000</v>
      </c>
      <c r="D168" s="1">
        <v>167</v>
      </c>
      <c r="E168" s="1">
        <v>9433</v>
      </c>
      <c r="F168" s="1">
        <v>1884000000</v>
      </c>
      <c r="G168" t="str">
        <f t="shared" si="2"/>
        <v/>
      </c>
    </row>
    <row r="169" spans="1:7">
      <c r="A169">
        <v>168</v>
      </c>
      <c r="B169" s="1">
        <v>13724</v>
      </c>
      <c r="C169" s="1">
        <v>2356000000</v>
      </c>
      <c r="D169" s="1">
        <v>168</v>
      </c>
      <c r="E169" s="1">
        <v>13724</v>
      </c>
      <c r="F169" s="1">
        <v>900000000</v>
      </c>
      <c r="G169" t="str">
        <f t="shared" si="2"/>
        <v/>
      </c>
    </row>
    <row r="170" spans="1:7">
      <c r="A170">
        <v>169</v>
      </c>
      <c r="B170" s="1">
        <v>13489</v>
      </c>
      <c r="C170" s="1">
        <v>1916000000</v>
      </c>
      <c r="D170" s="1">
        <v>169</v>
      </c>
      <c r="E170" s="1">
        <v>13489</v>
      </c>
      <c r="F170" s="1">
        <v>336000000</v>
      </c>
      <c r="G170" t="str">
        <f t="shared" si="2"/>
        <v/>
      </c>
    </row>
    <row r="171" spans="1:7">
      <c r="A171">
        <v>170</v>
      </c>
      <c r="B171" s="1">
        <v>841202</v>
      </c>
      <c r="C171" s="1">
        <v>13540000000</v>
      </c>
      <c r="D171" s="1">
        <v>170</v>
      </c>
      <c r="E171" s="1">
        <v>840948</v>
      </c>
      <c r="F171" s="1">
        <v>60228000000</v>
      </c>
      <c r="G171" t="str">
        <f t="shared" si="2"/>
        <v>DIF</v>
      </c>
    </row>
    <row r="172" spans="1:7">
      <c r="A172">
        <v>171</v>
      </c>
      <c r="B172" s="1">
        <v>409</v>
      </c>
      <c r="C172" s="1">
        <v>3608000000</v>
      </c>
      <c r="D172" s="1">
        <v>171</v>
      </c>
      <c r="E172" s="1">
        <v>409</v>
      </c>
      <c r="F172" s="1">
        <v>420000000</v>
      </c>
      <c r="G172" t="str">
        <f t="shared" si="2"/>
        <v/>
      </c>
    </row>
    <row r="173" spans="1:7">
      <c r="A173">
        <v>172</v>
      </c>
      <c r="B173" s="1">
        <v>0</v>
      </c>
      <c r="C173" s="1">
        <v>0</v>
      </c>
      <c r="D173" s="1">
        <v>172</v>
      </c>
      <c r="E173" s="1">
        <v>0</v>
      </c>
      <c r="F173" s="1">
        <v>0</v>
      </c>
      <c r="G173" t="str">
        <f t="shared" si="2"/>
        <v/>
      </c>
    </row>
    <row r="174" spans="1:7">
      <c r="A174">
        <v>173</v>
      </c>
      <c r="B174" s="1">
        <v>10600</v>
      </c>
      <c r="C174" s="1">
        <v>2388000000</v>
      </c>
      <c r="D174" s="1">
        <v>173</v>
      </c>
      <c r="E174" s="1">
        <v>10600</v>
      </c>
      <c r="F174" s="1">
        <v>1148000000</v>
      </c>
      <c r="G174" t="str">
        <f t="shared" si="2"/>
        <v/>
      </c>
    </row>
    <row r="175" spans="1:7">
      <c r="A175">
        <v>174</v>
      </c>
      <c r="B175" s="1">
        <v>0</v>
      </c>
      <c r="C175" s="1">
        <v>0</v>
      </c>
      <c r="D175" s="1">
        <v>174</v>
      </c>
      <c r="E175" s="1">
        <v>0</v>
      </c>
      <c r="F175" s="1">
        <v>0</v>
      </c>
      <c r="G175" t="str">
        <f t="shared" si="2"/>
        <v/>
      </c>
    </row>
    <row r="176" spans="1:7">
      <c r="A176">
        <v>175</v>
      </c>
      <c r="B176" s="1">
        <v>13047</v>
      </c>
      <c r="C176" s="1">
        <v>2388000000</v>
      </c>
      <c r="D176" s="1">
        <v>175</v>
      </c>
      <c r="E176" s="1">
        <v>13047</v>
      </c>
      <c r="F176" s="1">
        <v>3604000000</v>
      </c>
      <c r="G176" t="str">
        <f t="shared" si="2"/>
        <v/>
      </c>
    </row>
    <row r="177" spans="1:7">
      <c r="A177">
        <v>176</v>
      </c>
      <c r="B177" s="1">
        <v>6665450</v>
      </c>
      <c r="C177" s="1">
        <v>12680000000</v>
      </c>
      <c r="D177" s="1">
        <v>176</v>
      </c>
      <c r="E177" s="1">
        <v>0</v>
      </c>
      <c r="F177" s="1">
        <v>60096000000</v>
      </c>
      <c r="G177" t="str">
        <f t="shared" si="2"/>
        <v>DIF</v>
      </c>
    </row>
    <row r="178" spans="1:7">
      <c r="A178">
        <v>177</v>
      </c>
      <c r="B178" s="1">
        <v>5132374</v>
      </c>
      <c r="C178" s="1">
        <v>18556000000</v>
      </c>
      <c r="D178" s="1">
        <v>177</v>
      </c>
      <c r="E178" s="1">
        <v>0</v>
      </c>
      <c r="F178" s="1">
        <v>60008000000</v>
      </c>
      <c r="G178" t="str">
        <f t="shared" si="2"/>
        <v>DIF</v>
      </c>
    </row>
    <row r="179" spans="1:7">
      <c r="A179">
        <v>178</v>
      </c>
      <c r="B179" s="1">
        <v>2393588</v>
      </c>
      <c r="C179" s="1">
        <v>21876000000</v>
      </c>
      <c r="D179" s="1">
        <v>178</v>
      </c>
      <c r="E179" s="1">
        <v>0</v>
      </c>
      <c r="F179" s="1">
        <v>60012000000</v>
      </c>
      <c r="G179" t="str">
        <f t="shared" si="2"/>
        <v>DIF</v>
      </c>
    </row>
    <row r="180" spans="1:7">
      <c r="A180">
        <v>179</v>
      </c>
      <c r="B180" s="1">
        <v>9563</v>
      </c>
      <c r="C180" s="1">
        <v>1328000000</v>
      </c>
      <c r="D180" s="1">
        <v>179</v>
      </c>
      <c r="E180" s="1">
        <v>9563</v>
      </c>
      <c r="F180" s="1">
        <v>5532000000</v>
      </c>
      <c r="G180" t="str">
        <f t="shared" si="2"/>
        <v/>
      </c>
    </row>
    <row r="181" spans="1:7">
      <c r="A181">
        <v>180</v>
      </c>
      <c r="B181" s="1">
        <v>10600</v>
      </c>
      <c r="C181" s="1">
        <v>2340000000</v>
      </c>
      <c r="D181" s="1">
        <v>180</v>
      </c>
      <c r="E181" s="1">
        <v>10600</v>
      </c>
      <c r="F181" s="1">
        <v>1064000000</v>
      </c>
      <c r="G181" t="str">
        <f t="shared" si="2"/>
        <v/>
      </c>
    </row>
    <row r="182" spans="1:7">
      <c r="A182">
        <v>181</v>
      </c>
      <c r="B182" s="1">
        <v>8010</v>
      </c>
      <c r="C182" s="1">
        <v>1240000000</v>
      </c>
      <c r="D182" s="1">
        <v>181</v>
      </c>
      <c r="E182" s="1">
        <v>8010</v>
      </c>
      <c r="F182" s="1">
        <v>3964000000</v>
      </c>
      <c r="G182" t="str">
        <f t="shared" si="2"/>
        <v/>
      </c>
    </row>
    <row r="183" spans="1:7">
      <c r="A183">
        <v>182</v>
      </c>
      <c r="B183" s="1">
        <v>4304</v>
      </c>
      <c r="C183" s="1">
        <v>1932000000</v>
      </c>
      <c r="D183" s="1">
        <v>182</v>
      </c>
      <c r="E183" s="1">
        <v>4304</v>
      </c>
      <c r="F183" s="1">
        <v>2676000000</v>
      </c>
      <c r="G183" t="str">
        <f t="shared" si="2"/>
        <v/>
      </c>
    </row>
    <row r="184" spans="1:7">
      <c r="A184">
        <v>183</v>
      </c>
      <c r="B184" s="1">
        <v>2076413</v>
      </c>
      <c r="C184" s="1">
        <v>5688000000</v>
      </c>
      <c r="D184" s="1">
        <v>183</v>
      </c>
      <c r="E184" s="1">
        <v>2076413</v>
      </c>
      <c r="F184" s="1">
        <v>22752000000</v>
      </c>
      <c r="G184" t="str">
        <f t="shared" si="2"/>
        <v/>
      </c>
    </row>
    <row r="185" spans="1:7">
      <c r="A185">
        <v>184</v>
      </c>
      <c r="B185" s="1">
        <v>12278</v>
      </c>
      <c r="C185" s="1">
        <v>9600000000</v>
      </c>
      <c r="D185" s="1">
        <v>184</v>
      </c>
      <c r="E185" s="1">
        <v>12278</v>
      </c>
      <c r="F185" s="1">
        <v>11820000000</v>
      </c>
      <c r="G185" t="str">
        <f t="shared" si="2"/>
        <v/>
      </c>
    </row>
    <row r="186" spans="1:7">
      <c r="A186">
        <v>185</v>
      </c>
      <c r="B186" s="1">
        <v>578301</v>
      </c>
      <c r="C186" s="1">
        <v>8108000000</v>
      </c>
      <c r="D186" s="1">
        <v>185</v>
      </c>
      <c r="E186" s="1">
        <v>578301</v>
      </c>
      <c r="F186" s="1">
        <v>15860000000</v>
      </c>
      <c r="G186" t="str">
        <f t="shared" si="2"/>
        <v/>
      </c>
    </row>
    <row r="187" spans="1:7">
      <c r="A187">
        <v>186</v>
      </c>
      <c r="B187" s="1">
        <v>521</v>
      </c>
      <c r="C187" s="1">
        <v>2912000000</v>
      </c>
      <c r="D187" s="1">
        <v>186</v>
      </c>
      <c r="E187" s="1">
        <v>521</v>
      </c>
      <c r="F187" s="1">
        <v>436000000</v>
      </c>
      <c r="G187" t="str">
        <f t="shared" si="2"/>
        <v/>
      </c>
    </row>
    <row r="188" spans="1:7">
      <c r="A188">
        <v>187</v>
      </c>
      <c r="B188" s="1">
        <v>578298</v>
      </c>
      <c r="C188" s="1">
        <v>7420000000</v>
      </c>
      <c r="D188" s="1">
        <v>187</v>
      </c>
      <c r="E188" s="1">
        <v>578298</v>
      </c>
      <c r="F188" s="1">
        <v>15828000000</v>
      </c>
      <c r="G188" t="str">
        <f t="shared" si="2"/>
        <v/>
      </c>
    </row>
    <row r="189" spans="1:7">
      <c r="A189">
        <v>188</v>
      </c>
      <c r="B189" s="1">
        <v>1743</v>
      </c>
      <c r="C189" s="1">
        <v>4132000000</v>
      </c>
      <c r="D189" s="1">
        <v>188</v>
      </c>
      <c r="E189" s="1">
        <v>1743</v>
      </c>
      <c r="F189" s="1">
        <v>1156000000</v>
      </c>
      <c r="G189" t="str">
        <f t="shared" si="2"/>
        <v/>
      </c>
    </row>
    <row r="190" spans="1:7">
      <c r="A190">
        <v>189</v>
      </c>
      <c r="B190" s="1">
        <v>12530</v>
      </c>
      <c r="C190" s="1">
        <v>1756000000</v>
      </c>
      <c r="D190" s="1">
        <v>189</v>
      </c>
      <c r="E190" s="1">
        <v>12530</v>
      </c>
      <c r="F190" s="1">
        <v>272000000</v>
      </c>
      <c r="G190" t="str">
        <f t="shared" si="2"/>
        <v/>
      </c>
    </row>
    <row r="191" spans="1:7">
      <c r="A191">
        <v>190</v>
      </c>
      <c r="B191" s="1">
        <v>0</v>
      </c>
      <c r="C191" s="1">
        <v>62372000000</v>
      </c>
      <c r="D191" s="1">
        <v>190</v>
      </c>
      <c r="E191" s="1">
        <v>0</v>
      </c>
      <c r="F191" s="1">
        <v>60456000000</v>
      </c>
      <c r="G191" t="str">
        <f t="shared" si="2"/>
        <v/>
      </c>
    </row>
    <row r="192" spans="1:7">
      <c r="A192">
        <v>191</v>
      </c>
      <c r="B192" s="1">
        <v>1708368</v>
      </c>
      <c r="C192" s="1">
        <v>5040000000</v>
      </c>
      <c r="D192" s="1">
        <v>191</v>
      </c>
      <c r="E192" s="1">
        <v>1483845</v>
      </c>
      <c r="F192" s="1">
        <v>60728000000</v>
      </c>
      <c r="G192" t="str">
        <f t="shared" si="2"/>
        <v>DIF</v>
      </c>
    </row>
    <row r="193" spans="1:7">
      <c r="A193">
        <v>192</v>
      </c>
      <c r="B193" s="1">
        <v>380</v>
      </c>
      <c r="C193" s="1">
        <v>4780000000</v>
      </c>
      <c r="D193" s="1">
        <v>192</v>
      </c>
      <c r="E193" s="1">
        <v>380</v>
      </c>
      <c r="F193" s="1">
        <v>752000000</v>
      </c>
      <c r="G193" t="str">
        <f t="shared" si="2"/>
        <v/>
      </c>
    </row>
    <row r="194" spans="1:7">
      <c r="A194">
        <v>193</v>
      </c>
      <c r="B194" s="1">
        <v>838216</v>
      </c>
      <c r="C194" s="1">
        <v>3876000000</v>
      </c>
      <c r="D194" s="1">
        <v>193</v>
      </c>
      <c r="E194" s="1">
        <v>838216</v>
      </c>
      <c r="F194" s="1">
        <v>5420000000</v>
      </c>
      <c r="G194" t="str">
        <f t="shared" si="2"/>
        <v/>
      </c>
    </row>
    <row r="195" spans="1:7">
      <c r="A195">
        <v>194</v>
      </c>
      <c r="B195" s="1">
        <v>6877505</v>
      </c>
      <c r="C195" s="1">
        <v>6556000000</v>
      </c>
      <c r="D195" s="1">
        <v>194</v>
      </c>
      <c r="E195" s="1">
        <v>3485545</v>
      </c>
      <c r="F195" s="1">
        <v>60024000000</v>
      </c>
      <c r="G195" t="str">
        <f t="shared" ref="G195:G258" si="3">IF(E195=B195,"","DIF")</f>
        <v>DIF</v>
      </c>
    </row>
    <row r="196" spans="1:7">
      <c r="A196">
        <v>195</v>
      </c>
      <c r="B196" s="1">
        <v>15440</v>
      </c>
      <c r="C196" s="1">
        <v>2352000000</v>
      </c>
      <c r="D196" s="1">
        <v>195</v>
      </c>
      <c r="E196" s="1">
        <v>15440</v>
      </c>
      <c r="F196" s="1">
        <v>752000000</v>
      </c>
      <c r="G196" t="str">
        <f t="shared" si="3"/>
        <v/>
      </c>
    </row>
    <row r="197" spans="1:7">
      <c r="A197">
        <v>196</v>
      </c>
      <c r="B197" s="1">
        <v>953843</v>
      </c>
      <c r="C197" s="1">
        <v>5020000000</v>
      </c>
      <c r="D197" s="1">
        <v>196</v>
      </c>
      <c r="E197" s="1">
        <v>953843</v>
      </c>
      <c r="F197" s="1">
        <v>4568000000</v>
      </c>
      <c r="G197" t="str">
        <f t="shared" si="3"/>
        <v/>
      </c>
    </row>
    <row r="198" spans="1:7">
      <c r="A198">
        <v>197</v>
      </c>
      <c r="B198" s="1">
        <v>0</v>
      </c>
      <c r="C198" s="1">
        <v>0</v>
      </c>
      <c r="D198" s="1">
        <v>197</v>
      </c>
      <c r="E198" s="1">
        <v>0</v>
      </c>
      <c r="F198" s="1">
        <v>0</v>
      </c>
      <c r="G198" t="str">
        <f t="shared" si="3"/>
        <v/>
      </c>
    </row>
    <row r="199" spans="1:7">
      <c r="A199">
        <v>198</v>
      </c>
      <c r="B199" s="1">
        <v>13981</v>
      </c>
      <c r="C199" s="1">
        <v>0</v>
      </c>
      <c r="D199" s="1">
        <v>198</v>
      </c>
      <c r="E199" s="1">
        <v>13981</v>
      </c>
      <c r="F199" s="1">
        <v>1420000000</v>
      </c>
      <c r="G199" t="str">
        <f t="shared" si="3"/>
        <v/>
      </c>
    </row>
    <row r="200" spans="1:7">
      <c r="A200">
        <v>199</v>
      </c>
      <c r="B200" s="1">
        <v>6114</v>
      </c>
      <c r="C200" s="1">
        <v>1868000000</v>
      </c>
      <c r="D200" s="1">
        <v>199</v>
      </c>
      <c r="E200" s="1">
        <v>6114</v>
      </c>
      <c r="F200" s="1">
        <v>3668000000</v>
      </c>
      <c r="G200" t="str">
        <f t="shared" si="3"/>
        <v/>
      </c>
    </row>
    <row r="201" spans="1:7">
      <c r="A201">
        <v>200</v>
      </c>
      <c r="B201" s="1">
        <v>368</v>
      </c>
      <c r="C201" s="1">
        <v>3604000000</v>
      </c>
      <c r="D201" s="1">
        <v>200</v>
      </c>
      <c r="E201" s="1">
        <v>368</v>
      </c>
      <c r="F201" s="1">
        <v>680000000</v>
      </c>
      <c r="G201" t="str">
        <f t="shared" si="3"/>
        <v/>
      </c>
    </row>
    <row r="202" spans="1:7">
      <c r="A202">
        <v>201</v>
      </c>
      <c r="B202" s="1">
        <v>0</v>
      </c>
      <c r="C202" s="1">
        <v>62252000000</v>
      </c>
      <c r="D202" s="1">
        <v>201</v>
      </c>
      <c r="E202" s="1">
        <v>0</v>
      </c>
      <c r="F202" s="1">
        <v>87172000000</v>
      </c>
      <c r="G202" t="str">
        <f t="shared" si="3"/>
        <v/>
      </c>
    </row>
    <row r="203" spans="1:7">
      <c r="A203">
        <v>202</v>
      </c>
      <c r="B203" s="1">
        <v>116682</v>
      </c>
      <c r="C203" s="1">
        <v>2520000000</v>
      </c>
      <c r="D203" s="1">
        <v>202</v>
      </c>
      <c r="E203" s="1">
        <v>116682</v>
      </c>
      <c r="F203" s="1">
        <v>4144000000</v>
      </c>
      <c r="G203" t="str">
        <f t="shared" si="3"/>
        <v/>
      </c>
    </row>
    <row r="204" spans="1:7">
      <c r="A204">
        <v>203</v>
      </c>
      <c r="B204" s="1">
        <v>60</v>
      </c>
      <c r="C204" s="1">
        <v>2516000000</v>
      </c>
      <c r="D204" s="1">
        <v>203</v>
      </c>
      <c r="E204" s="1">
        <v>60</v>
      </c>
      <c r="F204" s="1">
        <v>88000000</v>
      </c>
      <c r="G204" t="str">
        <f t="shared" si="3"/>
        <v/>
      </c>
    </row>
    <row r="205" spans="1:7">
      <c r="A205">
        <v>204</v>
      </c>
      <c r="B205" s="1">
        <v>8652542</v>
      </c>
      <c r="C205" s="1">
        <v>14852000000</v>
      </c>
      <c r="D205" s="1">
        <v>204</v>
      </c>
      <c r="E205" s="1">
        <v>5563034</v>
      </c>
      <c r="F205" s="1">
        <v>60028000000</v>
      </c>
      <c r="G205" t="str">
        <f t="shared" si="3"/>
        <v>DIF</v>
      </c>
    </row>
    <row r="206" spans="1:7">
      <c r="A206">
        <v>205</v>
      </c>
      <c r="B206" s="1">
        <v>211701</v>
      </c>
      <c r="C206" s="1">
        <v>3152000000</v>
      </c>
      <c r="D206" s="1">
        <v>205</v>
      </c>
      <c r="E206" s="1">
        <v>211701</v>
      </c>
      <c r="F206" s="1">
        <v>3328000000</v>
      </c>
      <c r="G206" t="str">
        <f t="shared" si="3"/>
        <v/>
      </c>
    </row>
    <row r="207" spans="1:7">
      <c r="A207">
        <v>206</v>
      </c>
      <c r="B207" s="1">
        <v>2468</v>
      </c>
      <c r="C207" s="1">
        <v>2360000000</v>
      </c>
      <c r="D207" s="1">
        <v>206</v>
      </c>
      <c r="E207" s="1">
        <v>2468</v>
      </c>
      <c r="F207" s="1">
        <v>1884000000</v>
      </c>
      <c r="G207" t="str">
        <f t="shared" si="3"/>
        <v/>
      </c>
    </row>
    <row r="208" spans="1:7">
      <c r="A208">
        <v>207</v>
      </c>
      <c r="B208" s="1">
        <v>71907</v>
      </c>
      <c r="C208" s="1">
        <v>1908000000</v>
      </c>
      <c r="D208" s="1">
        <v>207</v>
      </c>
      <c r="E208" s="1">
        <v>71907</v>
      </c>
      <c r="F208" s="1">
        <v>10860000000</v>
      </c>
      <c r="G208" t="str">
        <f t="shared" si="3"/>
        <v/>
      </c>
    </row>
    <row r="209" spans="1:7">
      <c r="A209">
        <v>208</v>
      </c>
      <c r="B209" s="1">
        <v>0</v>
      </c>
      <c r="C209" s="1">
        <v>0</v>
      </c>
      <c r="D209" s="1">
        <v>208</v>
      </c>
      <c r="E209" s="1">
        <v>0</v>
      </c>
      <c r="F209" s="1">
        <v>0</v>
      </c>
      <c r="G209" t="str">
        <f t="shared" si="3"/>
        <v/>
      </c>
    </row>
    <row r="210" spans="1:7">
      <c r="A210">
        <v>209</v>
      </c>
      <c r="B210" s="1">
        <v>2467</v>
      </c>
      <c r="C210" s="1">
        <v>2456000000</v>
      </c>
      <c r="D210" s="1">
        <v>209</v>
      </c>
      <c r="E210" s="1">
        <v>2467</v>
      </c>
      <c r="F210" s="1">
        <v>1528000000</v>
      </c>
      <c r="G210" t="str">
        <f t="shared" si="3"/>
        <v/>
      </c>
    </row>
    <row r="211" spans="1:7">
      <c r="A211">
        <v>210</v>
      </c>
      <c r="B211" s="1">
        <v>217</v>
      </c>
      <c r="C211" s="1">
        <v>2420000000</v>
      </c>
      <c r="D211" s="1">
        <v>210</v>
      </c>
      <c r="E211" s="1">
        <v>217</v>
      </c>
      <c r="F211" s="1">
        <v>764000000</v>
      </c>
      <c r="G211" t="str">
        <f t="shared" si="3"/>
        <v/>
      </c>
    </row>
    <row r="212" spans="1:7">
      <c r="A212">
        <v>211</v>
      </c>
      <c r="B212" s="1">
        <v>8030</v>
      </c>
      <c r="C212" s="1">
        <v>6052000000</v>
      </c>
      <c r="D212" s="1">
        <v>211</v>
      </c>
      <c r="E212" s="1">
        <v>8030</v>
      </c>
      <c r="F212" s="1">
        <v>5720000000</v>
      </c>
      <c r="G212" t="str">
        <f t="shared" si="3"/>
        <v/>
      </c>
    </row>
    <row r="213" spans="1:7">
      <c r="A213">
        <v>212</v>
      </c>
      <c r="B213" s="1">
        <v>268</v>
      </c>
      <c r="C213" s="1">
        <v>2504000000</v>
      </c>
      <c r="D213" s="1">
        <v>212</v>
      </c>
      <c r="E213" s="1">
        <v>268</v>
      </c>
      <c r="F213" s="1">
        <v>480000000</v>
      </c>
      <c r="G213" t="str">
        <f t="shared" si="3"/>
        <v/>
      </c>
    </row>
    <row r="214" spans="1:7">
      <c r="A214">
        <v>213</v>
      </c>
      <c r="B214" s="1">
        <v>5146</v>
      </c>
      <c r="C214" s="1">
        <v>1836000000</v>
      </c>
      <c r="D214" s="1">
        <v>213</v>
      </c>
      <c r="E214" s="1">
        <v>5146</v>
      </c>
      <c r="F214" s="1">
        <v>1992000000</v>
      </c>
      <c r="G214" t="str">
        <f t="shared" si="3"/>
        <v/>
      </c>
    </row>
    <row r="215" spans="1:7">
      <c r="A215">
        <v>214</v>
      </c>
      <c r="B215" s="1">
        <v>421927</v>
      </c>
      <c r="C215" s="1">
        <v>1724000000</v>
      </c>
      <c r="D215" s="1">
        <v>214</v>
      </c>
      <c r="E215" s="1">
        <v>421927</v>
      </c>
      <c r="F215" s="1">
        <v>10812000000</v>
      </c>
      <c r="G215" t="str">
        <f t="shared" si="3"/>
        <v/>
      </c>
    </row>
    <row r="216" spans="1:7">
      <c r="A216">
        <v>215</v>
      </c>
      <c r="B216" s="1">
        <v>18241</v>
      </c>
      <c r="C216" s="1">
        <v>1796000000</v>
      </c>
      <c r="D216" s="1">
        <v>215</v>
      </c>
      <c r="E216" s="1">
        <v>18241</v>
      </c>
      <c r="F216" s="1">
        <v>6692000000</v>
      </c>
      <c r="G216" t="str">
        <f t="shared" si="3"/>
        <v/>
      </c>
    </row>
    <row r="217" spans="1:7">
      <c r="A217">
        <v>216</v>
      </c>
      <c r="B217" s="1">
        <v>3459</v>
      </c>
      <c r="C217" s="1">
        <v>1788000000</v>
      </c>
      <c r="D217" s="1">
        <v>216</v>
      </c>
      <c r="E217" s="1">
        <v>3459</v>
      </c>
      <c r="F217" s="1">
        <v>2868000000</v>
      </c>
      <c r="G217" t="str">
        <f t="shared" si="3"/>
        <v/>
      </c>
    </row>
    <row r="218" spans="1:7">
      <c r="A218">
        <v>217</v>
      </c>
      <c r="B218" s="1">
        <v>22</v>
      </c>
      <c r="C218" s="1">
        <v>1288000000</v>
      </c>
      <c r="D218" s="1">
        <v>217</v>
      </c>
      <c r="E218" s="1">
        <v>22</v>
      </c>
      <c r="F218" s="1">
        <v>64000000</v>
      </c>
      <c r="G218" t="str">
        <f t="shared" si="3"/>
        <v/>
      </c>
    </row>
    <row r="219" spans="1:7">
      <c r="A219">
        <v>218</v>
      </c>
      <c r="B219" s="1">
        <v>9</v>
      </c>
      <c r="C219" s="1">
        <v>1180000000</v>
      </c>
      <c r="D219" s="1">
        <v>218</v>
      </c>
      <c r="E219" s="1">
        <v>9</v>
      </c>
      <c r="F219" s="1">
        <v>16000000</v>
      </c>
      <c r="G219" t="str">
        <f t="shared" si="3"/>
        <v/>
      </c>
    </row>
    <row r="220" spans="1:7">
      <c r="A220">
        <v>219</v>
      </c>
      <c r="B220" s="1">
        <v>2177</v>
      </c>
      <c r="C220" s="1">
        <v>3032000000</v>
      </c>
      <c r="D220" s="1">
        <v>219</v>
      </c>
      <c r="E220" s="1">
        <v>2177</v>
      </c>
      <c r="F220" s="1">
        <v>3472000000</v>
      </c>
      <c r="G220" t="str">
        <f t="shared" si="3"/>
        <v/>
      </c>
    </row>
    <row r="221" spans="1:7">
      <c r="A221">
        <v>220</v>
      </c>
      <c r="B221" s="1">
        <v>25</v>
      </c>
      <c r="C221" s="1">
        <v>612000000</v>
      </c>
      <c r="D221" s="1">
        <v>220</v>
      </c>
      <c r="E221" s="1">
        <v>25</v>
      </c>
      <c r="F221" s="1">
        <v>16000000</v>
      </c>
      <c r="G221" t="str">
        <f t="shared" si="3"/>
        <v/>
      </c>
    </row>
    <row r="222" spans="1:7">
      <c r="A222">
        <v>221</v>
      </c>
      <c r="B222" s="1">
        <v>510</v>
      </c>
      <c r="C222" s="1">
        <v>1260000000</v>
      </c>
      <c r="D222" s="1">
        <v>221</v>
      </c>
      <c r="E222" s="1">
        <v>510</v>
      </c>
      <c r="F222" s="1">
        <v>132000000</v>
      </c>
      <c r="G222" t="str">
        <f t="shared" si="3"/>
        <v/>
      </c>
    </row>
    <row r="223" spans="1:7">
      <c r="A223">
        <v>222</v>
      </c>
      <c r="B223" s="1">
        <v>0</v>
      </c>
      <c r="C223" s="1">
        <v>0</v>
      </c>
      <c r="D223" s="1">
        <v>222</v>
      </c>
      <c r="E223" s="1">
        <v>0</v>
      </c>
      <c r="F223" s="1">
        <v>20000000</v>
      </c>
      <c r="G223" t="str">
        <f t="shared" si="3"/>
        <v/>
      </c>
    </row>
    <row r="224" spans="1:7">
      <c r="A224">
        <v>223</v>
      </c>
      <c r="B224" s="1">
        <v>0</v>
      </c>
      <c r="C224" s="1">
        <v>0</v>
      </c>
      <c r="D224" s="1">
        <v>223</v>
      </c>
      <c r="E224" s="1">
        <v>0</v>
      </c>
      <c r="F224" s="1">
        <v>12000000</v>
      </c>
      <c r="G224" t="str">
        <f t="shared" si="3"/>
        <v/>
      </c>
    </row>
    <row r="225" spans="1:7">
      <c r="A225">
        <v>224</v>
      </c>
      <c r="B225" s="1">
        <v>4776</v>
      </c>
      <c r="C225" s="1">
        <v>1812000000</v>
      </c>
      <c r="D225" s="1">
        <v>224</v>
      </c>
      <c r="E225" s="1">
        <v>4776</v>
      </c>
      <c r="F225" s="1">
        <v>2720000000</v>
      </c>
      <c r="G225" t="str">
        <f t="shared" si="3"/>
        <v/>
      </c>
    </row>
    <row r="226" spans="1:7">
      <c r="A226">
        <v>225</v>
      </c>
      <c r="B226" s="1">
        <v>0</v>
      </c>
      <c r="C226" s="1">
        <v>0</v>
      </c>
      <c r="D226" s="1">
        <v>225</v>
      </c>
      <c r="E226" s="1">
        <v>0</v>
      </c>
      <c r="F226" s="1">
        <v>0</v>
      </c>
      <c r="G226" t="str">
        <f t="shared" si="3"/>
        <v/>
      </c>
    </row>
    <row r="227" spans="1:7">
      <c r="A227">
        <v>226</v>
      </c>
      <c r="B227" s="1">
        <v>264720</v>
      </c>
      <c r="C227" s="1">
        <v>6476000000</v>
      </c>
      <c r="D227" s="1">
        <v>226</v>
      </c>
      <c r="E227" s="1">
        <v>264720</v>
      </c>
      <c r="F227" s="1">
        <v>5044000000</v>
      </c>
      <c r="G227" t="str">
        <f t="shared" si="3"/>
        <v/>
      </c>
    </row>
    <row r="228" spans="1:7">
      <c r="A228">
        <v>227</v>
      </c>
      <c r="B228" s="1">
        <v>330</v>
      </c>
      <c r="C228" s="1">
        <v>608000000</v>
      </c>
      <c r="D228" s="1">
        <v>227</v>
      </c>
      <c r="E228" s="1">
        <v>330</v>
      </c>
      <c r="F228" s="1">
        <v>224000000</v>
      </c>
      <c r="G228" t="str">
        <f t="shared" si="3"/>
        <v/>
      </c>
    </row>
    <row r="229" spans="1:7">
      <c r="A229">
        <v>228</v>
      </c>
      <c r="B229" s="1">
        <v>1159</v>
      </c>
      <c r="C229" s="1">
        <v>1716000000</v>
      </c>
      <c r="D229" s="1">
        <v>228</v>
      </c>
      <c r="E229" s="1">
        <v>1159</v>
      </c>
      <c r="F229" s="1">
        <v>516000000</v>
      </c>
      <c r="G229" t="str">
        <f t="shared" si="3"/>
        <v/>
      </c>
    </row>
    <row r="230" spans="1:7">
      <c r="A230">
        <v>229</v>
      </c>
      <c r="B230" s="1">
        <v>15269</v>
      </c>
      <c r="C230" s="1">
        <v>3044000000</v>
      </c>
      <c r="D230" s="1">
        <v>229</v>
      </c>
      <c r="E230" s="1">
        <v>15269</v>
      </c>
      <c r="F230" s="1">
        <v>980000000</v>
      </c>
      <c r="G230" t="str">
        <f t="shared" si="3"/>
        <v/>
      </c>
    </row>
    <row r="231" spans="1:7">
      <c r="A231">
        <v>230</v>
      </c>
      <c r="B231" s="1">
        <v>0</v>
      </c>
      <c r="C231" s="1">
        <v>0</v>
      </c>
      <c r="D231" s="1">
        <v>230</v>
      </c>
      <c r="E231" s="1">
        <v>0</v>
      </c>
      <c r="F231" s="1">
        <v>0</v>
      </c>
      <c r="G231" t="str">
        <f t="shared" si="3"/>
        <v/>
      </c>
    </row>
    <row r="232" spans="1:7">
      <c r="A232">
        <v>231</v>
      </c>
      <c r="B232" s="1">
        <v>0</v>
      </c>
      <c r="C232" s="1">
        <v>0</v>
      </c>
      <c r="D232" s="1">
        <v>231</v>
      </c>
      <c r="E232" s="1">
        <v>0</v>
      </c>
      <c r="F232" s="1">
        <v>0</v>
      </c>
      <c r="G232" t="str">
        <f t="shared" si="3"/>
        <v/>
      </c>
    </row>
    <row r="233" spans="1:7">
      <c r="A233">
        <v>232</v>
      </c>
      <c r="B233" s="1">
        <v>0</v>
      </c>
      <c r="C233" s="1">
        <v>0</v>
      </c>
      <c r="D233" s="1">
        <v>232</v>
      </c>
      <c r="E233" s="1">
        <v>0</v>
      </c>
      <c r="F233" s="1">
        <v>0</v>
      </c>
      <c r="G233" t="str">
        <f t="shared" si="3"/>
        <v/>
      </c>
    </row>
    <row r="234" spans="1:7">
      <c r="A234">
        <v>233</v>
      </c>
      <c r="B234" s="1">
        <v>0</v>
      </c>
      <c r="C234" s="1">
        <v>0</v>
      </c>
      <c r="D234" s="1">
        <v>233</v>
      </c>
      <c r="E234" s="1">
        <v>0</v>
      </c>
      <c r="F234" s="1">
        <v>0</v>
      </c>
      <c r="G234" t="str">
        <f t="shared" si="3"/>
        <v/>
      </c>
    </row>
    <row r="235" spans="1:7">
      <c r="A235">
        <v>234</v>
      </c>
      <c r="B235" s="1">
        <v>54</v>
      </c>
      <c r="C235" s="1">
        <v>6732000000</v>
      </c>
      <c r="D235" s="1">
        <v>234</v>
      </c>
      <c r="E235" s="1">
        <v>54</v>
      </c>
      <c r="F235" s="1">
        <v>96000000</v>
      </c>
      <c r="G235" t="str">
        <f t="shared" si="3"/>
        <v/>
      </c>
    </row>
    <row r="236" spans="1:7">
      <c r="A236">
        <v>235</v>
      </c>
      <c r="B236" s="1">
        <v>712</v>
      </c>
      <c r="C236" s="1">
        <v>6696000000</v>
      </c>
      <c r="D236" s="1">
        <v>235</v>
      </c>
      <c r="E236" s="1">
        <v>712</v>
      </c>
      <c r="F236" s="1">
        <v>1528000000</v>
      </c>
      <c r="G236" t="str">
        <f t="shared" si="3"/>
        <v/>
      </c>
    </row>
    <row r="237" spans="1:7">
      <c r="A237">
        <v>236</v>
      </c>
      <c r="B237" s="1">
        <v>195</v>
      </c>
      <c r="C237" s="1">
        <v>3536000000</v>
      </c>
      <c r="D237" s="1">
        <v>236</v>
      </c>
      <c r="E237" s="1">
        <v>195</v>
      </c>
      <c r="F237" s="1">
        <v>5500000000</v>
      </c>
      <c r="G237" t="str">
        <f t="shared" si="3"/>
        <v/>
      </c>
    </row>
    <row r="238" spans="1:7">
      <c r="A238">
        <v>237</v>
      </c>
      <c r="B238" s="1">
        <v>1724149</v>
      </c>
      <c r="C238" s="1">
        <v>6136000000</v>
      </c>
      <c r="D238" s="1">
        <v>237</v>
      </c>
      <c r="E238" s="1">
        <v>1724149</v>
      </c>
      <c r="F238" s="1">
        <v>25832000000</v>
      </c>
      <c r="G238" t="str">
        <f t="shared" si="3"/>
        <v/>
      </c>
    </row>
    <row r="239" spans="1:7">
      <c r="A239">
        <v>238</v>
      </c>
      <c r="B239" s="1">
        <v>0</v>
      </c>
      <c r="C239" s="1">
        <v>0</v>
      </c>
      <c r="D239" s="1">
        <v>238</v>
      </c>
      <c r="E239" s="1">
        <v>0</v>
      </c>
      <c r="F239" s="1">
        <v>0</v>
      </c>
      <c r="G239" t="str">
        <f t="shared" si="3"/>
        <v/>
      </c>
    </row>
    <row r="240" spans="1:7">
      <c r="A240">
        <v>239</v>
      </c>
      <c r="B240" s="1">
        <v>18270</v>
      </c>
      <c r="C240" s="1">
        <v>4864000000</v>
      </c>
      <c r="D240" s="1">
        <v>239</v>
      </c>
      <c r="E240" s="1">
        <v>18270</v>
      </c>
      <c r="F240" s="1">
        <v>1812000000</v>
      </c>
      <c r="G240" t="str">
        <f t="shared" si="3"/>
        <v/>
      </c>
    </row>
    <row r="241" spans="1:7">
      <c r="A241">
        <v>240</v>
      </c>
      <c r="B241" s="1">
        <v>0</v>
      </c>
      <c r="C241" s="1">
        <v>0</v>
      </c>
      <c r="D241" s="1">
        <v>240</v>
      </c>
      <c r="E241" s="1">
        <v>0</v>
      </c>
      <c r="F241" s="1">
        <v>0</v>
      </c>
      <c r="G241" t="str">
        <f t="shared" si="3"/>
        <v/>
      </c>
    </row>
    <row r="242" spans="1:7">
      <c r="A242">
        <v>241</v>
      </c>
      <c r="B242" s="1">
        <v>363612</v>
      </c>
      <c r="C242" s="1">
        <v>3892000000</v>
      </c>
      <c r="D242" s="1">
        <v>241</v>
      </c>
      <c r="E242" s="1">
        <v>363612</v>
      </c>
      <c r="F242" s="1">
        <v>2748000000</v>
      </c>
      <c r="G242" t="str">
        <f t="shared" si="3"/>
        <v/>
      </c>
    </row>
    <row r="243" spans="1:7">
      <c r="A243">
        <v>242</v>
      </c>
      <c r="B243" s="1">
        <v>2728</v>
      </c>
      <c r="C243" s="1">
        <v>6060000000</v>
      </c>
      <c r="D243" s="1">
        <v>242</v>
      </c>
      <c r="E243" s="1">
        <v>2728</v>
      </c>
      <c r="F243" s="1">
        <v>2592000000</v>
      </c>
      <c r="G243" t="str">
        <f t="shared" si="3"/>
        <v/>
      </c>
    </row>
    <row r="244" spans="1:7">
      <c r="A244">
        <v>243</v>
      </c>
      <c r="B244" s="1">
        <v>98055</v>
      </c>
      <c r="C244" s="1">
        <v>2648000000</v>
      </c>
      <c r="D244" s="1">
        <v>243</v>
      </c>
      <c r="E244" s="1">
        <v>98055</v>
      </c>
      <c r="F244" s="1">
        <v>1756000000</v>
      </c>
      <c r="G244" t="str">
        <f t="shared" si="3"/>
        <v/>
      </c>
    </row>
    <row r="245" spans="1:7">
      <c r="A245">
        <v>244</v>
      </c>
      <c r="B245" s="1">
        <v>169172</v>
      </c>
      <c r="C245" s="1">
        <v>3716000000</v>
      </c>
      <c r="D245" s="1">
        <v>244</v>
      </c>
      <c r="E245" s="1">
        <v>169172</v>
      </c>
      <c r="F245" s="1">
        <v>16848000000</v>
      </c>
      <c r="G245" t="str">
        <f t="shared" si="3"/>
        <v/>
      </c>
    </row>
    <row r="246" spans="1:7">
      <c r="A246">
        <v>245</v>
      </c>
      <c r="B246" s="1">
        <v>5276</v>
      </c>
      <c r="C246" s="1">
        <v>2944000000</v>
      </c>
      <c r="D246" s="1">
        <v>245</v>
      </c>
      <c r="E246" s="1">
        <v>5276</v>
      </c>
      <c r="F246" s="1">
        <v>2916000000</v>
      </c>
      <c r="G246" t="str">
        <f t="shared" si="3"/>
        <v/>
      </c>
    </row>
    <row r="247" spans="1:7">
      <c r="A247">
        <v>246</v>
      </c>
      <c r="B247" s="1">
        <v>504</v>
      </c>
      <c r="C247" s="1">
        <v>3068000000</v>
      </c>
      <c r="D247" s="1">
        <v>246</v>
      </c>
      <c r="E247" s="1">
        <v>504</v>
      </c>
      <c r="F247" s="1">
        <v>284000000</v>
      </c>
      <c r="G247" t="str">
        <f t="shared" si="3"/>
        <v/>
      </c>
    </row>
    <row r="248" spans="1:7">
      <c r="A248">
        <v>247</v>
      </c>
      <c r="B248" s="1">
        <v>81536</v>
      </c>
      <c r="C248" s="1">
        <v>4188000000</v>
      </c>
      <c r="D248" s="1">
        <v>247</v>
      </c>
      <c r="E248" s="1">
        <v>81536</v>
      </c>
      <c r="F248" s="1">
        <v>4056000000</v>
      </c>
      <c r="G248" t="str">
        <f t="shared" si="3"/>
        <v/>
      </c>
    </row>
    <row r="249" spans="1:7">
      <c r="A249">
        <v>248</v>
      </c>
      <c r="B249" s="1">
        <v>331748</v>
      </c>
      <c r="C249" s="1">
        <v>3768000000</v>
      </c>
      <c r="D249" s="1">
        <v>248</v>
      </c>
      <c r="E249" s="1">
        <v>331748</v>
      </c>
      <c r="F249" s="1">
        <v>10860000000</v>
      </c>
      <c r="G249" t="str">
        <f t="shared" si="3"/>
        <v/>
      </c>
    </row>
    <row r="250" spans="1:7">
      <c r="A250">
        <v>249</v>
      </c>
      <c r="B250" s="1">
        <v>63529</v>
      </c>
      <c r="C250" s="1">
        <v>5508000000</v>
      </c>
      <c r="D250" s="1">
        <v>249</v>
      </c>
      <c r="E250" s="1">
        <v>63529</v>
      </c>
      <c r="F250" s="1">
        <v>2980000000</v>
      </c>
      <c r="G250" t="str">
        <f t="shared" si="3"/>
        <v/>
      </c>
    </row>
    <row r="251" spans="1:7">
      <c r="A251">
        <v>250</v>
      </c>
      <c r="B251" s="1">
        <v>40536</v>
      </c>
      <c r="C251" s="1">
        <v>4000000</v>
      </c>
      <c r="D251" s="1">
        <v>250</v>
      </c>
      <c r="E251" s="1">
        <v>40536</v>
      </c>
      <c r="F251" s="1">
        <v>2468000000</v>
      </c>
      <c r="G251" t="str">
        <f t="shared" si="3"/>
        <v/>
      </c>
    </row>
    <row r="252" spans="1:7">
      <c r="A252">
        <v>251</v>
      </c>
      <c r="B252" s="1">
        <v>772265</v>
      </c>
      <c r="C252" s="1">
        <v>4924000000</v>
      </c>
      <c r="D252" s="1">
        <v>251</v>
      </c>
      <c r="E252" s="1">
        <v>772265</v>
      </c>
      <c r="F252" s="1">
        <v>21776000000</v>
      </c>
      <c r="G252" t="str">
        <f t="shared" si="3"/>
        <v/>
      </c>
    </row>
    <row r="253" spans="1:7">
      <c r="A253">
        <v>252</v>
      </c>
      <c r="B253" s="1">
        <v>29564</v>
      </c>
      <c r="C253" s="1">
        <v>2632000000</v>
      </c>
      <c r="D253" s="1">
        <v>252</v>
      </c>
      <c r="E253" s="1">
        <v>29564</v>
      </c>
      <c r="F253" s="1">
        <v>4556000000</v>
      </c>
      <c r="G253" t="str">
        <f t="shared" si="3"/>
        <v/>
      </c>
    </row>
    <row r="254" spans="1:7">
      <c r="A254">
        <v>253</v>
      </c>
      <c r="B254" s="1">
        <v>57</v>
      </c>
      <c r="C254" s="1">
        <v>2484000000</v>
      </c>
      <c r="D254" s="1">
        <v>253</v>
      </c>
      <c r="E254" s="1">
        <v>57</v>
      </c>
      <c r="F254" s="1">
        <v>68000000</v>
      </c>
      <c r="G254" t="str">
        <f t="shared" si="3"/>
        <v/>
      </c>
    </row>
    <row r="255" spans="1:7">
      <c r="A255">
        <v>254</v>
      </c>
      <c r="B255" s="1">
        <v>1287934</v>
      </c>
      <c r="C255" s="1">
        <v>3976000000</v>
      </c>
      <c r="D255" s="1">
        <v>254</v>
      </c>
      <c r="E255" s="1">
        <v>1287934</v>
      </c>
      <c r="F255" s="1">
        <v>5484000000</v>
      </c>
      <c r="G255" t="str">
        <f t="shared" si="3"/>
        <v/>
      </c>
    </row>
    <row r="256" spans="1:7">
      <c r="A256">
        <v>255</v>
      </c>
      <c r="B256" s="1">
        <v>22622</v>
      </c>
      <c r="C256" s="1">
        <v>2976000000</v>
      </c>
      <c r="D256" s="1">
        <v>255</v>
      </c>
      <c r="E256" s="1">
        <v>22622</v>
      </c>
      <c r="F256" s="1">
        <v>728000000</v>
      </c>
      <c r="G256" t="str">
        <f t="shared" si="3"/>
        <v/>
      </c>
    </row>
    <row r="257" spans="1:7">
      <c r="A257">
        <v>256</v>
      </c>
      <c r="B257" s="1">
        <v>63078</v>
      </c>
      <c r="C257" s="1">
        <v>26496000000</v>
      </c>
      <c r="D257" s="1">
        <v>256</v>
      </c>
      <c r="E257" s="1">
        <v>0</v>
      </c>
      <c r="F257" s="1">
        <v>138772000000</v>
      </c>
      <c r="G257" t="str">
        <f t="shared" si="3"/>
        <v>DIF</v>
      </c>
    </row>
    <row r="258" spans="1:7">
      <c r="A258">
        <v>257</v>
      </c>
      <c r="B258" s="1">
        <v>0</v>
      </c>
      <c r="C258" s="1">
        <v>0</v>
      </c>
      <c r="D258" s="1">
        <v>257</v>
      </c>
      <c r="E258" s="1">
        <v>0</v>
      </c>
      <c r="F258" s="1">
        <v>0</v>
      </c>
      <c r="G258" t="str">
        <f t="shared" si="3"/>
        <v/>
      </c>
    </row>
    <row r="259" spans="1:7">
      <c r="A259">
        <v>258</v>
      </c>
      <c r="B259" s="1">
        <v>0</v>
      </c>
      <c r="C259" s="1">
        <v>1280000000</v>
      </c>
      <c r="D259" s="1">
        <v>258</v>
      </c>
      <c r="E259" s="1">
        <v>0</v>
      </c>
      <c r="F259" s="1">
        <v>312000000</v>
      </c>
      <c r="G259" t="str">
        <f t="shared" ref="G259:G322" si="4">IF(E259=B259,"","DIF")</f>
        <v/>
      </c>
    </row>
    <row r="260" spans="1:7">
      <c r="A260">
        <v>259</v>
      </c>
      <c r="B260" s="1">
        <v>0</v>
      </c>
      <c r="C260" s="1">
        <v>0</v>
      </c>
      <c r="D260" s="1">
        <v>259</v>
      </c>
      <c r="E260" s="1">
        <v>0</v>
      </c>
      <c r="F260" s="1">
        <v>0</v>
      </c>
      <c r="G260" t="str">
        <f t="shared" si="4"/>
        <v/>
      </c>
    </row>
    <row r="261" spans="1:7">
      <c r="A261">
        <v>260</v>
      </c>
      <c r="B261" s="1">
        <v>0</v>
      </c>
      <c r="C261" s="1">
        <v>0</v>
      </c>
      <c r="D261" s="1">
        <v>260</v>
      </c>
      <c r="E261" s="1">
        <v>0</v>
      </c>
      <c r="F261" s="1">
        <v>4000000</v>
      </c>
      <c r="G261" t="str">
        <f t="shared" si="4"/>
        <v/>
      </c>
    </row>
    <row r="262" spans="1:7">
      <c r="A262">
        <v>261</v>
      </c>
      <c r="B262" s="1">
        <v>0</v>
      </c>
      <c r="C262" s="1">
        <v>0</v>
      </c>
      <c r="D262" s="1">
        <v>261</v>
      </c>
      <c r="E262" s="1">
        <v>0</v>
      </c>
      <c r="F262" s="1">
        <v>0</v>
      </c>
      <c r="G262" t="str">
        <f t="shared" si="4"/>
        <v/>
      </c>
    </row>
    <row r="263" spans="1:7">
      <c r="A263">
        <v>262</v>
      </c>
      <c r="B263" s="1">
        <v>35942</v>
      </c>
      <c r="C263" s="1">
        <v>4364000000</v>
      </c>
      <c r="D263" s="1">
        <v>262</v>
      </c>
      <c r="E263" s="1">
        <v>35942</v>
      </c>
      <c r="F263" s="1">
        <v>9984000000</v>
      </c>
      <c r="G263" t="str">
        <f t="shared" si="4"/>
        <v/>
      </c>
    </row>
    <row r="264" spans="1:7">
      <c r="A264">
        <v>263</v>
      </c>
      <c r="B264" s="1">
        <v>34</v>
      </c>
      <c r="C264" s="1">
        <v>1200000000</v>
      </c>
      <c r="D264" s="1">
        <v>263</v>
      </c>
      <c r="E264" s="1">
        <v>34</v>
      </c>
      <c r="F264" s="1">
        <v>128000000</v>
      </c>
      <c r="G264" t="str">
        <f t="shared" si="4"/>
        <v/>
      </c>
    </row>
    <row r="265" spans="1:7">
      <c r="A265">
        <v>264</v>
      </c>
      <c r="B265" s="1">
        <v>3792</v>
      </c>
      <c r="C265" s="1">
        <v>3628000000</v>
      </c>
      <c r="D265" s="1">
        <v>264</v>
      </c>
      <c r="E265" s="1">
        <v>3792</v>
      </c>
      <c r="F265" s="1">
        <v>1584000000</v>
      </c>
      <c r="G265" t="str">
        <f t="shared" si="4"/>
        <v/>
      </c>
    </row>
    <row r="266" spans="1:7">
      <c r="A266">
        <v>265</v>
      </c>
      <c r="B266" s="1">
        <v>677</v>
      </c>
      <c r="C266" s="1">
        <v>2536000000</v>
      </c>
      <c r="D266" s="1">
        <v>265</v>
      </c>
      <c r="E266" s="1">
        <v>677</v>
      </c>
      <c r="F266" s="1">
        <v>616000000</v>
      </c>
      <c r="G266" t="str">
        <f t="shared" si="4"/>
        <v/>
      </c>
    </row>
    <row r="267" spans="1:7">
      <c r="A267">
        <v>266</v>
      </c>
      <c r="B267" s="1">
        <v>8</v>
      </c>
      <c r="C267" s="1">
        <v>14208000000</v>
      </c>
      <c r="D267" s="1">
        <v>266</v>
      </c>
      <c r="E267" s="1">
        <v>679</v>
      </c>
      <c r="F267" s="1">
        <v>35468000000</v>
      </c>
      <c r="G267" t="str">
        <f t="shared" si="4"/>
        <v>DIF</v>
      </c>
    </row>
    <row r="268" spans="1:7">
      <c r="A268">
        <v>267</v>
      </c>
      <c r="B268" s="1">
        <v>69</v>
      </c>
      <c r="C268" s="1">
        <v>15760000000</v>
      </c>
      <c r="D268" s="1">
        <v>267</v>
      </c>
      <c r="E268" s="1">
        <v>312</v>
      </c>
      <c r="F268" s="1">
        <v>35884000000</v>
      </c>
      <c r="G268" t="str">
        <f t="shared" si="4"/>
        <v>DIF</v>
      </c>
    </row>
    <row r="269" spans="1:7">
      <c r="A269">
        <v>268</v>
      </c>
      <c r="B269" s="1">
        <v>0</v>
      </c>
      <c r="C269" s="1">
        <v>0</v>
      </c>
      <c r="D269" s="1">
        <v>268</v>
      </c>
      <c r="E269" s="1">
        <v>0</v>
      </c>
      <c r="F269" s="1">
        <v>0</v>
      </c>
      <c r="G269" t="str">
        <f t="shared" si="4"/>
        <v/>
      </c>
    </row>
    <row r="270" spans="1:7">
      <c r="A270">
        <v>269</v>
      </c>
      <c r="B270" s="1">
        <v>7595</v>
      </c>
      <c r="C270" s="1">
        <v>1816000000</v>
      </c>
      <c r="D270" s="1">
        <v>269</v>
      </c>
      <c r="E270" s="1">
        <v>7595</v>
      </c>
      <c r="F270" s="1">
        <v>1452000000</v>
      </c>
      <c r="G270" t="str">
        <f t="shared" si="4"/>
        <v/>
      </c>
    </row>
    <row r="271" spans="1:7">
      <c r="A271">
        <v>270</v>
      </c>
      <c r="B271" s="1">
        <v>641298</v>
      </c>
      <c r="C271" s="1">
        <v>13004000000</v>
      </c>
      <c r="D271" s="1">
        <v>270</v>
      </c>
      <c r="E271" s="1">
        <v>641297</v>
      </c>
      <c r="F271" s="1">
        <v>60160000000</v>
      </c>
      <c r="G271" t="str">
        <f t="shared" si="4"/>
        <v>DIF</v>
      </c>
    </row>
    <row r="272" spans="1:7">
      <c r="A272">
        <v>271</v>
      </c>
      <c r="B272" s="1">
        <v>128525</v>
      </c>
      <c r="C272" s="1">
        <v>3252000000</v>
      </c>
      <c r="D272" s="1">
        <v>271</v>
      </c>
      <c r="E272" s="1">
        <v>128525</v>
      </c>
      <c r="F272" s="1">
        <v>2320000000</v>
      </c>
      <c r="G272" t="str">
        <f t="shared" si="4"/>
        <v/>
      </c>
    </row>
    <row r="273" spans="1:7">
      <c r="A273">
        <v>272</v>
      </c>
      <c r="B273" s="1">
        <v>29620</v>
      </c>
      <c r="C273" s="1">
        <v>1256000000</v>
      </c>
      <c r="D273" s="1">
        <v>272</v>
      </c>
      <c r="E273" s="1">
        <v>29620</v>
      </c>
      <c r="F273" s="1">
        <v>1632000000</v>
      </c>
      <c r="G273" t="str">
        <f t="shared" si="4"/>
        <v/>
      </c>
    </row>
    <row r="274" spans="1:7">
      <c r="A274">
        <v>273</v>
      </c>
      <c r="B274" s="1">
        <v>554525</v>
      </c>
      <c r="C274" s="1">
        <v>0</v>
      </c>
      <c r="D274" s="1">
        <v>273</v>
      </c>
      <c r="E274" s="1">
        <v>0</v>
      </c>
      <c r="F274" s="1">
        <v>0</v>
      </c>
      <c r="G274" t="str">
        <f t="shared" si="4"/>
        <v>DIF</v>
      </c>
    </row>
    <row r="275" spans="1:7">
      <c r="A275">
        <v>274</v>
      </c>
      <c r="B275" s="1">
        <v>63</v>
      </c>
      <c r="C275" s="1">
        <v>10812000000</v>
      </c>
      <c r="D275" s="1">
        <v>274</v>
      </c>
      <c r="E275" s="1">
        <v>63</v>
      </c>
      <c r="F275" s="1">
        <v>12008000000</v>
      </c>
      <c r="G275" t="str">
        <f t="shared" si="4"/>
        <v/>
      </c>
    </row>
    <row r="276" spans="1:7">
      <c r="A276">
        <v>275</v>
      </c>
      <c r="B276" s="1">
        <v>1131709</v>
      </c>
      <c r="C276" s="1">
        <v>15736000000</v>
      </c>
      <c r="D276" s="1">
        <v>275</v>
      </c>
      <c r="E276" s="1">
        <v>900899</v>
      </c>
      <c r="F276" s="1">
        <v>60248000000</v>
      </c>
      <c r="G276" t="str">
        <f t="shared" si="4"/>
        <v>DIF</v>
      </c>
    </row>
    <row r="277" spans="1:7">
      <c r="A277">
        <v>276</v>
      </c>
      <c r="B277" s="1">
        <v>87962</v>
      </c>
      <c r="C277" s="1">
        <v>5448000000</v>
      </c>
      <c r="D277" s="1">
        <v>276</v>
      </c>
      <c r="E277" s="1">
        <v>87962</v>
      </c>
      <c r="F277" s="1">
        <v>3748000000</v>
      </c>
      <c r="G277" t="str">
        <f t="shared" si="4"/>
        <v/>
      </c>
    </row>
    <row r="278" spans="1:7">
      <c r="A278">
        <v>277</v>
      </c>
      <c r="B278" s="1">
        <v>111390</v>
      </c>
      <c r="C278" s="1">
        <v>7976000000</v>
      </c>
      <c r="D278" s="1">
        <v>277</v>
      </c>
      <c r="E278" s="1">
        <v>111390</v>
      </c>
      <c r="F278" s="1">
        <v>19360000000</v>
      </c>
      <c r="G278" t="str">
        <f t="shared" si="4"/>
        <v/>
      </c>
    </row>
    <row r="279" spans="1:7">
      <c r="A279">
        <v>278</v>
      </c>
      <c r="B279" s="1">
        <v>3545042</v>
      </c>
      <c r="C279" s="1">
        <v>13456000000</v>
      </c>
      <c r="D279" s="1">
        <v>278</v>
      </c>
      <c r="E279" s="1">
        <v>2095259</v>
      </c>
      <c r="F279" s="1">
        <v>60016000000</v>
      </c>
      <c r="G279" t="str">
        <f t="shared" si="4"/>
        <v>DIF</v>
      </c>
    </row>
    <row r="280" spans="1:7">
      <c r="A280">
        <v>279</v>
      </c>
      <c r="B280" s="1">
        <v>407</v>
      </c>
      <c r="C280" s="1">
        <v>5364000000</v>
      </c>
      <c r="D280" s="1">
        <v>279</v>
      </c>
      <c r="E280" s="1">
        <v>407</v>
      </c>
      <c r="F280" s="1">
        <v>1360000000</v>
      </c>
      <c r="G280" t="str">
        <f t="shared" si="4"/>
        <v/>
      </c>
    </row>
    <row r="281" spans="1:7">
      <c r="A281">
        <v>280</v>
      </c>
      <c r="B281" s="1">
        <v>37571</v>
      </c>
      <c r="C281" s="1">
        <v>8028000000</v>
      </c>
      <c r="D281" s="1">
        <v>280</v>
      </c>
      <c r="E281" s="1">
        <v>37571</v>
      </c>
      <c r="F281" s="1">
        <v>11336000000</v>
      </c>
      <c r="G281" t="str">
        <f t="shared" si="4"/>
        <v/>
      </c>
    </row>
    <row r="282" spans="1:7">
      <c r="A282">
        <v>281</v>
      </c>
      <c r="B282" s="1">
        <v>644829</v>
      </c>
      <c r="C282" s="1">
        <v>11392000000</v>
      </c>
      <c r="D282" s="1">
        <v>281</v>
      </c>
      <c r="E282" s="1">
        <v>644829</v>
      </c>
      <c r="F282" s="1">
        <v>40636000000</v>
      </c>
      <c r="G282" t="str">
        <f t="shared" si="4"/>
        <v/>
      </c>
    </row>
    <row r="283" spans="1:7">
      <c r="A283">
        <v>282</v>
      </c>
      <c r="B283" s="1">
        <v>298534299</v>
      </c>
      <c r="C283" s="1">
        <v>62276000000</v>
      </c>
      <c r="D283" s="1">
        <v>282</v>
      </c>
      <c r="E283" s="1">
        <v>539697010</v>
      </c>
      <c r="F283" s="1">
        <v>85924000000</v>
      </c>
      <c r="G283" t="str">
        <f t="shared" si="4"/>
        <v>DIF</v>
      </c>
    </row>
    <row r="284" spans="1:7">
      <c r="A284">
        <v>283</v>
      </c>
      <c r="B284" s="1">
        <v>1090</v>
      </c>
      <c r="C284" s="1">
        <v>3220000000</v>
      </c>
      <c r="D284" s="1">
        <v>283</v>
      </c>
      <c r="E284" s="1">
        <v>1090</v>
      </c>
      <c r="F284" s="1">
        <v>464000000</v>
      </c>
      <c r="G284" t="str">
        <f t="shared" si="4"/>
        <v/>
      </c>
    </row>
    <row r="285" spans="1:7">
      <c r="A285">
        <v>284</v>
      </c>
      <c r="B285" s="1">
        <v>299831171</v>
      </c>
      <c r="C285" s="1">
        <v>62268000000</v>
      </c>
      <c r="D285" s="1">
        <v>284</v>
      </c>
      <c r="E285" s="1">
        <v>540695109</v>
      </c>
      <c r="F285" s="1">
        <v>86632000000</v>
      </c>
      <c r="G285" t="str">
        <f t="shared" si="4"/>
        <v>DIF</v>
      </c>
    </row>
    <row r="286" spans="1:7">
      <c r="A286">
        <v>285</v>
      </c>
      <c r="B286" s="1">
        <v>19081282</v>
      </c>
      <c r="C286" s="1">
        <v>15144000000</v>
      </c>
      <c r="D286" s="1">
        <v>285</v>
      </c>
      <c r="E286" s="1">
        <v>19081282</v>
      </c>
      <c r="F286" s="1">
        <v>40504000000</v>
      </c>
      <c r="G286" t="str">
        <f t="shared" si="4"/>
        <v/>
      </c>
    </row>
    <row r="287" spans="1:7">
      <c r="A287">
        <v>286</v>
      </c>
      <c r="B287" s="1">
        <v>100624</v>
      </c>
      <c r="C287" s="1">
        <v>3844000000</v>
      </c>
      <c r="D287" s="1">
        <v>286</v>
      </c>
      <c r="E287" s="1">
        <v>100624</v>
      </c>
      <c r="F287" s="1">
        <v>5088000000</v>
      </c>
      <c r="G287" t="str">
        <f t="shared" si="4"/>
        <v/>
      </c>
    </row>
    <row r="288" spans="1:7">
      <c r="A288">
        <v>287</v>
      </c>
      <c r="B288" s="1">
        <v>613238</v>
      </c>
      <c r="C288" s="1">
        <v>8080000000</v>
      </c>
      <c r="D288" s="1">
        <v>287</v>
      </c>
      <c r="E288" s="1">
        <v>613238</v>
      </c>
      <c r="F288" s="1">
        <v>17540000000</v>
      </c>
      <c r="G288" t="str">
        <f t="shared" si="4"/>
        <v/>
      </c>
    </row>
    <row r="289" spans="1:7">
      <c r="A289">
        <v>288</v>
      </c>
      <c r="B289" s="1">
        <v>5713</v>
      </c>
      <c r="C289" s="1">
        <v>2356000000</v>
      </c>
      <c r="D289" s="1">
        <v>288</v>
      </c>
      <c r="E289" s="1">
        <v>5713</v>
      </c>
      <c r="F289" s="1">
        <v>1252000000</v>
      </c>
      <c r="G289" t="str">
        <f t="shared" si="4"/>
        <v/>
      </c>
    </row>
    <row r="290" spans="1:7">
      <c r="A290">
        <v>289</v>
      </c>
      <c r="B290" s="1">
        <v>909856</v>
      </c>
      <c r="C290" s="1">
        <v>4236000000</v>
      </c>
      <c r="D290" s="1">
        <v>289</v>
      </c>
      <c r="E290" s="1">
        <v>909856</v>
      </c>
      <c r="F290" s="1">
        <v>3740000000</v>
      </c>
      <c r="G290" t="str">
        <f t="shared" si="4"/>
        <v/>
      </c>
    </row>
    <row r="291" spans="1:7">
      <c r="A291">
        <v>290</v>
      </c>
      <c r="B291" s="1">
        <v>412235</v>
      </c>
      <c r="C291" s="1">
        <v>4576000000</v>
      </c>
      <c r="D291" s="1">
        <v>290</v>
      </c>
      <c r="E291" s="1">
        <v>412235</v>
      </c>
      <c r="F291" s="1">
        <v>28756000000</v>
      </c>
      <c r="G291" t="str">
        <f t="shared" si="4"/>
        <v/>
      </c>
    </row>
    <row r="292" spans="1:7">
      <c r="A292">
        <v>291</v>
      </c>
      <c r="B292" s="1">
        <v>110522</v>
      </c>
      <c r="C292" s="1">
        <v>6988000000</v>
      </c>
      <c r="D292" s="1">
        <v>291</v>
      </c>
      <c r="E292" s="1">
        <v>110522</v>
      </c>
      <c r="F292" s="1">
        <v>18576000000</v>
      </c>
      <c r="G292" t="str">
        <f t="shared" si="4"/>
        <v/>
      </c>
    </row>
    <row r="293" spans="1:7">
      <c r="A293">
        <v>292</v>
      </c>
      <c r="B293" s="1">
        <v>1467</v>
      </c>
      <c r="C293" s="1">
        <v>2468000000</v>
      </c>
      <c r="D293" s="1">
        <v>292</v>
      </c>
      <c r="E293" s="1">
        <v>1467</v>
      </c>
      <c r="F293" s="1">
        <v>812000000</v>
      </c>
      <c r="G293" t="str">
        <f t="shared" si="4"/>
        <v/>
      </c>
    </row>
    <row r="294" spans="1:7">
      <c r="A294">
        <v>293</v>
      </c>
      <c r="B294" s="1">
        <v>21</v>
      </c>
      <c r="C294" s="1">
        <v>1200000000</v>
      </c>
      <c r="D294" s="1">
        <v>293</v>
      </c>
      <c r="E294" s="1">
        <v>21</v>
      </c>
      <c r="F294" s="1">
        <v>60000000</v>
      </c>
      <c r="G294" t="str">
        <f t="shared" si="4"/>
        <v/>
      </c>
    </row>
    <row r="295" spans="1:7">
      <c r="A295">
        <v>294</v>
      </c>
      <c r="B295" s="1">
        <v>297417741</v>
      </c>
      <c r="C295" s="1">
        <v>62232000000</v>
      </c>
      <c r="D295" s="1">
        <v>294</v>
      </c>
      <c r="E295" s="1">
        <v>538313086</v>
      </c>
      <c r="F295" s="1">
        <v>84916000000</v>
      </c>
      <c r="G295" t="str">
        <f t="shared" si="4"/>
        <v>DIF</v>
      </c>
    </row>
    <row r="296" spans="1:7">
      <c r="A296">
        <v>295</v>
      </c>
      <c r="B296" s="1">
        <v>305631051</v>
      </c>
      <c r="C296" s="1">
        <v>104112000000</v>
      </c>
      <c r="D296" s="1">
        <v>295</v>
      </c>
      <c r="E296" s="1">
        <v>546526204</v>
      </c>
      <c r="F296" s="1">
        <v>201492000000</v>
      </c>
      <c r="G296" t="str">
        <f t="shared" si="4"/>
        <v>DIF</v>
      </c>
    </row>
    <row r="297" spans="1:7">
      <c r="A297">
        <v>296</v>
      </c>
      <c r="B297" s="1">
        <v>35943</v>
      </c>
      <c r="C297" s="1">
        <v>3548000000</v>
      </c>
      <c r="D297" s="1">
        <v>296</v>
      </c>
      <c r="E297" s="1">
        <v>35943</v>
      </c>
      <c r="F297" s="1">
        <v>7284000000</v>
      </c>
      <c r="G297" t="str">
        <f t="shared" si="4"/>
        <v/>
      </c>
    </row>
    <row r="298" spans="1:7">
      <c r="A298">
        <v>297</v>
      </c>
      <c r="B298" s="1">
        <v>356746</v>
      </c>
      <c r="C298" s="1">
        <v>5596000000</v>
      </c>
      <c r="D298" s="1">
        <v>297</v>
      </c>
      <c r="E298" s="1">
        <v>356746</v>
      </c>
      <c r="F298" s="1">
        <v>36400000000</v>
      </c>
      <c r="G298" t="str">
        <f t="shared" si="4"/>
        <v/>
      </c>
    </row>
    <row r="299" spans="1:7">
      <c r="A299">
        <v>298</v>
      </c>
      <c r="B299" s="1">
        <v>305631051</v>
      </c>
      <c r="C299" s="1">
        <v>69728000000</v>
      </c>
      <c r="D299" s="1">
        <v>298</v>
      </c>
      <c r="E299" s="1">
        <v>546526123</v>
      </c>
      <c r="F299" s="1">
        <v>116588000000</v>
      </c>
      <c r="G299" t="str">
        <f t="shared" si="4"/>
        <v>DIF</v>
      </c>
    </row>
    <row r="300" spans="1:7">
      <c r="A300">
        <v>299</v>
      </c>
      <c r="B300" s="1">
        <v>0</v>
      </c>
      <c r="C300" s="1">
        <v>0</v>
      </c>
      <c r="D300" s="1">
        <v>299</v>
      </c>
      <c r="E300" s="1">
        <v>0</v>
      </c>
      <c r="F300" s="1">
        <v>0</v>
      </c>
      <c r="G300" t="str">
        <f t="shared" si="4"/>
        <v/>
      </c>
    </row>
    <row r="301" spans="1:7">
      <c r="A301">
        <v>300</v>
      </c>
      <c r="B301" s="1">
        <v>88042</v>
      </c>
      <c r="C301" s="1">
        <v>6672000000</v>
      </c>
      <c r="D301" s="1">
        <v>300</v>
      </c>
      <c r="E301" s="1">
        <v>88042</v>
      </c>
      <c r="F301" s="1">
        <v>6928000000</v>
      </c>
      <c r="G301" t="str">
        <f t="shared" si="4"/>
        <v/>
      </c>
    </row>
    <row r="302" spans="1:7">
      <c r="A302">
        <v>301</v>
      </c>
      <c r="B302" s="1">
        <v>7423049</v>
      </c>
      <c r="C302" s="1">
        <v>13560000000</v>
      </c>
      <c r="D302" s="1">
        <v>301</v>
      </c>
      <c r="E302" s="1">
        <v>5703544</v>
      </c>
      <c r="F302" s="1">
        <v>60028000000</v>
      </c>
      <c r="G302" t="str">
        <f t="shared" si="4"/>
        <v>DIF</v>
      </c>
    </row>
    <row r="303" spans="1:7">
      <c r="A303">
        <v>302</v>
      </c>
      <c r="B303" s="1">
        <v>0</v>
      </c>
      <c r="C303" s="1">
        <v>62264000000</v>
      </c>
      <c r="D303" s="1">
        <v>302</v>
      </c>
      <c r="E303" s="1">
        <v>0</v>
      </c>
      <c r="F303" s="1">
        <v>84940000000</v>
      </c>
      <c r="G303" t="str">
        <f t="shared" si="4"/>
        <v/>
      </c>
    </row>
    <row r="304" spans="1:7">
      <c r="A304">
        <v>303</v>
      </c>
      <c r="B304" s="1">
        <v>949234</v>
      </c>
      <c r="C304" s="1">
        <v>0</v>
      </c>
      <c r="D304" s="1">
        <v>303</v>
      </c>
      <c r="E304" s="1">
        <v>0</v>
      </c>
      <c r="F304" s="1">
        <v>0</v>
      </c>
      <c r="G304" t="str">
        <f t="shared" si="4"/>
        <v>DIF</v>
      </c>
    </row>
    <row r="305" spans="1:7">
      <c r="A305">
        <v>304</v>
      </c>
      <c r="B305" s="1">
        <v>27277282</v>
      </c>
      <c r="C305" s="1">
        <v>54612000000</v>
      </c>
      <c r="D305" s="1">
        <v>304</v>
      </c>
      <c r="E305" s="1">
        <v>7871897</v>
      </c>
      <c r="F305" s="1">
        <v>63420000000</v>
      </c>
      <c r="G305" t="str">
        <f t="shared" si="4"/>
        <v>DIF</v>
      </c>
    </row>
    <row r="306" spans="1:7">
      <c r="A306">
        <v>305</v>
      </c>
      <c r="B306" s="1">
        <v>1042550</v>
      </c>
      <c r="C306" s="1">
        <v>32000000</v>
      </c>
      <c r="D306" s="1">
        <v>305</v>
      </c>
      <c r="E306" s="1">
        <v>1042550</v>
      </c>
      <c r="F306" s="1">
        <v>540000000</v>
      </c>
      <c r="G306" t="str">
        <f t="shared" si="4"/>
        <v/>
      </c>
    </row>
    <row r="307" spans="1:7">
      <c r="A307">
        <v>306</v>
      </c>
      <c r="B307" s="1">
        <v>234587</v>
      </c>
      <c r="C307" s="1">
        <v>4396000000</v>
      </c>
      <c r="D307" s="1">
        <v>306</v>
      </c>
      <c r="E307" s="1">
        <v>234587</v>
      </c>
      <c r="F307" s="1">
        <v>5384000000</v>
      </c>
      <c r="G307" t="str">
        <f t="shared" si="4"/>
        <v/>
      </c>
    </row>
    <row r="308" spans="1:7">
      <c r="A308">
        <v>307</v>
      </c>
      <c r="B308" s="1">
        <v>412296</v>
      </c>
      <c r="C308" s="1">
        <v>4492000000</v>
      </c>
      <c r="D308" s="1">
        <v>307</v>
      </c>
      <c r="E308" s="1">
        <v>412296</v>
      </c>
      <c r="F308" s="1">
        <v>28984000000</v>
      </c>
      <c r="G308" t="str">
        <f t="shared" si="4"/>
        <v/>
      </c>
    </row>
    <row r="309" spans="1:7">
      <c r="A309">
        <v>308</v>
      </c>
      <c r="B309" s="1">
        <v>525636</v>
      </c>
      <c r="C309" s="1">
        <v>2984000000</v>
      </c>
      <c r="D309" s="1">
        <v>308</v>
      </c>
      <c r="E309" s="1">
        <v>525636</v>
      </c>
      <c r="F309" s="1">
        <v>19224000000</v>
      </c>
      <c r="G309" t="str">
        <f t="shared" si="4"/>
        <v/>
      </c>
    </row>
    <row r="310" spans="1:7">
      <c r="A310">
        <v>309</v>
      </c>
      <c r="B310" s="1">
        <v>525635</v>
      </c>
      <c r="C310" s="1">
        <v>2332000000</v>
      </c>
      <c r="D310" s="1">
        <v>309</v>
      </c>
      <c r="E310" s="1">
        <v>525635</v>
      </c>
      <c r="F310" s="1">
        <v>2704000000</v>
      </c>
      <c r="G310" t="str">
        <f t="shared" si="4"/>
        <v/>
      </c>
    </row>
    <row r="311" spans="1:7">
      <c r="A311">
        <v>310</v>
      </c>
      <c r="B311" s="1">
        <v>8041</v>
      </c>
      <c r="C311" s="1">
        <v>1832000000</v>
      </c>
      <c r="D311" s="1">
        <v>310</v>
      </c>
      <c r="E311" s="1">
        <v>8041</v>
      </c>
      <c r="F311" s="1">
        <v>516000000</v>
      </c>
      <c r="G311" t="str">
        <f t="shared" si="4"/>
        <v/>
      </c>
    </row>
    <row r="312" spans="1:7">
      <c r="A312">
        <v>311</v>
      </c>
      <c r="B312" s="1">
        <v>1157810</v>
      </c>
      <c r="C312" s="1">
        <v>24000000</v>
      </c>
      <c r="D312" s="1">
        <v>311</v>
      </c>
      <c r="E312" s="1">
        <v>1157810</v>
      </c>
      <c r="F312" s="1">
        <v>560000000</v>
      </c>
      <c r="G312" t="str">
        <f t="shared" si="4"/>
        <v/>
      </c>
    </row>
    <row r="313" spans="1:7">
      <c r="A313">
        <v>312</v>
      </c>
      <c r="B313" s="1">
        <v>841203</v>
      </c>
      <c r="C313" s="1">
        <v>14640000000</v>
      </c>
      <c r="D313" s="1">
        <v>312</v>
      </c>
      <c r="E313" s="1">
        <v>840037</v>
      </c>
      <c r="F313" s="1">
        <v>60212000000</v>
      </c>
      <c r="G313" t="str">
        <f t="shared" si="4"/>
        <v>DIF</v>
      </c>
    </row>
    <row r="314" spans="1:7">
      <c r="A314">
        <v>313</v>
      </c>
      <c r="B314" s="1">
        <v>1</v>
      </c>
      <c r="C314" s="1">
        <v>0</v>
      </c>
      <c r="D314" s="1">
        <v>313</v>
      </c>
      <c r="E314" s="1">
        <v>1</v>
      </c>
      <c r="F314" s="1">
        <v>0</v>
      </c>
      <c r="G314" t="str">
        <f t="shared" si="4"/>
        <v/>
      </c>
    </row>
    <row r="315" spans="1:7">
      <c r="A315">
        <v>314</v>
      </c>
      <c r="B315" s="1">
        <v>8967</v>
      </c>
      <c r="C315" s="1">
        <v>3612000000</v>
      </c>
      <c r="D315" s="1">
        <v>314</v>
      </c>
      <c r="E315" s="1">
        <v>0</v>
      </c>
      <c r="F315" s="1">
        <v>0</v>
      </c>
      <c r="G315" t="str">
        <f t="shared" si="4"/>
        <v>DIF</v>
      </c>
    </row>
    <row r="316" spans="1:7">
      <c r="A316">
        <v>315</v>
      </c>
      <c r="B316" s="1">
        <v>345524417</v>
      </c>
      <c r="C316" s="1">
        <v>62396000000</v>
      </c>
      <c r="D316" s="1">
        <v>315</v>
      </c>
      <c r="E316" s="1">
        <v>586647999</v>
      </c>
      <c r="F316" s="1">
        <v>95004000000</v>
      </c>
      <c r="G316" t="str">
        <f t="shared" si="4"/>
        <v>DIF</v>
      </c>
    </row>
    <row r="317" spans="1:7">
      <c r="A317">
        <v>316</v>
      </c>
      <c r="B317" s="1">
        <v>347</v>
      </c>
      <c r="C317" s="1">
        <v>1128000000</v>
      </c>
      <c r="D317" s="1">
        <v>316</v>
      </c>
      <c r="E317" s="1">
        <v>347</v>
      </c>
      <c r="F317" s="1">
        <v>6092000000</v>
      </c>
      <c r="G317" t="str">
        <f t="shared" si="4"/>
        <v/>
      </c>
    </row>
    <row r="318" spans="1:7">
      <c r="A318">
        <v>317</v>
      </c>
      <c r="B318" s="1">
        <v>569514</v>
      </c>
      <c r="C318" s="1">
        <v>7268000000</v>
      </c>
      <c r="D318" s="1">
        <v>317</v>
      </c>
      <c r="E318" s="1">
        <v>569514</v>
      </c>
      <c r="F318" s="1">
        <v>21720000000</v>
      </c>
      <c r="G318" t="str">
        <f t="shared" si="4"/>
        <v/>
      </c>
    </row>
    <row r="319" spans="1:7">
      <c r="A319">
        <v>318</v>
      </c>
      <c r="B319" s="1">
        <v>0</v>
      </c>
      <c r="C319" s="1">
        <v>0</v>
      </c>
      <c r="D319" s="1">
        <v>318</v>
      </c>
      <c r="E319" s="1">
        <v>0</v>
      </c>
      <c r="F319" s="1">
        <v>0</v>
      </c>
      <c r="G319" t="str">
        <f t="shared" si="4"/>
        <v/>
      </c>
    </row>
    <row r="320" spans="1:7">
      <c r="A320">
        <v>319</v>
      </c>
      <c r="B320" s="1">
        <v>0</v>
      </c>
      <c r="C320" s="1">
        <v>0</v>
      </c>
      <c r="D320" s="1">
        <v>319</v>
      </c>
      <c r="E320" s="1">
        <v>0</v>
      </c>
      <c r="F320" s="1">
        <v>0</v>
      </c>
      <c r="G320" t="str">
        <f t="shared" si="4"/>
        <v/>
      </c>
    </row>
    <row r="321" spans="1:7">
      <c r="A321">
        <v>320</v>
      </c>
      <c r="B321" s="1">
        <v>53883271</v>
      </c>
      <c r="C321" s="1">
        <v>0</v>
      </c>
      <c r="D321" s="1">
        <v>320</v>
      </c>
      <c r="E321" s="1">
        <v>0</v>
      </c>
      <c r="F321" s="1">
        <v>0</v>
      </c>
      <c r="G321" t="str">
        <f t="shared" si="4"/>
        <v>DIF</v>
      </c>
    </row>
    <row r="322" spans="1:7">
      <c r="A322">
        <v>321</v>
      </c>
      <c r="B322" s="1">
        <v>31012048</v>
      </c>
      <c r="C322" s="1">
        <v>31520000000</v>
      </c>
      <c r="D322" s="1">
        <v>321</v>
      </c>
      <c r="E322" s="1">
        <v>13438813</v>
      </c>
      <c r="F322" s="1">
        <v>60076000000</v>
      </c>
      <c r="G322" t="str">
        <f t="shared" si="4"/>
        <v>DIF</v>
      </c>
    </row>
    <row r="323" spans="1:7">
      <c r="A323">
        <v>322</v>
      </c>
      <c r="B323" s="1">
        <v>1</v>
      </c>
      <c r="C323" s="1">
        <v>0</v>
      </c>
      <c r="D323" s="1">
        <v>322</v>
      </c>
      <c r="E323" s="1">
        <v>1</v>
      </c>
      <c r="F323" s="1">
        <v>0</v>
      </c>
      <c r="G323" t="str">
        <f t="shared" ref="G323:G386" si="5">IF(E323=B323,"","DIF")</f>
        <v/>
      </c>
    </row>
    <row r="324" spans="1:7">
      <c r="A324">
        <v>323</v>
      </c>
      <c r="B324" s="1">
        <v>290</v>
      </c>
      <c r="C324" s="1">
        <v>1208000000</v>
      </c>
      <c r="D324" s="1">
        <v>323</v>
      </c>
      <c r="E324" s="1">
        <v>290</v>
      </c>
      <c r="F324" s="1">
        <v>88000000</v>
      </c>
      <c r="G324" t="str">
        <f t="shared" si="5"/>
        <v/>
      </c>
    </row>
    <row r="325" spans="1:7">
      <c r="A325">
        <v>324</v>
      </c>
      <c r="B325" s="1">
        <v>268</v>
      </c>
      <c r="C325" s="1">
        <v>580000000</v>
      </c>
      <c r="D325" s="1">
        <v>324</v>
      </c>
      <c r="E325" s="1">
        <v>268</v>
      </c>
      <c r="F325" s="1">
        <v>420000000</v>
      </c>
      <c r="G325" t="str">
        <f t="shared" si="5"/>
        <v/>
      </c>
    </row>
    <row r="326" spans="1:7">
      <c r="A326">
        <v>325</v>
      </c>
      <c r="B326" s="1">
        <v>8628</v>
      </c>
      <c r="C326" s="1">
        <v>3100000000</v>
      </c>
      <c r="D326" s="1">
        <v>325</v>
      </c>
      <c r="E326" s="1">
        <v>0</v>
      </c>
      <c r="F326" s="1">
        <v>0</v>
      </c>
      <c r="G326" t="str">
        <f t="shared" si="5"/>
        <v>DIF</v>
      </c>
    </row>
    <row r="327" spans="1:7">
      <c r="A327">
        <v>326</v>
      </c>
      <c r="B327" s="1">
        <v>1099106</v>
      </c>
      <c r="C327" s="1">
        <v>13856000000</v>
      </c>
      <c r="D327" s="1">
        <v>326</v>
      </c>
      <c r="E327" s="1">
        <v>1086838</v>
      </c>
      <c r="F327" s="1">
        <v>60284000000</v>
      </c>
      <c r="G327" t="str">
        <f t="shared" si="5"/>
        <v>DIF</v>
      </c>
    </row>
    <row r="328" spans="1:7">
      <c r="A328">
        <v>327</v>
      </c>
      <c r="B328" s="1">
        <v>92611</v>
      </c>
      <c r="C328" s="1">
        <v>3244000000</v>
      </c>
      <c r="D328" s="1">
        <v>327</v>
      </c>
      <c r="E328" s="1">
        <v>92611</v>
      </c>
      <c r="F328" s="1">
        <v>10660000000</v>
      </c>
      <c r="G328" t="str">
        <f t="shared" si="5"/>
        <v/>
      </c>
    </row>
    <row r="329" spans="1:7">
      <c r="A329">
        <v>328</v>
      </c>
      <c r="B329" s="1">
        <v>4164</v>
      </c>
      <c r="C329" s="1">
        <v>4752000000</v>
      </c>
      <c r="D329" s="1">
        <v>328</v>
      </c>
      <c r="E329" s="1">
        <v>4164</v>
      </c>
      <c r="F329" s="1">
        <v>4172000000</v>
      </c>
      <c r="G329" t="str">
        <f t="shared" si="5"/>
        <v/>
      </c>
    </row>
    <row r="330" spans="1:7">
      <c r="A330">
        <v>329</v>
      </c>
      <c r="B330" s="1">
        <v>21</v>
      </c>
      <c r="C330" s="1">
        <v>1716000000</v>
      </c>
      <c r="D330" s="1">
        <v>329</v>
      </c>
      <c r="E330" s="1">
        <v>21</v>
      </c>
      <c r="F330" s="1">
        <v>244000000</v>
      </c>
      <c r="G330" t="str">
        <f t="shared" si="5"/>
        <v/>
      </c>
    </row>
    <row r="331" spans="1:7">
      <c r="A331">
        <v>330</v>
      </c>
      <c r="B331" s="1">
        <v>82</v>
      </c>
      <c r="C331" s="1">
        <v>3576000000</v>
      </c>
      <c r="D331" s="1">
        <v>330</v>
      </c>
      <c r="E331" s="1">
        <v>82</v>
      </c>
      <c r="F331" s="1">
        <v>40000000</v>
      </c>
      <c r="G331" t="str">
        <f t="shared" si="5"/>
        <v/>
      </c>
    </row>
    <row r="332" spans="1:7">
      <c r="A332">
        <v>331</v>
      </c>
      <c r="B332" s="1">
        <v>0</v>
      </c>
      <c r="C332" s="1">
        <v>0</v>
      </c>
      <c r="D332" s="1">
        <v>331</v>
      </c>
      <c r="E332" s="1">
        <v>0</v>
      </c>
      <c r="F332" s="1">
        <v>0</v>
      </c>
      <c r="G332" t="str">
        <f t="shared" si="5"/>
        <v/>
      </c>
    </row>
    <row r="333" spans="1:7">
      <c r="A333">
        <v>332</v>
      </c>
      <c r="B333" s="1">
        <v>0</v>
      </c>
      <c r="C333" s="1">
        <v>4000000</v>
      </c>
      <c r="D333" s="1">
        <v>332</v>
      </c>
      <c r="E333" s="1">
        <v>0</v>
      </c>
      <c r="F333" s="1">
        <v>4000000</v>
      </c>
      <c r="G333" t="str">
        <f t="shared" si="5"/>
        <v/>
      </c>
    </row>
    <row r="334" spans="1:7">
      <c r="A334">
        <v>333</v>
      </c>
      <c r="B334" s="1">
        <v>613392</v>
      </c>
      <c r="C334" s="1">
        <v>24000000</v>
      </c>
      <c r="D334" s="1">
        <v>333</v>
      </c>
      <c r="E334" s="1">
        <v>613392</v>
      </c>
      <c r="F334" s="1">
        <v>548000000</v>
      </c>
      <c r="G334" t="str">
        <f t="shared" si="5"/>
        <v/>
      </c>
    </row>
    <row r="335" spans="1:7">
      <c r="A335">
        <v>334</v>
      </c>
      <c r="B335" s="1">
        <v>50949</v>
      </c>
      <c r="C335" s="1">
        <v>3768000000</v>
      </c>
      <c r="D335" s="1">
        <v>334</v>
      </c>
      <c r="E335" s="1">
        <v>50949</v>
      </c>
      <c r="F335" s="1">
        <v>21828000000</v>
      </c>
      <c r="G335" t="str">
        <f t="shared" si="5"/>
        <v/>
      </c>
    </row>
    <row r="336" spans="1:7">
      <c r="A336">
        <v>335</v>
      </c>
      <c r="B336" s="1">
        <v>848022</v>
      </c>
      <c r="C336" s="1">
        <v>6340000000</v>
      </c>
      <c r="D336" s="1">
        <v>335</v>
      </c>
      <c r="E336" s="1">
        <v>848022</v>
      </c>
      <c r="F336" s="1">
        <v>15284000000</v>
      </c>
      <c r="G336" t="str">
        <f t="shared" si="5"/>
        <v/>
      </c>
    </row>
    <row r="337" spans="1:7">
      <c r="A337">
        <v>336</v>
      </c>
      <c r="B337" s="1">
        <v>44</v>
      </c>
      <c r="C337" s="1">
        <v>620000000</v>
      </c>
      <c r="D337" s="1">
        <v>336</v>
      </c>
      <c r="E337" s="1">
        <v>44</v>
      </c>
      <c r="F337" s="1">
        <v>104000000</v>
      </c>
      <c r="G337" t="str">
        <f t="shared" si="5"/>
        <v/>
      </c>
    </row>
    <row r="338" spans="1:7">
      <c r="A338">
        <v>337</v>
      </c>
      <c r="B338" s="1">
        <v>530438</v>
      </c>
      <c r="C338" s="1">
        <v>1880000000</v>
      </c>
      <c r="D338" s="1">
        <v>337</v>
      </c>
      <c r="E338" s="1">
        <v>530438</v>
      </c>
      <c r="F338" s="1">
        <v>12072000000</v>
      </c>
      <c r="G338" t="str">
        <f t="shared" si="5"/>
        <v/>
      </c>
    </row>
    <row r="339" spans="1:7">
      <c r="A339">
        <v>338</v>
      </c>
      <c r="B339" s="1">
        <v>0</v>
      </c>
      <c r="C339" s="1">
        <v>60004000000</v>
      </c>
      <c r="D339" s="1">
        <v>338</v>
      </c>
      <c r="E339" s="1">
        <v>0</v>
      </c>
      <c r="F339" s="1">
        <v>0</v>
      </c>
      <c r="G339" t="str">
        <f t="shared" si="5"/>
        <v/>
      </c>
    </row>
    <row r="340" spans="1:7">
      <c r="A340">
        <v>339</v>
      </c>
      <c r="B340" s="1">
        <v>0</v>
      </c>
      <c r="C340" s="1">
        <v>60004000000</v>
      </c>
      <c r="D340" s="1">
        <v>339</v>
      </c>
      <c r="E340" s="1">
        <v>0</v>
      </c>
      <c r="F340" s="1">
        <v>0</v>
      </c>
      <c r="G340" t="str">
        <f t="shared" si="5"/>
        <v/>
      </c>
    </row>
    <row r="341" spans="1:7">
      <c r="A341">
        <v>340</v>
      </c>
      <c r="B341" s="1">
        <v>0</v>
      </c>
      <c r="C341" s="1">
        <v>0</v>
      </c>
      <c r="D341" s="1">
        <v>340</v>
      </c>
      <c r="E341" s="1">
        <v>0</v>
      </c>
      <c r="F341" s="1">
        <v>0</v>
      </c>
      <c r="G341" t="str">
        <f t="shared" si="5"/>
        <v/>
      </c>
    </row>
    <row r="342" spans="1:7">
      <c r="A342">
        <v>341</v>
      </c>
      <c r="B342" s="1">
        <v>0</v>
      </c>
      <c r="C342" s="1">
        <v>60004000000</v>
      </c>
      <c r="D342" s="1">
        <v>341</v>
      </c>
      <c r="E342" s="1">
        <v>0</v>
      </c>
      <c r="F342" s="1">
        <v>0</v>
      </c>
      <c r="G342" t="str">
        <f t="shared" si="5"/>
        <v/>
      </c>
    </row>
    <row r="343" spans="1:7">
      <c r="A343">
        <v>342</v>
      </c>
      <c r="B343" s="1">
        <v>0</v>
      </c>
      <c r="C343" s="1">
        <v>60004000000</v>
      </c>
      <c r="D343" s="1">
        <v>342</v>
      </c>
      <c r="E343" s="1">
        <v>0</v>
      </c>
      <c r="F343" s="1">
        <v>0</v>
      </c>
      <c r="G343" t="str">
        <f t="shared" si="5"/>
        <v/>
      </c>
    </row>
    <row r="344" spans="1:7">
      <c r="A344">
        <v>343</v>
      </c>
      <c r="B344" s="1">
        <v>48386212</v>
      </c>
      <c r="C344" s="1">
        <v>52880000000</v>
      </c>
      <c r="D344" s="1">
        <v>343</v>
      </c>
      <c r="E344" s="1">
        <v>0</v>
      </c>
      <c r="F344" s="1">
        <v>60328000000</v>
      </c>
      <c r="G344" t="str">
        <f t="shared" si="5"/>
        <v>DIF</v>
      </c>
    </row>
    <row r="345" spans="1:7">
      <c r="A345">
        <v>344</v>
      </c>
      <c r="B345" s="1">
        <v>850776</v>
      </c>
      <c r="C345" s="1">
        <v>1916000000</v>
      </c>
      <c r="D345" s="1">
        <v>344</v>
      </c>
      <c r="E345" s="1">
        <v>850776</v>
      </c>
      <c r="F345" s="1">
        <v>13476000000</v>
      </c>
      <c r="G345" t="str">
        <f t="shared" si="5"/>
        <v/>
      </c>
    </row>
    <row r="346" spans="1:7">
      <c r="A346">
        <v>345</v>
      </c>
      <c r="B346" s="1">
        <v>27</v>
      </c>
      <c r="C346" s="1">
        <v>1700000000</v>
      </c>
      <c r="D346" s="1">
        <v>345</v>
      </c>
      <c r="E346" s="1">
        <v>27</v>
      </c>
      <c r="F346" s="1">
        <v>72000000</v>
      </c>
      <c r="G346" t="str">
        <f t="shared" si="5"/>
        <v/>
      </c>
    </row>
    <row r="347" spans="1:7">
      <c r="A347">
        <v>346</v>
      </c>
      <c r="B347" s="1">
        <v>57</v>
      </c>
      <c r="C347" s="1">
        <v>2548000000</v>
      </c>
      <c r="D347" s="1">
        <v>346</v>
      </c>
      <c r="E347" s="1">
        <v>57</v>
      </c>
      <c r="F347" s="1">
        <v>184000000</v>
      </c>
      <c r="G347" t="str">
        <f t="shared" si="5"/>
        <v/>
      </c>
    </row>
    <row r="348" spans="1:7">
      <c r="A348">
        <v>347</v>
      </c>
      <c r="B348" s="1">
        <v>221404</v>
      </c>
      <c r="C348" s="1">
        <v>10128000000</v>
      </c>
      <c r="D348" s="1">
        <v>347</v>
      </c>
      <c r="E348" s="1">
        <v>221404</v>
      </c>
      <c r="F348" s="1">
        <v>32256000000</v>
      </c>
      <c r="G348" t="str">
        <f t="shared" si="5"/>
        <v/>
      </c>
    </row>
    <row r="349" spans="1:7">
      <c r="A349">
        <v>348</v>
      </c>
      <c r="B349" s="1">
        <v>5729</v>
      </c>
      <c r="C349" s="1">
        <v>5856000000</v>
      </c>
      <c r="D349" s="1">
        <v>348</v>
      </c>
      <c r="E349" s="1">
        <v>5729</v>
      </c>
      <c r="F349" s="1">
        <v>3756000000</v>
      </c>
      <c r="G349" t="str">
        <f t="shared" si="5"/>
        <v/>
      </c>
    </row>
    <row r="350" spans="1:7">
      <c r="A350">
        <v>349</v>
      </c>
      <c r="B350" s="1">
        <v>2475500</v>
      </c>
      <c r="C350" s="1">
        <v>3576000000</v>
      </c>
      <c r="D350" s="1">
        <v>349</v>
      </c>
      <c r="E350" s="1">
        <v>2475500</v>
      </c>
      <c r="F350" s="1">
        <v>44600000000</v>
      </c>
      <c r="G350" t="str">
        <f t="shared" si="5"/>
        <v/>
      </c>
    </row>
    <row r="351" spans="1:7">
      <c r="A351">
        <v>350</v>
      </c>
      <c r="B351" s="1">
        <v>156660</v>
      </c>
      <c r="C351" s="1">
        <v>2012000000</v>
      </c>
      <c r="D351" s="1">
        <v>350</v>
      </c>
      <c r="E351" s="1">
        <v>156660</v>
      </c>
      <c r="F351" s="1">
        <v>22128000000</v>
      </c>
      <c r="G351" t="str">
        <f t="shared" si="5"/>
        <v/>
      </c>
    </row>
    <row r="352" spans="1:7">
      <c r="A352">
        <v>351</v>
      </c>
      <c r="B352" s="1">
        <v>4314</v>
      </c>
      <c r="C352" s="1">
        <v>3772000000</v>
      </c>
      <c r="D352" s="1">
        <v>351</v>
      </c>
      <c r="E352" s="1">
        <v>4314</v>
      </c>
      <c r="F352" s="1">
        <v>3840000000</v>
      </c>
      <c r="G352" t="str">
        <f t="shared" si="5"/>
        <v/>
      </c>
    </row>
    <row r="353" spans="1:7">
      <c r="A353">
        <v>352</v>
      </c>
      <c r="B353" s="1">
        <v>33</v>
      </c>
      <c r="C353" s="1">
        <v>4708000000</v>
      </c>
      <c r="D353" s="1">
        <v>352</v>
      </c>
      <c r="E353" s="1">
        <v>33</v>
      </c>
      <c r="F353" s="1">
        <v>56000000</v>
      </c>
      <c r="G353" t="str">
        <f t="shared" si="5"/>
        <v/>
      </c>
    </row>
    <row r="354" spans="1:7">
      <c r="A354">
        <v>353</v>
      </c>
      <c r="B354" s="1">
        <v>44</v>
      </c>
      <c r="C354" s="1">
        <v>5020000000</v>
      </c>
      <c r="D354" s="1">
        <v>353</v>
      </c>
      <c r="E354" s="1">
        <v>44</v>
      </c>
      <c r="F354" s="1">
        <v>56000000</v>
      </c>
      <c r="G354" t="str">
        <f t="shared" si="5"/>
        <v/>
      </c>
    </row>
    <row r="355" spans="1:7">
      <c r="A355">
        <v>354</v>
      </c>
      <c r="B355" s="1">
        <v>1112</v>
      </c>
      <c r="C355" s="1">
        <v>3732000000</v>
      </c>
      <c r="D355" s="1">
        <v>354</v>
      </c>
      <c r="E355" s="1">
        <v>1112</v>
      </c>
      <c r="F355" s="1">
        <v>1440000000</v>
      </c>
      <c r="G355" t="str">
        <f t="shared" si="5"/>
        <v/>
      </c>
    </row>
    <row r="356" spans="1:7">
      <c r="A356">
        <v>355</v>
      </c>
      <c r="B356" s="1">
        <v>0</v>
      </c>
      <c r="C356" s="1">
        <v>0</v>
      </c>
      <c r="D356" s="1">
        <v>355</v>
      </c>
      <c r="E356" s="1">
        <v>0</v>
      </c>
      <c r="F356" s="1">
        <v>0</v>
      </c>
      <c r="G356" t="str">
        <f t="shared" si="5"/>
        <v/>
      </c>
    </row>
    <row r="357" spans="1:7">
      <c r="A357">
        <v>356</v>
      </c>
      <c r="B357" s="1">
        <v>4733</v>
      </c>
      <c r="C357" s="1">
        <v>2444000000</v>
      </c>
      <c r="D357" s="1">
        <v>356</v>
      </c>
      <c r="E357" s="1">
        <v>4733</v>
      </c>
      <c r="F357" s="1">
        <v>396000000</v>
      </c>
      <c r="G357" t="str">
        <f t="shared" si="5"/>
        <v/>
      </c>
    </row>
    <row r="358" spans="1:7">
      <c r="A358">
        <v>357</v>
      </c>
      <c r="B358" s="1">
        <v>99</v>
      </c>
      <c r="C358" s="1">
        <v>580000000</v>
      </c>
      <c r="D358" s="1">
        <v>357</v>
      </c>
      <c r="E358" s="1">
        <v>99</v>
      </c>
      <c r="F358" s="1">
        <v>8000000</v>
      </c>
      <c r="G358" t="str">
        <f t="shared" si="5"/>
        <v/>
      </c>
    </row>
    <row r="359" spans="1:7">
      <c r="A359">
        <v>358</v>
      </c>
      <c r="B359" s="1">
        <v>0</v>
      </c>
      <c r="C359" s="1">
        <v>62196000000</v>
      </c>
      <c r="D359" s="1">
        <v>358</v>
      </c>
      <c r="E359" s="1">
        <v>0</v>
      </c>
      <c r="F359" s="1">
        <v>95116000000</v>
      </c>
      <c r="G359" t="str">
        <f t="shared" si="5"/>
        <v/>
      </c>
    </row>
    <row r="360" spans="1:7">
      <c r="A360">
        <v>359</v>
      </c>
      <c r="B360" s="1">
        <v>26</v>
      </c>
      <c r="C360" s="1">
        <v>4196000000</v>
      </c>
      <c r="D360" s="1">
        <v>359</v>
      </c>
      <c r="E360" s="1">
        <v>26</v>
      </c>
      <c r="F360" s="1">
        <v>36000000</v>
      </c>
      <c r="G360" t="str">
        <f t="shared" si="5"/>
        <v/>
      </c>
    </row>
    <row r="361" spans="1:7">
      <c r="A361">
        <v>360</v>
      </c>
      <c r="B361" s="1">
        <v>44</v>
      </c>
      <c r="C361" s="1">
        <v>4084000000</v>
      </c>
      <c r="D361" s="1">
        <v>360</v>
      </c>
      <c r="E361" s="1">
        <v>44</v>
      </c>
      <c r="F361" s="1">
        <v>52000000</v>
      </c>
      <c r="G361" t="str">
        <f t="shared" si="5"/>
        <v/>
      </c>
    </row>
    <row r="362" spans="1:7">
      <c r="A362">
        <v>361</v>
      </c>
      <c r="B362" s="1">
        <v>33959429</v>
      </c>
      <c r="C362" s="1">
        <v>60100000000</v>
      </c>
      <c r="D362" s="1">
        <v>361</v>
      </c>
      <c r="E362" s="1">
        <v>3688145</v>
      </c>
      <c r="F362" s="1">
        <v>61128000000</v>
      </c>
      <c r="G362" t="str">
        <f t="shared" si="5"/>
        <v>DIF</v>
      </c>
    </row>
    <row r="363" spans="1:7">
      <c r="A363">
        <v>362</v>
      </c>
      <c r="B363" s="1">
        <v>4422</v>
      </c>
      <c r="C363" s="1">
        <v>0</v>
      </c>
      <c r="D363" s="1">
        <v>362</v>
      </c>
      <c r="E363" s="1">
        <v>4422</v>
      </c>
      <c r="F363" s="1">
        <v>5004000000</v>
      </c>
      <c r="G363" t="str">
        <f t="shared" si="5"/>
        <v/>
      </c>
    </row>
    <row r="364" spans="1:7">
      <c r="A364">
        <v>363</v>
      </c>
      <c r="B364" s="1">
        <v>46886</v>
      </c>
      <c r="C364" s="1">
        <v>1800000000</v>
      </c>
      <c r="D364" s="1">
        <v>363</v>
      </c>
      <c r="E364" s="1">
        <v>46886</v>
      </c>
      <c r="F364" s="1">
        <v>544000000</v>
      </c>
      <c r="G364" t="str">
        <f t="shared" si="5"/>
        <v/>
      </c>
    </row>
    <row r="365" spans="1:7">
      <c r="A365">
        <v>364</v>
      </c>
      <c r="B365" s="1">
        <v>0</v>
      </c>
      <c r="C365" s="1">
        <v>62248000000</v>
      </c>
      <c r="D365" s="1">
        <v>364</v>
      </c>
      <c r="E365" s="1">
        <v>0</v>
      </c>
      <c r="F365" s="1">
        <v>84756000000</v>
      </c>
      <c r="G365" t="str">
        <f t="shared" si="5"/>
        <v/>
      </c>
    </row>
    <row r="366" spans="1:7">
      <c r="A366">
        <v>365</v>
      </c>
      <c r="B366" s="1">
        <v>211</v>
      </c>
      <c r="C366" s="1">
        <v>3160000000</v>
      </c>
      <c r="D366" s="1">
        <v>365</v>
      </c>
      <c r="E366" s="1">
        <v>211</v>
      </c>
      <c r="F366" s="1">
        <v>212000000</v>
      </c>
      <c r="G366" t="str">
        <f t="shared" si="5"/>
        <v/>
      </c>
    </row>
    <row r="367" spans="1:7">
      <c r="A367">
        <v>366</v>
      </c>
      <c r="B367" s="1">
        <v>1164</v>
      </c>
      <c r="C367" s="1">
        <v>16248000000</v>
      </c>
      <c r="D367" s="1">
        <v>366</v>
      </c>
      <c r="E367" s="1">
        <v>4693110</v>
      </c>
      <c r="F367" s="1">
        <v>57236000000</v>
      </c>
      <c r="G367" t="str">
        <f t="shared" si="5"/>
        <v>DIF</v>
      </c>
    </row>
    <row r="368" spans="1:7">
      <c r="A368">
        <v>367</v>
      </c>
      <c r="B368" s="1">
        <v>468</v>
      </c>
      <c r="C368" s="1">
        <v>15524000000</v>
      </c>
      <c r="D368" s="1">
        <v>367</v>
      </c>
      <c r="E368" s="1">
        <v>5568</v>
      </c>
      <c r="F368" s="1">
        <v>37384000000</v>
      </c>
      <c r="G368" t="str">
        <f t="shared" si="5"/>
        <v>DIF</v>
      </c>
    </row>
    <row r="369" spans="1:7">
      <c r="A369">
        <v>368</v>
      </c>
      <c r="B369" s="1">
        <v>7507</v>
      </c>
      <c r="C369" s="1">
        <v>1844000000</v>
      </c>
      <c r="D369" s="1">
        <v>368</v>
      </c>
      <c r="E369" s="1">
        <v>7507</v>
      </c>
      <c r="F369" s="1">
        <v>192000000</v>
      </c>
      <c r="G369" t="str">
        <f t="shared" si="5"/>
        <v/>
      </c>
    </row>
    <row r="370" spans="1:7">
      <c r="A370">
        <v>369</v>
      </c>
      <c r="B370" s="1">
        <v>0</v>
      </c>
      <c r="C370" s="1">
        <v>85604000000</v>
      </c>
      <c r="D370" s="1">
        <v>369</v>
      </c>
      <c r="E370" s="1">
        <v>0</v>
      </c>
      <c r="F370" s="1">
        <v>0</v>
      </c>
      <c r="G370" t="str">
        <f t="shared" si="5"/>
        <v/>
      </c>
    </row>
    <row r="371" spans="1:7">
      <c r="A371">
        <v>370</v>
      </c>
      <c r="B371" s="1">
        <v>0</v>
      </c>
      <c r="C371" s="1">
        <v>60124000000</v>
      </c>
      <c r="D371" s="1">
        <v>370</v>
      </c>
      <c r="E371" s="1">
        <v>0</v>
      </c>
      <c r="F371" s="1">
        <v>0</v>
      </c>
      <c r="G371" t="str">
        <f t="shared" si="5"/>
        <v/>
      </c>
    </row>
    <row r="372" spans="1:7">
      <c r="A372">
        <v>371</v>
      </c>
      <c r="B372" s="1">
        <v>0</v>
      </c>
      <c r="C372" s="1">
        <v>62288000000</v>
      </c>
      <c r="D372" s="1">
        <v>371</v>
      </c>
      <c r="E372" s="1">
        <v>0</v>
      </c>
      <c r="F372" s="1">
        <v>0</v>
      </c>
      <c r="G372" t="str">
        <f t="shared" si="5"/>
        <v/>
      </c>
    </row>
    <row r="373" spans="1:7">
      <c r="A373">
        <v>372</v>
      </c>
      <c r="B373" s="1">
        <v>0</v>
      </c>
      <c r="C373" s="1">
        <v>72372000000</v>
      </c>
      <c r="D373" s="1">
        <v>372</v>
      </c>
      <c r="E373" s="1">
        <v>0</v>
      </c>
      <c r="F373" s="1">
        <v>0</v>
      </c>
      <c r="G373" t="str">
        <f t="shared" si="5"/>
        <v/>
      </c>
    </row>
    <row r="374" spans="1:7">
      <c r="A374">
        <v>373</v>
      </c>
      <c r="B374" s="1">
        <v>0</v>
      </c>
      <c r="C374" s="1">
        <v>74520000000</v>
      </c>
      <c r="D374" s="1">
        <v>373</v>
      </c>
      <c r="E374" s="1">
        <v>0</v>
      </c>
      <c r="F374" s="1">
        <v>0</v>
      </c>
      <c r="G374" t="str">
        <f t="shared" si="5"/>
        <v/>
      </c>
    </row>
    <row r="375" spans="1:7">
      <c r="A375">
        <v>374</v>
      </c>
      <c r="B375" s="1">
        <v>51011650</v>
      </c>
      <c r="C375" s="1">
        <v>60140000000</v>
      </c>
      <c r="D375" s="1">
        <v>374</v>
      </c>
      <c r="E375" s="1">
        <v>3174383</v>
      </c>
      <c r="F375" s="1">
        <v>61700000000</v>
      </c>
      <c r="G375" t="str">
        <f t="shared" si="5"/>
        <v>DIF</v>
      </c>
    </row>
    <row r="376" spans="1:7">
      <c r="A376">
        <v>375</v>
      </c>
      <c r="B376" s="1">
        <v>0</v>
      </c>
      <c r="C376" s="1">
        <v>0</v>
      </c>
      <c r="D376" s="1">
        <v>375</v>
      </c>
      <c r="E376" s="1">
        <v>0</v>
      </c>
      <c r="F376" s="1">
        <v>0</v>
      </c>
      <c r="G376" t="str">
        <f t="shared" si="5"/>
        <v/>
      </c>
    </row>
    <row r="377" spans="1:7">
      <c r="A377">
        <v>376</v>
      </c>
      <c r="B377" s="1">
        <v>0</v>
      </c>
      <c r="C377" s="1">
        <v>0</v>
      </c>
      <c r="D377" s="1">
        <v>376</v>
      </c>
      <c r="E377" s="1">
        <v>0</v>
      </c>
      <c r="F377" s="1">
        <v>0</v>
      </c>
      <c r="G377" t="str">
        <f t="shared" si="5"/>
        <v/>
      </c>
    </row>
    <row r="378" spans="1:7">
      <c r="A378">
        <v>377</v>
      </c>
      <c r="B378" s="1">
        <v>0</v>
      </c>
      <c r="C378" s="1">
        <v>0</v>
      </c>
      <c r="D378" s="1">
        <v>377</v>
      </c>
      <c r="E378" s="1">
        <v>0</v>
      </c>
      <c r="F378" s="1">
        <v>0</v>
      </c>
      <c r="G378" t="str">
        <f t="shared" si="5"/>
        <v/>
      </c>
    </row>
    <row r="379" spans="1:7">
      <c r="A379">
        <v>378</v>
      </c>
      <c r="B379" s="1">
        <v>0</v>
      </c>
      <c r="C379" s="1">
        <v>0</v>
      </c>
      <c r="D379" s="1">
        <v>378</v>
      </c>
      <c r="E379" s="1">
        <v>0</v>
      </c>
      <c r="F379" s="1">
        <v>4000000</v>
      </c>
      <c r="G379" t="str">
        <f t="shared" si="5"/>
        <v/>
      </c>
    </row>
    <row r="380" spans="1:7">
      <c r="A380">
        <v>379</v>
      </c>
      <c r="B380" s="1">
        <v>0</v>
      </c>
      <c r="C380" s="1">
        <v>0</v>
      </c>
      <c r="D380" s="1">
        <v>379</v>
      </c>
      <c r="E380" s="1">
        <v>0</v>
      </c>
      <c r="F380" s="1">
        <v>0</v>
      </c>
      <c r="G380" t="str">
        <f t="shared" si="5"/>
        <v/>
      </c>
    </row>
    <row r="381" spans="1:7">
      <c r="A381">
        <v>380</v>
      </c>
      <c r="B381" s="1">
        <v>995</v>
      </c>
      <c r="C381" s="1">
        <v>2932000000</v>
      </c>
      <c r="D381" s="1">
        <v>380</v>
      </c>
      <c r="E381" s="1">
        <v>995</v>
      </c>
      <c r="F381" s="1">
        <v>1012000000</v>
      </c>
      <c r="G381" t="str">
        <f t="shared" si="5"/>
        <v/>
      </c>
    </row>
    <row r="382" spans="1:7">
      <c r="A382">
        <v>381</v>
      </c>
      <c r="B382" s="1">
        <v>82712</v>
      </c>
      <c r="C382" s="1">
        <v>6216000000</v>
      </c>
      <c r="D382" s="1">
        <v>381</v>
      </c>
      <c r="E382" s="1">
        <v>82712</v>
      </c>
      <c r="F382" s="1">
        <v>6560000000</v>
      </c>
      <c r="G382" t="str">
        <f t="shared" si="5"/>
        <v/>
      </c>
    </row>
    <row r="383" spans="1:7">
      <c r="A383">
        <v>382</v>
      </c>
      <c r="B383" s="1">
        <v>147</v>
      </c>
      <c r="C383" s="1">
        <v>1168000000</v>
      </c>
      <c r="D383" s="1">
        <v>382</v>
      </c>
      <c r="E383" s="1">
        <v>147</v>
      </c>
      <c r="F383" s="1">
        <v>80000000</v>
      </c>
      <c r="G383" t="str">
        <f t="shared" si="5"/>
        <v/>
      </c>
    </row>
    <row r="384" spans="1:7">
      <c r="A384">
        <v>383</v>
      </c>
      <c r="B384" s="1">
        <v>2224</v>
      </c>
      <c r="C384" s="1">
        <v>3004000000</v>
      </c>
      <c r="D384" s="1">
        <v>383</v>
      </c>
      <c r="E384" s="1">
        <v>2224</v>
      </c>
      <c r="F384" s="1">
        <v>2136000000</v>
      </c>
      <c r="G384" t="str">
        <f t="shared" si="5"/>
        <v/>
      </c>
    </row>
    <row r="385" spans="1:7">
      <c r="A385">
        <v>384</v>
      </c>
      <c r="B385" s="1">
        <v>1802</v>
      </c>
      <c r="C385" s="1">
        <v>1244000000</v>
      </c>
      <c r="D385" s="1">
        <v>384</v>
      </c>
      <c r="E385" s="1">
        <v>1802</v>
      </c>
      <c r="F385" s="1">
        <v>492000000</v>
      </c>
      <c r="G385" t="str">
        <f t="shared" si="5"/>
        <v/>
      </c>
    </row>
    <row r="386" spans="1:7">
      <c r="A386">
        <v>385</v>
      </c>
      <c r="B386" s="1">
        <v>497</v>
      </c>
      <c r="C386" s="1">
        <v>1268000000</v>
      </c>
      <c r="D386" s="1">
        <v>385</v>
      </c>
      <c r="E386" s="1">
        <v>497</v>
      </c>
      <c r="F386" s="1">
        <v>348000000</v>
      </c>
      <c r="G386" t="str">
        <f t="shared" si="5"/>
        <v/>
      </c>
    </row>
    <row r="387" spans="1:7">
      <c r="A387">
        <v>386</v>
      </c>
      <c r="B387" s="1">
        <v>295</v>
      </c>
      <c r="C387" s="1">
        <v>1164000000</v>
      </c>
      <c r="D387" s="1">
        <v>386</v>
      </c>
      <c r="E387" s="1">
        <v>295</v>
      </c>
      <c r="F387" s="1">
        <v>244000000</v>
      </c>
      <c r="G387" t="str">
        <f t="shared" ref="G387:G450" si="6">IF(E387=B387,"","DIF")</f>
        <v/>
      </c>
    </row>
    <row r="388" spans="1:7">
      <c r="A388">
        <v>387</v>
      </c>
      <c r="B388" s="1">
        <v>4709184</v>
      </c>
      <c r="C388" s="1">
        <v>10236000000</v>
      </c>
      <c r="D388" s="1">
        <v>387</v>
      </c>
      <c r="E388" s="1">
        <v>4709184</v>
      </c>
      <c r="F388" s="1">
        <v>44880000000</v>
      </c>
      <c r="G388" t="str">
        <f t="shared" si="6"/>
        <v/>
      </c>
    </row>
    <row r="389" spans="1:7">
      <c r="A389">
        <v>388</v>
      </c>
      <c r="B389" s="1">
        <v>6088295</v>
      </c>
      <c r="C389" s="1">
        <v>12300000000</v>
      </c>
      <c r="D389" s="1">
        <v>388</v>
      </c>
      <c r="E389" s="1">
        <v>5415235</v>
      </c>
      <c r="F389" s="1">
        <v>60108000000</v>
      </c>
      <c r="G389" t="str">
        <f t="shared" si="6"/>
        <v>DIF</v>
      </c>
    </row>
    <row r="390" spans="1:7">
      <c r="A390">
        <v>389</v>
      </c>
      <c r="B390" s="1">
        <v>14425</v>
      </c>
      <c r="C390" s="1">
        <v>2352000000</v>
      </c>
      <c r="D390" s="1">
        <v>389</v>
      </c>
      <c r="E390" s="1">
        <v>14425</v>
      </c>
      <c r="F390" s="1">
        <v>484000000</v>
      </c>
      <c r="G390" t="str">
        <f t="shared" si="6"/>
        <v/>
      </c>
    </row>
    <row r="391" spans="1:7">
      <c r="A391">
        <v>390</v>
      </c>
      <c r="B391" s="1">
        <v>106609</v>
      </c>
      <c r="C391" s="1">
        <v>0</v>
      </c>
      <c r="D391" s="1">
        <v>390</v>
      </c>
      <c r="E391" s="1">
        <v>106609</v>
      </c>
      <c r="F391" s="1">
        <v>64000000</v>
      </c>
      <c r="G391" t="str">
        <f t="shared" si="6"/>
        <v/>
      </c>
    </row>
    <row r="392" spans="1:7">
      <c r="A392">
        <v>391</v>
      </c>
      <c r="B392" s="1">
        <v>365678</v>
      </c>
      <c r="C392" s="1">
        <v>8128000000</v>
      </c>
      <c r="D392" s="1">
        <v>391</v>
      </c>
      <c r="E392" s="1">
        <v>365678</v>
      </c>
      <c r="F392" s="1">
        <v>15224000000</v>
      </c>
      <c r="G392" t="str">
        <f t="shared" si="6"/>
        <v/>
      </c>
    </row>
    <row r="393" spans="1:7">
      <c r="A393">
        <v>392</v>
      </c>
      <c r="B393" s="1">
        <v>829360</v>
      </c>
      <c r="C393" s="1">
        <v>5556000000</v>
      </c>
      <c r="D393" s="1">
        <v>392</v>
      </c>
      <c r="E393" s="1">
        <v>829360</v>
      </c>
      <c r="F393" s="1">
        <v>57084000000</v>
      </c>
      <c r="G393" t="str">
        <f t="shared" si="6"/>
        <v/>
      </c>
    </row>
    <row r="394" spans="1:7">
      <c r="A394">
        <v>393</v>
      </c>
      <c r="B394" s="1">
        <v>2</v>
      </c>
      <c r="C394" s="1">
        <v>668000000</v>
      </c>
      <c r="D394" s="1">
        <v>393</v>
      </c>
      <c r="E394" s="1">
        <v>2</v>
      </c>
      <c r="F394" s="1">
        <v>3904000000</v>
      </c>
      <c r="G394" t="str">
        <f t="shared" si="6"/>
        <v/>
      </c>
    </row>
    <row r="395" spans="1:7">
      <c r="A395">
        <v>394</v>
      </c>
      <c r="B395" s="1">
        <v>14747</v>
      </c>
      <c r="C395" s="1">
        <v>3048000000</v>
      </c>
      <c r="D395" s="1">
        <v>394</v>
      </c>
      <c r="E395" s="1">
        <v>14747</v>
      </c>
      <c r="F395" s="1">
        <v>8144000000</v>
      </c>
      <c r="G395" t="str">
        <f t="shared" si="6"/>
        <v/>
      </c>
    </row>
    <row r="396" spans="1:7">
      <c r="A396">
        <v>395</v>
      </c>
      <c r="B396" s="1">
        <v>41423</v>
      </c>
      <c r="C396" s="1">
        <v>3712000000</v>
      </c>
      <c r="D396" s="1">
        <v>395</v>
      </c>
      <c r="E396" s="1">
        <v>41423</v>
      </c>
      <c r="F396" s="1">
        <v>8100000000</v>
      </c>
      <c r="G396" t="str">
        <f t="shared" si="6"/>
        <v/>
      </c>
    </row>
    <row r="397" spans="1:7">
      <c r="A397">
        <v>396</v>
      </c>
      <c r="B397" s="1">
        <v>20634</v>
      </c>
      <c r="C397" s="1">
        <v>1116000000</v>
      </c>
      <c r="D397" s="1">
        <v>396</v>
      </c>
      <c r="E397" s="1">
        <v>20634</v>
      </c>
      <c r="F397" s="1">
        <v>192000000</v>
      </c>
      <c r="G397" t="str">
        <f t="shared" si="6"/>
        <v/>
      </c>
    </row>
    <row r="398" spans="1:7">
      <c r="A398">
        <v>397</v>
      </c>
      <c r="B398" s="1">
        <v>27029994</v>
      </c>
      <c r="C398" s="1">
        <v>600000000</v>
      </c>
      <c r="D398" s="1">
        <v>397</v>
      </c>
      <c r="E398" s="1">
        <v>27029994</v>
      </c>
      <c r="F398" s="1">
        <v>25776000000</v>
      </c>
      <c r="G398" t="str">
        <f t="shared" si="6"/>
        <v/>
      </c>
    </row>
    <row r="399" spans="1:7">
      <c r="A399">
        <v>398</v>
      </c>
      <c r="B399" s="1">
        <v>47</v>
      </c>
      <c r="C399" s="1">
        <v>1816000000</v>
      </c>
      <c r="D399" s="1">
        <v>398</v>
      </c>
      <c r="E399" s="1">
        <v>47</v>
      </c>
      <c r="F399" s="1">
        <v>112000000</v>
      </c>
      <c r="G399" t="str">
        <f t="shared" si="6"/>
        <v/>
      </c>
    </row>
    <row r="400" spans="1:7">
      <c r="A400">
        <v>399</v>
      </c>
      <c r="B400" s="1">
        <v>256677</v>
      </c>
      <c r="C400" s="1">
        <v>4580000000</v>
      </c>
      <c r="D400" s="1">
        <v>399</v>
      </c>
      <c r="E400" s="1">
        <v>256677</v>
      </c>
      <c r="F400" s="1">
        <v>4792000000</v>
      </c>
      <c r="G400" t="str">
        <f t="shared" si="6"/>
        <v/>
      </c>
    </row>
    <row r="401" spans="1:7">
      <c r="A401">
        <v>400</v>
      </c>
      <c r="B401" s="1">
        <v>254</v>
      </c>
      <c r="C401" s="1">
        <v>3732000000</v>
      </c>
      <c r="D401" s="1">
        <v>400</v>
      </c>
      <c r="E401" s="1">
        <v>254</v>
      </c>
      <c r="F401" s="1">
        <v>608000000</v>
      </c>
      <c r="G401" t="str">
        <f t="shared" si="6"/>
        <v/>
      </c>
    </row>
    <row r="402" spans="1:7">
      <c r="A402">
        <v>401</v>
      </c>
      <c r="B402" s="1">
        <v>6124409</v>
      </c>
      <c r="C402" s="1">
        <v>19844000000</v>
      </c>
      <c r="D402" s="1">
        <v>401</v>
      </c>
      <c r="E402" s="1">
        <v>4382641</v>
      </c>
      <c r="F402" s="1">
        <v>61060000000</v>
      </c>
      <c r="G402" t="str">
        <f t="shared" si="6"/>
        <v>DIF</v>
      </c>
    </row>
    <row r="403" spans="1:7">
      <c r="A403">
        <v>402</v>
      </c>
      <c r="B403" s="1">
        <v>1735828</v>
      </c>
      <c r="C403" s="1">
        <v>7676000000</v>
      </c>
      <c r="D403" s="1">
        <v>402</v>
      </c>
      <c r="E403" s="1">
        <v>1735826</v>
      </c>
      <c r="F403" s="1">
        <v>60360000000</v>
      </c>
      <c r="G403" t="str">
        <f t="shared" si="6"/>
        <v>DIF</v>
      </c>
    </row>
    <row r="404" spans="1:7">
      <c r="A404">
        <v>403</v>
      </c>
      <c r="B404" s="1">
        <v>5013</v>
      </c>
      <c r="C404" s="1">
        <v>3560000000</v>
      </c>
      <c r="D404" s="1">
        <v>403</v>
      </c>
      <c r="E404" s="1">
        <v>5013</v>
      </c>
      <c r="F404" s="1">
        <v>1820000000</v>
      </c>
      <c r="G404" t="str">
        <f t="shared" si="6"/>
        <v/>
      </c>
    </row>
    <row r="405" spans="1:7">
      <c r="A405">
        <v>404</v>
      </c>
      <c r="B405" s="1">
        <v>45494</v>
      </c>
      <c r="C405" s="1">
        <v>4392000000</v>
      </c>
      <c r="D405" s="1">
        <v>404</v>
      </c>
      <c r="E405" s="1">
        <v>45494</v>
      </c>
      <c r="F405" s="1">
        <v>5556000000</v>
      </c>
      <c r="G405" t="str">
        <f t="shared" si="6"/>
        <v/>
      </c>
    </row>
    <row r="406" spans="1:7">
      <c r="A406">
        <v>405</v>
      </c>
      <c r="B406" s="1">
        <v>5873</v>
      </c>
      <c r="C406" s="1">
        <v>3712000000</v>
      </c>
      <c r="D406" s="1">
        <v>405</v>
      </c>
      <c r="E406" s="1">
        <v>5873</v>
      </c>
      <c r="F406" s="1">
        <v>2888000000</v>
      </c>
      <c r="G406" t="str">
        <f t="shared" si="6"/>
        <v/>
      </c>
    </row>
    <row r="407" spans="1:7">
      <c r="A407">
        <v>406</v>
      </c>
      <c r="B407" s="1">
        <v>995</v>
      </c>
      <c r="C407" s="1">
        <v>1764000000</v>
      </c>
      <c r="D407" s="1">
        <v>406</v>
      </c>
      <c r="E407" s="1">
        <v>995</v>
      </c>
      <c r="F407" s="1">
        <v>460000000</v>
      </c>
      <c r="G407" t="str">
        <f t="shared" si="6"/>
        <v/>
      </c>
    </row>
    <row r="408" spans="1:7">
      <c r="A408">
        <v>407</v>
      </c>
      <c r="B408" s="1">
        <v>2</v>
      </c>
      <c r="C408" s="1">
        <v>568000000</v>
      </c>
      <c r="D408" s="1">
        <v>407</v>
      </c>
      <c r="E408" s="1">
        <v>2</v>
      </c>
      <c r="F408" s="1">
        <v>0</v>
      </c>
      <c r="G408" t="str">
        <f t="shared" si="6"/>
        <v/>
      </c>
    </row>
    <row r="409" spans="1:7">
      <c r="A409">
        <v>408</v>
      </c>
      <c r="B409" s="1">
        <v>179</v>
      </c>
      <c r="C409" s="1">
        <v>1356000000</v>
      </c>
      <c r="D409" s="1">
        <v>408</v>
      </c>
      <c r="E409" s="1">
        <v>179</v>
      </c>
      <c r="F409" s="1">
        <v>104000000</v>
      </c>
      <c r="G409" t="str">
        <f t="shared" si="6"/>
        <v/>
      </c>
    </row>
    <row r="410" spans="1:7">
      <c r="A410">
        <v>409</v>
      </c>
      <c r="B410" s="1">
        <v>93</v>
      </c>
      <c r="C410" s="1">
        <v>608000000</v>
      </c>
      <c r="D410" s="1">
        <v>409</v>
      </c>
      <c r="E410" s="1">
        <v>93</v>
      </c>
      <c r="F410" s="1">
        <v>24000000</v>
      </c>
      <c r="G410" t="str">
        <f t="shared" si="6"/>
        <v/>
      </c>
    </row>
    <row r="411" spans="1:7">
      <c r="A411">
        <v>410</v>
      </c>
      <c r="B411" s="1">
        <v>6</v>
      </c>
      <c r="C411" s="1">
        <v>552000000</v>
      </c>
      <c r="D411" s="1">
        <v>410</v>
      </c>
      <c r="E411" s="1">
        <v>6</v>
      </c>
      <c r="F411" s="1">
        <v>20000000</v>
      </c>
      <c r="G411" t="str">
        <f t="shared" si="6"/>
        <v/>
      </c>
    </row>
    <row r="412" spans="1:7">
      <c r="A412">
        <v>411</v>
      </c>
      <c r="B412" s="1">
        <v>386533</v>
      </c>
      <c r="C412" s="1">
        <v>4708000000</v>
      </c>
      <c r="D412" s="1">
        <v>411</v>
      </c>
      <c r="E412" s="1">
        <v>386533</v>
      </c>
      <c r="F412" s="1">
        <v>30244000000</v>
      </c>
      <c r="G412" t="str">
        <f t="shared" si="6"/>
        <v/>
      </c>
    </row>
    <row r="413" spans="1:7">
      <c r="A413">
        <v>412</v>
      </c>
      <c r="B413" s="1">
        <v>65289</v>
      </c>
      <c r="C413" s="1">
        <v>1196000000</v>
      </c>
      <c r="D413" s="1">
        <v>412</v>
      </c>
      <c r="E413" s="1">
        <v>65289</v>
      </c>
      <c r="F413" s="1">
        <v>9436000000</v>
      </c>
      <c r="G413" t="str">
        <f t="shared" si="6"/>
        <v/>
      </c>
    </row>
    <row r="414" spans="1:7">
      <c r="A414">
        <v>413</v>
      </c>
      <c r="B414" s="1">
        <v>13</v>
      </c>
      <c r="C414" s="1">
        <v>1308000000</v>
      </c>
      <c r="D414" s="1">
        <v>413</v>
      </c>
      <c r="E414" s="1">
        <v>13</v>
      </c>
      <c r="F414" s="1">
        <v>44000000</v>
      </c>
      <c r="G414" t="str">
        <f t="shared" si="6"/>
        <v/>
      </c>
    </row>
    <row r="415" spans="1:7">
      <c r="A415">
        <v>414</v>
      </c>
      <c r="B415" s="1">
        <v>53</v>
      </c>
      <c r="C415" s="1">
        <v>624000000</v>
      </c>
      <c r="D415" s="1">
        <v>414</v>
      </c>
      <c r="E415" s="1">
        <v>53</v>
      </c>
      <c r="F415" s="1">
        <v>60000000</v>
      </c>
      <c r="G415" t="str">
        <f t="shared" si="6"/>
        <v/>
      </c>
    </row>
    <row r="416" spans="1:7">
      <c r="A416">
        <v>415</v>
      </c>
      <c r="B416" s="1">
        <v>20713953</v>
      </c>
      <c r="C416" s="1">
        <v>19304000000</v>
      </c>
      <c r="D416" s="1">
        <v>415</v>
      </c>
      <c r="E416" s="1">
        <v>19016830</v>
      </c>
      <c r="F416" s="1">
        <v>60112000000</v>
      </c>
      <c r="G416" t="str">
        <f t="shared" si="6"/>
        <v>DIF</v>
      </c>
    </row>
    <row r="417" spans="1:7">
      <c r="A417">
        <v>416</v>
      </c>
      <c r="B417" s="1">
        <v>0</v>
      </c>
      <c r="C417" s="1">
        <v>0</v>
      </c>
      <c r="D417" s="1">
        <v>416</v>
      </c>
      <c r="E417" s="1">
        <v>0</v>
      </c>
      <c r="F417" s="1">
        <v>0</v>
      </c>
      <c r="G417" t="str">
        <f t="shared" si="6"/>
        <v/>
      </c>
    </row>
    <row r="418" spans="1:7">
      <c r="A418">
        <v>417</v>
      </c>
      <c r="B418" s="1">
        <v>296066237</v>
      </c>
      <c r="C418" s="1">
        <v>62252000000</v>
      </c>
      <c r="D418" s="1">
        <v>417</v>
      </c>
      <c r="E418" s="1">
        <v>536929024</v>
      </c>
      <c r="F418" s="1">
        <v>85944000000</v>
      </c>
      <c r="G418" t="str">
        <f t="shared" si="6"/>
        <v>DIF</v>
      </c>
    </row>
    <row r="419" spans="1:7">
      <c r="A419">
        <v>418</v>
      </c>
      <c r="B419" s="1">
        <v>296527038</v>
      </c>
      <c r="C419" s="1">
        <v>62264000000</v>
      </c>
      <c r="D419" s="1">
        <v>418</v>
      </c>
      <c r="E419" s="1">
        <v>537502429</v>
      </c>
      <c r="F419" s="1">
        <v>84620000000</v>
      </c>
      <c r="G419" t="str">
        <f t="shared" si="6"/>
        <v>DIF</v>
      </c>
    </row>
    <row r="420" spans="1:7">
      <c r="A420">
        <v>419</v>
      </c>
      <c r="B420" s="1">
        <v>0</v>
      </c>
      <c r="C420" s="1">
        <v>62212000000</v>
      </c>
      <c r="D420" s="1">
        <v>419</v>
      </c>
      <c r="E420" s="1">
        <v>0</v>
      </c>
      <c r="F420" s="1">
        <v>76900000000</v>
      </c>
      <c r="G420" t="str">
        <f t="shared" si="6"/>
        <v/>
      </c>
    </row>
    <row r="421" spans="1:7">
      <c r="A421">
        <v>420</v>
      </c>
      <c r="B421" s="1">
        <v>0</v>
      </c>
      <c r="C421" s="1">
        <v>62176000000</v>
      </c>
      <c r="D421" s="1">
        <v>420</v>
      </c>
      <c r="E421" s="1">
        <v>0</v>
      </c>
      <c r="F421" s="1">
        <v>84604000000</v>
      </c>
      <c r="G421" t="str">
        <f t="shared" si="6"/>
        <v/>
      </c>
    </row>
    <row r="422" spans="1:7">
      <c r="A422">
        <v>421</v>
      </c>
      <c r="B422" s="1">
        <v>41071</v>
      </c>
      <c r="C422" s="1">
        <v>3156000000</v>
      </c>
      <c r="D422" s="1">
        <v>421</v>
      </c>
      <c r="E422" s="1">
        <v>41071</v>
      </c>
      <c r="F422" s="1">
        <v>13764000000</v>
      </c>
      <c r="G422" t="str">
        <f t="shared" si="6"/>
        <v/>
      </c>
    </row>
    <row r="423" spans="1:7">
      <c r="A423">
        <v>422</v>
      </c>
      <c r="B423" s="1">
        <v>205017</v>
      </c>
      <c r="C423" s="1">
        <v>4000000</v>
      </c>
      <c r="D423" s="1">
        <v>422</v>
      </c>
      <c r="E423" s="1">
        <v>205017</v>
      </c>
      <c r="F423" s="1">
        <v>8456000000</v>
      </c>
      <c r="G423" t="str">
        <f t="shared" si="6"/>
        <v/>
      </c>
    </row>
    <row r="424" spans="1:7">
      <c r="A424">
        <v>423</v>
      </c>
      <c r="B424" s="1">
        <v>135998</v>
      </c>
      <c r="C424" s="1">
        <v>3164000000</v>
      </c>
      <c r="D424" s="1">
        <v>423</v>
      </c>
      <c r="E424" s="1">
        <v>135998</v>
      </c>
      <c r="F424" s="1">
        <v>2784000000</v>
      </c>
      <c r="G424" t="str">
        <f t="shared" si="6"/>
        <v/>
      </c>
    </row>
    <row r="425" spans="1:7">
      <c r="A425">
        <v>424</v>
      </c>
      <c r="B425" s="1">
        <v>3092</v>
      </c>
      <c r="C425" s="1">
        <v>1824000000</v>
      </c>
      <c r="D425" s="1">
        <v>424</v>
      </c>
      <c r="E425" s="1">
        <v>3092</v>
      </c>
      <c r="F425" s="1">
        <v>356000000</v>
      </c>
      <c r="G425" t="str">
        <f t="shared" si="6"/>
        <v/>
      </c>
    </row>
    <row r="426" spans="1:7">
      <c r="A426">
        <v>425</v>
      </c>
      <c r="B426" s="1">
        <v>2205096</v>
      </c>
      <c r="C426" s="1">
        <v>2708000000</v>
      </c>
      <c r="D426" s="1">
        <v>425</v>
      </c>
      <c r="E426" s="1">
        <v>202640</v>
      </c>
      <c r="F426" s="1">
        <v>60008000000</v>
      </c>
      <c r="G426" t="str">
        <f t="shared" si="6"/>
        <v>DIF</v>
      </c>
    </row>
    <row r="427" spans="1:7">
      <c r="A427">
        <v>426</v>
      </c>
      <c r="B427" s="1">
        <v>4169196</v>
      </c>
      <c r="C427" s="1">
        <v>5552000000</v>
      </c>
      <c r="D427" s="1">
        <v>426</v>
      </c>
      <c r="E427" s="1">
        <v>4169196</v>
      </c>
      <c r="F427" s="1">
        <v>14100000000</v>
      </c>
      <c r="G427" t="str">
        <f t="shared" si="6"/>
        <v/>
      </c>
    </row>
    <row r="428" spans="1:7">
      <c r="A428">
        <v>427</v>
      </c>
      <c r="B428" s="1">
        <v>121411</v>
      </c>
      <c r="C428" s="1">
        <v>0</v>
      </c>
      <c r="D428" s="1">
        <v>427</v>
      </c>
      <c r="E428" s="1">
        <v>121411</v>
      </c>
      <c r="F428" s="1">
        <v>2080000000</v>
      </c>
      <c r="G428" t="str">
        <f t="shared" si="6"/>
        <v/>
      </c>
    </row>
    <row r="429" spans="1:7">
      <c r="A429">
        <v>428</v>
      </c>
      <c r="B429" s="1">
        <v>33959429</v>
      </c>
      <c r="C429" s="1">
        <v>60084000000</v>
      </c>
      <c r="D429" s="1">
        <v>428</v>
      </c>
      <c r="E429" s="1">
        <v>3695164</v>
      </c>
      <c r="F429" s="1">
        <v>61124000000</v>
      </c>
      <c r="G429" t="str">
        <f t="shared" si="6"/>
        <v>DIF</v>
      </c>
    </row>
    <row r="430" spans="1:7">
      <c r="A430">
        <v>429</v>
      </c>
      <c r="B430" s="1">
        <v>3771</v>
      </c>
      <c r="C430" s="1">
        <v>1800000000</v>
      </c>
      <c r="D430" s="1">
        <v>429</v>
      </c>
      <c r="E430" s="1">
        <v>3771</v>
      </c>
      <c r="F430" s="1">
        <v>1928000000</v>
      </c>
      <c r="G430" t="str">
        <f t="shared" si="6"/>
        <v/>
      </c>
    </row>
    <row r="431" spans="1:7">
      <c r="A431">
        <v>430</v>
      </c>
      <c r="B431" s="1">
        <v>39163</v>
      </c>
      <c r="C431" s="1">
        <v>1344000000</v>
      </c>
      <c r="D431" s="1">
        <v>430</v>
      </c>
      <c r="E431" s="1">
        <v>39163</v>
      </c>
      <c r="F431" s="1">
        <v>268000000</v>
      </c>
      <c r="G431" t="str">
        <f t="shared" si="6"/>
        <v/>
      </c>
    </row>
    <row r="432" spans="1:7">
      <c r="A432">
        <v>431</v>
      </c>
      <c r="B432" s="1">
        <v>1613237</v>
      </c>
      <c r="C432" s="1">
        <v>12340000000</v>
      </c>
      <c r="D432" s="1">
        <v>431</v>
      </c>
      <c r="E432" s="1">
        <v>1343904</v>
      </c>
      <c r="F432" s="1">
        <v>60016000000</v>
      </c>
      <c r="G432" t="str">
        <f t="shared" si="6"/>
        <v>DIF</v>
      </c>
    </row>
    <row r="433" spans="1:7">
      <c r="A433">
        <v>432</v>
      </c>
      <c r="B433" s="1">
        <v>7327</v>
      </c>
      <c r="C433" s="1">
        <v>3008000000</v>
      </c>
      <c r="D433" s="1">
        <v>432</v>
      </c>
      <c r="E433" s="1">
        <v>7327</v>
      </c>
      <c r="F433" s="1">
        <v>580000000</v>
      </c>
      <c r="G433" t="str">
        <f t="shared" si="6"/>
        <v/>
      </c>
    </row>
    <row r="434" spans="1:7">
      <c r="A434">
        <v>433</v>
      </c>
      <c r="B434" s="1">
        <v>9</v>
      </c>
      <c r="C434" s="1">
        <v>2536000000</v>
      </c>
      <c r="D434" s="1">
        <v>433</v>
      </c>
      <c r="E434" s="1">
        <v>9</v>
      </c>
      <c r="F434" s="1">
        <v>492000000</v>
      </c>
      <c r="G434" t="str">
        <f t="shared" si="6"/>
        <v/>
      </c>
    </row>
    <row r="435" spans="1:7">
      <c r="A435">
        <v>434</v>
      </c>
      <c r="B435" s="1">
        <v>296010000</v>
      </c>
      <c r="C435" s="1">
        <v>10052000000</v>
      </c>
      <c r="D435" s="1">
        <v>434</v>
      </c>
      <c r="E435" s="1">
        <v>536872719</v>
      </c>
      <c r="F435" s="1">
        <v>24196000000</v>
      </c>
      <c r="G435" t="str">
        <f t="shared" si="6"/>
        <v>DIF</v>
      </c>
    </row>
    <row r="436" spans="1:7">
      <c r="A436">
        <v>435</v>
      </c>
      <c r="B436" s="1">
        <v>889</v>
      </c>
      <c r="C436" s="1">
        <v>4956000000</v>
      </c>
      <c r="D436" s="1">
        <v>435</v>
      </c>
      <c r="E436" s="1">
        <v>889</v>
      </c>
      <c r="F436" s="1">
        <v>1524000000</v>
      </c>
      <c r="G436" t="str">
        <f t="shared" si="6"/>
        <v/>
      </c>
    </row>
    <row r="437" spans="1:7">
      <c r="A437">
        <v>436</v>
      </c>
      <c r="B437" s="1">
        <v>38612</v>
      </c>
      <c r="C437" s="1">
        <v>2400000000</v>
      </c>
      <c r="D437" s="1">
        <v>436</v>
      </c>
      <c r="E437" s="1">
        <v>38612</v>
      </c>
      <c r="F437" s="1">
        <v>3224000000</v>
      </c>
      <c r="G437" t="str">
        <f t="shared" si="6"/>
        <v/>
      </c>
    </row>
    <row r="438" spans="1:7">
      <c r="A438">
        <v>437</v>
      </c>
      <c r="B438" s="1">
        <v>0</v>
      </c>
      <c r="C438" s="1">
        <v>0</v>
      </c>
      <c r="D438" s="1">
        <v>437</v>
      </c>
      <c r="E438" s="1">
        <v>0</v>
      </c>
      <c r="F438" s="1">
        <v>0</v>
      </c>
      <c r="G438" t="str">
        <f t="shared" si="6"/>
        <v/>
      </c>
    </row>
    <row r="439" spans="1:7">
      <c r="A439">
        <v>438</v>
      </c>
      <c r="B439" s="1">
        <v>95356</v>
      </c>
      <c r="C439" s="1">
        <v>3576000000</v>
      </c>
      <c r="D439" s="1">
        <v>438</v>
      </c>
      <c r="E439" s="1">
        <v>95356</v>
      </c>
      <c r="F439" s="1">
        <v>3028000000</v>
      </c>
      <c r="G439" t="str">
        <f t="shared" si="6"/>
        <v/>
      </c>
    </row>
    <row r="440" spans="1:7">
      <c r="A440">
        <v>439</v>
      </c>
      <c r="B440" s="1">
        <v>0</v>
      </c>
      <c r="C440" s="1">
        <v>0</v>
      </c>
      <c r="D440" s="1">
        <v>439</v>
      </c>
      <c r="E440" s="1">
        <v>0</v>
      </c>
      <c r="F440" s="1">
        <v>0</v>
      </c>
      <c r="G440" t="str">
        <f t="shared" si="6"/>
        <v/>
      </c>
    </row>
    <row r="441" spans="1:7">
      <c r="A441">
        <v>440</v>
      </c>
      <c r="B441" s="1">
        <v>905</v>
      </c>
      <c r="C441" s="1">
        <v>4848000000</v>
      </c>
      <c r="D441" s="1">
        <v>440</v>
      </c>
      <c r="E441" s="1">
        <v>905</v>
      </c>
      <c r="F441" s="1">
        <v>1032000000</v>
      </c>
      <c r="G441" t="str">
        <f t="shared" si="6"/>
        <v/>
      </c>
    </row>
    <row r="442" spans="1:7">
      <c r="A442">
        <v>441</v>
      </c>
      <c r="B442" s="1">
        <v>25442</v>
      </c>
      <c r="C442" s="1">
        <v>2480000000</v>
      </c>
      <c r="D442" s="1">
        <v>441</v>
      </c>
      <c r="E442" s="1">
        <v>25442</v>
      </c>
      <c r="F442" s="1">
        <v>8064000000</v>
      </c>
      <c r="G442" t="str">
        <f t="shared" si="6"/>
        <v/>
      </c>
    </row>
    <row r="443" spans="1:7">
      <c r="A443">
        <v>442</v>
      </c>
      <c r="B443" s="1">
        <v>3082</v>
      </c>
      <c r="C443" s="1">
        <v>3052000000</v>
      </c>
      <c r="D443" s="1">
        <v>442</v>
      </c>
      <c r="E443" s="1">
        <v>3082</v>
      </c>
      <c r="F443" s="1">
        <v>540000000</v>
      </c>
      <c r="G443" t="str">
        <f t="shared" si="6"/>
        <v/>
      </c>
    </row>
    <row r="444" spans="1:7">
      <c r="A444">
        <v>443</v>
      </c>
      <c r="B444" s="1">
        <v>25441</v>
      </c>
      <c r="C444" s="1">
        <v>1808000000</v>
      </c>
      <c r="D444" s="1">
        <v>443</v>
      </c>
      <c r="E444" s="1">
        <v>25441</v>
      </c>
      <c r="F444" s="1">
        <v>5100000000</v>
      </c>
      <c r="G444" t="str">
        <f t="shared" si="6"/>
        <v/>
      </c>
    </row>
    <row r="445" spans="1:7">
      <c r="A445">
        <v>444</v>
      </c>
      <c r="B445" s="1">
        <v>111</v>
      </c>
      <c r="C445" s="1">
        <v>1696000000</v>
      </c>
      <c r="D445" s="1">
        <v>444</v>
      </c>
      <c r="E445" s="1">
        <v>111</v>
      </c>
      <c r="F445" s="1">
        <v>324000000</v>
      </c>
      <c r="G445" t="str">
        <f t="shared" si="6"/>
        <v/>
      </c>
    </row>
    <row r="446" spans="1:7">
      <c r="A446">
        <v>445</v>
      </c>
      <c r="B446" s="1">
        <v>688807</v>
      </c>
      <c r="C446" s="1">
        <v>5568000000</v>
      </c>
      <c r="D446" s="1">
        <v>445</v>
      </c>
      <c r="E446" s="1">
        <v>688807</v>
      </c>
      <c r="F446" s="1">
        <v>9588000000</v>
      </c>
      <c r="G446" t="str">
        <f t="shared" si="6"/>
        <v/>
      </c>
    </row>
    <row r="447" spans="1:7">
      <c r="A447">
        <v>446</v>
      </c>
      <c r="B447" s="1">
        <v>0</v>
      </c>
      <c r="C447" s="1">
        <v>62348000000</v>
      </c>
      <c r="D447" s="1">
        <v>446</v>
      </c>
      <c r="E447" s="1">
        <v>0</v>
      </c>
      <c r="F447" s="1">
        <v>84916000000</v>
      </c>
      <c r="G447" t="str">
        <f t="shared" si="6"/>
        <v/>
      </c>
    </row>
    <row r="448" spans="1:7">
      <c r="A448">
        <v>447</v>
      </c>
      <c r="B448" s="1">
        <v>310559</v>
      </c>
      <c r="C448" s="1">
        <v>4364000000</v>
      </c>
      <c r="D448" s="1">
        <v>447</v>
      </c>
      <c r="E448" s="1">
        <v>310559</v>
      </c>
      <c r="F448" s="1">
        <v>8848000000</v>
      </c>
      <c r="G448" t="str">
        <f t="shared" si="6"/>
        <v/>
      </c>
    </row>
    <row r="449" spans="1:7">
      <c r="A449">
        <v>448</v>
      </c>
      <c r="B449" s="1">
        <v>41422</v>
      </c>
      <c r="C449" s="1">
        <v>3548000000</v>
      </c>
      <c r="D449" s="1">
        <v>448</v>
      </c>
      <c r="E449" s="1">
        <v>41422</v>
      </c>
      <c r="F449" s="1">
        <v>4984000000</v>
      </c>
      <c r="G449" t="str">
        <f t="shared" si="6"/>
        <v/>
      </c>
    </row>
    <row r="450" spans="1:7">
      <c r="A450">
        <v>449</v>
      </c>
      <c r="B450" s="1">
        <v>22117</v>
      </c>
      <c r="C450" s="1">
        <v>6576000000</v>
      </c>
      <c r="D450" s="1">
        <v>449</v>
      </c>
      <c r="E450" s="1">
        <v>22117</v>
      </c>
      <c r="F450" s="1">
        <v>7884000000</v>
      </c>
      <c r="G450" t="str">
        <f t="shared" si="6"/>
        <v/>
      </c>
    </row>
    <row r="451" spans="1:7">
      <c r="A451">
        <v>450</v>
      </c>
      <c r="B451" s="1">
        <v>244</v>
      </c>
      <c r="C451" s="1">
        <v>4884000000</v>
      </c>
      <c r="D451" s="1">
        <v>450</v>
      </c>
      <c r="E451" s="1">
        <v>244</v>
      </c>
      <c r="F451" s="1">
        <v>356000000</v>
      </c>
      <c r="G451" t="str">
        <f t="shared" ref="G451:G514" si="7">IF(E451=B451,"","DIF")</f>
        <v/>
      </c>
    </row>
    <row r="452" spans="1:7">
      <c r="A452">
        <v>451</v>
      </c>
      <c r="B452" s="1">
        <v>16238</v>
      </c>
      <c r="C452" s="1">
        <v>1228000000</v>
      </c>
      <c r="D452" s="1">
        <v>451</v>
      </c>
      <c r="E452" s="1">
        <v>16238</v>
      </c>
      <c r="F452" s="1">
        <v>352000000</v>
      </c>
      <c r="G452" t="str">
        <f t="shared" si="7"/>
        <v/>
      </c>
    </row>
    <row r="453" spans="1:7">
      <c r="A453">
        <v>452</v>
      </c>
      <c r="B453" s="1">
        <v>53488</v>
      </c>
      <c r="C453" s="1">
        <v>8432000000</v>
      </c>
      <c r="D453" s="1">
        <v>452</v>
      </c>
      <c r="E453" s="1">
        <v>53488</v>
      </c>
      <c r="F453" s="1">
        <v>10204000000</v>
      </c>
      <c r="G453" t="str">
        <f t="shared" si="7"/>
        <v/>
      </c>
    </row>
    <row r="454" spans="1:7">
      <c r="A454">
        <v>453</v>
      </c>
      <c r="B454" s="1">
        <v>0</v>
      </c>
      <c r="C454" s="1">
        <v>62284000000</v>
      </c>
      <c r="D454" s="1">
        <v>453</v>
      </c>
      <c r="E454" s="1">
        <v>0</v>
      </c>
      <c r="F454" s="1">
        <v>87880000000</v>
      </c>
      <c r="G454" t="str">
        <f t="shared" si="7"/>
        <v/>
      </c>
    </row>
    <row r="455" spans="1:7">
      <c r="A455">
        <v>454</v>
      </c>
      <c r="B455" s="1">
        <v>5</v>
      </c>
      <c r="C455" s="1">
        <v>1264000000</v>
      </c>
      <c r="D455" s="1">
        <v>454</v>
      </c>
      <c r="E455" s="1">
        <v>5</v>
      </c>
      <c r="F455" s="1">
        <v>12000000</v>
      </c>
      <c r="G455" t="str">
        <f t="shared" si="7"/>
        <v/>
      </c>
    </row>
    <row r="456" spans="1:7">
      <c r="A456">
        <v>455</v>
      </c>
      <c r="B456" s="1">
        <v>239</v>
      </c>
      <c r="C456" s="1">
        <v>4204000000</v>
      </c>
      <c r="D456" s="1">
        <v>455</v>
      </c>
      <c r="E456" s="1">
        <v>239</v>
      </c>
      <c r="F456" s="1">
        <v>628000000</v>
      </c>
      <c r="G456" t="str">
        <f t="shared" si="7"/>
        <v/>
      </c>
    </row>
    <row r="457" spans="1:7">
      <c r="A457">
        <v>456</v>
      </c>
      <c r="B457" s="1">
        <v>481</v>
      </c>
      <c r="C457" s="1">
        <v>2332000000</v>
      </c>
      <c r="D457" s="1">
        <v>456</v>
      </c>
      <c r="E457" s="1">
        <v>481</v>
      </c>
      <c r="F457" s="1">
        <v>1676000000</v>
      </c>
      <c r="G457" t="str">
        <f t="shared" si="7"/>
        <v/>
      </c>
    </row>
    <row r="458" spans="1:7">
      <c r="A458">
        <v>457</v>
      </c>
      <c r="B458" s="1">
        <v>9951</v>
      </c>
      <c r="C458" s="1">
        <v>9704000000</v>
      </c>
      <c r="D458" s="1">
        <v>457</v>
      </c>
      <c r="E458" s="1">
        <v>9951</v>
      </c>
      <c r="F458" s="1">
        <v>7348000000</v>
      </c>
      <c r="G458" t="str">
        <f t="shared" si="7"/>
        <v/>
      </c>
    </row>
    <row r="459" spans="1:7">
      <c r="A459">
        <v>458</v>
      </c>
      <c r="B459" s="1">
        <v>225</v>
      </c>
      <c r="C459" s="1">
        <v>580000000</v>
      </c>
      <c r="D459" s="1">
        <v>458</v>
      </c>
      <c r="E459" s="1">
        <v>225</v>
      </c>
      <c r="F459" s="1">
        <v>8000000</v>
      </c>
      <c r="G459" t="str">
        <f t="shared" si="7"/>
        <v/>
      </c>
    </row>
    <row r="460" spans="1:7">
      <c r="A460">
        <v>459</v>
      </c>
      <c r="B460" s="1">
        <v>621</v>
      </c>
      <c r="C460" s="1">
        <v>608000000</v>
      </c>
      <c r="D460" s="1">
        <v>459</v>
      </c>
      <c r="E460" s="1">
        <v>621</v>
      </c>
      <c r="F460" s="1">
        <v>4000000</v>
      </c>
      <c r="G460" t="str">
        <f t="shared" si="7"/>
        <v/>
      </c>
    </row>
    <row r="461" spans="1:7">
      <c r="A461">
        <v>460</v>
      </c>
      <c r="B461" s="1">
        <v>41386</v>
      </c>
      <c r="C461" s="1">
        <v>4276000000</v>
      </c>
      <c r="D461" s="1">
        <v>460</v>
      </c>
      <c r="E461" s="1">
        <v>41386</v>
      </c>
      <c r="F461" s="1">
        <v>3488000000</v>
      </c>
      <c r="G461" t="str">
        <f t="shared" si="7"/>
        <v/>
      </c>
    </row>
    <row r="462" spans="1:7">
      <c r="A462">
        <v>461</v>
      </c>
      <c r="B462" s="1">
        <v>22588</v>
      </c>
      <c r="C462" s="1">
        <v>2380000000</v>
      </c>
      <c r="D462" s="1">
        <v>461</v>
      </c>
      <c r="E462" s="1">
        <v>22588</v>
      </c>
      <c r="F462" s="1">
        <v>1420000000</v>
      </c>
      <c r="G462" t="str">
        <f t="shared" si="7"/>
        <v/>
      </c>
    </row>
    <row r="463" spans="1:7">
      <c r="A463">
        <v>462</v>
      </c>
      <c r="B463" s="1">
        <v>33687733</v>
      </c>
      <c r="C463" s="1">
        <v>37716000000</v>
      </c>
      <c r="D463" s="1">
        <v>462</v>
      </c>
      <c r="E463" s="1">
        <v>3845029</v>
      </c>
      <c r="F463" s="1">
        <v>60044000000</v>
      </c>
      <c r="G463" t="str">
        <f t="shared" si="7"/>
        <v>DIF</v>
      </c>
    </row>
    <row r="464" spans="1:7">
      <c r="A464">
        <v>463</v>
      </c>
      <c r="B464" s="1">
        <v>8297</v>
      </c>
      <c r="C464" s="1">
        <v>632000000</v>
      </c>
      <c r="D464" s="1">
        <v>463</v>
      </c>
      <c r="E464" s="1">
        <v>8297</v>
      </c>
      <c r="F464" s="1">
        <v>152000000</v>
      </c>
      <c r="G464" t="str">
        <f t="shared" si="7"/>
        <v/>
      </c>
    </row>
    <row r="465" spans="1:7">
      <c r="A465">
        <v>464</v>
      </c>
      <c r="B465" s="1">
        <v>61366</v>
      </c>
      <c r="C465" s="1">
        <v>6188000000</v>
      </c>
      <c r="D465" s="1">
        <v>464</v>
      </c>
      <c r="E465" s="1">
        <v>61366</v>
      </c>
      <c r="F465" s="1">
        <v>6028000000</v>
      </c>
      <c r="G465" t="str">
        <f t="shared" si="7"/>
        <v/>
      </c>
    </row>
    <row r="466" spans="1:7">
      <c r="A466">
        <v>465</v>
      </c>
      <c r="B466" s="1">
        <v>18</v>
      </c>
      <c r="C466" s="1">
        <v>1824000000</v>
      </c>
      <c r="D466" s="1">
        <v>465</v>
      </c>
      <c r="E466" s="1">
        <v>18</v>
      </c>
      <c r="F466" s="1">
        <v>64000000</v>
      </c>
      <c r="G466" t="str">
        <f t="shared" si="7"/>
        <v/>
      </c>
    </row>
    <row r="467" spans="1:7">
      <c r="A467">
        <v>466</v>
      </c>
      <c r="B467" s="1">
        <v>402</v>
      </c>
      <c r="C467" s="1">
        <v>3624000000</v>
      </c>
      <c r="D467" s="1">
        <v>466</v>
      </c>
      <c r="E467" s="1">
        <v>402</v>
      </c>
      <c r="F467" s="1">
        <v>688000000</v>
      </c>
      <c r="G467" t="str">
        <f t="shared" si="7"/>
        <v/>
      </c>
    </row>
    <row r="468" spans="1:7">
      <c r="A468">
        <v>467</v>
      </c>
      <c r="B468" s="1">
        <v>27</v>
      </c>
      <c r="C468" s="1">
        <v>1164000000</v>
      </c>
      <c r="D468" s="1">
        <v>467</v>
      </c>
      <c r="E468" s="1">
        <v>27</v>
      </c>
      <c r="F468" s="1">
        <v>44000000</v>
      </c>
      <c r="G468" t="str">
        <f t="shared" si="7"/>
        <v/>
      </c>
    </row>
    <row r="469" spans="1:7">
      <c r="A469">
        <v>468</v>
      </c>
      <c r="B469" s="1">
        <v>111</v>
      </c>
      <c r="C469" s="1">
        <v>3680000000</v>
      </c>
      <c r="D469" s="1">
        <v>468</v>
      </c>
      <c r="E469" s="1">
        <v>111</v>
      </c>
      <c r="F469" s="1">
        <v>256000000</v>
      </c>
      <c r="G469" t="str">
        <f t="shared" si="7"/>
        <v/>
      </c>
    </row>
    <row r="470" spans="1:7">
      <c r="A470">
        <v>469</v>
      </c>
      <c r="B470" s="1">
        <v>21</v>
      </c>
      <c r="C470" s="1">
        <v>1152000000</v>
      </c>
      <c r="D470" s="1">
        <v>469</v>
      </c>
      <c r="E470" s="1">
        <v>21</v>
      </c>
      <c r="F470" s="1">
        <v>48000000</v>
      </c>
      <c r="G470" t="str">
        <f t="shared" si="7"/>
        <v/>
      </c>
    </row>
    <row r="471" spans="1:7">
      <c r="A471">
        <v>470</v>
      </c>
      <c r="B471" s="1">
        <v>219</v>
      </c>
      <c r="C471" s="1">
        <v>2512000000</v>
      </c>
      <c r="D471" s="1">
        <v>470</v>
      </c>
      <c r="E471" s="1">
        <v>219</v>
      </c>
      <c r="F471" s="1">
        <v>340000000</v>
      </c>
      <c r="G471" t="str">
        <f t="shared" si="7"/>
        <v/>
      </c>
    </row>
    <row r="472" spans="1:7">
      <c r="A472">
        <v>471</v>
      </c>
      <c r="B472" s="1">
        <v>18</v>
      </c>
      <c r="C472" s="1">
        <v>628000000</v>
      </c>
      <c r="D472" s="1">
        <v>471</v>
      </c>
      <c r="E472" s="1">
        <v>18</v>
      </c>
      <c r="F472" s="1">
        <v>64000000</v>
      </c>
      <c r="G472" t="str">
        <f t="shared" si="7"/>
        <v/>
      </c>
    </row>
    <row r="473" spans="1:7">
      <c r="A473">
        <v>472</v>
      </c>
      <c r="B473" s="1">
        <v>755934</v>
      </c>
      <c r="C473" s="1">
        <v>4292000000</v>
      </c>
      <c r="D473" s="1">
        <v>472</v>
      </c>
      <c r="E473" s="1">
        <v>755934</v>
      </c>
      <c r="F473" s="1">
        <v>10512000000</v>
      </c>
      <c r="G473" t="str">
        <f t="shared" si="7"/>
        <v/>
      </c>
    </row>
    <row r="474" spans="1:7">
      <c r="A474">
        <v>473</v>
      </c>
      <c r="B474" s="1">
        <v>0</v>
      </c>
      <c r="C474" s="1">
        <v>0</v>
      </c>
      <c r="D474" s="1">
        <v>473</v>
      </c>
      <c r="E474" s="1">
        <v>0</v>
      </c>
      <c r="F474" s="1">
        <v>0</v>
      </c>
      <c r="G474" t="str">
        <f t="shared" si="7"/>
        <v/>
      </c>
    </row>
    <row r="475" spans="1:7">
      <c r="A475">
        <v>474</v>
      </c>
      <c r="B475" s="1">
        <v>0</v>
      </c>
      <c r="C475" s="1">
        <v>62200000000</v>
      </c>
      <c r="D475" s="1">
        <v>474</v>
      </c>
      <c r="E475" s="1">
        <v>0</v>
      </c>
      <c r="F475" s="1">
        <v>84824000000</v>
      </c>
      <c r="G475" t="str">
        <f t="shared" si="7"/>
        <v/>
      </c>
    </row>
    <row r="476" spans="1:7">
      <c r="A476">
        <v>475</v>
      </c>
      <c r="B476" s="1">
        <v>256585</v>
      </c>
      <c r="C476" s="1">
        <v>2308000000</v>
      </c>
      <c r="D476" s="1">
        <v>475</v>
      </c>
      <c r="E476" s="1">
        <v>256585</v>
      </c>
      <c r="F476" s="1">
        <v>12192000000</v>
      </c>
      <c r="G476" t="str">
        <f t="shared" si="7"/>
        <v/>
      </c>
    </row>
    <row r="477" spans="1:7">
      <c r="A477">
        <v>476</v>
      </c>
      <c r="B477" s="1">
        <v>47016</v>
      </c>
      <c r="C477" s="1">
        <v>7372000000</v>
      </c>
      <c r="D477" s="1">
        <v>476</v>
      </c>
      <c r="E477" s="1">
        <v>47016</v>
      </c>
      <c r="F477" s="1">
        <v>22452000000</v>
      </c>
      <c r="G477" t="str">
        <f t="shared" si="7"/>
        <v/>
      </c>
    </row>
    <row r="478" spans="1:7">
      <c r="A478">
        <v>477</v>
      </c>
      <c r="B478" s="1">
        <v>465560</v>
      </c>
      <c r="C478" s="1">
        <v>1480000000</v>
      </c>
      <c r="D478" s="1">
        <v>477</v>
      </c>
      <c r="E478" s="1">
        <v>465560</v>
      </c>
      <c r="F478" s="1">
        <v>17396000000</v>
      </c>
      <c r="G478" t="str">
        <f t="shared" si="7"/>
        <v/>
      </c>
    </row>
    <row r="479" spans="1:7">
      <c r="A479">
        <v>478</v>
      </c>
      <c r="B479" s="1">
        <v>8964</v>
      </c>
      <c r="C479" s="1">
        <v>4336000000</v>
      </c>
      <c r="D479" s="1">
        <v>478</v>
      </c>
      <c r="E479" s="1">
        <v>8964</v>
      </c>
      <c r="F479" s="1">
        <v>9320000000</v>
      </c>
      <c r="G479" t="str">
        <f t="shared" si="7"/>
        <v/>
      </c>
    </row>
    <row r="480" spans="1:7">
      <c r="A480">
        <v>479</v>
      </c>
      <c r="B480" s="1">
        <v>96</v>
      </c>
      <c r="C480" s="1">
        <v>740000000</v>
      </c>
      <c r="D480" s="1">
        <v>479</v>
      </c>
      <c r="E480" s="1">
        <v>96</v>
      </c>
      <c r="F480" s="1">
        <v>44000000</v>
      </c>
      <c r="G480" t="str">
        <f t="shared" si="7"/>
        <v/>
      </c>
    </row>
    <row r="481" spans="1:7">
      <c r="A481">
        <v>480</v>
      </c>
      <c r="B481" s="1">
        <v>1325127</v>
      </c>
      <c r="C481" s="1">
        <v>5188000000</v>
      </c>
      <c r="D481" s="1">
        <v>480</v>
      </c>
      <c r="E481" s="1">
        <v>1325127</v>
      </c>
      <c r="F481" s="1">
        <v>10580000000</v>
      </c>
      <c r="G481" t="str">
        <f t="shared" si="7"/>
        <v/>
      </c>
    </row>
    <row r="482" spans="1:7">
      <c r="A482">
        <v>481</v>
      </c>
      <c r="B482" s="1">
        <v>0</v>
      </c>
      <c r="C482" s="1">
        <v>0</v>
      </c>
      <c r="D482" s="1">
        <v>481</v>
      </c>
      <c r="E482" s="1">
        <v>0</v>
      </c>
      <c r="F482" s="1">
        <v>0</v>
      </c>
      <c r="G482" t="str">
        <f t="shared" si="7"/>
        <v/>
      </c>
    </row>
    <row r="483" spans="1:7">
      <c r="A483">
        <v>482</v>
      </c>
      <c r="B483" s="1">
        <v>0</v>
      </c>
      <c r="C483" s="1">
        <v>0</v>
      </c>
      <c r="D483" s="1">
        <v>482</v>
      </c>
      <c r="E483" s="1">
        <v>0</v>
      </c>
      <c r="F483" s="1">
        <v>0</v>
      </c>
      <c r="G483" t="str">
        <f t="shared" si="7"/>
        <v/>
      </c>
    </row>
    <row r="484" spans="1:7">
      <c r="A484">
        <v>483</v>
      </c>
      <c r="B484" s="1">
        <v>0</v>
      </c>
      <c r="C484" s="1">
        <v>0</v>
      </c>
      <c r="D484" s="1">
        <v>483</v>
      </c>
      <c r="E484" s="1">
        <v>0</v>
      </c>
      <c r="F484" s="1">
        <v>0</v>
      </c>
      <c r="G484" t="str">
        <f t="shared" si="7"/>
        <v/>
      </c>
    </row>
    <row r="485" spans="1:7">
      <c r="A485">
        <v>484</v>
      </c>
      <c r="B485" s="1">
        <v>27005688</v>
      </c>
      <c r="C485" s="1">
        <v>680000000</v>
      </c>
      <c r="D485" s="1">
        <v>484</v>
      </c>
      <c r="E485" s="1">
        <v>27005688</v>
      </c>
      <c r="F485" s="1">
        <v>25572000000</v>
      </c>
      <c r="G485" t="str">
        <f t="shared" si="7"/>
        <v/>
      </c>
    </row>
    <row r="486" spans="1:7">
      <c r="A486">
        <v>485</v>
      </c>
      <c r="B486" s="1">
        <v>641299</v>
      </c>
      <c r="C486" s="1">
        <v>13356000000</v>
      </c>
      <c r="D486" s="1">
        <v>485</v>
      </c>
      <c r="E486" s="1">
        <v>640617</v>
      </c>
      <c r="F486" s="1">
        <v>60156000000</v>
      </c>
      <c r="G486" t="str">
        <f t="shared" si="7"/>
        <v>DIF</v>
      </c>
    </row>
    <row r="487" spans="1:7">
      <c r="A487">
        <v>486</v>
      </c>
      <c r="B487" s="1">
        <v>538839</v>
      </c>
      <c r="C487" s="1">
        <v>10388000000</v>
      </c>
      <c r="D487" s="1">
        <v>486</v>
      </c>
      <c r="E487" s="1">
        <v>538839</v>
      </c>
      <c r="F487" s="1">
        <v>35968000000</v>
      </c>
      <c r="G487" t="str">
        <f t="shared" si="7"/>
        <v/>
      </c>
    </row>
    <row r="488" spans="1:7">
      <c r="A488">
        <v>487</v>
      </c>
      <c r="B488" s="1">
        <v>538838</v>
      </c>
      <c r="C488" s="1">
        <v>9412000000</v>
      </c>
      <c r="D488" s="1">
        <v>487</v>
      </c>
      <c r="E488" s="1">
        <v>538838</v>
      </c>
      <c r="F488" s="1">
        <v>25360000000</v>
      </c>
      <c r="G488" t="str">
        <f t="shared" si="7"/>
        <v/>
      </c>
    </row>
    <row r="489" spans="1:7">
      <c r="A489">
        <v>488</v>
      </c>
      <c r="B489" s="1">
        <v>54135</v>
      </c>
      <c r="C489" s="1">
        <v>4156000000</v>
      </c>
      <c r="D489" s="1">
        <v>488</v>
      </c>
      <c r="E489" s="1">
        <v>54135</v>
      </c>
      <c r="F489" s="1">
        <v>4628000000</v>
      </c>
      <c r="G489" t="str">
        <f t="shared" si="7"/>
        <v/>
      </c>
    </row>
    <row r="490" spans="1:7">
      <c r="A490">
        <v>489</v>
      </c>
      <c r="B490" s="1">
        <v>47898</v>
      </c>
      <c r="C490" s="1">
        <v>3592000000</v>
      </c>
      <c r="D490" s="1">
        <v>489</v>
      </c>
      <c r="E490" s="1">
        <v>47898</v>
      </c>
      <c r="F490" s="1">
        <v>4344000000</v>
      </c>
      <c r="G490" t="str">
        <f t="shared" si="7"/>
        <v/>
      </c>
    </row>
    <row r="491" spans="1:7">
      <c r="A491">
        <v>490</v>
      </c>
      <c r="B491" s="1">
        <v>0</v>
      </c>
      <c r="C491" s="1">
        <v>0</v>
      </c>
      <c r="D491" s="1">
        <v>490</v>
      </c>
      <c r="E491" s="1">
        <v>0</v>
      </c>
      <c r="F491" s="1">
        <v>0</v>
      </c>
      <c r="G491" t="str">
        <f t="shared" si="7"/>
        <v/>
      </c>
    </row>
    <row r="492" spans="1:7">
      <c r="A492">
        <v>491</v>
      </c>
      <c r="B492" s="1">
        <v>71468</v>
      </c>
      <c r="C492" s="1">
        <v>6600000000</v>
      </c>
      <c r="D492" s="1">
        <v>491</v>
      </c>
      <c r="E492" s="1">
        <v>71468</v>
      </c>
      <c r="F492" s="1">
        <v>12832000000</v>
      </c>
      <c r="G492" t="str">
        <f t="shared" si="7"/>
        <v/>
      </c>
    </row>
    <row r="493" spans="1:7">
      <c r="A493">
        <v>492</v>
      </c>
      <c r="B493" s="1">
        <v>848022</v>
      </c>
      <c r="C493" s="1">
        <v>6796000000</v>
      </c>
      <c r="D493" s="1">
        <v>492</v>
      </c>
      <c r="E493" s="1">
        <v>0</v>
      </c>
      <c r="F493" s="1">
        <v>84780000000</v>
      </c>
      <c r="G493" t="str">
        <f t="shared" si="7"/>
        <v>DIF</v>
      </c>
    </row>
    <row r="494" spans="1:7">
      <c r="A494">
        <v>493</v>
      </c>
      <c r="B494" s="1">
        <v>106609</v>
      </c>
      <c r="C494" s="1">
        <v>4000000</v>
      </c>
      <c r="D494" s="1">
        <v>493</v>
      </c>
      <c r="E494" s="1">
        <v>106609</v>
      </c>
      <c r="F494" s="1">
        <v>68000000</v>
      </c>
      <c r="G494" t="str">
        <f t="shared" si="7"/>
        <v/>
      </c>
    </row>
    <row r="495" spans="1:7">
      <c r="A495">
        <v>494</v>
      </c>
      <c r="B495" s="1">
        <v>200567</v>
      </c>
      <c r="C495" s="1">
        <v>0</v>
      </c>
      <c r="D495" s="1">
        <v>494</v>
      </c>
      <c r="E495" s="1">
        <v>0</v>
      </c>
      <c r="F495" s="1">
        <v>0</v>
      </c>
      <c r="G495" t="str">
        <f t="shared" si="7"/>
        <v>DIF</v>
      </c>
    </row>
    <row r="496" spans="1:7">
      <c r="A496">
        <v>495</v>
      </c>
      <c r="B496" s="1">
        <v>191616</v>
      </c>
      <c r="C496" s="1">
        <v>0</v>
      </c>
      <c r="D496" s="1">
        <v>495</v>
      </c>
      <c r="E496" s="1">
        <v>0</v>
      </c>
      <c r="F496" s="1">
        <v>0</v>
      </c>
      <c r="G496" t="str">
        <f t="shared" si="7"/>
        <v>DIF</v>
      </c>
    </row>
    <row r="497" spans="1:7">
      <c r="A497">
        <v>496</v>
      </c>
      <c r="B497" s="1">
        <v>1446982</v>
      </c>
      <c r="C497" s="1">
        <v>6672000000</v>
      </c>
      <c r="D497" s="1">
        <v>496</v>
      </c>
      <c r="E497" s="1">
        <v>1446982</v>
      </c>
      <c r="F497" s="1">
        <v>20192000000</v>
      </c>
      <c r="G497" t="str">
        <f t="shared" si="7"/>
        <v/>
      </c>
    </row>
    <row r="498" spans="1:7">
      <c r="A498">
        <v>497</v>
      </c>
      <c r="B498" s="1">
        <v>139</v>
      </c>
      <c r="C498" s="1">
        <v>572000000</v>
      </c>
      <c r="D498" s="1">
        <v>497</v>
      </c>
      <c r="E498" s="1">
        <v>139</v>
      </c>
      <c r="F498" s="1">
        <v>60000000</v>
      </c>
      <c r="G498" t="str">
        <f t="shared" si="7"/>
        <v/>
      </c>
    </row>
    <row r="499" spans="1:7">
      <c r="A499">
        <v>498</v>
      </c>
      <c r="B499" s="1">
        <v>2189</v>
      </c>
      <c r="C499" s="1">
        <v>1108000000</v>
      </c>
      <c r="D499" s="1">
        <v>498</v>
      </c>
      <c r="E499" s="1">
        <v>2189</v>
      </c>
      <c r="F499" s="1">
        <v>172000000</v>
      </c>
      <c r="G499" t="str">
        <f t="shared" si="7"/>
        <v/>
      </c>
    </row>
    <row r="500" spans="1:7">
      <c r="A500">
        <v>499</v>
      </c>
      <c r="B500" s="1">
        <v>376</v>
      </c>
      <c r="C500" s="1">
        <v>588000000</v>
      </c>
      <c r="D500" s="1">
        <v>499</v>
      </c>
      <c r="E500" s="1">
        <v>376</v>
      </c>
      <c r="F500" s="1">
        <v>196000000</v>
      </c>
      <c r="G500" t="str">
        <f t="shared" si="7"/>
        <v/>
      </c>
    </row>
    <row r="501" spans="1:7">
      <c r="A501">
        <v>500</v>
      </c>
      <c r="B501" s="1">
        <v>222295</v>
      </c>
      <c r="C501" s="1">
        <v>1268000000</v>
      </c>
      <c r="D501" s="1">
        <v>500</v>
      </c>
      <c r="E501" s="1">
        <v>222295</v>
      </c>
      <c r="F501" s="1">
        <v>14524000000</v>
      </c>
      <c r="G501" t="str">
        <f t="shared" si="7"/>
        <v/>
      </c>
    </row>
    <row r="502" spans="1:7">
      <c r="A502">
        <v>501</v>
      </c>
      <c r="B502" s="1">
        <v>1042900</v>
      </c>
      <c r="C502" s="1">
        <v>3236000000</v>
      </c>
      <c r="D502" s="1">
        <v>501</v>
      </c>
      <c r="E502" s="1">
        <v>1042900</v>
      </c>
      <c r="F502" s="1">
        <v>5452000000</v>
      </c>
      <c r="G502" t="str">
        <f t="shared" si="7"/>
        <v/>
      </c>
    </row>
    <row r="503" spans="1:7">
      <c r="A503">
        <v>502</v>
      </c>
      <c r="B503" s="1">
        <v>17212</v>
      </c>
      <c r="C503" s="1">
        <v>2536000000</v>
      </c>
      <c r="D503" s="1">
        <v>502</v>
      </c>
      <c r="E503" s="1">
        <v>17212</v>
      </c>
      <c r="F503" s="1">
        <v>688000000</v>
      </c>
      <c r="G503" t="str">
        <f t="shared" si="7"/>
        <v/>
      </c>
    </row>
    <row r="504" spans="1:7">
      <c r="A504">
        <v>503</v>
      </c>
      <c r="B504" s="1">
        <v>4685</v>
      </c>
      <c r="C504" s="1">
        <v>2372000000</v>
      </c>
      <c r="D504" s="1">
        <v>503</v>
      </c>
      <c r="E504" s="1">
        <v>4685</v>
      </c>
      <c r="F504" s="1">
        <v>212000000</v>
      </c>
      <c r="G504" t="str">
        <f t="shared" si="7"/>
        <v/>
      </c>
    </row>
    <row r="505" spans="1:7">
      <c r="A505">
        <v>504</v>
      </c>
      <c r="B505" s="1">
        <v>17477</v>
      </c>
      <c r="C505" s="1">
        <v>1948000000</v>
      </c>
      <c r="D505" s="1">
        <v>504</v>
      </c>
      <c r="E505" s="1">
        <v>17477</v>
      </c>
      <c r="F505" s="1">
        <v>644000000</v>
      </c>
      <c r="G505" t="str">
        <f t="shared" si="7"/>
        <v/>
      </c>
    </row>
    <row r="506" spans="1:7">
      <c r="A506">
        <v>505</v>
      </c>
      <c r="B506" s="1">
        <v>2326</v>
      </c>
      <c r="C506" s="1">
        <v>2292000000</v>
      </c>
      <c r="D506" s="1">
        <v>505</v>
      </c>
      <c r="E506" s="1">
        <v>2326</v>
      </c>
      <c r="F506" s="1">
        <v>1448000000</v>
      </c>
      <c r="G506" t="str">
        <f t="shared" si="7"/>
        <v/>
      </c>
    </row>
    <row r="507" spans="1:7">
      <c r="A507">
        <v>506</v>
      </c>
      <c r="B507" s="1">
        <v>1657076</v>
      </c>
      <c r="C507" s="1">
        <v>14888000000</v>
      </c>
      <c r="D507" s="1">
        <v>506</v>
      </c>
      <c r="E507" s="1">
        <v>538743</v>
      </c>
      <c r="F507" s="1">
        <v>60004000000</v>
      </c>
      <c r="G507" t="str">
        <f t="shared" si="7"/>
        <v>DIF</v>
      </c>
    </row>
    <row r="508" spans="1:7">
      <c r="A508">
        <v>507</v>
      </c>
      <c r="B508" s="1">
        <v>30232</v>
      </c>
      <c r="C508" s="1">
        <v>58884000000</v>
      </c>
      <c r="D508" s="1">
        <v>507</v>
      </c>
      <c r="E508" s="1">
        <v>12943</v>
      </c>
      <c r="F508" s="1">
        <v>60060000000</v>
      </c>
      <c r="G508" t="str">
        <f t="shared" si="7"/>
        <v>DIF</v>
      </c>
    </row>
    <row r="509" spans="1:7">
      <c r="A509">
        <v>508</v>
      </c>
      <c r="B509" s="1">
        <v>30231</v>
      </c>
      <c r="C509" s="1">
        <v>58408000000</v>
      </c>
      <c r="D509" s="1">
        <v>508</v>
      </c>
      <c r="E509" s="1">
        <v>12942</v>
      </c>
      <c r="F509" s="1">
        <v>60056000000</v>
      </c>
      <c r="G509" t="str">
        <f t="shared" si="7"/>
        <v>DIF</v>
      </c>
    </row>
    <row r="510" spans="1:7">
      <c r="A510">
        <v>509</v>
      </c>
      <c r="B510" s="1">
        <v>0</v>
      </c>
      <c r="C510" s="1">
        <v>0</v>
      </c>
      <c r="D510" s="1">
        <v>509</v>
      </c>
      <c r="E510" s="1">
        <v>0</v>
      </c>
      <c r="F510" s="1">
        <v>0</v>
      </c>
      <c r="G510" t="str">
        <f t="shared" si="7"/>
        <v/>
      </c>
    </row>
    <row r="511" spans="1:7">
      <c r="A511">
        <v>510</v>
      </c>
      <c r="B511" s="1">
        <v>6563</v>
      </c>
      <c r="C511" s="1">
        <v>2960000000</v>
      </c>
      <c r="D511" s="1">
        <v>510</v>
      </c>
      <c r="E511" s="1">
        <v>6563</v>
      </c>
      <c r="F511" s="1">
        <v>4312000000</v>
      </c>
      <c r="G511" t="str">
        <f t="shared" si="7"/>
        <v/>
      </c>
    </row>
    <row r="512" spans="1:7">
      <c r="A512">
        <v>511</v>
      </c>
      <c r="B512" s="1">
        <v>2539057</v>
      </c>
      <c r="C512" s="1">
        <v>4684000000</v>
      </c>
      <c r="D512" s="1">
        <v>511</v>
      </c>
      <c r="E512" s="1">
        <v>2539057</v>
      </c>
      <c r="F512" s="1">
        <v>11324000000</v>
      </c>
      <c r="G512" t="str">
        <f t="shared" si="7"/>
        <v/>
      </c>
    </row>
    <row r="513" spans="1:7">
      <c r="A513">
        <v>512</v>
      </c>
      <c r="B513" s="1">
        <v>69424</v>
      </c>
      <c r="C513" s="1">
        <v>0</v>
      </c>
      <c r="D513" s="1">
        <v>512</v>
      </c>
      <c r="E513" s="1">
        <v>69424</v>
      </c>
      <c r="F513" s="1">
        <v>6016000000</v>
      </c>
      <c r="G513" t="str">
        <f t="shared" si="7"/>
        <v/>
      </c>
    </row>
    <row r="514" spans="1:7">
      <c r="A514">
        <v>513</v>
      </c>
      <c r="B514" s="1">
        <v>4</v>
      </c>
      <c r="C514" s="1">
        <v>568000000</v>
      </c>
      <c r="D514" s="1">
        <v>513</v>
      </c>
      <c r="E514" s="1">
        <v>4</v>
      </c>
      <c r="F514" s="1">
        <v>20000000</v>
      </c>
      <c r="G514" t="str">
        <f t="shared" si="7"/>
        <v/>
      </c>
    </row>
    <row r="515" spans="1:7">
      <c r="A515">
        <v>514</v>
      </c>
      <c r="B515" s="1">
        <v>4097299</v>
      </c>
      <c r="C515" s="1">
        <v>3704000000</v>
      </c>
      <c r="D515" s="1">
        <v>514</v>
      </c>
      <c r="E515" s="1">
        <v>4097298</v>
      </c>
      <c r="F515" s="1">
        <v>60780000000</v>
      </c>
      <c r="G515" t="str">
        <f t="shared" ref="G515:G578" si="8">IF(E515=B515,"","DIF")</f>
        <v>DIF</v>
      </c>
    </row>
    <row r="516" spans="1:7">
      <c r="A516">
        <v>515</v>
      </c>
      <c r="B516" s="1">
        <v>1090</v>
      </c>
      <c r="C516" s="1">
        <v>1880000000</v>
      </c>
      <c r="D516" s="1">
        <v>515</v>
      </c>
      <c r="E516" s="1">
        <v>1090</v>
      </c>
      <c r="F516" s="1">
        <v>140000000</v>
      </c>
      <c r="G516" t="str">
        <f t="shared" si="8"/>
        <v/>
      </c>
    </row>
    <row r="517" spans="1:7">
      <c r="A517">
        <v>516</v>
      </c>
      <c r="B517" s="1">
        <v>10515</v>
      </c>
      <c r="C517" s="1">
        <v>1176000000</v>
      </c>
      <c r="D517" s="1">
        <v>516</v>
      </c>
      <c r="E517" s="1">
        <v>10515</v>
      </c>
      <c r="F517" s="1">
        <v>288000000</v>
      </c>
      <c r="G517" t="str">
        <f t="shared" si="8"/>
        <v/>
      </c>
    </row>
    <row r="518" spans="1:7">
      <c r="A518">
        <v>517</v>
      </c>
      <c r="B518" s="1">
        <v>66240</v>
      </c>
      <c r="C518" s="1">
        <v>9000000000</v>
      </c>
      <c r="D518" s="1">
        <v>517</v>
      </c>
      <c r="E518" s="1">
        <v>66240</v>
      </c>
      <c r="F518" s="1">
        <v>13096000000</v>
      </c>
      <c r="G518" t="str">
        <f t="shared" si="8"/>
        <v/>
      </c>
    </row>
    <row r="519" spans="1:7">
      <c r="A519">
        <v>518</v>
      </c>
      <c r="B519" s="1">
        <v>300604851</v>
      </c>
      <c r="C519" s="1">
        <v>62248000000</v>
      </c>
      <c r="D519" s="1">
        <v>518</v>
      </c>
      <c r="E519" s="1">
        <v>541468089</v>
      </c>
      <c r="F519" s="1">
        <v>86212000000</v>
      </c>
      <c r="G519" t="str">
        <f t="shared" si="8"/>
        <v>DIF</v>
      </c>
    </row>
    <row r="520" spans="1:7">
      <c r="A520">
        <v>519</v>
      </c>
      <c r="B520" s="1">
        <v>298105493</v>
      </c>
      <c r="C520" s="1">
        <v>62412000000</v>
      </c>
      <c r="D520" s="1">
        <v>519</v>
      </c>
      <c r="E520" s="1">
        <v>538968214</v>
      </c>
      <c r="F520" s="1">
        <v>86044000000</v>
      </c>
      <c r="G520" t="str">
        <f t="shared" si="8"/>
        <v>DIF</v>
      </c>
    </row>
    <row r="521" spans="1:7">
      <c r="A521">
        <v>520</v>
      </c>
      <c r="B521" s="1">
        <v>7180</v>
      </c>
      <c r="C521" s="1">
        <v>3192000000</v>
      </c>
      <c r="D521" s="1">
        <v>520</v>
      </c>
      <c r="E521" s="1">
        <v>7180</v>
      </c>
      <c r="F521" s="1">
        <v>384000000</v>
      </c>
      <c r="G521" t="str">
        <f t="shared" si="8"/>
        <v/>
      </c>
    </row>
    <row r="522" spans="1:7">
      <c r="A522">
        <v>521</v>
      </c>
      <c r="B522" s="1">
        <v>4166203</v>
      </c>
      <c r="C522" s="1">
        <v>2896000000</v>
      </c>
      <c r="D522" s="1">
        <v>521</v>
      </c>
      <c r="E522" s="1">
        <v>1859111</v>
      </c>
      <c r="F522" s="1">
        <v>60012000000</v>
      </c>
      <c r="G522" t="str">
        <f t="shared" si="8"/>
        <v>DIF</v>
      </c>
    </row>
    <row r="523" spans="1:7">
      <c r="A523">
        <v>522</v>
      </c>
      <c r="B523" s="1">
        <v>938</v>
      </c>
      <c r="C523" s="1">
        <v>5536000000</v>
      </c>
      <c r="D523" s="1">
        <v>522</v>
      </c>
      <c r="E523" s="1">
        <v>938</v>
      </c>
      <c r="F523" s="1">
        <v>988000000</v>
      </c>
      <c r="G523" t="str">
        <f t="shared" si="8"/>
        <v/>
      </c>
    </row>
    <row r="524" spans="1:7">
      <c r="A524">
        <v>523</v>
      </c>
      <c r="B524" s="1">
        <v>1425</v>
      </c>
      <c r="C524" s="1">
        <v>0</v>
      </c>
      <c r="D524" s="1">
        <v>523</v>
      </c>
      <c r="E524" s="1">
        <v>1425</v>
      </c>
      <c r="F524" s="1">
        <v>4000000</v>
      </c>
      <c r="G524" t="str">
        <f t="shared" si="8"/>
        <v/>
      </c>
    </row>
    <row r="525" spans="1:7">
      <c r="A525">
        <v>524</v>
      </c>
      <c r="B525" s="1">
        <v>1031036</v>
      </c>
      <c r="C525" s="1">
        <v>11592000000</v>
      </c>
      <c r="D525" s="1">
        <v>524</v>
      </c>
      <c r="E525" s="1">
        <v>1031036</v>
      </c>
      <c r="F525" s="1">
        <v>42900000000</v>
      </c>
      <c r="G525" t="str">
        <f t="shared" si="8"/>
        <v/>
      </c>
    </row>
    <row r="526" spans="1:7">
      <c r="A526">
        <v>525</v>
      </c>
      <c r="B526" s="1">
        <v>11</v>
      </c>
      <c r="C526" s="1">
        <v>576000000</v>
      </c>
      <c r="D526" s="1">
        <v>525</v>
      </c>
      <c r="E526" s="1">
        <v>11</v>
      </c>
      <c r="F526" s="1">
        <v>8000000</v>
      </c>
      <c r="G526" t="str">
        <f t="shared" si="8"/>
        <v/>
      </c>
    </row>
    <row r="527" spans="1:7">
      <c r="A527">
        <v>526</v>
      </c>
      <c r="B527" s="1">
        <v>15</v>
      </c>
      <c r="C527" s="1">
        <v>3736000000</v>
      </c>
      <c r="D527" s="1">
        <v>526</v>
      </c>
      <c r="E527" s="1">
        <v>15</v>
      </c>
      <c r="F527" s="1">
        <v>12000000</v>
      </c>
      <c r="G527" t="str">
        <f t="shared" si="8"/>
        <v/>
      </c>
    </row>
    <row r="528" spans="1:7">
      <c r="A528">
        <v>527</v>
      </c>
      <c r="B528" s="1">
        <v>16</v>
      </c>
      <c r="C528" s="1">
        <v>3460000000</v>
      </c>
      <c r="D528" s="1">
        <v>527</v>
      </c>
      <c r="E528" s="1">
        <v>16</v>
      </c>
      <c r="F528" s="1">
        <v>20000000</v>
      </c>
      <c r="G528" t="str">
        <f t="shared" si="8"/>
        <v/>
      </c>
    </row>
    <row r="529" spans="1:7">
      <c r="A529">
        <v>528</v>
      </c>
      <c r="B529" s="1">
        <v>14</v>
      </c>
      <c r="C529" s="1">
        <v>2968000000</v>
      </c>
      <c r="D529" s="1">
        <v>528</v>
      </c>
      <c r="E529" s="1">
        <v>14</v>
      </c>
      <c r="F529" s="1">
        <v>140000000</v>
      </c>
      <c r="G529" t="str">
        <f t="shared" si="8"/>
        <v/>
      </c>
    </row>
    <row r="530" spans="1:7">
      <c r="A530">
        <v>529</v>
      </c>
      <c r="B530" s="1">
        <v>14</v>
      </c>
      <c r="C530" s="1">
        <v>3036000000</v>
      </c>
      <c r="D530" s="1">
        <v>529</v>
      </c>
      <c r="E530" s="1">
        <v>14</v>
      </c>
      <c r="F530" s="1">
        <v>124000000</v>
      </c>
      <c r="G530" t="str">
        <f t="shared" si="8"/>
        <v/>
      </c>
    </row>
    <row r="531" spans="1:7">
      <c r="A531">
        <v>530</v>
      </c>
      <c r="B531" s="1">
        <v>0</v>
      </c>
      <c r="C531" s="1">
        <v>60104000000</v>
      </c>
      <c r="D531" s="1">
        <v>530</v>
      </c>
      <c r="E531" s="1">
        <v>11</v>
      </c>
      <c r="F531" s="1">
        <v>120000000</v>
      </c>
      <c r="G531" t="str">
        <f t="shared" si="8"/>
        <v>DIF</v>
      </c>
    </row>
    <row r="532" spans="1:7">
      <c r="A532">
        <v>531</v>
      </c>
      <c r="B532" s="1">
        <v>0</v>
      </c>
      <c r="C532" s="1">
        <v>60088000000</v>
      </c>
      <c r="D532" s="1">
        <v>531</v>
      </c>
      <c r="E532" s="1">
        <v>11</v>
      </c>
      <c r="F532" s="1">
        <v>136000000</v>
      </c>
      <c r="G532" t="str">
        <f t="shared" si="8"/>
        <v>DIF</v>
      </c>
    </row>
    <row r="533" spans="1:7">
      <c r="A533">
        <v>532</v>
      </c>
      <c r="B533" s="1">
        <v>1383</v>
      </c>
      <c r="C533" s="1">
        <v>3132000000</v>
      </c>
      <c r="D533" s="1">
        <v>532</v>
      </c>
      <c r="E533" s="1">
        <v>1383</v>
      </c>
      <c r="F533" s="1">
        <v>1412000000</v>
      </c>
      <c r="G533" t="str">
        <f t="shared" si="8"/>
        <v/>
      </c>
    </row>
    <row r="534" spans="1:7">
      <c r="A534">
        <v>533</v>
      </c>
      <c r="B534" s="1">
        <v>0</v>
      </c>
      <c r="C534" s="1">
        <v>60844000000</v>
      </c>
      <c r="D534" s="1">
        <v>533</v>
      </c>
      <c r="E534" s="1">
        <v>0</v>
      </c>
      <c r="F534" s="1">
        <v>149476000000</v>
      </c>
      <c r="G534" t="str">
        <f t="shared" si="8"/>
        <v/>
      </c>
    </row>
    <row r="535" spans="1:7">
      <c r="A535">
        <v>534</v>
      </c>
      <c r="B535" s="1">
        <v>0</v>
      </c>
      <c r="C535" s="1">
        <v>60208000000</v>
      </c>
      <c r="D535" s="1">
        <v>534</v>
      </c>
      <c r="E535" s="1">
        <v>0</v>
      </c>
      <c r="F535" s="1">
        <v>149456000000</v>
      </c>
      <c r="G535" t="str">
        <f t="shared" si="8"/>
        <v/>
      </c>
    </row>
    <row r="536" spans="1:7">
      <c r="A536">
        <v>535</v>
      </c>
      <c r="B536" s="1">
        <v>1067</v>
      </c>
      <c r="C536" s="1">
        <v>52140000000</v>
      </c>
      <c r="D536" s="1">
        <v>535</v>
      </c>
      <c r="E536" s="1">
        <v>0</v>
      </c>
      <c r="F536" s="1">
        <v>124644000000</v>
      </c>
      <c r="G536" t="str">
        <f t="shared" si="8"/>
        <v>DIF</v>
      </c>
    </row>
    <row r="537" spans="1:7">
      <c r="A537">
        <v>536</v>
      </c>
      <c r="B537" s="1">
        <v>1067</v>
      </c>
      <c r="C537" s="1">
        <v>52928000000</v>
      </c>
      <c r="D537" s="1">
        <v>536</v>
      </c>
      <c r="E537" s="1">
        <v>0</v>
      </c>
      <c r="F537" s="1">
        <v>124476000000</v>
      </c>
      <c r="G537" t="str">
        <f t="shared" si="8"/>
        <v>DIF</v>
      </c>
    </row>
    <row r="538" spans="1:7">
      <c r="A538">
        <v>537</v>
      </c>
      <c r="B538" s="1">
        <v>0</v>
      </c>
      <c r="C538" s="1">
        <v>0</v>
      </c>
      <c r="D538" s="1">
        <v>537</v>
      </c>
      <c r="E538" s="1">
        <v>0</v>
      </c>
      <c r="F538" s="1">
        <v>0</v>
      </c>
      <c r="G538" t="str">
        <f t="shared" si="8"/>
        <v/>
      </c>
    </row>
    <row r="539" spans="1:7">
      <c r="A539">
        <v>538</v>
      </c>
      <c r="B539" s="1">
        <v>5517</v>
      </c>
      <c r="C539" s="1">
        <v>3728000000</v>
      </c>
      <c r="D539" s="1">
        <v>538</v>
      </c>
      <c r="E539" s="1">
        <v>5517</v>
      </c>
      <c r="F539" s="1">
        <v>480000000</v>
      </c>
      <c r="G539" t="str">
        <f t="shared" si="8"/>
        <v/>
      </c>
    </row>
    <row r="540" spans="1:7">
      <c r="A540">
        <v>539</v>
      </c>
      <c r="B540" s="1">
        <v>20053</v>
      </c>
      <c r="C540" s="1">
        <v>4268000000</v>
      </c>
      <c r="D540" s="1">
        <v>539</v>
      </c>
      <c r="E540" s="1">
        <v>20053</v>
      </c>
      <c r="F540" s="1">
        <v>1324000000</v>
      </c>
      <c r="G540" t="str">
        <f t="shared" si="8"/>
        <v/>
      </c>
    </row>
    <row r="541" spans="1:7">
      <c r="A541">
        <v>540</v>
      </c>
      <c r="B541" s="1">
        <v>4648263</v>
      </c>
      <c r="C541" s="1">
        <v>14796000000</v>
      </c>
      <c r="D541" s="1">
        <v>540</v>
      </c>
      <c r="E541" s="1">
        <v>2079572</v>
      </c>
      <c r="F541" s="1">
        <v>60016000000</v>
      </c>
      <c r="G541" t="str">
        <f t="shared" si="8"/>
        <v>DIF</v>
      </c>
    </row>
    <row r="542" spans="1:7">
      <c r="A542">
        <v>541</v>
      </c>
      <c r="B542" s="1">
        <v>28604947</v>
      </c>
      <c r="C542" s="1">
        <v>33860000000</v>
      </c>
      <c r="D542" s="1">
        <v>541</v>
      </c>
      <c r="E542" s="1">
        <v>13905113</v>
      </c>
      <c r="F542" s="1">
        <v>60088000000</v>
      </c>
      <c r="G542" t="str">
        <f t="shared" si="8"/>
        <v>DIF</v>
      </c>
    </row>
    <row r="543" spans="1:7">
      <c r="A543">
        <v>542</v>
      </c>
      <c r="B543" s="1">
        <v>822846</v>
      </c>
      <c r="C543" s="1">
        <v>11200000000</v>
      </c>
      <c r="D543" s="1">
        <v>542</v>
      </c>
      <c r="E543" s="1">
        <v>822846</v>
      </c>
      <c r="F543" s="1">
        <v>48516000000</v>
      </c>
      <c r="G543" t="str">
        <f t="shared" si="8"/>
        <v/>
      </c>
    </row>
    <row r="544" spans="1:7">
      <c r="A544">
        <v>543</v>
      </c>
      <c r="B544" s="1">
        <v>86</v>
      </c>
      <c r="C544" s="1">
        <v>608000000</v>
      </c>
      <c r="D544" s="1">
        <v>543</v>
      </c>
      <c r="E544" s="1">
        <v>86</v>
      </c>
      <c r="F544" s="1">
        <v>12000000</v>
      </c>
      <c r="G544" t="str">
        <f t="shared" si="8"/>
        <v/>
      </c>
    </row>
    <row r="545" spans="1:7">
      <c r="A545">
        <v>544</v>
      </c>
      <c r="B545" s="1">
        <v>215018</v>
      </c>
      <c r="C545" s="1">
        <v>12600000000</v>
      </c>
      <c r="D545" s="1">
        <v>544</v>
      </c>
      <c r="E545" s="1">
        <v>215018</v>
      </c>
      <c r="F545" s="1">
        <v>15804000000</v>
      </c>
      <c r="G545" t="str">
        <f t="shared" si="8"/>
        <v/>
      </c>
    </row>
    <row r="546" spans="1:7">
      <c r="A546">
        <v>545</v>
      </c>
      <c r="B546" s="1">
        <v>809015</v>
      </c>
      <c r="C546" s="1">
        <v>8512000000</v>
      </c>
      <c r="D546" s="1">
        <v>545</v>
      </c>
      <c r="E546" s="1">
        <v>809015</v>
      </c>
      <c r="F546" s="1">
        <v>30584000000</v>
      </c>
      <c r="G546" t="str">
        <f t="shared" si="8"/>
        <v/>
      </c>
    </row>
    <row r="547" spans="1:7">
      <c r="A547">
        <v>546</v>
      </c>
      <c r="B547" s="1">
        <v>5810</v>
      </c>
      <c r="C547" s="1">
        <v>8320000000</v>
      </c>
      <c r="D547" s="1">
        <v>546</v>
      </c>
      <c r="E547" s="1">
        <v>5810</v>
      </c>
      <c r="F547" s="1">
        <v>7364000000</v>
      </c>
      <c r="G547" t="str">
        <f t="shared" si="8"/>
        <v/>
      </c>
    </row>
    <row r="548" spans="1:7">
      <c r="A548">
        <v>547</v>
      </c>
      <c r="B548" s="1">
        <v>819856</v>
      </c>
      <c r="C548" s="1">
        <v>8836000000</v>
      </c>
      <c r="D548" s="1">
        <v>547</v>
      </c>
      <c r="E548" s="1">
        <v>819856</v>
      </c>
      <c r="F548" s="1">
        <v>35224000000</v>
      </c>
      <c r="G548" t="str">
        <f t="shared" si="8"/>
        <v/>
      </c>
    </row>
    <row r="549" spans="1:7">
      <c r="A549">
        <v>548</v>
      </c>
      <c r="B549" s="1">
        <v>165986</v>
      </c>
      <c r="C549" s="1">
        <v>11668000000</v>
      </c>
      <c r="D549" s="1">
        <v>548</v>
      </c>
      <c r="E549" s="1">
        <v>165986</v>
      </c>
      <c r="F549" s="1">
        <v>14204000000</v>
      </c>
      <c r="G549" t="str">
        <f t="shared" si="8"/>
        <v/>
      </c>
    </row>
    <row r="550" spans="1:7">
      <c r="A550">
        <v>549</v>
      </c>
      <c r="B550" s="1">
        <v>447540</v>
      </c>
      <c r="C550" s="1">
        <v>11944000000</v>
      </c>
      <c r="D550" s="1">
        <v>549</v>
      </c>
      <c r="E550" s="1">
        <v>447540</v>
      </c>
      <c r="F550" s="1">
        <v>22688000000</v>
      </c>
      <c r="G550" t="str">
        <f t="shared" si="8"/>
        <v/>
      </c>
    </row>
    <row r="551" spans="1:7">
      <c r="A551">
        <v>550</v>
      </c>
      <c r="B551" s="1">
        <v>5850</v>
      </c>
      <c r="C551" s="1">
        <v>9412000000</v>
      </c>
      <c r="D551" s="1">
        <v>550</v>
      </c>
      <c r="E551" s="1">
        <v>5850</v>
      </c>
      <c r="F551" s="1">
        <v>7572000000</v>
      </c>
      <c r="G551" t="str">
        <f t="shared" si="8"/>
        <v/>
      </c>
    </row>
    <row r="552" spans="1:7">
      <c r="A552">
        <v>551</v>
      </c>
      <c r="B552" s="1">
        <v>177</v>
      </c>
      <c r="C552" s="1">
        <v>2512000000</v>
      </c>
      <c r="D552" s="1">
        <v>551</v>
      </c>
      <c r="E552" s="1">
        <v>177</v>
      </c>
      <c r="F552" s="1">
        <v>448000000</v>
      </c>
      <c r="G552" t="str">
        <f t="shared" si="8"/>
        <v/>
      </c>
    </row>
    <row r="553" spans="1:7">
      <c r="A553">
        <v>552</v>
      </c>
      <c r="B553" s="1">
        <v>46</v>
      </c>
      <c r="C553" s="1">
        <v>596000000</v>
      </c>
      <c r="D553" s="1">
        <v>552</v>
      </c>
      <c r="E553" s="1">
        <v>46</v>
      </c>
      <c r="F553" s="1">
        <v>0</v>
      </c>
      <c r="G553" t="str">
        <f t="shared" si="8"/>
        <v/>
      </c>
    </row>
    <row r="554" spans="1:7">
      <c r="A554">
        <v>553</v>
      </c>
      <c r="B554" s="1">
        <v>46</v>
      </c>
      <c r="C554" s="1">
        <v>564000000</v>
      </c>
      <c r="D554" s="1">
        <v>553</v>
      </c>
      <c r="E554" s="1">
        <v>46</v>
      </c>
      <c r="F554" s="1">
        <v>0</v>
      </c>
      <c r="G554" t="str">
        <f t="shared" si="8"/>
        <v/>
      </c>
    </row>
    <row r="555" spans="1:7">
      <c r="A555">
        <v>554</v>
      </c>
      <c r="B555" s="1">
        <v>466096</v>
      </c>
      <c r="C555" s="1">
        <v>1572000000</v>
      </c>
      <c r="D555" s="1">
        <v>554</v>
      </c>
      <c r="E555" s="1">
        <v>466096</v>
      </c>
      <c r="F555" s="1">
        <v>1140000000</v>
      </c>
      <c r="G555" t="str">
        <f t="shared" si="8"/>
        <v/>
      </c>
    </row>
    <row r="556" spans="1:7">
      <c r="A556">
        <v>555</v>
      </c>
      <c r="B556" s="1">
        <v>99516</v>
      </c>
      <c r="C556" s="1">
        <v>1836000000</v>
      </c>
      <c r="D556" s="1">
        <v>555</v>
      </c>
      <c r="E556" s="1">
        <v>99516</v>
      </c>
      <c r="F556" s="1">
        <v>3148000000</v>
      </c>
      <c r="G556" t="str">
        <f t="shared" si="8"/>
        <v/>
      </c>
    </row>
    <row r="557" spans="1:7">
      <c r="A557">
        <v>556</v>
      </c>
      <c r="B557" s="1">
        <v>233608</v>
      </c>
      <c r="C557" s="1">
        <v>8000000</v>
      </c>
      <c r="D557" s="1">
        <v>556</v>
      </c>
      <c r="E557" s="1">
        <v>233608</v>
      </c>
      <c r="F557" s="1">
        <v>6400000000</v>
      </c>
      <c r="G557" t="str">
        <f t="shared" si="8"/>
        <v/>
      </c>
    </row>
    <row r="558" spans="1:7">
      <c r="A558">
        <v>557</v>
      </c>
      <c r="B558" s="1">
        <v>1381</v>
      </c>
      <c r="C558" s="1">
        <v>4964000000</v>
      </c>
      <c r="D558" s="1">
        <v>557</v>
      </c>
      <c r="E558" s="1">
        <v>1381</v>
      </c>
      <c r="F558" s="1">
        <v>1332000000</v>
      </c>
      <c r="G558" t="str">
        <f t="shared" si="8"/>
        <v/>
      </c>
    </row>
    <row r="559" spans="1:7">
      <c r="A559">
        <v>558</v>
      </c>
      <c r="B559" s="1">
        <v>0</v>
      </c>
      <c r="C559" s="1">
        <v>0</v>
      </c>
      <c r="D559" s="1">
        <v>558</v>
      </c>
      <c r="E559" s="1">
        <v>0</v>
      </c>
      <c r="F559" s="1">
        <v>0</v>
      </c>
      <c r="G559" t="str">
        <f t="shared" si="8"/>
        <v/>
      </c>
    </row>
    <row r="560" spans="1:7">
      <c r="A560">
        <v>559</v>
      </c>
      <c r="B560" s="1">
        <v>8754</v>
      </c>
      <c r="C560" s="1">
        <v>1832000000</v>
      </c>
      <c r="D560" s="1">
        <v>559</v>
      </c>
      <c r="E560" s="1">
        <v>8754</v>
      </c>
      <c r="F560" s="1">
        <v>1152000000</v>
      </c>
      <c r="G560" t="str">
        <f t="shared" si="8"/>
        <v/>
      </c>
    </row>
    <row r="561" spans="1:7">
      <c r="A561">
        <v>560</v>
      </c>
      <c r="B561" s="1">
        <v>829284</v>
      </c>
      <c r="C561" s="1">
        <v>4500000000</v>
      </c>
      <c r="D561" s="1">
        <v>560</v>
      </c>
      <c r="E561" s="1">
        <v>829284</v>
      </c>
      <c r="F561" s="1">
        <v>49464000000</v>
      </c>
      <c r="G561" t="str">
        <f t="shared" si="8"/>
        <v/>
      </c>
    </row>
    <row r="562" spans="1:7">
      <c r="A562">
        <v>561</v>
      </c>
      <c r="B562" s="1">
        <v>1468</v>
      </c>
      <c r="C562" s="1">
        <v>1272000000</v>
      </c>
      <c r="D562" s="1">
        <v>561</v>
      </c>
      <c r="E562" s="1">
        <v>1468</v>
      </c>
      <c r="F562" s="1">
        <v>792000000</v>
      </c>
      <c r="G562" t="str">
        <f t="shared" si="8"/>
        <v/>
      </c>
    </row>
    <row r="563" spans="1:7">
      <c r="A563">
        <v>562</v>
      </c>
      <c r="B563" s="1">
        <v>1672</v>
      </c>
      <c r="C563" s="1">
        <v>5368000000</v>
      </c>
      <c r="D563" s="1">
        <v>562</v>
      </c>
      <c r="E563" s="1">
        <v>1672</v>
      </c>
      <c r="F563" s="1">
        <v>2456000000</v>
      </c>
      <c r="G563" t="str">
        <f t="shared" si="8"/>
        <v/>
      </c>
    </row>
    <row r="564" spans="1:7">
      <c r="A564">
        <v>563</v>
      </c>
      <c r="B564" s="1">
        <v>36</v>
      </c>
      <c r="C564" s="1">
        <v>6016000000</v>
      </c>
      <c r="D564" s="1">
        <v>563</v>
      </c>
      <c r="E564" s="1">
        <v>36</v>
      </c>
      <c r="F564" s="1">
        <v>52000000</v>
      </c>
      <c r="G564" t="str">
        <f t="shared" si="8"/>
        <v/>
      </c>
    </row>
    <row r="565" spans="1:7">
      <c r="A565">
        <v>564</v>
      </c>
      <c r="B565" s="1">
        <v>45</v>
      </c>
      <c r="C565" s="1">
        <v>5292000000</v>
      </c>
      <c r="D565" s="1">
        <v>564</v>
      </c>
      <c r="E565" s="1">
        <v>45</v>
      </c>
      <c r="F565" s="1">
        <v>5348000000</v>
      </c>
      <c r="G565" t="str">
        <f t="shared" si="8"/>
        <v/>
      </c>
    </row>
    <row r="566" spans="1:7">
      <c r="A566">
        <v>565</v>
      </c>
      <c r="B566" s="1">
        <v>18240</v>
      </c>
      <c r="C566" s="1">
        <v>1844000000</v>
      </c>
      <c r="D566" s="1">
        <v>565</v>
      </c>
      <c r="E566" s="1">
        <v>18240</v>
      </c>
      <c r="F566" s="1">
        <v>4876000000</v>
      </c>
      <c r="G566" t="str">
        <f t="shared" si="8"/>
        <v/>
      </c>
    </row>
    <row r="567" spans="1:7">
      <c r="A567">
        <v>566</v>
      </c>
      <c r="B567" s="1">
        <v>855</v>
      </c>
      <c r="C567" s="1">
        <v>1280000000</v>
      </c>
      <c r="D567" s="1">
        <v>566</v>
      </c>
      <c r="E567" s="1">
        <v>855</v>
      </c>
      <c r="F567" s="1">
        <v>416000000</v>
      </c>
      <c r="G567" t="str">
        <f t="shared" si="8"/>
        <v/>
      </c>
    </row>
    <row r="568" spans="1:7">
      <c r="A568">
        <v>567</v>
      </c>
      <c r="B568" s="1">
        <v>793</v>
      </c>
      <c r="C568" s="1">
        <v>1820000000</v>
      </c>
      <c r="D568" s="1">
        <v>567</v>
      </c>
      <c r="E568" s="1">
        <v>793</v>
      </c>
      <c r="F568" s="1">
        <v>496000000</v>
      </c>
      <c r="G568" t="str">
        <f t="shared" si="8"/>
        <v/>
      </c>
    </row>
    <row r="569" spans="1:7">
      <c r="A569">
        <v>568</v>
      </c>
      <c r="B569" s="1">
        <v>1828</v>
      </c>
      <c r="C569" s="1">
        <v>1216000000</v>
      </c>
      <c r="D569" s="1">
        <v>568</v>
      </c>
      <c r="E569" s="1">
        <v>1828</v>
      </c>
      <c r="F569" s="1">
        <v>928000000</v>
      </c>
      <c r="G569" t="str">
        <f t="shared" si="8"/>
        <v/>
      </c>
    </row>
    <row r="570" spans="1:7">
      <c r="A570">
        <v>569</v>
      </c>
      <c r="B570" s="1">
        <v>749</v>
      </c>
      <c r="C570" s="1">
        <v>1200000000</v>
      </c>
      <c r="D570" s="1">
        <v>569</v>
      </c>
      <c r="E570" s="1">
        <v>749</v>
      </c>
      <c r="F570" s="1">
        <v>504000000</v>
      </c>
      <c r="G570" t="str">
        <f t="shared" si="8"/>
        <v/>
      </c>
    </row>
    <row r="571" spans="1:7">
      <c r="A571">
        <v>570</v>
      </c>
      <c r="B571" s="1">
        <v>984</v>
      </c>
      <c r="C571" s="1">
        <v>1220000000</v>
      </c>
      <c r="D571" s="1">
        <v>570</v>
      </c>
      <c r="E571" s="1">
        <v>984</v>
      </c>
      <c r="F571" s="1">
        <v>704000000</v>
      </c>
      <c r="G571" t="str">
        <f t="shared" si="8"/>
        <v/>
      </c>
    </row>
    <row r="572" spans="1:7">
      <c r="A572">
        <v>571</v>
      </c>
      <c r="B572" s="1">
        <v>446</v>
      </c>
      <c r="C572" s="1">
        <v>1232000000</v>
      </c>
      <c r="D572" s="1">
        <v>571</v>
      </c>
      <c r="E572" s="1">
        <v>446</v>
      </c>
      <c r="F572" s="1">
        <v>356000000</v>
      </c>
      <c r="G572" t="str">
        <f t="shared" si="8"/>
        <v/>
      </c>
    </row>
    <row r="573" spans="1:7">
      <c r="A573">
        <v>572</v>
      </c>
      <c r="B573" s="1">
        <v>289500</v>
      </c>
      <c r="C573" s="1">
        <v>8000000</v>
      </c>
      <c r="D573" s="1">
        <v>572</v>
      </c>
      <c r="E573" s="1">
        <v>289500</v>
      </c>
      <c r="F573" s="1">
        <v>5036000000</v>
      </c>
      <c r="G573" t="str">
        <f t="shared" si="8"/>
        <v/>
      </c>
    </row>
    <row r="574" spans="1:7">
      <c r="A574">
        <v>573</v>
      </c>
      <c r="B574" s="1">
        <v>2831</v>
      </c>
      <c r="C574" s="1">
        <v>3492000000</v>
      </c>
      <c r="D574" s="1">
        <v>573</v>
      </c>
      <c r="E574" s="1">
        <v>2831</v>
      </c>
      <c r="F574" s="1">
        <v>948000000</v>
      </c>
      <c r="G574" t="str">
        <f t="shared" si="8"/>
        <v/>
      </c>
    </row>
    <row r="575" spans="1:7">
      <c r="A575">
        <v>574</v>
      </c>
      <c r="B575" s="1">
        <v>79893</v>
      </c>
      <c r="C575" s="1">
        <v>3000000000</v>
      </c>
      <c r="D575" s="1">
        <v>574</v>
      </c>
      <c r="E575" s="1">
        <v>79893</v>
      </c>
      <c r="F575" s="1">
        <v>1456000000</v>
      </c>
      <c r="G575" t="str">
        <f t="shared" si="8"/>
        <v/>
      </c>
    </row>
    <row r="576" spans="1:7">
      <c r="A576">
        <v>575</v>
      </c>
      <c r="B576" s="1">
        <v>6507</v>
      </c>
      <c r="C576" s="1">
        <v>10188000000</v>
      </c>
      <c r="D576" s="1">
        <v>575</v>
      </c>
      <c r="E576" s="1">
        <v>5066</v>
      </c>
      <c r="F576" s="1">
        <v>26460000000</v>
      </c>
      <c r="G576" t="str">
        <f t="shared" si="8"/>
        <v>DIF</v>
      </c>
    </row>
    <row r="577" spans="1:7">
      <c r="A577">
        <v>576</v>
      </c>
      <c r="B577" s="1">
        <v>14648</v>
      </c>
      <c r="C577" s="1">
        <v>2936000000</v>
      </c>
      <c r="D577" s="1">
        <v>576</v>
      </c>
      <c r="E577" s="1">
        <v>14648</v>
      </c>
      <c r="F577" s="1">
        <v>1324000000</v>
      </c>
      <c r="G577" t="str">
        <f t="shared" si="8"/>
        <v/>
      </c>
    </row>
    <row r="578" spans="1:7">
      <c r="A578">
        <v>577</v>
      </c>
      <c r="B578" s="1">
        <v>30</v>
      </c>
      <c r="C578" s="1">
        <v>1244000000</v>
      </c>
      <c r="D578" s="1">
        <v>577</v>
      </c>
      <c r="E578" s="1">
        <v>30</v>
      </c>
      <c r="F578" s="1">
        <v>28000000</v>
      </c>
      <c r="G578" t="str">
        <f t="shared" si="8"/>
        <v/>
      </c>
    </row>
    <row r="579" spans="1:7">
      <c r="A579">
        <v>578</v>
      </c>
      <c r="B579" s="1">
        <v>45</v>
      </c>
      <c r="C579" s="1">
        <v>1240000000</v>
      </c>
      <c r="D579" s="1">
        <v>578</v>
      </c>
      <c r="E579" s="1">
        <v>45</v>
      </c>
      <c r="F579" s="1">
        <v>212000000</v>
      </c>
      <c r="G579" t="str">
        <f t="shared" ref="G579:G642" si="9">IF(E579=B579,"","DIF")</f>
        <v/>
      </c>
    </row>
    <row r="580" spans="1:7">
      <c r="A580">
        <v>579</v>
      </c>
      <c r="B580" s="1">
        <v>25831</v>
      </c>
      <c r="C580" s="1">
        <v>1260000000</v>
      </c>
      <c r="D580" s="1">
        <v>579</v>
      </c>
      <c r="E580" s="1">
        <v>25831</v>
      </c>
      <c r="F580" s="1">
        <v>256000000</v>
      </c>
      <c r="G580" t="str">
        <f t="shared" si="9"/>
        <v/>
      </c>
    </row>
    <row r="581" spans="1:7">
      <c r="A581">
        <v>580</v>
      </c>
      <c r="B581" s="1">
        <v>482025</v>
      </c>
      <c r="C581" s="1">
        <v>6972000000</v>
      </c>
      <c r="D581" s="1">
        <v>580</v>
      </c>
      <c r="E581" s="1">
        <v>482025</v>
      </c>
      <c r="F581" s="1">
        <v>14196000000</v>
      </c>
      <c r="G581" t="str">
        <f t="shared" si="9"/>
        <v/>
      </c>
    </row>
    <row r="582" spans="1:7">
      <c r="A582">
        <v>581</v>
      </c>
      <c r="B582" s="1">
        <v>2820</v>
      </c>
      <c r="C582" s="1">
        <v>7972000000</v>
      </c>
      <c r="D582" s="1">
        <v>581</v>
      </c>
      <c r="E582" s="1">
        <v>2820</v>
      </c>
      <c r="F582" s="1">
        <v>4256000000</v>
      </c>
      <c r="G582" t="str">
        <f t="shared" si="9"/>
        <v/>
      </c>
    </row>
    <row r="583" spans="1:7">
      <c r="A583">
        <v>582</v>
      </c>
      <c r="B583" s="1">
        <v>47470679</v>
      </c>
      <c r="C583" s="1">
        <v>49848000000</v>
      </c>
      <c r="D583" s="1">
        <v>582</v>
      </c>
      <c r="E583" s="1">
        <v>0</v>
      </c>
      <c r="F583" s="1">
        <v>60240000000</v>
      </c>
      <c r="G583" t="str">
        <f t="shared" si="9"/>
        <v>DIF</v>
      </c>
    </row>
    <row r="584" spans="1:7">
      <c r="A584">
        <v>583</v>
      </c>
      <c r="B584" s="1">
        <v>4184317</v>
      </c>
      <c r="C584" s="1">
        <v>15252000000</v>
      </c>
      <c r="D584" s="1">
        <v>583</v>
      </c>
      <c r="E584" s="1">
        <v>3744642</v>
      </c>
      <c r="F584" s="1">
        <v>60036000000</v>
      </c>
      <c r="G584" t="str">
        <f t="shared" si="9"/>
        <v>DIF</v>
      </c>
    </row>
    <row r="585" spans="1:7">
      <c r="A585">
        <v>584</v>
      </c>
      <c r="B585" s="1">
        <v>810813</v>
      </c>
      <c r="C585" s="1">
        <v>9356000000</v>
      </c>
      <c r="D585" s="1">
        <v>584</v>
      </c>
      <c r="E585" s="1">
        <v>810813</v>
      </c>
      <c r="F585" s="1">
        <v>32260000000</v>
      </c>
      <c r="G585" t="str">
        <f t="shared" si="9"/>
        <v/>
      </c>
    </row>
    <row r="586" spans="1:7">
      <c r="A586">
        <v>585</v>
      </c>
      <c r="B586" s="1">
        <v>138961</v>
      </c>
      <c r="C586" s="1">
        <v>12132000000</v>
      </c>
      <c r="D586" s="1">
        <v>585</v>
      </c>
      <c r="E586" s="1">
        <v>138961</v>
      </c>
      <c r="F586" s="1">
        <v>13600000000</v>
      </c>
      <c r="G586" t="str">
        <f t="shared" si="9"/>
        <v/>
      </c>
    </row>
    <row r="587" spans="1:7">
      <c r="A587">
        <v>586</v>
      </c>
      <c r="B587" s="1">
        <v>0</v>
      </c>
      <c r="C587" s="1">
        <v>0</v>
      </c>
      <c r="D587" s="1">
        <v>586</v>
      </c>
      <c r="E587" s="1">
        <v>0</v>
      </c>
      <c r="F587" s="1">
        <v>4000000</v>
      </c>
      <c r="G587" t="str">
        <f t="shared" si="9"/>
        <v/>
      </c>
    </row>
    <row r="588" spans="1:7">
      <c r="A588">
        <v>587</v>
      </c>
      <c r="B588" s="1">
        <v>1657076</v>
      </c>
      <c r="C588" s="1">
        <v>14236000000</v>
      </c>
      <c r="D588" s="1">
        <v>587</v>
      </c>
      <c r="E588" s="1">
        <v>578862</v>
      </c>
      <c r="F588" s="1">
        <v>60004000000</v>
      </c>
      <c r="G588" t="str">
        <f t="shared" si="9"/>
        <v>DIF</v>
      </c>
    </row>
    <row r="589" spans="1:7">
      <c r="A589">
        <v>588</v>
      </c>
      <c r="B589" s="1">
        <v>1131934</v>
      </c>
      <c r="C589" s="1">
        <v>12004000000</v>
      </c>
      <c r="D589" s="1">
        <v>588</v>
      </c>
      <c r="E589" s="1">
        <v>1131934</v>
      </c>
      <c r="F589" s="1">
        <v>55252000000</v>
      </c>
      <c r="G589" t="str">
        <f t="shared" si="9"/>
        <v/>
      </c>
    </row>
    <row r="590" spans="1:7">
      <c r="A590">
        <v>589</v>
      </c>
      <c r="B590" s="1">
        <v>6648419</v>
      </c>
      <c r="C590" s="1">
        <v>16440000000</v>
      </c>
      <c r="D590" s="1">
        <v>589</v>
      </c>
      <c r="E590" s="1">
        <v>3399552</v>
      </c>
      <c r="F590" s="1">
        <v>60020000000</v>
      </c>
      <c r="G590" t="str">
        <f t="shared" si="9"/>
        <v>DIF</v>
      </c>
    </row>
    <row r="591" spans="1:7">
      <c r="A591">
        <v>590</v>
      </c>
      <c r="B591" s="1">
        <v>447708</v>
      </c>
      <c r="C591" s="1">
        <v>12448000000</v>
      </c>
      <c r="D591" s="1">
        <v>590</v>
      </c>
      <c r="E591" s="1">
        <v>447708</v>
      </c>
      <c r="F591" s="1">
        <v>22812000000</v>
      </c>
      <c r="G591" t="str">
        <f t="shared" si="9"/>
        <v/>
      </c>
    </row>
    <row r="592" spans="1:7">
      <c r="A592">
        <v>591</v>
      </c>
      <c r="B592" s="1">
        <v>977469</v>
      </c>
      <c r="C592" s="1">
        <v>10448000000</v>
      </c>
      <c r="D592" s="1">
        <v>591</v>
      </c>
      <c r="E592" s="1">
        <v>977469</v>
      </c>
      <c r="F592" s="1">
        <v>31964000000</v>
      </c>
      <c r="G592" t="str">
        <f t="shared" si="9"/>
        <v/>
      </c>
    </row>
    <row r="593" spans="1:7">
      <c r="A593">
        <v>592</v>
      </c>
      <c r="B593" s="1">
        <v>20365</v>
      </c>
      <c r="C593" s="1">
        <v>0</v>
      </c>
      <c r="D593" s="1">
        <v>592</v>
      </c>
      <c r="E593" s="1">
        <v>20365</v>
      </c>
      <c r="F593" s="1">
        <v>5136000000</v>
      </c>
      <c r="G593" t="str">
        <f t="shared" si="9"/>
        <v/>
      </c>
    </row>
    <row r="594" spans="1:7">
      <c r="A594">
        <v>593</v>
      </c>
      <c r="B594" s="1">
        <v>15354</v>
      </c>
      <c r="C594" s="1">
        <v>3020000000</v>
      </c>
      <c r="D594" s="1">
        <v>593</v>
      </c>
      <c r="E594" s="1">
        <v>15354</v>
      </c>
      <c r="F594" s="1">
        <v>1028000000</v>
      </c>
      <c r="G594" t="str">
        <f t="shared" si="9"/>
        <v/>
      </c>
    </row>
    <row r="595" spans="1:7">
      <c r="A595">
        <v>594</v>
      </c>
      <c r="B595" s="1">
        <v>39771819</v>
      </c>
      <c r="C595" s="1">
        <v>43384000000</v>
      </c>
      <c r="D595" s="1">
        <v>594</v>
      </c>
      <c r="E595" s="1">
        <v>0</v>
      </c>
      <c r="F595" s="1">
        <v>60184000000</v>
      </c>
      <c r="G595" t="str">
        <f t="shared" si="9"/>
        <v>DIF</v>
      </c>
    </row>
    <row r="596" spans="1:7">
      <c r="A596">
        <v>595</v>
      </c>
      <c r="B596" s="1">
        <v>0</v>
      </c>
      <c r="C596" s="1">
        <v>0</v>
      </c>
      <c r="D596" s="1">
        <v>595</v>
      </c>
      <c r="E596" s="1">
        <v>0</v>
      </c>
      <c r="F596" s="1">
        <v>0</v>
      </c>
      <c r="G596" t="str">
        <f t="shared" si="9"/>
        <v/>
      </c>
    </row>
    <row r="597" spans="1:7">
      <c r="A597">
        <v>596</v>
      </c>
      <c r="B597" s="1">
        <v>136415</v>
      </c>
      <c r="C597" s="1">
        <v>11536000000</v>
      </c>
      <c r="D597" s="1">
        <v>596</v>
      </c>
      <c r="E597" s="1">
        <v>136415</v>
      </c>
      <c r="F597" s="1">
        <v>13432000000</v>
      </c>
      <c r="G597" t="str">
        <f t="shared" si="9"/>
        <v/>
      </c>
    </row>
    <row r="598" spans="1:7">
      <c r="A598">
        <v>597</v>
      </c>
      <c r="B598" s="1">
        <v>1398244</v>
      </c>
      <c r="C598" s="1">
        <v>11464000000</v>
      </c>
      <c r="D598" s="1">
        <v>597</v>
      </c>
      <c r="E598" s="1">
        <v>1398244</v>
      </c>
      <c r="F598" s="1">
        <v>53984000000</v>
      </c>
      <c r="G598" t="str">
        <f t="shared" si="9"/>
        <v/>
      </c>
    </row>
    <row r="599" spans="1:7">
      <c r="A599">
        <v>598</v>
      </c>
      <c r="B599" s="1">
        <v>1657076</v>
      </c>
      <c r="C599" s="1">
        <v>13632000000</v>
      </c>
      <c r="D599" s="1">
        <v>598</v>
      </c>
      <c r="E599" s="1">
        <v>595629</v>
      </c>
      <c r="F599" s="1">
        <v>60004000000</v>
      </c>
      <c r="G599" t="str">
        <f t="shared" si="9"/>
        <v>DIF</v>
      </c>
    </row>
    <row r="600" spans="1:7">
      <c r="A600">
        <v>599</v>
      </c>
      <c r="B600" s="1">
        <v>16103</v>
      </c>
      <c r="C600" s="1">
        <v>10876000000</v>
      </c>
      <c r="D600" s="1">
        <v>599</v>
      </c>
      <c r="E600" s="1">
        <v>16103</v>
      </c>
      <c r="F600" s="1">
        <v>12072000000</v>
      </c>
      <c r="G600" t="str">
        <f t="shared" si="9"/>
        <v/>
      </c>
    </row>
    <row r="601" spans="1:7">
      <c r="A601">
        <v>600</v>
      </c>
      <c r="B601" s="1">
        <v>1657076</v>
      </c>
      <c r="C601" s="1">
        <v>15984000000</v>
      </c>
      <c r="D601" s="1">
        <v>600</v>
      </c>
      <c r="E601" s="1">
        <v>434070</v>
      </c>
      <c r="F601" s="1">
        <v>60004000000</v>
      </c>
      <c r="G601" t="str">
        <f t="shared" si="9"/>
        <v>DIF</v>
      </c>
    </row>
    <row r="602" spans="1:7">
      <c r="A602">
        <v>601</v>
      </c>
      <c r="B602" s="1">
        <v>6970044</v>
      </c>
      <c r="C602" s="1">
        <v>14032000000</v>
      </c>
      <c r="D602" s="1">
        <v>601</v>
      </c>
      <c r="E602" s="1">
        <v>6970044</v>
      </c>
      <c r="F602" s="1">
        <v>38684000000</v>
      </c>
      <c r="G602" t="str">
        <f t="shared" si="9"/>
        <v/>
      </c>
    </row>
    <row r="603" spans="1:7">
      <c r="A603">
        <v>602</v>
      </c>
      <c r="B603" s="1">
        <v>1657076</v>
      </c>
      <c r="C603" s="1">
        <v>15872000000</v>
      </c>
      <c r="D603" s="1">
        <v>602</v>
      </c>
      <c r="E603" s="1">
        <v>508938</v>
      </c>
      <c r="F603" s="1">
        <v>60004000000</v>
      </c>
      <c r="G603" t="str">
        <f t="shared" si="9"/>
        <v>DIF</v>
      </c>
    </row>
    <row r="604" spans="1:7">
      <c r="A604">
        <v>603</v>
      </c>
      <c r="B604" s="1">
        <v>23040</v>
      </c>
      <c r="C604" s="1">
        <v>1716000000</v>
      </c>
      <c r="D604" s="1">
        <v>603</v>
      </c>
      <c r="E604" s="1">
        <v>23040</v>
      </c>
      <c r="F604" s="1">
        <v>636000000</v>
      </c>
      <c r="G604" t="str">
        <f t="shared" si="9"/>
        <v/>
      </c>
    </row>
    <row r="605" spans="1:7">
      <c r="A605">
        <v>604</v>
      </c>
      <c r="B605" s="1">
        <v>6190</v>
      </c>
      <c r="C605" s="1">
        <v>3788000000</v>
      </c>
      <c r="D605" s="1">
        <v>604</v>
      </c>
      <c r="E605" s="1">
        <v>6190</v>
      </c>
      <c r="F605" s="1">
        <v>1000000000</v>
      </c>
      <c r="G605" t="str">
        <f t="shared" si="9"/>
        <v/>
      </c>
    </row>
    <row r="606" spans="1:7">
      <c r="A606">
        <v>605</v>
      </c>
      <c r="B606" s="1">
        <v>1213129</v>
      </c>
      <c r="C606" s="1">
        <v>10952000000</v>
      </c>
      <c r="D606" s="1">
        <v>605</v>
      </c>
      <c r="E606" s="1">
        <v>1213129</v>
      </c>
      <c r="F606" s="1">
        <v>37336000000</v>
      </c>
      <c r="G606" t="str">
        <f t="shared" si="9"/>
        <v/>
      </c>
    </row>
    <row r="607" spans="1:7">
      <c r="A607">
        <v>606</v>
      </c>
      <c r="B607" s="1">
        <v>1658042</v>
      </c>
      <c r="C607" s="1">
        <v>14332000000</v>
      </c>
      <c r="D607" s="1">
        <v>606</v>
      </c>
      <c r="E607" s="1">
        <v>577296</v>
      </c>
      <c r="F607" s="1">
        <v>60004000000</v>
      </c>
      <c r="G607" t="str">
        <f t="shared" si="9"/>
        <v>DIF</v>
      </c>
    </row>
    <row r="608" spans="1:7">
      <c r="A608">
        <v>607</v>
      </c>
      <c r="B608" s="1">
        <v>18</v>
      </c>
      <c r="C608" s="1">
        <v>2472000000</v>
      </c>
      <c r="D608" s="1">
        <v>607</v>
      </c>
      <c r="E608" s="1">
        <v>18</v>
      </c>
      <c r="F608" s="1">
        <v>212000000</v>
      </c>
      <c r="G608" t="str">
        <f t="shared" si="9"/>
        <v/>
      </c>
    </row>
    <row r="609" spans="1:7">
      <c r="A609">
        <v>608</v>
      </c>
      <c r="B609" s="1">
        <v>164</v>
      </c>
      <c r="C609" s="1">
        <v>2416000000</v>
      </c>
      <c r="D609" s="1">
        <v>608</v>
      </c>
      <c r="E609" s="1">
        <v>164</v>
      </c>
      <c r="F609" s="1">
        <v>432000000</v>
      </c>
      <c r="G609" t="str">
        <f t="shared" si="9"/>
        <v/>
      </c>
    </row>
    <row r="610" spans="1:7">
      <c r="A610">
        <v>609</v>
      </c>
      <c r="B610" s="1">
        <v>13</v>
      </c>
      <c r="C610" s="1">
        <v>1148000000</v>
      </c>
      <c r="D610" s="1">
        <v>609</v>
      </c>
      <c r="E610" s="1">
        <v>13</v>
      </c>
      <c r="F610" s="1">
        <v>20000000</v>
      </c>
      <c r="G610" t="str">
        <f t="shared" si="9"/>
        <v/>
      </c>
    </row>
    <row r="611" spans="1:7">
      <c r="A611">
        <v>610</v>
      </c>
      <c r="B611" s="1">
        <v>30</v>
      </c>
      <c r="C611" s="1">
        <v>1276000000</v>
      </c>
      <c r="D611" s="1">
        <v>610</v>
      </c>
      <c r="E611" s="1">
        <v>30</v>
      </c>
      <c r="F611" s="1">
        <v>72000000</v>
      </c>
      <c r="G611" t="str">
        <f t="shared" si="9"/>
        <v/>
      </c>
    </row>
    <row r="612" spans="1:7">
      <c r="A612">
        <v>611</v>
      </c>
      <c r="B612" s="1">
        <v>3366299</v>
      </c>
      <c r="C612" s="1">
        <v>13628000000</v>
      </c>
      <c r="D612" s="1">
        <v>611</v>
      </c>
      <c r="E612" s="1">
        <v>3366299</v>
      </c>
      <c r="F612" s="1">
        <v>50076000000</v>
      </c>
      <c r="G612" t="str">
        <f t="shared" si="9"/>
        <v/>
      </c>
    </row>
    <row r="613" spans="1:7">
      <c r="A613">
        <v>612</v>
      </c>
      <c r="B613" s="1">
        <v>0</v>
      </c>
      <c r="C613" s="1">
        <v>0</v>
      </c>
      <c r="D613" s="1">
        <v>612</v>
      </c>
      <c r="E613" s="1">
        <v>0</v>
      </c>
      <c r="F613" s="1">
        <v>0</v>
      </c>
      <c r="G613" t="str">
        <f t="shared" si="9"/>
        <v/>
      </c>
    </row>
    <row r="614" spans="1:7">
      <c r="A614">
        <v>613</v>
      </c>
      <c r="B614" s="1">
        <v>819856</v>
      </c>
      <c r="C614" s="1">
        <v>9600000000</v>
      </c>
      <c r="D614" s="1">
        <v>613</v>
      </c>
      <c r="E614" s="1">
        <v>819856</v>
      </c>
      <c r="F614" s="1">
        <v>34912000000</v>
      </c>
      <c r="G614" t="str">
        <f t="shared" si="9"/>
        <v/>
      </c>
    </row>
    <row r="615" spans="1:7">
      <c r="A615">
        <v>614</v>
      </c>
      <c r="B615" s="1">
        <v>819861</v>
      </c>
      <c r="C615" s="1">
        <v>10608000000</v>
      </c>
      <c r="D615" s="1">
        <v>614</v>
      </c>
      <c r="E615" s="1">
        <v>819861</v>
      </c>
      <c r="F615" s="1">
        <v>35280000000</v>
      </c>
      <c r="G615" t="str">
        <f t="shared" si="9"/>
        <v/>
      </c>
    </row>
    <row r="616" spans="1:7">
      <c r="A616">
        <v>615</v>
      </c>
      <c r="B616" s="1">
        <v>559997</v>
      </c>
      <c r="C616" s="1">
        <v>7748000000</v>
      </c>
      <c r="D616" s="1">
        <v>615</v>
      </c>
      <c r="E616" s="1">
        <v>559997</v>
      </c>
      <c r="F616" s="1">
        <v>11784000000</v>
      </c>
      <c r="G616" t="str">
        <f t="shared" si="9"/>
        <v/>
      </c>
    </row>
    <row r="617" spans="1:7">
      <c r="A617">
        <v>616</v>
      </c>
      <c r="B617" s="1">
        <v>1189994</v>
      </c>
      <c r="C617" s="1">
        <v>5596000000</v>
      </c>
      <c r="D617" s="1">
        <v>616</v>
      </c>
      <c r="E617" s="1">
        <v>1189994</v>
      </c>
      <c r="F617" s="1">
        <v>6444000000</v>
      </c>
      <c r="G617" t="str">
        <f t="shared" si="9"/>
        <v/>
      </c>
    </row>
    <row r="618" spans="1:7">
      <c r="A618">
        <v>617</v>
      </c>
      <c r="B618" s="1">
        <v>822851</v>
      </c>
      <c r="C618" s="1">
        <v>12132000000</v>
      </c>
      <c r="D618" s="1">
        <v>617</v>
      </c>
      <c r="E618" s="1">
        <v>822851</v>
      </c>
      <c r="F618" s="1">
        <v>48840000000</v>
      </c>
      <c r="G618" t="str">
        <f t="shared" si="9"/>
        <v/>
      </c>
    </row>
    <row r="619" spans="1:7">
      <c r="A619">
        <v>618</v>
      </c>
      <c r="B619" s="1">
        <v>31012200</v>
      </c>
      <c r="C619" s="1">
        <v>32788000000</v>
      </c>
      <c r="D619" s="1">
        <v>618</v>
      </c>
      <c r="E619" s="1">
        <v>13282472</v>
      </c>
      <c r="F619" s="1">
        <v>60088000000</v>
      </c>
      <c r="G619" t="str">
        <f t="shared" si="9"/>
        <v>DIF</v>
      </c>
    </row>
    <row r="620" spans="1:7">
      <c r="A620">
        <v>619</v>
      </c>
      <c r="B620" s="1">
        <v>795680</v>
      </c>
      <c r="C620" s="1">
        <v>9496000000</v>
      </c>
      <c r="D620" s="1">
        <v>619</v>
      </c>
      <c r="E620" s="1">
        <v>795680</v>
      </c>
      <c r="F620" s="1">
        <v>18344000000</v>
      </c>
      <c r="G620" t="str">
        <f t="shared" si="9"/>
        <v/>
      </c>
    </row>
    <row r="621" spans="1:7">
      <c r="A621">
        <v>620</v>
      </c>
      <c r="B621" s="1">
        <v>65882</v>
      </c>
      <c r="C621" s="1">
        <v>0</v>
      </c>
      <c r="D621" s="1">
        <v>620</v>
      </c>
      <c r="E621" s="1">
        <v>0</v>
      </c>
      <c r="F621" s="1">
        <v>0</v>
      </c>
      <c r="G621" t="str">
        <f t="shared" si="9"/>
        <v>DIF</v>
      </c>
    </row>
    <row r="622" spans="1:7">
      <c r="A622">
        <v>621</v>
      </c>
      <c r="B622" s="1">
        <v>4357</v>
      </c>
      <c r="C622" s="1">
        <v>4000000</v>
      </c>
      <c r="D622" s="1">
        <v>621</v>
      </c>
      <c r="E622" s="1">
        <v>0</v>
      </c>
      <c r="F622" s="1">
        <v>0</v>
      </c>
      <c r="G622" t="str">
        <f t="shared" si="9"/>
        <v>DIF</v>
      </c>
    </row>
    <row r="623" spans="1:7">
      <c r="A623">
        <v>622</v>
      </c>
      <c r="B623" s="1">
        <v>76925</v>
      </c>
      <c r="C623" s="1">
        <v>0</v>
      </c>
      <c r="D623" s="1">
        <v>622</v>
      </c>
      <c r="E623" s="1">
        <v>0</v>
      </c>
      <c r="F623" s="1">
        <v>0</v>
      </c>
      <c r="G623" t="str">
        <f t="shared" si="9"/>
        <v>DIF</v>
      </c>
    </row>
    <row r="624" spans="1:7">
      <c r="A624">
        <v>623</v>
      </c>
      <c r="B624" s="1">
        <v>0</v>
      </c>
      <c r="C624" s="1">
        <v>0</v>
      </c>
      <c r="D624" s="1">
        <v>623</v>
      </c>
      <c r="E624" s="1">
        <v>0</v>
      </c>
      <c r="F624" s="1">
        <v>0</v>
      </c>
      <c r="G624" t="str">
        <f t="shared" si="9"/>
        <v/>
      </c>
    </row>
    <row r="625" spans="1:7">
      <c r="A625">
        <v>624</v>
      </c>
      <c r="B625" s="1">
        <v>27436</v>
      </c>
      <c r="C625" s="1">
        <v>1184000000</v>
      </c>
      <c r="D625" s="1">
        <v>624</v>
      </c>
      <c r="E625" s="1">
        <v>27436</v>
      </c>
      <c r="F625" s="1">
        <v>724000000</v>
      </c>
      <c r="G625" t="str">
        <f t="shared" si="9"/>
        <v/>
      </c>
    </row>
    <row r="626" spans="1:7">
      <c r="A626">
        <v>625</v>
      </c>
      <c r="B626" s="1">
        <v>888</v>
      </c>
      <c r="C626" s="1">
        <v>4208000000</v>
      </c>
      <c r="D626" s="1">
        <v>625</v>
      </c>
      <c r="E626" s="1">
        <v>888</v>
      </c>
      <c r="F626" s="1">
        <v>1144000000</v>
      </c>
      <c r="G626" t="str">
        <f t="shared" si="9"/>
        <v/>
      </c>
    </row>
    <row r="627" spans="1:7">
      <c r="A627">
        <v>626</v>
      </c>
      <c r="B627" s="1">
        <v>254</v>
      </c>
      <c r="C627" s="1">
        <v>3228000000</v>
      </c>
      <c r="D627" s="1">
        <v>626</v>
      </c>
      <c r="E627" s="1">
        <v>254</v>
      </c>
      <c r="F627" s="1">
        <v>184000000</v>
      </c>
      <c r="G627" t="str">
        <f t="shared" si="9"/>
        <v/>
      </c>
    </row>
    <row r="628" spans="1:7">
      <c r="A628">
        <v>627</v>
      </c>
      <c r="B628" s="1">
        <v>346814</v>
      </c>
      <c r="C628" s="1">
        <v>8640000000</v>
      </c>
      <c r="D628" s="1">
        <v>627</v>
      </c>
      <c r="E628" s="1">
        <v>346814</v>
      </c>
      <c r="F628" s="1">
        <v>10528000000</v>
      </c>
      <c r="G628" t="str">
        <f t="shared" si="9"/>
        <v/>
      </c>
    </row>
    <row r="629" spans="1:7">
      <c r="A629">
        <v>628</v>
      </c>
      <c r="B629" s="1">
        <v>608</v>
      </c>
      <c r="C629" s="1">
        <v>4184000000</v>
      </c>
      <c r="D629" s="1">
        <v>628</v>
      </c>
      <c r="E629" s="1">
        <v>608</v>
      </c>
      <c r="F629" s="1">
        <v>496000000</v>
      </c>
      <c r="G629" t="str">
        <f t="shared" si="9"/>
        <v/>
      </c>
    </row>
    <row r="630" spans="1:7">
      <c r="A630">
        <v>629</v>
      </c>
      <c r="B630" s="1">
        <v>822846</v>
      </c>
      <c r="C630" s="1">
        <v>11524000000</v>
      </c>
      <c r="D630" s="1">
        <v>629</v>
      </c>
      <c r="E630" s="1">
        <v>822846</v>
      </c>
      <c r="F630" s="1">
        <v>48820000000</v>
      </c>
      <c r="G630" t="str">
        <f t="shared" si="9"/>
        <v/>
      </c>
    </row>
    <row r="631" spans="1:7">
      <c r="A631">
        <v>630</v>
      </c>
      <c r="B631" s="1">
        <v>0</v>
      </c>
      <c r="C631" s="1">
        <v>0</v>
      </c>
      <c r="D631" s="1">
        <v>630</v>
      </c>
      <c r="E631" s="1">
        <v>0</v>
      </c>
      <c r="F631" s="1">
        <v>0</v>
      </c>
      <c r="G631" t="str">
        <f t="shared" si="9"/>
        <v/>
      </c>
    </row>
    <row r="632" spans="1:7">
      <c r="A632">
        <v>631</v>
      </c>
      <c r="B632" s="1">
        <v>766339</v>
      </c>
      <c r="C632" s="1">
        <v>4088000000</v>
      </c>
      <c r="D632" s="1">
        <v>631</v>
      </c>
      <c r="E632" s="1">
        <v>766339</v>
      </c>
      <c r="F632" s="1">
        <v>10416000000</v>
      </c>
      <c r="G632" t="str">
        <f t="shared" si="9"/>
        <v/>
      </c>
    </row>
    <row r="633" spans="1:7">
      <c r="A633">
        <v>632</v>
      </c>
      <c r="B633" s="1">
        <v>0</v>
      </c>
      <c r="C633" s="1">
        <v>0</v>
      </c>
      <c r="D633" s="1">
        <v>632</v>
      </c>
      <c r="E633" s="1">
        <v>0</v>
      </c>
      <c r="F633" s="1">
        <v>0</v>
      </c>
      <c r="G633" t="str">
        <f t="shared" si="9"/>
        <v/>
      </c>
    </row>
    <row r="634" spans="1:7">
      <c r="A634">
        <v>633</v>
      </c>
      <c r="B634" s="1">
        <v>7439</v>
      </c>
      <c r="C634" s="1">
        <v>5552000000</v>
      </c>
      <c r="D634" s="1">
        <v>633</v>
      </c>
      <c r="E634" s="1">
        <v>7439</v>
      </c>
      <c r="F634" s="1">
        <v>8596000000</v>
      </c>
      <c r="G634" t="str">
        <f t="shared" si="9"/>
        <v/>
      </c>
    </row>
    <row r="635" spans="1:7">
      <c r="A635">
        <v>634</v>
      </c>
      <c r="B635" s="1">
        <v>578299</v>
      </c>
      <c r="C635" s="1">
        <v>7864000000</v>
      </c>
      <c r="D635" s="1">
        <v>634</v>
      </c>
      <c r="E635" s="1">
        <v>578299</v>
      </c>
      <c r="F635" s="1">
        <v>23328000000</v>
      </c>
      <c r="G635" t="str">
        <f t="shared" si="9"/>
        <v/>
      </c>
    </row>
    <row r="636" spans="1:7">
      <c r="A636">
        <v>635</v>
      </c>
      <c r="B636" s="1">
        <v>38003</v>
      </c>
      <c r="C636" s="1">
        <v>12420000000</v>
      </c>
      <c r="D636" s="1">
        <v>635</v>
      </c>
      <c r="E636" s="1">
        <v>38003</v>
      </c>
      <c r="F636" s="1">
        <v>16620000000</v>
      </c>
      <c r="G636" t="str">
        <f t="shared" si="9"/>
        <v/>
      </c>
    </row>
    <row r="637" spans="1:7">
      <c r="A637">
        <v>636</v>
      </c>
      <c r="B637" s="1">
        <v>582322</v>
      </c>
      <c r="C637" s="1">
        <v>9972000000</v>
      </c>
      <c r="D637" s="1">
        <v>636</v>
      </c>
      <c r="E637" s="1">
        <v>582322</v>
      </c>
      <c r="F637" s="1">
        <v>35356000000</v>
      </c>
      <c r="G637" t="str">
        <f t="shared" si="9"/>
        <v/>
      </c>
    </row>
    <row r="638" spans="1:7">
      <c r="A638">
        <v>637</v>
      </c>
      <c r="B638" s="1">
        <v>601379</v>
      </c>
      <c r="C638" s="1">
        <v>11416000000</v>
      </c>
      <c r="D638" s="1">
        <v>637</v>
      </c>
      <c r="E638" s="1">
        <v>601379</v>
      </c>
      <c r="F638" s="1">
        <v>24724000000</v>
      </c>
      <c r="G638" t="str">
        <f t="shared" si="9"/>
        <v/>
      </c>
    </row>
    <row r="639" spans="1:7">
      <c r="A639">
        <v>638</v>
      </c>
      <c r="B639" s="1">
        <v>594069</v>
      </c>
      <c r="C639" s="1">
        <v>2912000000</v>
      </c>
      <c r="D639" s="1">
        <v>638</v>
      </c>
      <c r="E639" s="1">
        <v>594069</v>
      </c>
      <c r="F639" s="1">
        <v>6676000000</v>
      </c>
      <c r="G639" t="str">
        <f t="shared" si="9"/>
        <v/>
      </c>
    </row>
    <row r="640" spans="1:7">
      <c r="A640">
        <v>639</v>
      </c>
      <c r="B640" s="1">
        <v>18875</v>
      </c>
      <c r="C640" s="1">
        <v>2564000000</v>
      </c>
      <c r="D640" s="1">
        <v>639</v>
      </c>
      <c r="E640" s="1">
        <v>18875</v>
      </c>
      <c r="F640" s="1">
        <v>180000000</v>
      </c>
      <c r="G640" t="str">
        <f t="shared" si="9"/>
        <v/>
      </c>
    </row>
    <row r="641" spans="1:7">
      <c r="A641">
        <v>640</v>
      </c>
      <c r="B641" s="1">
        <v>4125</v>
      </c>
      <c r="C641" s="1">
        <v>1204000000</v>
      </c>
      <c r="D641" s="1">
        <v>640</v>
      </c>
      <c r="E641" s="1">
        <v>4125</v>
      </c>
      <c r="F641" s="1">
        <v>1720000000</v>
      </c>
      <c r="G641" t="str">
        <f t="shared" si="9"/>
        <v/>
      </c>
    </row>
    <row r="642" spans="1:7">
      <c r="A642">
        <v>641</v>
      </c>
      <c r="B642" s="1">
        <v>36935</v>
      </c>
      <c r="C642" s="1">
        <v>1136000000</v>
      </c>
      <c r="D642" s="1">
        <v>641</v>
      </c>
      <c r="E642" s="1">
        <v>36935</v>
      </c>
      <c r="F642" s="1">
        <v>1588000000</v>
      </c>
      <c r="G642" t="str">
        <f t="shared" si="9"/>
        <v/>
      </c>
    </row>
    <row r="643" spans="1:7">
      <c r="A643">
        <v>642</v>
      </c>
      <c r="B643" s="1">
        <v>2531</v>
      </c>
      <c r="C643" s="1">
        <v>1244000000</v>
      </c>
      <c r="D643" s="1">
        <v>642</v>
      </c>
      <c r="E643" s="1">
        <v>2531</v>
      </c>
      <c r="F643" s="1">
        <v>212000000</v>
      </c>
      <c r="G643" t="str">
        <f t="shared" ref="G643:G706" si="10">IF(E643=B643,"","DIF")</f>
        <v/>
      </c>
    </row>
    <row r="644" spans="1:7">
      <c r="A644">
        <v>643</v>
      </c>
      <c r="B644" s="1">
        <v>901</v>
      </c>
      <c r="C644" s="1">
        <v>3040000000</v>
      </c>
      <c r="D644" s="1">
        <v>643</v>
      </c>
      <c r="E644" s="1">
        <v>901</v>
      </c>
      <c r="F644" s="1">
        <v>536000000</v>
      </c>
      <c r="G644" t="str">
        <f t="shared" si="10"/>
        <v/>
      </c>
    </row>
    <row r="645" spans="1:7">
      <c r="A645">
        <v>644</v>
      </c>
      <c r="B645" s="1">
        <v>4692285</v>
      </c>
      <c r="C645" s="1">
        <v>12768000000</v>
      </c>
      <c r="D645" s="1">
        <v>644</v>
      </c>
      <c r="E645" s="1">
        <v>4692285</v>
      </c>
      <c r="F645" s="1">
        <v>28796000000</v>
      </c>
      <c r="G645" t="str">
        <f t="shared" si="10"/>
        <v/>
      </c>
    </row>
    <row r="646" spans="1:7">
      <c r="A646">
        <v>645</v>
      </c>
      <c r="B646" s="1">
        <v>52095</v>
      </c>
      <c r="C646" s="1">
        <v>4148000000</v>
      </c>
      <c r="D646" s="1">
        <v>645</v>
      </c>
      <c r="E646" s="1">
        <v>52095</v>
      </c>
      <c r="F646" s="1">
        <v>15748000000</v>
      </c>
      <c r="G646" t="str">
        <f t="shared" si="10"/>
        <v/>
      </c>
    </row>
    <row r="647" spans="1:7">
      <c r="A647">
        <v>646</v>
      </c>
      <c r="B647" s="1">
        <v>0</v>
      </c>
      <c r="C647" s="1">
        <v>0</v>
      </c>
      <c r="D647" s="1">
        <v>646</v>
      </c>
      <c r="E647" s="1">
        <v>0</v>
      </c>
      <c r="F647" s="1">
        <v>0</v>
      </c>
      <c r="G647" t="str">
        <f t="shared" si="10"/>
        <v/>
      </c>
    </row>
    <row r="648" spans="1:7">
      <c r="A648">
        <v>647</v>
      </c>
      <c r="B648" s="1">
        <v>11759</v>
      </c>
      <c r="C648" s="1">
        <v>2480000000</v>
      </c>
      <c r="D648" s="1">
        <v>647</v>
      </c>
      <c r="E648" s="1">
        <v>11759</v>
      </c>
      <c r="F648" s="1">
        <v>568000000</v>
      </c>
      <c r="G648" t="str">
        <f t="shared" si="10"/>
        <v/>
      </c>
    </row>
    <row r="649" spans="1:7">
      <c r="A649">
        <v>648</v>
      </c>
      <c r="B649" s="1">
        <v>34</v>
      </c>
      <c r="C649" s="1">
        <v>652000000</v>
      </c>
      <c r="D649" s="1">
        <v>648</v>
      </c>
      <c r="E649" s="1">
        <v>34</v>
      </c>
      <c r="F649" s="1">
        <v>80000000</v>
      </c>
      <c r="G649" t="str">
        <f t="shared" si="10"/>
        <v/>
      </c>
    </row>
    <row r="650" spans="1:7">
      <c r="A650">
        <v>649</v>
      </c>
      <c r="B650" s="1">
        <v>1456</v>
      </c>
      <c r="C650" s="1">
        <v>1792000000</v>
      </c>
      <c r="D650" s="1">
        <v>649</v>
      </c>
      <c r="E650" s="1">
        <v>1456</v>
      </c>
      <c r="F650" s="1">
        <v>1672000000</v>
      </c>
      <c r="G650" t="str">
        <f t="shared" si="10"/>
        <v/>
      </c>
    </row>
    <row r="651" spans="1:7">
      <c r="A651">
        <v>650</v>
      </c>
      <c r="B651" s="1">
        <v>18645</v>
      </c>
      <c r="C651" s="1">
        <v>2376000000</v>
      </c>
      <c r="D651" s="1">
        <v>650</v>
      </c>
      <c r="E651" s="1">
        <v>18645</v>
      </c>
      <c r="F651" s="1">
        <v>7008000000</v>
      </c>
      <c r="G651" t="str">
        <f t="shared" si="10"/>
        <v/>
      </c>
    </row>
    <row r="652" spans="1:7">
      <c r="A652">
        <v>651</v>
      </c>
      <c r="B652" s="1">
        <v>1</v>
      </c>
      <c r="C652" s="1">
        <v>0</v>
      </c>
      <c r="D652" s="1">
        <v>651</v>
      </c>
      <c r="E652" s="1">
        <v>1</v>
      </c>
      <c r="F652" s="1">
        <v>8000000</v>
      </c>
      <c r="G652" t="str">
        <f t="shared" si="10"/>
        <v/>
      </c>
    </row>
    <row r="653" spans="1:7">
      <c r="A653">
        <v>652</v>
      </c>
      <c r="B653" s="1">
        <v>16</v>
      </c>
      <c r="C653" s="1">
        <v>2464000000</v>
      </c>
      <c r="D653" s="1">
        <v>652</v>
      </c>
      <c r="E653" s="1">
        <v>16</v>
      </c>
      <c r="F653" s="1">
        <v>1268000000</v>
      </c>
      <c r="G653" t="str">
        <f t="shared" si="10"/>
        <v/>
      </c>
    </row>
    <row r="654" spans="1:7">
      <c r="A654">
        <v>653</v>
      </c>
      <c r="B654" s="1">
        <v>27857053</v>
      </c>
      <c r="C654" s="1">
        <v>29932000000</v>
      </c>
      <c r="D654" s="1">
        <v>653</v>
      </c>
      <c r="E654" s="1">
        <v>16456945</v>
      </c>
      <c r="F654" s="1">
        <v>60056000000</v>
      </c>
      <c r="G654" t="str">
        <f t="shared" si="10"/>
        <v>DIF</v>
      </c>
    </row>
    <row r="655" spans="1:7">
      <c r="A655">
        <v>654</v>
      </c>
      <c r="B655" s="1">
        <v>819869</v>
      </c>
      <c r="C655" s="1">
        <v>10952000000</v>
      </c>
      <c r="D655" s="1">
        <v>654</v>
      </c>
      <c r="E655" s="1">
        <v>819869</v>
      </c>
      <c r="F655" s="1">
        <v>35364000000</v>
      </c>
      <c r="G655" t="str">
        <f t="shared" si="10"/>
        <v/>
      </c>
    </row>
    <row r="656" spans="1:7">
      <c r="A656">
        <v>655</v>
      </c>
      <c r="B656" s="1">
        <v>6970044</v>
      </c>
      <c r="C656" s="1">
        <v>13584000000</v>
      </c>
      <c r="D656" s="1">
        <v>655</v>
      </c>
      <c r="E656" s="1">
        <v>6970044</v>
      </c>
      <c r="F656" s="1">
        <v>38372000000</v>
      </c>
      <c r="G656" t="str">
        <f t="shared" si="10"/>
        <v/>
      </c>
    </row>
    <row r="657" spans="1:7">
      <c r="A657">
        <v>656</v>
      </c>
      <c r="B657" s="1">
        <v>38202724</v>
      </c>
      <c r="C657" s="1">
        <v>41156000000</v>
      </c>
      <c r="D657" s="1">
        <v>656</v>
      </c>
      <c r="E657" s="1">
        <v>2042192</v>
      </c>
      <c r="F657" s="1">
        <v>60012000000</v>
      </c>
      <c r="G657" t="str">
        <f t="shared" si="10"/>
        <v>DIF</v>
      </c>
    </row>
    <row r="658" spans="1:7">
      <c r="A658">
        <v>657</v>
      </c>
      <c r="B658" s="1">
        <v>3179</v>
      </c>
      <c r="C658" s="1">
        <v>2996000000</v>
      </c>
      <c r="D658" s="1">
        <v>657</v>
      </c>
      <c r="E658" s="1">
        <v>3179</v>
      </c>
      <c r="F658" s="1">
        <v>1324000000</v>
      </c>
      <c r="G658" t="str">
        <f t="shared" si="10"/>
        <v/>
      </c>
    </row>
    <row r="659" spans="1:7">
      <c r="A659">
        <v>658</v>
      </c>
      <c r="B659" s="1">
        <v>205</v>
      </c>
      <c r="C659" s="1">
        <v>1184000000</v>
      </c>
      <c r="D659" s="1">
        <v>658</v>
      </c>
      <c r="E659" s="1">
        <v>205</v>
      </c>
      <c r="F659" s="1">
        <v>1908000000</v>
      </c>
      <c r="G659" t="str">
        <f t="shared" si="10"/>
        <v/>
      </c>
    </row>
    <row r="660" spans="1:7">
      <c r="A660">
        <v>659</v>
      </c>
      <c r="B660" s="1">
        <v>27872087</v>
      </c>
      <c r="C660" s="1">
        <v>30672000000</v>
      </c>
      <c r="D660" s="1">
        <v>659</v>
      </c>
      <c r="E660" s="1">
        <v>16197146</v>
      </c>
      <c r="F660" s="1">
        <v>60060000000</v>
      </c>
      <c r="G660" t="str">
        <f t="shared" si="10"/>
        <v>DIF</v>
      </c>
    </row>
    <row r="661" spans="1:7">
      <c r="A661">
        <v>660</v>
      </c>
      <c r="B661" s="1">
        <v>4969</v>
      </c>
      <c r="C661" s="1">
        <v>60144000000</v>
      </c>
      <c r="D661" s="1">
        <v>660</v>
      </c>
      <c r="E661" s="1">
        <v>14402</v>
      </c>
      <c r="F661" s="1">
        <v>60008000000</v>
      </c>
      <c r="G661" t="str">
        <f t="shared" si="10"/>
        <v>DIF</v>
      </c>
    </row>
    <row r="662" spans="1:7">
      <c r="A662">
        <v>661</v>
      </c>
      <c r="B662" s="1">
        <v>5006</v>
      </c>
      <c r="C662" s="1">
        <v>60184000000</v>
      </c>
      <c r="D662" s="1">
        <v>661</v>
      </c>
      <c r="E662" s="1">
        <v>14308</v>
      </c>
      <c r="F662" s="1">
        <v>60008000000</v>
      </c>
      <c r="G662" t="str">
        <f t="shared" si="10"/>
        <v>DIF</v>
      </c>
    </row>
    <row r="663" spans="1:7">
      <c r="A663">
        <v>662</v>
      </c>
      <c r="B663" s="1">
        <v>588</v>
      </c>
      <c r="C663" s="1">
        <v>1188000000</v>
      </c>
      <c r="D663" s="1">
        <v>662</v>
      </c>
      <c r="E663" s="1">
        <v>588</v>
      </c>
      <c r="F663" s="1">
        <v>32000000</v>
      </c>
      <c r="G663" t="str">
        <f t="shared" si="10"/>
        <v/>
      </c>
    </row>
    <row r="664" spans="1:7">
      <c r="A664">
        <v>663</v>
      </c>
      <c r="B664" s="1">
        <v>384160</v>
      </c>
      <c r="C664" s="1">
        <v>4000000</v>
      </c>
      <c r="D664" s="1">
        <v>663</v>
      </c>
      <c r="E664" s="1">
        <v>384160</v>
      </c>
      <c r="F664" s="1">
        <v>1324000000</v>
      </c>
      <c r="G664" t="str">
        <f t="shared" si="10"/>
        <v/>
      </c>
    </row>
    <row r="665" spans="1:7">
      <c r="A665">
        <v>664</v>
      </c>
      <c r="B665" s="1">
        <v>5454</v>
      </c>
      <c r="C665" s="1">
        <v>0</v>
      </c>
      <c r="D665" s="1">
        <v>664</v>
      </c>
      <c r="E665" s="1">
        <v>5454</v>
      </c>
      <c r="F665" s="1">
        <v>588000000</v>
      </c>
      <c r="G665" t="str">
        <f t="shared" si="10"/>
        <v/>
      </c>
    </row>
    <row r="666" spans="1:7">
      <c r="A666">
        <v>665</v>
      </c>
      <c r="B666" s="1">
        <v>33505</v>
      </c>
      <c r="C666" s="1">
        <v>0</v>
      </c>
      <c r="D666" s="1">
        <v>665</v>
      </c>
      <c r="E666" s="1">
        <v>33505</v>
      </c>
      <c r="F666" s="1">
        <v>4296000000</v>
      </c>
      <c r="G666" t="str">
        <f t="shared" si="10"/>
        <v/>
      </c>
    </row>
    <row r="667" spans="1:7">
      <c r="A667">
        <v>666</v>
      </c>
      <c r="B667" s="1">
        <v>10361</v>
      </c>
      <c r="C667" s="1">
        <v>1804000000</v>
      </c>
      <c r="D667" s="1">
        <v>666</v>
      </c>
      <c r="E667" s="1">
        <v>10361</v>
      </c>
      <c r="F667" s="1">
        <v>24936000000</v>
      </c>
      <c r="G667" t="str">
        <f t="shared" si="10"/>
        <v/>
      </c>
    </row>
    <row r="668" spans="1:7">
      <c r="A668">
        <v>667</v>
      </c>
      <c r="B668" s="1">
        <v>33002</v>
      </c>
      <c r="C668" s="1">
        <v>3044000000</v>
      </c>
      <c r="D668" s="1">
        <v>667</v>
      </c>
      <c r="E668" s="1">
        <v>33002</v>
      </c>
      <c r="F668" s="1">
        <v>1476000000</v>
      </c>
      <c r="G668" t="str">
        <f t="shared" si="10"/>
        <v/>
      </c>
    </row>
    <row r="669" spans="1:7">
      <c r="A669">
        <v>668</v>
      </c>
      <c r="B669" s="1">
        <v>3</v>
      </c>
      <c r="C669" s="1">
        <v>700000000</v>
      </c>
      <c r="D669" s="1">
        <v>668</v>
      </c>
      <c r="E669" s="1">
        <v>3</v>
      </c>
      <c r="F669" s="1">
        <v>3860000000</v>
      </c>
      <c r="G669" t="str">
        <f t="shared" si="10"/>
        <v/>
      </c>
    </row>
    <row r="670" spans="1:7">
      <c r="A670">
        <v>669</v>
      </c>
      <c r="B670" s="1">
        <v>1287864</v>
      </c>
      <c r="C670" s="1">
        <v>2432000000</v>
      </c>
      <c r="D670" s="1">
        <v>669</v>
      </c>
      <c r="E670" s="1">
        <v>1287864</v>
      </c>
      <c r="F670" s="1">
        <v>34988000000</v>
      </c>
      <c r="G670" t="str">
        <f t="shared" si="10"/>
        <v/>
      </c>
    </row>
    <row r="671" spans="1:7">
      <c r="A671">
        <v>670</v>
      </c>
      <c r="B671" s="1">
        <v>6852</v>
      </c>
      <c r="C671" s="1">
        <v>3072000000</v>
      </c>
      <c r="D671" s="1">
        <v>670</v>
      </c>
      <c r="E671" s="1">
        <v>6852</v>
      </c>
      <c r="F671" s="1">
        <v>5652000000</v>
      </c>
      <c r="G671" t="str">
        <f t="shared" si="10"/>
        <v/>
      </c>
    </row>
    <row r="672" spans="1:7">
      <c r="A672">
        <v>671</v>
      </c>
      <c r="B672" s="1">
        <v>14591</v>
      </c>
      <c r="C672" s="1">
        <v>3216000000</v>
      </c>
      <c r="D672" s="1">
        <v>671</v>
      </c>
      <c r="E672" s="1">
        <v>14591</v>
      </c>
      <c r="F672" s="1">
        <v>2484000000</v>
      </c>
      <c r="G672" t="str">
        <f t="shared" si="10"/>
        <v/>
      </c>
    </row>
    <row r="673" spans="1:7">
      <c r="A673">
        <v>672</v>
      </c>
      <c r="B673" s="1">
        <v>0</v>
      </c>
      <c r="C673" s="1">
        <v>0</v>
      </c>
      <c r="D673" s="1">
        <v>672</v>
      </c>
      <c r="E673" s="1">
        <v>0</v>
      </c>
      <c r="F673" s="1">
        <v>0</v>
      </c>
      <c r="G673" t="str">
        <f t="shared" si="10"/>
        <v/>
      </c>
    </row>
    <row r="674" spans="1:7">
      <c r="A674">
        <v>673</v>
      </c>
      <c r="B674" s="1">
        <v>16641</v>
      </c>
      <c r="C674" s="1">
        <v>10296000000</v>
      </c>
      <c r="D674" s="1">
        <v>673</v>
      </c>
      <c r="E674" s="1">
        <v>16641</v>
      </c>
      <c r="F674" s="1">
        <v>14604000000</v>
      </c>
      <c r="G674" t="str">
        <f t="shared" si="10"/>
        <v/>
      </c>
    </row>
    <row r="675" spans="1:7">
      <c r="A675">
        <v>674</v>
      </c>
      <c r="B675" s="1">
        <v>9456</v>
      </c>
      <c r="C675" s="1">
        <v>7920000000</v>
      </c>
      <c r="D675" s="1">
        <v>674</v>
      </c>
      <c r="E675" s="1">
        <v>9456</v>
      </c>
      <c r="F675" s="1">
        <v>3516000000</v>
      </c>
      <c r="G675" t="str">
        <f t="shared" si="10"/>
        <v/>
      </c>
    </row>
    <row r="676" spans="1:7">
      <c r="A676">
        <v>675</v>
      </c>
      <c r="B676" s="1">
        <v>303267543</v>
      </c>
      <c r="C676" s="1">
        <v>9780000000</v>
      </c>
      <c r="D676" s="1">
        <v>675</v>
      </c>
      <c r="E676" s="1">
        <v>544130262</v>
      </c>
      <c r="F676" s="1">
        <v>27280000000</v>
      </c>
      <c r="G676" t="str">
        <f t="shared" si="10"/>
        <v>DIF</v>
      </c>
    </row>
    <row r="677" spans="1:7">
      <c r="A677">
        <v>676</v>
      </c>
      <c r="B677" s="1">
        <v>0</v>
      </c>
      <c r="C677" s="1">
        <v>0</v>
      </c>
      <c r="D677" s="1">
        <v>676</v>
      </c>
      <c r="E677" s="1">
        <v>0</v>
      </c>
      <c r="F677" s="1">
        <v>0</v>
      </c>
      <c r="G677" t="str">
        <f t="shared" si="10"/>
        <v/>
      </c>
    </row>
    <row r="678" spans="1:7">
      <c r="A678">
        <v>677</v>
      </c>
      <c r="B678" s="1">
        <v>221403</v>
      </c>
      <c r="C678" s="1">
        <v>9684000000</v>
      </c>
      <c r="D678" s="1">
        <v>677</v>
      </c>
      <c r="E678" s="1">
        <v>221403</v>
      </c>
      <c r="F678" s="1">
        <v>26460000000</v>
      </c>
      <c r="G678" t="str">
        <f t="shared" si="10"/>
        <v/>
      </c>
    </row>
    <row r="679" spans="1:7">
      <c r="A679">
        <v>678</v>
      </c>
      <c r="B679" s="1">
        <v>80</v>
      </c>
      <c r="C679" s="1">
        <v>1228000000</v>
      </c>
      <c r="D679" s="1">
        <v>678</v>
      </c>
      <c r="E679" s="1">
        <v>80</v>
      </c>
      <c r="F679" s="1">
        <v>140000000</v>
      </c>
      <c r="G679" t="str">
        <f t="shared" si="10"/>
        <v/>
      </c>
    </row>
    <row r="680" spans="1:7">
      <c r="A680">
        <v>679</v>
      </c>
      <c r="B680" s="1">
        <v>298032540</v>
      </c>
      <c r="C680" s="1">
        <v>62292000000</v>
      </c>
      <c r="D680" s="1">
        <v>679</v>
      </c>
      <c r="E680" s="1">
        <v>539109752</v>
      </c>
      <c r="F680" s="1">
        <v>84956000000</v>
      </c>
      <c r="G680" t="str">
        <f t="shared" si="10"/>
        <v>DIF</v>
      </c>
    </row>
    <row r="681" spans="1:7">
      <c r="A681">
        <v>680</v>
      </c>
      <c r="B681" s="1">
        <v>9457</v>
      </c>
      <c r="C681" s="1">
        <v>8452000000</v>
      </c>
      <c r="D681" s="1">
        <v>680</v>
      </c>
      <c r="E681" s="1">
        <v>9457</v>
      </c>
      <c r="F681" s="1">
        <v>4440000000</v>
      </c>
      <c r="G681" t="str">
        <f t="shared" si="10"/>
        <v/>
      </c>
    </row>
    <row r="682" spans="1:7">
      <c r="A682">
        <v>681</v>
      </c>
      <c r="B682" s="1">
        <v>3</v>
      </c>
      <c r="C682" s="1">
        <v>616000000</v>
      </c>
      <c r="D682" s="1">
        <v>681</v>
      </c>
      <c r="E682" s="1">
        <v>3</v>
      </c>
      <c r="F682" s="1">
        <v>8000000</v>
      </c>
      <c r="G682" t="str">
        <f t="shared" si="10"/>
        <v/>
      </c>
    </row>
    <row r="683" spans="1:7">
      <c r="A683">
        <v>682</v>
      </c>
      <c r="B683" s="1">
        <v>18623</v>
      </c>
      <c r="C683" s="1">
        <v>0</v>
      </c>
      <c r="D683" s="1">
        <v>682</v>
      </c>
      <c r="E683" s="1">
        <v>18623</v>
      </c>
      <c r="F683" s="1">
        <v>4436000000</v>
      </c>
      <c r="G683" t="str">
        <f t="shared" si="10"/>
        <v/>
      </c>
    </row>
    <row r="684" spans="1:7">
      <c r="A684">
        <v>683</v>
      </c>
      <c r="B684" s="1">
        <v>56243</v>
      </c>
      <c r="C684" s="1">
        <v>5028000000</v>
      </c>
      <c r="D684" s="1">
        <v>683</v>
      </c>
      <c r="E684" s="1">
        <v>56243</v>
      </c>
      <c r="F684" s="1">
        <v>3808000000</v>
      </c>
      <c r="G684" t="str">
        <f t="shared" si="10"/>
        <v/>
      </c>
    </row>
    <row r="685" spans="1:7">
      <c r="A685">
        <v>684</v>
      </c>
      <c r="B685" s="1">
        <v>440580</v>
      </c>
      <c r="C685" s="1">
        <v>1468000000</v>
      </c>
      <c r="D685" s="1">
        <v>684</v>
      </c>
      <c r="E685" s="1">
        <v>440580</v>
      </c>
      <c r="F685" s="1">
        <v>20584000000</v>
      </c>
      <c r="G685" t="str">
        <f t="shared" si="10"/>
        <v/>
      </c>
    </row>
    <row r="686" spans="1:7">
      <c r="A686">
        <v>685</v>
      </c>
      <c r="B686" s="1">
        <v>0</v>
      </c>
      <c r="C686" s="1">
        <v>62308000000</v>
      </c>
      <c r="D686" s="1">
        <v>685</v>
      </c>
      <c r="E686" s="1">
        <v>0</v>
      </c>
      <c r="F686" s="1">
        <v>0</v>
      </c>
      <c r="G686" t="str">
        <f t="shared" si="10"/>
        <v/>
      </c>
    </row>
    <row r="687" spans="1:7">
      <c r="A687">
        <v>686</v>
      </c>
      <c r="B687" s="1">
        <v>0</v>
      </c>
      <c r="C687" s="1">
        <v>62360000000</v>
      </c>
      <c r="D687" s="1">
        <v>686</v>
      </c>
      <c r="E687" s="1">
        <v>0</v>
      </c>
      <c r="F687" s="1">
        <v>0</v>
      </c>
      <c r="G687" t="str">
        <f t="shared" si="10"/>
        <v/>
      </c>
    </row>
    <row r="688" spans="1:7">
      <c r="A688">
        <v>687</v>
      </c>
      <c r="B688" s="1">
        <v>383</v>
      </c>
      <c r="C688" s="1">
        <v>3036000000</v>
      </c>
      <c r="D688" s="1">
        <v>687</v>
      </c>
      <c r="E688" s="1">
        <v>383</v>
      </c>
      <c r="F688" s="1">
        <v>408000000</v>
      </c>
      <c r="G688" t="str">
        <f t="shared" si="10"/>
        <v/>
      </c>
    </row>
    <row r="689" spans="1:7">
      <c r="A689">
        <v>688</v>
      </c>
      <c r="B689" s="1">
        <v>1960650</v>
      </c>
      <c r="C689" s="1">
        <v>8232000000</v>
      </c>
      <c r="D689" s="1">
        <v>688</v>
      </c>
      <c r="E689" s="1">
        <v>1960650</v>
      </c>
      <c r="F689" s="1">
        <v>26852000000</v>
      </c>
      <c r="G689" t="str">
        <f t="shared" si="10"/>
        <v/>
      </c>
    </row>
    <row r="690" spans="1:7">
      <c r="A690">
        <v>689</v>
      </c>
      <c r="B690" s="1">
        <v>81877</v>
      </c>
      <c r="C690" s="1">
        <v>3604000000</v>
      </c>
      <c r="D690" s="1">
        <v>689</v>
      </c>
      <c r="E690" s="1">
        <v>81877</v>
      </c>
      <c r="F690" s="1">
        <v>4012000000</v>
      </c>
      <c r="G690" t="str">
        <f t="shared" si="10"/>
        <v/>
      </c>
    </row>
    <row r="691" spans="1:7">
      <c r="A691">
        <v>690</v>
      </c>
      <c r="B691" s="1">
        <v>6921738</v>
      </c>
      <c r="C691" s="1">
        <v>12576000000</v>
      </c>
      <c r="D691" s="1">
        <v>690</v>
      </c>
      <c r="E691" s="1">
        <v>5677625</v>
      </c>
      <c r="F691" s="1">
        <v>60032000000</v>
      </c>
      <c r="G691" t="str">
        <f t="shared" si="10"/>
        <v>DIF</v>
      </c>
    </row>
    <row r="692" spans="1:7">
      <c r="A692">
        <v>691</v>
      </c>
      <c r="B692" s="1">
        <v>4052292</v>
      </c>
      <c r="C692" s="1">
        <v>40000000</v>
      </c>
      <c r="D692" s="1">
        <v>691</v>
      </c>
      <c r="E692" s="1">
        <v>4052292</v>
      </c>
      <c r="F692" s="1">
        <v>2528000000</v>
      </c>
      <c r="G692" t="str">
        <f t="shared" si="10"/>
        <v/>
      </c>
    </row>
    <row r="693" spans="1:7">
      <c r="A693">
        <v>692</v>
      </c>
      <c r="B693" s="1">
        <v>326322</v>
      </c>
      <c r="C693" s="1">
        <v>6236000000</v>
      </c>
      <c r="D693" s="1">
        <v>692</v>
      </c>
      <c r="E693" s="1">
        <v>326322</v>
      </c>
      <c r="F693" s="1">
        <v>8688000000</v>
      </c>
      <c r="G693" t="str">
        <f t="shared" si="10"/>
        <v/>
      </c>
    </row>
    <row r="694" spans="1:7">
      <c r="A694">
        <v>693</v>
      </c>
      <c r="B694" s="1">
        <v>8</v>
      </c>
      <c r="C694" s="1">
        <v>2416000000</v>
      </c>
      <c r="D694" s="1">
        <v>693</v>
      </c>
      <c r="E694" s="1">
        <v>8</v>
      </c>
      <c r="F694" s="1">
        <v>16000000</v>
      </c>
      <c r="G694" t="str">
        <f t="shared" si="10"/>
        <v/>
      </c>
    </row>
    <row r="695" spans="1:7">
      <c r="A695">
        <v>694</v>
      </c>
      <c r="B695" s="1">
        <v>1397</v>
      </c>
      <c r="C695" s="1">
        <v>1716000000</v>
      </c>
      <c r="D695" s="1">
        <v>694</v>
      </c>
      <c r="E695" s="1">
        <v>1397</v>
      </c>
      <c r="F695" s="1">
        <v>404000000</v>
      </c>
      <c r="G695" t="str">
        <f t="shared" si="10"/>
        <v/>
      </c>
    </row>
    <row r="696" spans="1:7">
      <c r="A696">
        <v>695</v>
      </c>
      <c r="B696" s="1">
        <v>374</v>
      </c>
      <c r="C696" s="1">
        <v>2844000000</v>
      </c>
      <c r="D696" s="1">
        <v>695</v>
      </c>
      <c r="E696" s="1">
        <v>374</v>
      </c>
      <c r="F696" s="1">
        <v>1160000000</v>
      </c>
      <c r="G696" t="str">
        <f t="shared" si="10"/>
        <v/>
      </c>
    </row>
    <row r="697" spans="1:7">
      <c r="A697">
        <v>696</v>
      </c>
      <c r="B697" s="1">
        <v>2005</v>
      </c>
      <c r="C697" s="1">
        <v>1768000000</v>
      </c>
      <c r="D697" s="1">
        <v>696</v>
      </c>
      <c r="E697" s="1">
        <v>2005</v>
      </c>
      <c r="F697" s="1">
        <v>336000000</v>
      </c>
      <c r="G697" t="str">
        <f t="shared" si="10"/>
        <v/>
      </c>
    </row>
    <row r="698" spans="1:7">
      <c r="A698">
        <v>697</v>
      </c>
      <c r="B698" s="1">
        <v>10940844</v>
      </c>
      <c r="C698" s="1">
        <v>196000000</v>
      </c>
      <c r="D698" s="1">
        <v>697</v>
      </c>
      <c r="E698" s="1">
        <v>10940844</v>
      </c>
      <c r="F698" s="1">
        <v>2568000000</v>
      </c>
      <c r="G698" t="str">
        <f t="shared" si="10"/>
        <v/>
      </c>
    </row>
    <row r="699" spans="1:7">
      <c r="A699">
        <v>698</v>
      </c>
      <c r="B699" s="1">
        <v>33</v>
      </c>
      <c r="C699" s="1">
        <v>1892000000</v>
      </c>
      <c r="D699" s="1">
        <v>698</v>
      </c>
      <c r="E699" s="1">
        <v>33</v>
      </c>
      <c r="F699" s="1">
        <v>56000000</v>
      </c>
      <c r="G699" t="str">
        <f t="shared" si="10"/>
        <v/>
      </c>
    </row>
    <row r="700" spans="1:7">
      <c r="A700">
        <v>699</v>
      </c>
      <c r="B700" s="1">
        <v>19276866</v>
      </c>
      <c r="C700" s="1">
        <v>15680000000</v>
      </c>
      <c r="D700" s="1">
        <v>699</v>
      </c>
      <c r="E700" s="1">
        <v>492983</v>
      </c>
      <c r="F700" s="1">
        <v>60008000000</v>
      </c>
      <c r="G700" t="str">
        <f t="shared" si="10"/>
        <v>DIF</v>
      </c>
    </row>
    <row r="701" spans="1:7">
      <c r="A701">
        <v>700</v>
      </c>
      <c r="B701" s="1">
        <v>301435</v>
      </c>
      <c r="C701" s="1">
        <v>1924000000</v>
      </c>
      <c r="D701" s="1">
        <v>700</v>
      </c>
      <c r="E701" s="1">
        <v>301435</v>
      </c>
      <c r="F701" s="1">
        <v>30608000000</v>
      </c>
      <c r="G701" t="str">
        <f t="shared" si="10"/>
        <v/>
      </c>
    </row>
    <row r="702" spans="1:7">
      <c r="A702">
        <v>701</v>
      </c>
      <c r="B702" s="1">
        <v>255</v>
      </c>
      <c r="C702" s="1">
        <v>2440000000</v>
      </c>
      <c r="D702" s="1">
        <v>701</v>
      </c>
      <c r="E702" s="1">
        <v>255</v>
      </c>
      <c r="F702" s="1">
        <v>676000000</v>
      </c>
      <c r="G702" t="str">
        <f t="shared" si="10"/>
        <v/>
      </c>
    </row>
    <row r="703" spans="1:7">
      <c r="A703">
        <v>702</v>
      </c>
      <c r="B703" s="1">
        <v>4591</v>
      </c>
      <c r="C703" s="1">
        <v>2068000000</v>
      </c>
      <c r="D703" s="1">
        <v>702</v>
      </c>
      <c r="E703" s="1">
        <v>4591</v>
      </c>
      <c r="F703" s="1">
        <v>7852000000</v>
      </c>
      <c r="G703" t="str">
        <f t="shared" si="10"/>
        <v/>
      </c>
    </row>
    <row r="704" spans="1:7">
      <c r="A704">
        <v>703</v>
      </c>
      <c r="B704" s="1">
        <v>3472</v>
      </c>
      <c r="C704" s="1">
        <v>1140000000</v>
      </c>
      <c r="D704" s="1">
        <v>703</v>
      </c>
      <c r="E704" s="1">
        <v>3472</v>
      </c>
      <c r="F704" s="1">
        <v>76000000</v>
      </c>
      <c r="G704" t="str">
        <f t="shared" si="10"/>
        <v/>
      </c>
    </row>
    <row r="705" spans="1:7">
      <c r="A705">
        <v>704</v>
      </c>
      <c r="B705" s="1">
        <v>12745</v>
      </c>
      <c r="C705" s="1">
        <v>3052000000</v>
      </c>
      <c r="D705" s="1">
        <v>704</v>
      </c>
      <c r="E705" s="1">
        <v>12745</v>
      </c>
      <c r="F705" s="1">
        <v>304000000</v>
      </c>
      <c r="G705" t="str">
        <f t="shared" si="10"/>
        <v/>
      </c>
    </row>
    <row r="706" spans="1:7">
      <c r="A706">
        <v>705</v>
      </c>
      <c r="B706" s="1">
        <v>1</v>
      </c>
      <c r="C706" s="1">
        <v>0</v>
      </c>
      <c r="D706" s="1">
        <v>705</v>
      </c>
      <c r="E706" s="1">
        <v>1</v>
      </c>
      <c r="F706" s="1">
        <v>244000000</v>
      </c>
      <c r="G706" t="str">
        <f t="shared" si="10"/>
        <v/>
      </c>
    </row>
    <row r="707" spans="1:7">
      <c r="A707">
        <v>706</v>
      </c>
      <c r="B707" s="1">
        <v>62</v>
      </c>
      <c r="C707" s="1">
        <v>2304000000</v>
      </c>
      <c r="D707" s="1">
        <v>706</v>
      </c>
      <c r="E707" s="1">
        <v>62</v>
      </c>
      <c r="F707" s="1">
        <v>240000000</v>
      </c>
      <c r="G707" t="str">
        <f t="shared" ref="G707:G770" si="11">IF(E707=B707,"","DIF")</f>
        <v/>
      </c>
    </row>
    <row r="708" spans="1:7">
      <c r="A708">
        <v>707</v>
      </c>
      <c r="B708" s="1">
        <v>13787</v>
      </c>
      <c r="C708" s="1">
        <v>6028000000</v>
      </c>
      <c r="D708" s="1">
        <v>707</v>
      </c>
      <c r="E708" s="1">
        <v>13787</v>
      </c>
      <c r="F708" s="1">
        <v>6180000000</v>
      </c>
      <c r="G708" t="str">
        <f t="shared" si="11"/>
        <v/>
      </c>
    </row>
    <row r="709" spans="1:7">
      <c r="A709">
        <v>708</v>
      </c>
      <c r="B709" s="1">
        <v>578</v>
      </c>
      <c r="C709" s="1">
        <v>3612000000</v>
      </c>
      <c r="D709" s="1">
        <v>708</v>
      </c>
      <c r="E709" s="1">
        <v>578</v>
      </c>
      <c r="F709" s="1">
        <v>640000000</v>
      </c>
      <c r="G709" t="str">
        <f t="shared" si="11"/>
        <v/>
      </c>
    </row>
    <row r="710" spans="1:7">
      <c r="A710">
        <v>709</v>
      </c>
      <c r="B710" s="1">
        <v>0</v>
      </c>
      <c r="C710" s="1">
        <v>62372000000</v>
      </c>
      <c r="D710" s="1">
        <v>709</v>
      </c>
      <c r="E710" s="1">
        <v>0</v>
      </c>
      <c r="F710" s="1">
        <v>84860000000</v>
      </c>
      <c r="G710" t="str">
        <f t="shared" si="11"/>
        <v/>
      </c>
    </row>
    <row r="711" spans="1:7">
      <c r="A711">
        <v>710</v>
      </c>
      <c r="B711" s="1">
        <v>285</v>
      </c>
      <c r="C711" s="1">
        <v>0</v>
      </c>
      <c r="D711" s="1">
        <v>710</v>
      </c>
      <c r="E711" s="1">
        <v>285</v>
      </c>
      <c r="F711" s="1">
        <v>480000000</v>
      </c>
      <c r="G711" t="str">
        <f t="shared" si="11"/>
        <v/>
      </c>
    </row>
    <row r="712" spans="1:7">
      <c r="A712">
        <v>711</v>
      </c>
      <c r="B712" s="1">
        <v>2329075</v>
      </c>
      <c r="C712" s="1">
        <v>7664000000</v>
      </c>
      <c r="D712" s="1">
        <v>711</v>
      </c>
      <c r="E712" s="1">
        <v>2329075</v>
      </c>
      <c r="F712" s="1">
        <v>32980000000</v>
      </c>
      <c r="G712" t="str">
        <f t="shared" si="11"/>
        <v/>
      </c>
    </row>
    <row r="713" spans="1:7">
      <c r="A713">
        <v>712</v>
      </c>
      <c r="B713" s="1">
        <v>4509</v>
      </c>
      <c r="C713" s="1">
        <v>2388000000</v>
      </c>
      <c r="D713" s="1">
        <v>712</v>
      </c>
      <c r="E713" s="1">
        <v>4509</v>
      </c>
      <c r="F713" s="1">
        <v>2612000000</v>
      </c>
      <c r="G713" t="str">
        <f t="shared" si="11"/>
        <v/>
      </c>
    </row>
    <row r="714" spans="1:7">
      <c r="A714">
        <v>713</v>
      </c>
      <c r="B714" s="1">
        <v>2010519</v>
      </c>
      <c r="C714" s="1">
        <v>28000000</v>
      </c>
      <c r="D714" s="1">
        <v>713</v>
      </c>
      <c r="E714" s="1">
        <v>2010519</v>
      </c>
      <c r="F714" s="1">
        <v>1212000000</v>
      </c>
      <c r="G714" t="str">
        <f t="shared" si="11"/>
        <v/>
      </c>
    </row>
    <row r="715" spans="1:7">
      <c r="A715">
        <v>714</v>
      </c>
      <c r="B715" s="1">
        <v>521573</v>
      </c>
      <c r="C715" s="1">
        <v>8000000</v>
      </c>
      <c r="D715" s="1">
        <v>714</v>
      </c>
      <c r="E715" s="1">
        <v>521573</v>
      </c>
      <c r="F715" s="1">
        <v>300000000</v>
      </c>
      <c r="G715" t="str">
        <f t="shared" si="11"/>
        <v/>
      </c>
    </row>
    <row r="716" spans="1:7">
      <c r="A716">
        <v>715</v>
      </c>
      <c r="B716" s="1">
        <v>1277756</v>
      </c>
      <c r="C716" s="1">
        <v>8000000</v>
      </c>
      <c r="D716" s="1">
        <v>715</v>
      </c>
      <c r="E716" s="1">
        <v>1277756</v>
      </c>
      <c r="F716" s="1">
        <v>2084000000</v>
      </c>
      <c r="G716" t="str">
        <f t="shared" si="11"/>
        <v/>
      </c>
    </row>
    <row r="717" spans="1:7">
      <c r="A717">
        <v>716</v>
      </c>
      <c r="B717" s="1">
        <v>1</v>
      </c>
      <c r="C717" s="1">
        <v>60004000000</v>
      </c>
      <c r="D717" s="1">
        <v>716</v>
      </c>
      <c r="E717" s="1">
        <v>1100</v>
      </c>
      <c r="F717" s="1">
        <v>60036000000</v>
      </c>
      <c r="G717" t="str">
        <f t="shared" si="11"/>
        <v>DIF</v>
      </c>
    </row>
    <row r="718" spans="1:7">
      <c r="A718">
        <v>717</v>
      </c>
      <c r="B718" s="1">
        <v>0</v>
      </c>
      <c r="C718" s="1">
        <v>0</v>
      </c>
      <c r="D718" s="1">
        <v>717</v>
      </c>
      <c r="E718" s="1">
        <v>0</v>
      </c>
      <c r="F718" s="1">
        <v>0</v>
      </c>
      <c r="G718" t="str">
        <f t="shared" si="11"/>
        <v/>
      </c>
    </row>
    <row r="719" spans="1:7">
      <c r="A719">
        <v>718</v>
      </c>
      <c r="B719" s="1">
        <v>0</v>
      </c>
      <c r="C719" s="1">
        <v>0</v>
      </c>
      <c r="D719" s="1">
        <v>718</v>
      </c>
      <c r="E719" s="1">
        <v>0</v>
      </c>
      <c r="F719" s="1">
        <v>0</v>
      </c>
      <c r="G719" t="str">
        <f t="shared" si="11"/>
        <v/>
      </c>
    </row>
    <row r="720" spans="1:7">
      <c r="A720">
        <v>719</v>
      </c>
      <c r="B720" s="1">
        <v>44986790</v>
      </c>
      <c r="C720" s="1">
        <v>29208000000</v>
      </c>
      <c r="D720" s="1">
        <v>719</v>
      </c>
      <c r="E720" s="1">
        <v>20106006</v>
      </c>
      <c r="F720" s="1">
        <v>60068000000</v>
      </c>
      <c r="G720" t="str">
        <f t="shared" si="11"/>
        <v>DIF</v>
      </c>
    </row>
    <row r="721" spans="1:7">
      <c r="A721">
        <v>720</v>
      </c>
      <c r="B721" s="1">
        <v>0</v>
      </c>
      <c r="C721" s="1">
        <v>62288000000</v>
      </c>
      <c r="D721" s="1">
        <v>720</v>
      </c>
      <c r="E721" s="1">
        <v>0</v>
      </c>
      <c r="F721" s="1">
        <v>85276000000</v>
      </c>
      <c r="G721" t="str">
        <f t="shared" si="11"/>
        <v/>
      </c>
    </row>
    <row r="722" spans="1:7">
      <c r="A722">
        <v>721</v>
      </c>
      <c r="B722" s="1">
        <v>1571</v>
      </c>
      <c r="C722" s="1">
        <v>5048000000</v>
      </c>
      <c r="D722" s="1">
        <v>721</v>
      </c>
      <c r="E722" s="1">
        <v>1571</v>
      </c>
      <c r="F722" s="1">
        <v>2140000000</v>
      </c>
      <c r="G722" t="str">
        <f t="shared" si="11"/>
        <v/>
      </c>
    </row>
    <row r="723" spans="1:7">
      <c r="A723">
        <v>722</v>
      </c>
      <c r="B723" s="1">
        <v>3</v>
      </c>
      <c r="C723" s="1">
        <v>552000000</v>
      </c>
      <c r="D723" s="1">
        <v>722</v>
      </c>
      <c r="E723" s="1">
        <v>3</v>
      </c>
      <c r="F723" s="1">
        <v>0</v>
      </c>
      <c r="G723" t="str">
        <f t="shared" si="11"/>
        <v/>
      </c>
    </row>
    <row r="724" spans="1:7">
      <c r="A724">
        <v>723</v>
      </c>
      <c r="B724" s="1">
        <v>27957966</v>
      </c>
      <c r="C724" s="1">
        <v>26952000000</v>
      </c>
      <c r="D724" s="1">
        <v>723</v>
      </c>
      <c r="E724" s="1">
        <v>16700316</v>
      </c>
      <c r="F724" s="1">
        <v>60060000000</v>
      </c>
      <c r="G724" t="str">
        <f t="shared" si="11"/>
        <v>DIF</v>
      </c>
    </row>
    <row r="725" spans="1:7">
      <c r="A725">
        <v>724</v>
      </c>
      <c r="B725" s="1">
        <v>54112586</v>
      </c>
      <c r="C725" s="1">
        <v>760000000</v>
      </c>
      <c r="D725" s="1">
        <v>724</v>
      </c>
      <c r="E725" s="1">
        <v>54112586</v>
      </c>
      <c r="F725" s="1">
        <v>13508000000</v>
      </c>
      <c r="G725" t="str">
        <f t="shared" si="11"/>
        <v/>
      </c>
    </row>
    <row r="726" spans="1:7">
      <c r="A726">
        <v>725</v>
      </c>
      <c r="B726" s="1">
        <v>409331743</v>
      </c>
      <c r="C726" s="1">
        <v>74612000000</v>
      </c>
      <c r="D726" s="1">
        <v>725</v>
      </c>
      <c r="E726" s="1">
        <v>539597245</v>
      </c>
      <c r="F726" s="1">
        <v>85148000000</v>
      </c>
      <c r="G726" t="str">
        <f t="shared" si="11"/>
        <v>DIF</v>
      </c>
    </row>
    <row r="727" spans="1:7">
      <c r="A727">
        <v>726</v>
      </c>
      <c r="B727" s="1">
        <v>9947</v>
      </c>
      <c r="C727" s="1">
        <v>3000000000</v>
      </c>
      <c r="D727" s="1">
        <v>726</v>
      </c>
      <c r="E727" s="1">
        <v>9947</v>
      </c>
      <c r="F727" s="1">
        <v>1944000000</v>
      </c>
      <c r="G727" t="str">
        <f t="shared" si="11"/>
        <v/>
      </c>
    </row>
    <row r="728" spans="1:7">
      <c r="A728">
        <v>727</v>
      </c>
      <c r="B728" s="1">
        <v>4596658</v>
      </c>
      <c r="C728" s="1">
        <v>62240000000</v>
      </c>
      <c r="D728" s="1">
        <v>727</v>
      </c>
      <c r="E728" s="1">
        <v>4596658</v>
      </c>
      <c r="F728" s="1">
        <v>84936000000</v>
      </c>
      <c r="G728" t="str">
        <f t="shared" si="11"/>
        <v/>
      </c>
    </row>
    <row r="729" spans="1:7">
      <c r="A729">
        <v>728</v>
      </c>
      <c r="B729" s="1">
        <v>346580284</v>
      </c>
      <c r="C729" s="1">
        <v>62332000000</v>
      </c>
      <c r="D729" s="1">
        <v>728</v>
      </c>
      <c r="E729" s="1">
        <v>587761347</v>
      </c>
      <c r="F729" s="1">
        <v>95636000000</v>
      </c>
      <c r="G729" t="str">
        <f t="shared" si="11"/>
        <v>DIF</v>
      </c>
    </row>
    <row r="730" spans="1:7">
      <c r="A730">
        <v>729</v>
      </c>
      <c r="B730" s="1">
        <v>4738109</v>
      </c>
      <c r="C730" s="1">
        <v>11600000000</v>
      </c>
      <c r="D730" s="1">
        <v>729</v>
      </c>
      <c r="E730" s="1">
        <v>4695885</v>
      </c>
      <c r="F730" s="1">
        <v>61228000000</v>
      </c>
      <c r="G730" t="str">
        <f t="shared" si="11"/>
        <v>DIF</v>
      </c>
    </row>
    <row r="731" spans="1:7">
      <c r="A731">
        <v>730</v>
      </c>
      <c r="B731" s="1">
        <v>28485</v>
      </c>
      <c r="C731" s="1">
        <v>6028000000</v>
      </c>
      <c r="D731" s="1">
        <v>730</v>
      </c>
      <c r="E731" s="1">
        <v>28485</v>
      </c>
      <c r="F731" s="1">
        <v>8540000000</v>
      </c>
      <c r="G731" t="str">
        <f t="shared" si="11"/>
        <v/>
      </c>
    </row>
    <row r="732" spans="1:7">
      <c r="A732">
        <v>731</v>
      </c>
      <c r="B732" s="1">
        <v>818</v>
      </c>
      <c r="C732" s="1">
        <v>4000000</v>
      </c>
      <c r="D732" s="1">
        <v>731</v>
      </c>
      <c r="E732" s="1">
        <v>818</v>
      </c>
      <c r="F732" s="1">
        <v>452000000</v>
      </c>
      <c r="G732" t="str">
        <f t="shared" si="11"/>
        <v/>
      </c>
    </row>
    <row r="733" spans="1:7">
      <c r="A733">
        <v>732</v>
      </c>
      <c r="B733" s="1">
        <v>102</v>
      </c>
      <c r="C733" s="1">
        <v>0</v>
      </c>
      <c r="D733" s="1">
        <v>732</v>
      </c>
      <c r="E733" s="1">
        <v>102</v>
      </c>
      <c r="F733" s="1">
        <v>8000000</v>
      </c>
      <c r="G733" t="str">
        <f t="shared" si="11"/>
        <v/>
      </c>
    </row>
    <row r="734" spans="1:7">
      <c r="A734">
        <v>733</v>
      </c>
      <c r="B734" s="1">
        <v>518</v>
      </c>
      <c r="C734" s="1">
        <v>0</v>
      </c>
      <c r="D734" s="1">
        <v>733</v>
      </c>
      <c r="E734" s="1">
        <v>518</v>
      </c>
      <c r="F734" s="1">
        <v>4000000</v>
      </c>
      <c r="G734" t="str">
        <f t="shared" si="11"/>
        <v/>
      </c>
    </row>
    <row r="735" spans="1:7">
      <c r="A735">
        <v>734</v>
      </c>
      <c r="B735" s="1">
        <v>14406</v>
      </c>
      <c r="C735" s="1">
        <v>0</v>
      </c>
      <c r="D735" s="1">
        <v>734</v>
      </c>
      <c r="E735" s="1">
        <v>14406</v>
      </c>
      <c r="F735" s="1">
        <v>880000000</v>
      </c>
      <c r="G735" t="str">
        <f t="shared" si="11"/>
        <v/>
      </c>
    </row>
    <row r="736" spans="1:7">
      <c r="A736">
        <v>735</v>
      </c>
      <c r="B736" s="1">
        <v>151</v>
      </c>
      <c r="C736" s="1">
        <v>0</v>
      </c>
      <c r="D736" s="1">
        <v>735</v>
      </c>
      <c r="E736" s="1">
        <v>151</v>
      </c>
      <c r="F736" s="1">
        <v>20000000</v>
      </c>
      <c r="G736" t="str">
        <f t="shared" si="11"/>
        <v/>
      </c>
    </row>
    <row r="737" spans="1:7">
      <c r="A737">
        <v>736</v>
      </c>
      <c r="B737" s="1">
        <v>5</v>
      </c>
      <c r="C737" s="1">
        <v>704000000</v>
      </c>
      <c r="D737" s="1">
        <v>736</v>
      </c>
      <c r="E737" s="1">
        <v>5</v>
      </c>
      <c r="F737" s="1">
        <v>3960000000</v>
      </c>
      <c r="G737" t="str">
        <f t="shared" si="11"/>
        <v/>
      </c>
    </row>
    <row r="738" spans="1:7">
      <c r="A738">
        <v>737</v>
      </c>
      <c r="B738" s="1">
        <v>176030</v>
      </c>
      <c r="C738" s="1">
        <v>3960000000</v>
      </c>
      <c r="D738" s="1">
        <v>737</v>
      </c>
      <c r="E738" s="1">
        <v>176030</v>
      </c>
      <c r="F738" s="1">
        <v>27296000000</v>
      </c>
      <c r="G738" t="str">
        <f t="shared" si="11"/>
        <v/>
      </c>
    </row>
    <row r="739" spans="1:7">
      <c r="A739">
        <v>738</v>
      </c>
      <c r="B739" s="1">
        <v>1628</v>
      </c>
      <c r="C739" s="1">
        <v>3640000000</v>
      </c>
      <c r="D739" s="1">
        <v>738</v>
      </c>
      <c r="E739" s="1">
        <v>1628</v>
      </c>
      <c r="F739" s="1">
        <v>2128000000</v>
      </c>
      <c r="G739" t="str">
        <f t="shared" si="11"/>
        <v/>
      </c>
    </row>
    <row r="740" spans="1:7">
      <c r="A740">
        <v>739</v>
      </c>
      <c r="B740" s="1">
        <v>60165</v>
      </c>
      <c r="C740" s="1">
        <v>3036000000</v>
      </c>
      <c r="D740" s="1">
        <v>739</v>
      </c>
      <c r="E740" s="1">
        <v>60165</v>
      </c>
      <c r="F740" s="1">
        <v>1992000000</v>
      </c>
      <c r="G740" t="str">
        <f t="shared" si="11"/>
        <v/>
      </c>
    </row>
    <row r="741" spans="1:7">
      <c r="A741">
        <v>740</v>
      </c>
      <c r="B741" s="1">
        <v>52</v>
      </c>
      <c r="C741" s="1">
        <v>2428000000</v>
      </c>
      <c r="D741" s="1">
        <v>740</v>
      </c>
      <c r="E741" s="1">
        <v>52</v>
      </c>
      <c r="F741" s="1">
        <v>240000000</v>
      </c>
      <c r="G741" t="str">
        <f t="shared" si="11"/>
        <v/>
      </c>
    </row>
    <row r="742" spans="1:7">
      <c r="A742">
        <v>741</v>
      </c>
      <c r="B742" s="1">
        <v>108</v>
      </c>
      <c r="C742" s="1">
        <v>2948000000</v>
      </c>
      <c r="D742" s="1">
        <v>741</v>
      </c>
      <c r="E742" s="1">
        <v>108</v>
      </c>
      <c r="F742" s="1">
        <v>3508000000</v>
      </c>
      <c r="G742" t="str">
        <f t="shared" si="11"/>
        <v/>
      </c>
    </row>
    <row r="743" spans="1:7">
      <c r="A743">
        <v>742</v>
      </c>
      <c r="B743" s="1">
        <v>52378</v>
      </c>
      <c r="C743" s="1">
        <v>6832000000</v>
      </c>
      <c r="D743" s="1">
        <v>742</v>
      </c>
      <c r="E743" s="1">
        <v>52378</v>
      </c>
      <c r="F743" s="1">
        <v>4392000000</v>
      </c>
      <c r="G743" t="str">
        <f t="shared" si="11"/>
        <v/>
      </c>
    </row>
    <row r="744" spans="1:7">
      <c r="A744">
        <v>743</v>
      </c>
      <c r="B744" s="1">
        <v>296577536</v>
      </c>
      <c r="C744" s="1">
        <v>62316000000</v>
      </c>
      <c r="D744" s="1">
        <v>743</v>
      </c>
      <c r="E744" s="1">
        <v>537440385</v>
      </c>
      <c r="F744" s="1">
        <v>84636000000</v>
      </c>
      <c r="G744" t="str">
        <f t="shared" si="11"/>
        <v>DIF</v>
      </c>
    </row>
    <row r="745" spans="1:7">
      <c r="A745">
        <v>744</v>
      </c>
      <c r="B745" s="1">
        <v>181</v>
      </c>
      <c r="C745" s="1">
        <v>2380000000</v>
      </c>
      <c r="D745" s="1">
        <v>744</v>
      </c>
      <c r="E745" s="1">
        <v>181</v>
      </c>
      <c r="F745" s="1">
        <v>408000000</v>
      </c>
      <c r="G745" t="str">
        <f t="shared" si="11"/>
        <v/>
      </c>
    </row>
    <row r="746" spans="1:7">
      <c r="A746">
        <v>745</v>
      </c>
      <c r="B746" s="1">
        <v>606</v>
      </c>
      <c r="C746" s="1">
        <v>1220000000</v>
      </c>
      <c r="D746" s="1">
        <v>745</v>
      </c>
      <c r="E746" s="1">
        <v>606</v>
      </c>
      <c r="F746" s="1">
        <v>364000000</v>
      </c>
      <c r="G746" t="str">
        <f t="shared" si="11"/>
        <v/>
      </c>
    </row>
    <row r="747" spans="1:7">
      <c r="A747">
        <v>746</v>
      </c>
      <c r="B747" s="1">
        <v>167</v>
      </c>
      <c r="C747" s="1">
        <v>4308000000</v>
      </c>
      <c r="D747" s="1">
        <v>746</v>
      </c>
      <c r="E747" s="1">
        <v>167</v>
      </c>
      <c r="F747" s="1">
        <v>380000000</v>
      </c>
      <c r="G747" t="str">
        <f t="shared" si="11"/>
        <v/>
      </c>
    </row>
    <row r="748" spans="1:7">
      <c r="A748">
        <v>747</v>
      </c>
      <c r="B748" s="1">
        <v>11844</v>
      </c>
      <c r="C748" s="1">
        <v>1828000000</v>
      </c>
      <c r="D748" s="1">
        <v>747</v>
      </c>
      <c r="E748" s="1">
        <v>11844</v>
      </c>
      <c r="F748" s="1">
        <v>804000000</v>
      </c>
      <c r="G748" t="str">
        <f t="shared" si="11"/>
        <v/>
      </c>
    </row>
    <row r="749" spans="1:7">
      <c r="A749">
        <v>748</v>
      </c>
      <c r="B749" s="1">
        <v>11845</v>
      </c>
      <c r="C749" s="1">
        <v>2420000000</v>
      </c>
      <c r="D749" s="1">
        <v>748</v>
      </c>
      <c r="E749" s="1">
        <v>11845</v>
      </c>
      <c r="F749" s="1">
        <v>1316000000</v>
      </c>
      <c r="G749" t="str">
        <f t="shared" si="11"/>
        <v/>
      </c>
    </row>
    <row r="750" spans="1:7">
      <c r="A750">
        <v>749</v>
      </c>
      <c r="B750" s="1">
        <v>0</v>
      </c>
      <c r="C750" s="1">
        <v>0</v>
      </c>
      <c r="D750" s="1">
        <v>749</v>
      </c>
      <c r="E750" s="1">
        <v>0</v>
      </c>
      <c r="F750" s="1">
        <v>0</v>
      </c>
      <c r="G750" t="str">
        <f t="shared" si="11"/>
        <v/>
      </c>
    </row>
    <row r="751" spans="1:7">
      <c r="A751">
        <v>750</v>
      </c>
      <c r="B751" s="1">
        <v>200</v>
      </c>
      <c r="C751" s="1">
        <v>640000000</v>
      </c>
      <c r="D751" s="1">
        <v>750</v>
      </c>
      <c r="E751" s="1">
        <v>200</v>
      </c>
      <c r="F751" s="1">
        <v>136000000</v>
      </c>
      <c r="G751" t="str">
        <f t="shared" si="11"/>
        <v/>
      </c>
    </row>
    <row r="752" spans="1:7">
      <c r="A752">
        <v>751</v>
      </c>
      <c r="B752" s="1">
        <v>1074</v>
      </c>
      <c r="C752" s="1">
        <v>4292000000</v>
      </c>
      <c r="D752" s="1">
        <v>751</v>
      </c>
      <c r="E752" s="1">
        <v>1074</v>
      </c>
      <c r="F752" s="1">
        <v>1584000000</v>
      </c>
      <c r="G752" t="str">
        <f t="shared" si="11"/>
        <v/>
      </c>
    </row>
    <row r="753" spans="1:7">
      <c r="A753">
        <v>752</v>
      </c>
      <c r="B753" s="1">
        <v>2665</v>
      </c>
      <c r="C753" s="1">
        <v>1888000000</v>
      </c>
      <c r="D753" s="1">
        <v>752</v>
      </c>
      <c r="E753" s="1">
        <v>2665</v>
      </c>
      <c r="F753" s="1">
        <v>1396000000</v>
      </c>
      <c r="G753" t="str">
        <f t="shared" si="11"/>
        <v/>
      </c>
    </row>
    <row r="754" spans="1:7">
      <c r="A754">
        <v>753</v>
      </c>
      <c r="B754" s="1">
        <v>0</v>
      </c>
      <c r="C754" s="1">
        <v>0</v>
      </c>
      <c r="D754" s="1">
        <v>753</v>
      </c>
      <c r="E754" s="1">
        <v>0</v>
      </c>
      <c r="F754" s="1">
        <v>0</v>
      </c>
      <c r="G754" t="str">
        <f t="shared" si="11"/>
        <v/>
      </c>
    </row>
    <row r="755" spans="1:7">
      <c r="A755">
        <v>754</v>
      </c>
      <c r="B755" s="1">
        <v>2939</v>
      </c>
      <c r="C755" s="1">
        <v>1212000000</v>
      </c>
      <c r="D755" s="1">
        <v>754</v>
      </c>
      <c r="E755" s="1">
        <v>2939</v>
      </c>
      <c r="F755" s="1">
        <v>116000000</v>
      </c>
      <c r="G755" t="str">
        <f t="shared" si="11"/>
        <v/>
      </c>
    </row>
    <row r="756" spans="1:7">
      <c r="A756">
        <v>755</v>
      </c>
      <c r="B756" s="1">
        <v>164077</v>
      </c>
      <c r="C756" s="1">
        <v>1828000000</v>
      </c>
      <c r="D756" s="1">
        <v>755</v>
      </c>
      <c r="E756" s="1">
        <v>164077</v>
      </c>
      <c r="F756" s="1">
        <v>780000000</v>
      </c>
      <c r="G756" t="str">
        <f t="shared" si="11"/>
        <v/>
      </c>
    </row>
    <row r="757" spans="1:7">
      <c r="A757">
        <v>756</v>
      </c>
      <c r="B757" s="1">
        <v>1070</v>
      </c>
      <c r="C757" s="1">
        <v>1772000000</v>
      </c>
      <c r="D757" s="1">
        <v>756</v>
      </c>
      <c r="E757" s="1">
        <v>1070</v>
      </c>
      <c r="F757" s="1">
        <v>1500000000</v>
      </c>
      <c r="G757" t="str">
        <f t="shared" si="11"/>
        <v/>
      </c>
    </row>
    <row r="758" spans="1:7">
      <c r="A758">
        <v>757</v>
      </c>
      <c r="B758" s="1">
        <v>184</v>
      </c>
      <c r="C758" s="1">
        <v>2468000000</v>
      </c>
      <c r="D758" s="1">
        <v>757</v>
      </c>
      <c r="E758" s="1">
        <v>0</v>
      </c>
      <c r="F758" s="1">
        <v>110000000000</v>
      </c>
      <c r="G758" t="str">
        <f t="shared" si="11"/>
        <v>DIF</v>
      </c>
    </row>
    <row r="759" spans="1:7">
      <c r="A759">
        <v>758</v>
      </c>
      <c r="B759" s="1">
        <v>240006</v>
      </c>
      <c r="C759" s="1">
        <v>4448000000</v>
      </c>
      <c r="D759" s="1">
        <v>758</v>
      </c>
      <c r="E759" s="1">
        <v>240006</v>
      </c>
      <c r="F759" s="1">
        <v>15668000000</v>
      </c>
      <c r="G759" t="str">
        <f t="shared" si="11"/>
        <v/>
      </c>
    </row>
    <row r="760" spans="1:7">
      <c r="A760">
        <v>759</v>
      </c>
      <c r="B760" s="1">
        <v>0</v>
      </c>
      <c r="C760" s="1">
        <v>99264000000</v>
      </c>
      <c r="D760" s="1">
        <v>759</v>
      </c>
      <c r="E760" s="1">
        <v>0</v>
      </c>
      <c r="F760" s="1">
        <v>159964000000</v>
      </c>
      <c r="G760" t="str">
        <f t="shared" si="11"/>
        <v/>
      </c>
    </row>
    <row r="761" spans="1:7">
      <c r="A761">
        <v>760</v>
      </c>
      <c r="B761" s="1">
        <v>0</v>
      </c>
      <c r="C761" s="1">
        <v>86124000000</v>
      </c>
      <c r="D761" s="1">
        <v>760</v>
      </c>
      <c r="E761" s="1">
        <v>0</v>
      </c>
      <c r="F761" s="1">
        <v>135092000000</v>
      </c>
      <c r="G761" t="str">
        <f t="shared" si="11"/>
        <v/>
      </c>
    </row>
    <row r="762" spans="1:7">
      <c r="A762">
        <v>761</v>
      </c>
      <c r="B762" s="1">
        <v>346275</v>
      </c>
      <c r="C762" s="1">
        <v>4324000000</v>
      </c>
      <c r="D762" s="1">
        <v>761</v>
      </c>
      <c r="E762" s="1">
        <v>346275</v>
      </c>
      <c r="F762" s="1">
        <v>3816000000</v>
      </c>
      <c r="G762" t="str">
        <f t="shared" si="11"/>
        <v/>
      </c>
    </row>
    <row r="763" spans="1:7">
      <c r="A763">
        <v>762</v>
      </c>
      <c r="B763" s="1">
        <v>0</v>
      </c>
      <c r="C763" s="1">
        <v>60004000000</v>
      </c>
      <c r="D763" s="1">
        <v>762</v>
      </c>
      <c r="E763" s="1">
        <v>0</v>
      </c>
      <c r="F763" s="1">
        <v>82292000000</v>
      </c>
      <c r="G763" t="str">
        <f t="shared" si="11"/>
        <v/>
      </c>
    </row>
    <row r="764" spans="1:7">
      <c r="A764">
        <v>763</v>
      </c>
      <c r="B764" s="1">
        <v>0</v>
      </c>
      <c r="C764" s="1">
        <v>60004000000</v>
      </c>
      <c r="D764" s="1">
        <v>763</v>
      </c>
      <c r="E764" s="1">
        <v>0</v>
      </c>
      <c r="F764" s="1">
        <v>82280000000</v>
      </c>
      <c r="G764" t="str">
        <f t="shared" si="11"/>
        <v/>
      </c>
    </row>
    <row r="765" spans="1:7">
      <c r="A765">
        <v>764</v>
      </c>
      <c r="B765" s="1">
        <v>4224</v>
      </c>
      <c r="C765" s="1">
        <v>2984000000</v>
      </c>
      <c r="D765" s="1">
        <v>764</v>
      </c>
      <c r="E765" s="1">
        <v>4224</v>
      </c>
      <c r="F765" s="1">
        <v>4156000000</v>
      </c>
      <c r="G765" t="str">
        <f t="shared" si="11"/>
        <v/>
      </c>
    </row>
    <row r="766" spans="1:7">
      <c r="A766">
        <v>765</v>
      </c>
      <c r="B766" s="1">
        <v>7494174</v>
      </c>
      <c r="C766" s="1">
        <v>20584000000</v>
      </c>
      <c r="D766" s="1">
        <v>765</v>
      </c>
      <c r="E766" s="1">
        <v>2869913</v>
      </c>
      <c r="F766" s="1">
        <v>60708000000</v>
      </c>
      <c r="G766" t="str">
        <f t="shared" si="11"/>
        <v>DIF</v>
      </c>
    </row>
    <row r="767" spans="1:7">
      <c r="A767">
        <v>766</v>
      </c>
      <c r="B767" s="1">
        <v>4695148</v>
      </c>
      <c r="C767" s="1">
        <v>6796000000</v>
      </c>
      <c r="D767" s="1">
        <v>766</v>
      </c>
      <c r="E767" s="1">
        <v>4695087</v>
      </c>
      <c r="F767" s="1">
        <v>61304000000</v>
      </c>
      <c r="G767" t="str">
        <f t="shared" si="11"/>
        <v>DIF</v>
      </c>
    </row>
    <row r="768" spans="1:7">
      <c r="A768">
        <v>767</v>
      </c>
      <c r="B768" s="1">
        <v>1737742</v>
      </c>
      <c r="C768" s="1">
        <v>36128000000</v>
      </c>
      <c r="D768" s="1">
        <v>767</v>
      </c>
      <c r="E768" s="1">
        <v>1099735</v>
      </c>
      <c r="F768" s="1">
        <v>60352000000</v>
      </c>
      <c r="G768" t="str">
        <f t="shared" si="11"/>
        <v>DIF</v>
      </c>
    </row>
    <row r="769" spans="1:7">
      <c r="A769">
        <v>768</v>
      </c>
      <c r="B769" s="1">
        <v>1074</v>
      </c>
      <c r="C769" s="1">
        <v>1244000000</v>
      </c>
      <c r="D769" s="1">
        <v>768</v>
      </c>
      <c r="E769" s="1">
        <v>1074</v>
      </c>
      <c r="F769" s="1">
        <v>632000000</v>
      </c>
      <c r="G769" t="str">
        <f t="shared" si="11"/>
        <v/>
      </c>
    </row>
    <row r="770" spans="1:7">
      <c r="A770">
        <v>769</v>
      </c>
      <c r="B770" s="1">
        <v>340110</v>
      </c>
      <c r="C770" s="1">
        <v>8568000000</v>
      </c>
      <c r="D770" s="1">
        <v>769</v>
      </c>
      <c r="E770" s="1">
        <v>328840</v>
      </c>
      <c r="F770" s="1">
        <v>60144000000</v>
      </c>
      <c r="G770" t="str">
        <f t="shared" si="11"/>
        <v>DIF</v>
      </c>
    </row>
    <row r="771" spans="1:7">
      <c r="A771">
        <v>770</v>
      </c>
      <c r="B771" s="1">
        <v>1736098</v>
      </c>
      <c r="C771" s="1">
        <v>7932000000</v>
      </c>
      <c r="D771" s="1">
        <v>770</v>
      </c>
      <c r="E771" s="1">
        <v>1365018</v>
      </c>
      <c r="F771" s="1">
        <v>60324000000</v>
      </c>
      <c r="G771" t="str">
        <f t="shared" ref="G771:G834" si="12">IF(E771=B771,"","DIF")</f>
        <v>DIF</v>
      </c>
    </row>
    <row r="772" spans="1:7">
      <c r="A772">
        <v>771</v>
      </c>
      <c r="B772" s="1">
        <v>24</v>
      </c>
      <c r="C772" s="1">
        <v>1784000000</v>
      </c>
      <c r="D772" s="1">
        <v>771</v>
      </c>
      <c r="E772" s="1">
        <v>24</v>
      </c>
      <c r="F772" s="1">
        <v>132000000</v>
      </c>
      <c r="G772" t="str">
        <f t="shared" si="12"/>
        <v/>
      </c>
    </row>
    <row r="773" spans="1:7">
      <c r="A773">
        <v>772</v>
      </c>
      <c r="B773" s="1">
        <v>12</v>
      </c>
      <c r="C773" s="1">
        <v>1776000000</v>
      </c>
      <c r="D773" s="1">
        <v>772</v>
      </c>
      <c r="E773" s="1">
        <v>12</v>
      </c>
      <c r="F773" s="1">
        <v>92000000</v>
      </c>
      <c r="G773" t="str">
        <f t="shared" si="12"/>
        <v/>
      </c>
    </row>
    <row r="774" spans="1:7">
      <c r="A774">
        <v>773</v>
      </c>
      <c r="B774" s="1">
        <v>39609445</v>
      </c>
      <c r="C774" s="1">
        <v>0</v>
      </c>
      <c r="D774" s="1">
        <v>773</v>
      </c>
      <c r="E774" s="1">
        <v>0</v>
      </c>
      <c r="F774" s="1">
        <v>0</v>
      </c>
      <c r="G774" t="str">
        <f t="shared" si="12"/>
        <v>DIF</v>
      </c>
    </row>
    <row r="775" spans="1:7">
      <c r="A775">
        <v>774</v>
      </c>
      <c r="B775" s="1">
        <v>0</v>
      </c>
      <c r="C775" s="1">
        <v>392000000</v>
      </c>
      <c r="D775" s="1">
        <v>774</v>
      </c>
      <c r="E775" s="1">
        <v>0</v>
      </c>
      <c r="F775" s="1">
        <v>0</v>
      </c>
      <c r="G775" t="str">
        <f t="shared" si="12"/>
        <v/>
      </c>
    </row>
    <row r="776" spans="1:7">
      <c r="A776">
        <v>775</v>
      </c>
      <c r="B776" s="1">
        <v>7494174</v>
      </c>
      <c r="C776" s="1">
        <v>20252000000</v>
      </c>
      <c r="D776" s="1">
        <v>775</v>
      </c>
      <c r="E776" s="1">
        <v>2875933</v>
      </c>
      <c r="F776" s="1">
        <v>60712000000</v>
      </c>
      <c r="G776" t="str">
        <f t="shared" si="12"/>
        <v>DIF</v>
      </c>
    </row>
    <row r="777" spans="1:7">
      <c r="A777">
        <v>776</v>
      </c>
      <c r="B777" s="1">
        <v>94</v>
      </c>
      <c r="C777" s="1">
        <v>2432000000</v>
      </c>
      <c r="D777" s="1">
        <v>776</v>
      </c>
      <c r="E777" s="1">
        <v>94</v>
      </c>
      <c r="F777" s="1">
        <v>80000000</v>
      </c>
      <c r="G777" t="str">
        <f t="shared" si="12"/>
        <v/>
      </c>
    </row>
    <row r="778" spans="1:7">
      <c r="A778">
        <v>777</v>
      </c>
      <c r="B778" s="1">
        <v>157616</v>
      </c>
      <c r="C778" s="1">
        <v>1252000000</v>
      </c>
      <c r="D778" s="1">
        <v>777</v>
      </c>
      <c r="E778" s="1">
        <v>157616</v>
      </c>
      <c r="F778" s="1">
        <v>8004000000</v>
      </c>
      <c r="G778" t="str">
        <f t="shared" si="12"/>
        <v/>
      </c>
    </row>
    <row r="779" spans="1:7">
      <c r="A779">
        <v>778</v>
      </c>
      <c r="B779" s="1">
        <v>11087</v>
      </c>
      <c r="C779" s="1">
        <v>0</v>
      </c>
      <c r="D779" s="1">
        <v>778</v>
      </c>
      <c r="E779" s="1">
        <v>0</v>
      </c>
      <c r="F779" s="1">
        <v>0</v>
      </c>
      <c r="G779" t="str">
        <f t="shared" si="12"/>
        <v>DIF</v>
      </c>
    </row>
    <row r="780" spans="1:7">
      <c r="A780">
        <v>779</v>
      </c>
      <c r="B780" s="1">
        <v>26980260</v>
      </c>
      <c r="C780" s="1">
        <v>692000000</v>
      </c>
      <c r="D780" s="1">
        <v>779</v>
      </c>
      <c r="E780" s="1">
        <v>26980260</v>
      </c>
      <c r="F780" s="1">
        <v>25440000000</v>
      </c>
      <c r="G780" t="str">
        <f t="shared" si="12"/>
        <v/>
      </c>
    </row>
    <row r="781" spans="1:7">
      <c r="A781">
        <v>780</v>
      </c>
      <c r="B781" s="1">
        <v>26979811</v>
      </c>
      <c r="C781" s="1">
        <v>620000000</v>
      </c>
      <c r="D781" s="1">
        <v>780</v>
      </c>
      <c r="E781" s="1">
        <v>26979811</v>
      </c>
      <c r="F781" s="1">
        <v>25444000000</v>
      </c>
      <c r="G781" t="str">
        <f t="shared" si="12"/>
        <v/>
      </c>
    </row>
    <row r="782" spans="1:7">
      <c r="A782">
        <v>781</v>
      </c>
      <c r="B782" s="1">
        <v>0</v>
      </c>
      <c r="C782" s="1">
        <v>0</v>
      </c>
      <c r="D782" s="1">
        <v>781</v>
      </c>
      <c r="E782" s="1">
        <v>0</v>
      </c>
      <c r="F782" s="1">
        <v>0</v>
      </c>
      <c r="G782" t="str">
        <f t="shared" si="12"/>
        <v/>
      </c>
    </row>
    <row r="783" spans="1:7">
      <c r="A783">
        <v>782</v>
      </c>
      <c r="B783" s="1">
        <v>554773</v>
      </c>
      <c r="C783" s="1">
        <v>12000000</v>
      </c>
      <c r="D783" s="1">
        <v>782</v>
      </c>
      <c r="E783" s="1">
        <v>554773</v>
      </c>
      <c r="F783" s="1">
        <v>332000000</v>
      </c>
      <c r="G783" t="str">
        <f t="shared" si="12"/>
        <v/>
      </c>
    </row>
    <row r="784" spans="1:7">
      <c r="A784">
        <v>783</v>
      </c>
      <c r="B784" s="1">
        <v>45494</v>
      </c>
      <c r="C784" s="1">
        <v>3700000000</v>
      </c>
      <c r="D784" s="1">
        <v>783</v>
      </c>
      <c r="E784" s="1">
        <v>45494</v>
      </c>
      <c r="F784" s="1">
        <v>8452000000</v>
      </c>
      <c r="G784" t="str">
        <f t="shared" si="12"/>
        <v/>
      </c>
    </row>
    <row r="785" spans="1:7">
      <c r="A785">
        <v>784</v>
      </c>
      <c r="B785" s="1">
        <v>511921</v>
      </c>
      <c r="C785" s="1">
        <v>2676000000</v>
      </c>
      <c r="D785" s="1">
        <v>784</v>
      </c>
      <c r="E785" s="1">
        <v>511921</v>
      </c>
      <c r="F785" s="1">
        <v>6000000000</v>
      </c>
      <c r="G785" t="str">
        <f t="shared" si="12"/>
        <v/>
      </c>
    </row>
    <row r="786" spans="1:7">
      <c r="A786">
        <v>785</v>
      </c>
      <c r="B786" s="1">
        <v>5163535</v>
      </c>
      <c r="C786" s="1">
        <v>76000000</v>
      </c>
      <c r="D786" s="1">
        <v>785</v>
      </c>
      <c r="E786" s="1">
        <v>5163535</v>
      </c>
      <c r="F786" s="1">
        <v>2392000000</v>
      </c>
      <c r="G786" t="str">
        <f t="shared" si="12"/>
        <v/>
      </c>
    </row>
    <row r="787" spans="1:7">
      <c r="A787">
        <v>786</v>
      </c>
      <c r="B787" s="1">
        <v>4964508</v>
      </c>
      <c r="C787" s="1">
        <v>92000000</v>
      </c>
      <c r="D787" s="1">
        <v>786</v>
      </c>
      <c r="E787" s="1">
        <v>4964508</v>
      </c>
      <c r="F787" s="1">
        <v>3672000000</v>
      </c>
      <c r="G787" t="str">
        <f t="shared" si="12"/>
        <v/>
      </c>
    </row>
    <row r="788" spans="1:7">
      <c r="A788">
        <v>787</v>
      </c>
      <c r="B788" s="1">
        <v>894571</v>
      </c>
      <c r="C788" s="1">
        <v>16976000000</v>
      </c>
      <c r="D788" s="1">
        <v>787</v>
      </c>
      <c r="E788" s="1">
        <v>894571</v>
      </c>
      <c r="F788" s="1">
        <v>58488000000</v>
      </c>
      <c r="G788" t="str">
        <f t="shared" si="12"/>
        <v/>
      </c>
    </row>
    <row r="789" spans="1:7">
      <c r="A789">
        <v>788</v>
      </c>
      <c r="B789" s="1">
        <v>0</v>
      </c>
      <c r="C789" s="1">
        <v>0</v>
      </c>
      <c r="D789" s="1">
        <v>788</v>
      </c>
      <c r="E789" s="1">
        <v>0</v>
      </c>
      <c r="F789" s="1">
        <v>0</v>
      </c>
      <c r="G789" t="str">
        <f t="shared" si="12"/>
        <v/>
      </c>
    </row>
    <row r="790" spans="1:7">
      <c r="A790">
        <v>789</v>
      </c>
      <c r="B790" s="1">
        <v>535515</v>
      </c>
      <c r="C790" s="1">
        <v>9848000000</v>
      </c>
      <c r="D790" s="1">
        <v>789</v>
      </c>
      <c r="E790" s="1">
        <v>535515</v>
      </c>
      <c r="F790" s="1">
        <v>33316000000</v>
      </c>
      <c r="G790" t="str">
        <f t="shared" si="12"/>
        <v/>
      </c>
    </row>
    <row r="791" spans="1:7">
      <c r="A791">
        <v>790</v>
      </c>
      <c r="B791" s="1">
        <v>0</v>
      </c>
      <c r="C791" s="1">
        <v>0</v>
      </c>
      <c r="D791" s="1">
        <v>790</v>
      </c>
      <c r="E791" s="1">
        <v>0</v>
      </c>
      <c r="F791" s="1">
        <v>0</v>
      </c>
      <c r="G791" t="str">
        <f t="shared" si="12"/>
        <v/>
      </c>
    </row>
    <row r="792" spans="1:7">
      <c r="A792">
        <v>791</v>
      </c>
      <c r="B792" s="1">
        <v>303191</v>
      </c>
      <c r="C792" s="1">
        <v>3152000000</v>
      </c>
      <c r="D792" s="1">
        <v>791</v>
      </c>
      <c r="E792" s="1">
        <v>303191</v>
      </c>
      <c r="F792" s="1">
        <v>3256000000</v>
      </c>
      <c r="G792" t="str">
        <f t="shared" si="12"/>
        <v/>
      </c>
    </row>
    <row r="793" spans="1:7">
      <c r="A793">
        <v>792</v>
      </c>
      <c r="B793" s="1">
        <v>11887</v>
      </c>
      <c r="C793" s="1">
        <v>2984000000</v>
      </c>
      <c r="D793" s="1">
        <v>792</v>
      </c>
      <c r="E793" s="1">
        <v>11887</v>
      </c>
      <c r="F793" s="1">
        <v>1952000000</v>
      </c>
      <c r="G793" t="str">
        <f t="shared" si="12"/>
        <v/>
      </c>
    </row>
    <row r="794" spans="1:7">
      <c r="A794">
        <v>793</v>
      </c>
      <c r="B794" s="1">
        <v>530438</v>
      </c>
      <c r="C794" s="1">
        <v>1732000000</v>
      </c>
      <c r="D794" s="1">
        <v>793</v>
      </c>
      <c r="E794" s="1">
        <v>530438</v>
      </c>
      <c r="F794" s="1">
        <v>11876000000</v>
      </c>
      <c r="G794" t="str">
        <f t="shared" si="12"/>
        <v/>
      </c>
    </row>
    <row r="795" spans="1:7">
      <c r="A795">
        <v>794</v>
      </c>
      <c r="B795" s="1">
        <v>447</v>
      </c>
      <c r="C795" s="1">
        <v>3572000000</v>
      </c>
      <c r="D795" s="1">
        <v>794</v>
      </c>
      <c r="E795" s="1">
        <v>447</v>
      </c>
      <c r="F795" s="1">
        <v>1112000000</v>
      </c>
      <c r="G795" t="str">
        <f t="shared" si="12"/>
        <v/>
      </c>
    </row>
    <row r="796" spans="1:7">
      <c r="A796">
        <v>795</v>
      </c>
      <c r="B796" s="1">
        <v>0</v>
      </c>
      <c r="C796" s="1">
        <v>0</v>
      </c>
      <c r="D796" s="1">
        <v>795</v>
      </c>
      <c r="E796" s="1">
        <v>0</v>
      </c>
      <c r="F796" s="1">
        <v>0</v>
      </c>
      <c r="G796" t="str">
        <f t="shared" si="12"/>
        <v/>
      </c>
    </row>
    <row r="797" spans="1:7">
      <c r="A797">
        <v>796</v>
      </c>
      <c r="B797" s="1">
        <v>134802</v>
      </c>
      <c r="C797" s="1">
        <v>3044000000</v>
      </c>
      <c r="D797" s="1">
        <v>796</v>
      </c>
      <c r="E797" s="1">
        <v>134802</v>
      </c>
      <c r="F797" s="1">
        <v>1596000000</v>
      </c>
      <c r="G797" t="str">
        <f t="shared" si="12"/>
        <v/>
      </c>
    </row>
    <row r="798" spans="1:7">
      <c r="A798">
        <v>797</v>
      </c>
      <c r="B798" s="1">
        <v>26851</v>
      </c>
      <c r="C798" s="1">
        <v>4788000000</v>
      </c>
      <c r="D798" s="1">
        <v>797</v>
      </c>
      <c r="E798" s="1">
        <v>0</v>
      </c>
      <c r="F798" s="1">
        <v>61080000000</v>
      </c>
      <c r="G798" t="str">
        <f t="shared" si="12"/>
        <v>DIF</v>
      </c>
    </row>
    <row r="799" spans="1:7">
      <c r="A799">
        <v>798</v>
      </c>
      <c r="B799" s="1">
        <v>58</v>
      </c>
      <c r="C799" s="1">
        <v>628000000</v>
      </c>
      <c r="D799" s="1">
        <v>798</v>
      </c>
      <c r="E799" s="1">
        <v>58</v>
      </c>
      <c r="F799" s="1">
        <v>76000000</v>
      </c>
      <c r="G799" t="str">
        <f t="shared" si="12"/>
        <v/>
      </c>
    </row>
    <row r="800" spans="1:7">
      <c r="A800">
        <v>799</v>
      </c>
      <c r="B800" s="1">
        <v>4693439</v>
      </c>
      <c r="C800" s="1">
        <v>7448000000</v>
      </c>
      <c r="D800" s="1">
        <v>799</v>
      </c>
      <c r="E800" s="1">
        <v>4692390</v>
      </c>
      <c r="F800" s="1">
        <v>61292000000</v>
      </c>
      <c r="G800" t="str">
        <f t="shared" si="12"/>
        <v>DIF</v>
      </c>
    </row>
    <row r="801" spans="1:7">
      <c r="A801">
        <v>800</v>
      </c>
      <c r="B801" s="1">
        <v>122</v>
      </c>
      <c r="C801" s="1">
        <v>14980000000</v>
      </c>
      <c r="D801" s="1">
        <v>800</v>
      </c>
      <c r="E801" s="1">
        <v>263562</v>
      </c>
      <c r="F801" s="1">
        <v>37460000000</v>
      </c>
      <c r="G801" t="str">
        <f t="shared" si="12"/>
        <v>DIF</v>
      </c>
    </row>
    <row r="802" spans="1:7">
      <c r="A802">
        <v>801</v>
      </c>
      <c r="B802" s="1">
        <v>263446</v>
      </c>
      <c r="C802" s="1">
        <v>3772000000</v>
      </c>
      <c r="D802" s="1">
        <v>801</v>
      </c>
      <c r="E802" s="1">
        <v>263446</v>
      </c>
      <c r="F802" s="1">
        <v>2084000000</v>
      </c>
      <c r="G802" t="str">
        <f t="shared" si="12"/>
        <v/>
      </c>
    </row>
    <row r="803" spans="1:7">
      <c r="A803">
        <v>802</v>
      </c>
      <c r="B803" s="1">
        <v>2379</v>
      </c>
      <c r="C803" s="1">
        <v>2988000000</v>
      </c>
      <c r="D803" s="1">
        <v>802</v>
      </c>
      <c r="E803" s="1">
        <v>2379</v>
      </c>
      <c r="F803" s="1">
        <v>2756000000</v>
      </c>
      <c r="G803" t="str">
        <f t="shared" si="12"/>
        <v/>
      </c>
    </row>
    <row r="804" spans="1:7">
      <c r="A804">
        <v>803</v>
      </c>
      <c r="B804" s="1">
        <v>1933</v>
      </c>
      <c r="C804" s="1">
        <v>2348000000</v>
      </c>
      <c r="D804" s="1">
        <v>803</v>
      </c>
      <c r="E804" s="1">
        <v>1933</v>
      </c>
      <c r="F804" s="1">
        <v>1776000000</v>
      </c>
      <c r="G804" t="str">
        <f t="shared" si="12"/>
        <v/>
      </c>
    </row>
    <row r="805" spans="1:7">
      <c r="A805">
        <v>804</v>
      </c>
      <c r="B805" s="1">
        <v>926</v>
      </c>
      <c r="C805" s="1">
        <v>1736000000</v>
      </c>
      <c r="D805" s="1">
        <v>804</v>
      </c>
      <c r="E805" s="1">
        <v>926</v>
      </c>
      <c r="F805" s="1">
        <v>716000000</v>
      </c>
      <c r="G805" t="str">
        <f t="shared" si="12"/>
        <v/>
      </c>
    </row>
    <row r="806" spans="1:7">
      <c r="A806">
        <v>805</v>
      </c>
      <c r="B806" s="1">
        <v>540670</v>
      </c>
      <c r="C806" s="1">
        <v>19816000000</v>
      </c>
      <c r="D806" s="1">
        <v>805</v>
      </c>
      <c r="E806" s="1">
        <v>0</v>
      </c>
      <c r="F806" s="1">
        <v>0</v>
      </c>
      <c r="G806" t="str">
        <f t="shared" si="12"/>
        <v>DIF</v>
      </c>
    </row>
    <row r="807" spans="1:7">
      <c r="A807">
        <v>806</v>
      </c>
      <c r="B807" s="1">
        <v>49516226</v>
      </c>
      <c r="C807" s="1">
        <v>0</v>
      </c>
      <c r="D807" s="1">
        <v>806</v>
      </c>
      <c r="E807" s="1">
        <v>0</v>
      </c>
      <c r="F807" s="1">
        <v>0</v>
      </c>
      <c r="G807" t="str">
        <f t="shared" si="12"/>
        <v>DIF</v>
      </c>
    </row>
    <row r="808" spans="1:7">
      <c r="A808">
        <v>807</v>
      </c>
      <c r="B808" s="1">
        <v>22</v>
      </c>
      <c r="C808" s="1">
        <v>5964000000</v>
      </c>
      <c r="D808" s="1">
        <v>807</v>
      </c>
      <c r="E808" s="1">
        <v>22</v>
      </c>
      <c r="F808" s="1">
        <v>36000000</v>
      </c>
      <c r="G808" t="str">
        <f t="shared" si="12"/>
        <v/>
      </c>
    </row>
    <row r="809" spans="1:7">
      <c r="A809">
        <v>808</v>
      </c>
      <c r="B809" s="1">
        <v>37328</v>
      </c>
      <c r="C809" s="1">
        <v>7280000000</v>
      </c>
      <c r="D809" s="1">
        <v>808</v>
      </c>
      <c r="E809" s="1">
        <v>37328</v>
      </c>
      <c r="F809" s="1">
        <v>9576000000</v>
      </c>
      <c r="G809" t="str">
        <f t="shared" si="12"/>
        <v/>
      </c>
    </row>
    <row r="810" spans="1:7">
      <c r="A810">
        <v>809</v>
      </c>
      <c r="B810" s="1">
        <v>120495</v>
      </c>
      <c r="C810" s="1">
        <v>9800000000</v>
      </c>
      <c r="D810" s="1">
        <v>809</v>
      </c>
      <c r="E810" s="1">
        <v>120495</v>
      </c>
      <c r="F810" s="1">
        <v>11456000000</v>
      </c>
      <c r="G810" t="str">
        <f t="shared" si="12"/>
        <v/>
      </c>
    </row>
    <row r="811" spans="1:7">
      <c r="A811">
        <v>810</v>
      </c>
      <c r="B811" s="1">
        <v>801683</v>
      </c>
      <c r="C811" s="1">
        <v>24000000</v>
      </c>
      <c r="D811" s="1">
        <v>810</v>
      </c>
      <c r="E811" s="1">
        <v>801683</v>
      </c>
      <c r="F811" s="1">
        <v>820000000</v>
      </c>
      <c r="G811" t="str">
        <f t="shared" si="12"/>
        <v/>
      </c>
    </row>
    <row r="812" spans="1:7">
      <c r="A812">
        <v>811</v>
      </c>
      <c r="B812" s="1">
        <v>1175</v>
      </c>
      <c r="C812" s="1">
        <v>2352000000</v>
      </c>
      <c r="D812" s="1">
        <v>811</v>
      </c>
      <c r="E812" s="1">
        <v>1175</v>
      </c>
      <c r="F812" s="1">
        <v>80000000</v>
      </c>
      <c r="G812" t="str">
        <f t="shared" si="12"/>
        <v/>
      </c>
    </row>
    <row r="813" spans="1:7">
      <c r="A813">
        <v>812</v>
      </c>
      <c r="B813" s="1">
        <v>120496</v>
      </c>
      <c r="C813" s="1">
        <v>10232000000</v>
      </c>
      <c r="D813" s="1">
        <v>812</v>
      </c>
      <c r="E813" s="1">
        <v>120496</v>
      </c>
      <c r="F813" s="1">
        <v>15140000000</v>
      </c>
      <c r="G813" t="str">
        <f t="shared" si="12"/>
        <v/>
      </c>
    </row>
    <row r="814" spans="1:7">
      <c r="A814">
        <v>813</v>
      </c>
      <c r="B814" s="1">
        <v>93766</v>
      </c>
      <c r="C814" s="1">
        <v>708000000</v>
      </c>
      <c r="D814" s="1">
        <v>813</v>
      </c>
      <c r="E814" s="1">
        <v>93766</v>
      </c>
      <c r="F814" s="1">
        <v>16716000000</v>
      </c>
      <c r="G814" t="str">
        <f t="shared" si="12"/>
        <v/>
      </c>
    </row>
    <row r="815" spans="1:7">
      <c r="A815">
        <v>814</v>
      </c>
      <c r="B815" s="1">
        <v>2727</v>
      </c>
      <c r="C815" s="1">
        <v>6044000000</v>
      </c>
      <c r="D815" s="1">
        <v>814</v>
      </c>
      <c r="E815" s="1">
        <v>2727</v>
      </c>
      <c r="F815" s="1">
        <v>1708000000</v>
      </c>
      <c r="G815" t="str">
        <f t="shared" si="12"/>
        <v/>
      </c>
    </row>
    <row r="816" spans="1:7">
      <c r="A816">
        <v>815</v>
      </c>
      <c r="B816" s="1">
        <v>8660</v>
      </c>
      <c r="C816" s="1">
        <v>2504000000</v>
      </c>
      <c r="D816" s="1">
        <v>815</v>
      </c>
      <c r="E816" s="1">
        <v>8660</v>
      </c>
      <c r="F816" s="1">
        <v>3336000000</v>
      </c>
      <c r="G816" t="str">
        <f t="shared" si="12"/>
        <v/>
      </c>
    </row>
    <row r="817" spans="1:7">
      <c r="A817">
        <v>816</v>
      </c>
      <c r="B817" s="1">
        <v>0</v>
      </c>
      <c r="C817" s="1">
        <v>62380000000</v>
      </c>
      <c r="D817" s="1">
        <v>816</v>
      </c>
      <c r="E817" s="1">
        <v>0</v>
      </c>
      <c r="F817" s="1">
        <v>84820000000</v>
      </c>
      <c r="G817" t="str">
        <f t="shared" si="12"/>
        <v/>
      </c>
    </row>
    <row r="818" spans="1:7">
      <c r="A818">
        <v>817</v>
      </c>
      <c r="B818" s="1">
        <v>559996</v>
      </c>
      <c r="C818" s="1">
        <v>7928000000</v>
      </c>
      <c r="D818" s="1">
        <v>817</v>
      </c>
      <c r="E818" s="1">
        <v>559996</v>
      </c>
      <c r="F818" s="1">
        <v>7744000000</v>
      </c>
      <c r="G818" t="str">
        <f t="shared" si="12"/>
        <v/>
      </c>
    </row>
    <row r="819" spans="1:7">
      <c r="A819">
        <v>818</v>
      </c>
      <c r="B819" s="1">
        <v>1073</v>
      </c>
      <c r="C819" s="1">
        <v>3792000000</v>
      </c>
      <c r="D819" s="1">
        <v>818</v>
      </c>
      <c r="E819" s="1">
        <v>1073</v>
      </c>
      <c r="F819" s="1">
        <v>1016000000</v>
      </c>
      <c r="G819" t="str">
        <f t="shared" si="12"/>
        <v/>
      </c>
    </row>
    <row r="820" spans="1:7">
      <c r="A820">
        <v>819</v>
      </c>
      <c r="B820" s="1">
        <v>557136</v>
      </c>
      <c r="C820" s="1">
        <v>6348000000</v>
      </c>
      <c r="D820" s="1">
        <v>819</v>
      </c>
      <c r="E820" s="1">
        <v>557136</v>
      </c>
      <c r="F820" s="1">
        <v>5368000000</v>
      </c>
      <c r="G820" t="str">
        <f t="shared" si="12"/>
        <v/>
      </c>
    </row>
    <row r="821" spans="1:7">
      <c r="A821">
        <v>820</v>
      </c>
      <c r="B821" s="1">
        <v>594068</v>
      </c>
      <c r="C821" s="1">
        <v>2648000000</v>
      </c>
      <c r="D821" s="1">
        <v>820</v>
      </c>
      <c r="E821" s="1">
        <v>594068</v>
      </c>
      <c r="F821" s="1">
        <v>3436000000</v>
      </c>
      <c r="G821" t="str">
        <f t="shared" si="12"/>
        <v/>
      </c>
    </row>
    <row r="822" spans="1:7">
      <c r="A822">
        <v>821</v>
      </c>
      <c r="B822" s="1">
        <v>53</v>
      </c>
      <c r="C822" s="1">
        <v>5300000000</v>
      </c>
      <c r="D822" s="1">
        <v>821</v>
      </c>
      <c r="E822" s="1">
        <v>53</v>
      </c>
      <c r="F822" s="1">
        <v>60000000</v>
      </c>
      <c r="G822" t="str">
        <f t="shared" si="12"/>
        <v/>
      </c>
    </row>
    <row r="823" spans="1:7">
      <c r="A823">
        <v>822</v>
      </c>
      <c r="B823" s="1">
        <v>39981</v>
      </c>
      <c r="C823" s="1">
        <v>0</v>
      </c>
      <c r="D823" s="1">
        <v>822</v>
      </c>
      <c r="E823" s="1">
        <v>39981</v>
      </c>
      <c r="F823" s="1">
        <v>5680000000</v>
      </c>
      <c r="G823" t="str">
        <f t="shared" si="12"/>
        <v/>
      </c>
    </row>
    <row r="824" spans="1:7">
      <c r="A824">
        <v>823</v>
      </c>
      <c r="B824" s="1">
        <v>638855</v>
      </c>
      <c r="C824" s="1">
        <v>12000000</v>
      </c>
      <c r="D824" s="1">
        <v>823</v>
      </c>
      <c r="E824" s="1">
        <v>638855</v>
      </c>
      <c r="F824" s="1">
        <v>9404000000</v>
      </c>
      <c r="G824" t="str">
        <f t="shared" si="12"/>
        <v/>
      </c>
    </row>
    <row r="825" spans="1:7">
      <c r="A825">
        <v>824</v>
      </c>
      <c r="B825" s="1">
        <v>38599</v>
      </c>
      <c r="C825" s="1">
        <v>4000000</v>
      </c>
      <c r="D825" s="1">
        <v>824</v>
      </c>
      <c r="E825" s="1">
        <v>38599</v>
      </c>
      <c r="F825" s="1">
        <v>5124000000</v>
      </c>
      <c r="G825" t="str">
        <f t="shared" si="12"/>
        <v/>
      </c>
    </row>
    <row r="826" spans="1:7">
      <c r="A826">
        <v>825</v>
      </c>
      <c r="B826" s="1">
        <v>0</v>
      </c>
      <c r="C826" s="1">
        <v>0</v>
      </c>
      <c r="D826" s="1">
        <v>825</v>
      </c>
      <c r="E826" s="1">
        <v>0</v>
      </c>
      <c r="F826" s="1">
        <v>1152000000</v>
      </c>
      <c r="G826" t="str">
        <f t="shared" si="12"/>
        <v/>
      </c>
    </row>
    <row r="827" spans="1:7">
      <c r="A827">
        <v>826</v>
      </c>
      <c r="B827" s="1">
        <v>51447</v>
      </c>
      <c r="C827" s="1">
        <v>4008000000</v>
      </c>
      <c r="D827" s="1">
        <v>826</v>
      </c>
      <c r="E827" s="1">
        <v>51447</v>
      </c>
      <c r="F827" s="1">
        <v>23012000000</v>
      </c>
      <c r="G827" t="str">
        <f t="shared" si="12"/>
        <v/>
      </c>
    </row>
    <row r="828" spans="1:7">
      <c r="A828">
        <v>827</v>
      </c>
      <c r="B828" s="1">
        <v>2078653</v>
      </c>
      <c r="C828" s="1">
        <v>6348000000</v>
      </c>
      <c r="D828" s="1">
        <v>827</v>
      </c>
      <c r="E828" s="1">
        <v>2078653</v>
      </c>
      <c r="F828" s="1">
        <v>53148000000</v>
      </c>
      <c r="G828" t="str">
        <f t="shared" si="12"/>
        <v/>
      </c>
    </row>
    <row r="829" spans="1:7">
      <c r="A829">
        <v>828</v>
      </c>
      <c r="B829" s="1">
        <v>0</v>
      </c>
      <c r="C829" s="1">
        <v>62984000000</v>
      </c>
      <c r="D829" s="1">
        <v>828</v>
      </c>
      <c r="E829" s="1">
        <v>0</v>
      </c>
      <c r="F829" s="1">
        <v>95308000000</v>
      </c>
      <c r="G829" t="str">
        <f t="shared" si="12"/>
        <v/>
      </c>
    </row>
    <row r="830" spans="1:7">
      <c r="A830">
        <v>829</v>
      </c>
      <c r="B830" s="1">
        <v>6884</v>
      </c>
      <c r="C830" s="1">
        <v>3000000000</v>
      </c>
      <c r="D830" s="1">
        <v>829</v>
      </c>
      <c r="E830" s="1">
        <v>6884</v>
      </c>
      <c r="F830" s="1">
        <v>240000000</v>
      </c>
      <c r="G830" t="str">
        <f t="shared" si="12"/>
        <v/>
      </c>
    </row>
    <row r="831" spans="1:7">
      <c r="A831">
        <v>830</v>
      </c>
      <c r="B831" s="1">
        <v>9788</v>
      </c>
      <c r="C831" s="1">
        <v>8364000000</v>
      </c>
      <c r="D831" s="1">
        <v>830</v>
      </c>
      <c r="E831" s="1">
        <v>9788</v>
      </c>
      <c r="F831" s="1">
        <v>3716000000</v>
      </c>
      <c r="G831" t="str">
        <f t="shared" si="12"/>
        <v/>
      </c>
    </row>
    <row r="832" spans="1:7">
      <c r="A832">
        <v>831</v>
      </c>
      <c r="B832" s="1">
        <v>1173</v>
      </c>
      <c r="C832" s="1">
        <v>1252000000</v>
      </c>
      <c r="D832" s="1">
        <v>831</v>
      </c>
      <c r="E832" s="1">
        <v>1173</v>
      </c>
      <c r="F832" s="1">
        <v>28000000</v>
      </c>
      <c r="G832" t="str">
        <f t="shared" si="12"/>
        <v/>
      </c>
    </row>
    <row r="833" spans="1:7">
      <c r="A833">
        <v>832</v>
      </c>
      <c r="B833" s="1">
        <v>23792</v>
      </c>
      <c r="C833" s="1">
        <v>2920000000</v>
      </c>
      <c r="D833" s="1">
        <v>832</v>
      </c>
      <c r="E833" s="1">
        <v>23792</v>
      </c>
      <c r="F833" s="1">
        <v>4120000000</v>
      </c>
      <c r="G833" t="str">
        <f t="shared" si="12"/>
        <v/>
      </c>
    </row>
    <row r="834" spans="1:7">
      <c r="A834">
        <v>833</v>
      </c>
      <c r="B834" s="1">
        <v>214069</v>
      </c>
      <c r="C834" s="1">
        <v>4444000000</v>
      </c>
      <c r="D834" s="1">
        <v>833</v>
      </c>
      <c r="E834" s="1">
        <v>214069</v>
      </c>
      <c r="F834" s="1">
        <v>18604000000</v>
      </c>
      <c r="G834" t="str">
        <f t="shared" si="12"/>
        <v/>
      </c>
    </row>
    <row r="835" spans="1:7">
      <c r="A835">
        <v>834</v>
      </c>
      <c r="B835" s="1">
        <v>614</v>
      </c>
      <c r="C835" s="1">
        <v>4236000000</v>
      </c>
      <c r="D835" s="1">
        <v>834</v>
      </c>
      <c r="E835" s="1">
        <v>614</v>
      </c>
      <c r="F835" s="1">
        <v>900000000</v>
      </c>
      <c r="G835" t="str">
        <f t="shared" ref="G835:G898" si="13">IF(E835=B835,"","DIF")</f>
        <v/>
      </c>
    </row>
    <row r="836" spans="1:7">
      <c r="A836">
        <v>835</v>
      </c>
      <c r="B836" s="1">
        <v>28484</v>
      </c>
      <c r="C836" s="1">
        <v>6264000000</v>
      </c>
      <c r="D836" s="1">
        <v>835</v>
      </c>
      <c r="E836" s="1">
        <v>28484</v>
      </c>
      <c r="F836" s="1">
        <v>6772000000</v>
      </c>
      <c r="G836" t="str">
        <f t="shared" si="13"/>
        <v/>
      </c>
    </row>
    <row r="837" spans="1:7">
      <c r="A837">
        <v>836</v>
      </c>
      <c r="B837" s="1">
        <v>588</v>
      </c>
      <c r="C837" s="1">
        <v>4368000000</v>
      </c>
      <c r="D837" s="1">
        <v>836</v>
      </c>
      <c r="E837" s="1">
        <v>588</v>
      </c>
      <c r="F837" s="1">
        <v>412000000</v>
      </c>
      <c r="G837" t="str">
        <f t="shared" si="13"/>
        <v/>
      </c>
    </row>
    <row r="838" spans="1:7">
      <c r="A838">
        <v>837</v>
      </c>
      <c r="B838" s="1">
        <v>17340</v>
      </c>
      <c r="C838" s="1">
        <v>9096000000</v>
      </c>
      <c r="D838" s="1">
        <v>837</v>
      </c>
      <c r="E838" s="1">
        <v>17340</v>
      </c>
      <c r="F838" s="1">
        <v>6512000000</v>
      </c>
      <c r="G838" t="str">
        <f t="shared" si="13"/>
        <v/>
      </c>
    </row>
    <row r="839" spans="1:7">
      <c r="A839">
        <v>838</v>
      </c>
      <c r="B839" s="1">
        <v>898106</v>
      </c>
      <c r="C839" s="1">
        <v>1428000000</v>
      </c>
      <c r="D839" s="1">
        <v>838</v>
      </c>
      <c r="E839" s="1">
        <v>350786</v>
      </c>
      <c r="F839" s="1">
        <v>60008000000</v>
      </c>
      <c r="G839" t="str">
        <f t="shared" si="13"/>
        <v>DIF</v>
      </c>
    </row>
    <row r="840" spans="1:7">
      <c r="A840">
        <v>839</v>
      </c>
      <c r="B840" s="1">
        <v>2498087</v>
      </c>
      <c r="C840" s="1">
        <v>2540000000</v>
      </c>
      <c r="D840" s="1">
        <v>839</v>
      </c>
      <c r="E840" s="1">
        <v>739626</v>
      </c>
      <c r="F840" s="1">
        <v>60016000000</v>
      </c>
      <c r="G840" t="str">
        <f t="shared" si="13"/>
        <v>DIF</v>
      </c>
    </row>
    <row r="841" spans="1:7">
      <c r="A841">
        <v>840</v>
      </c>
      <c r="B841" s="1">
        <v>0</v>
      </c>
      <c r="C841" s="1">
        <v>0</v>
      </c>
      <c r="D841" s="1">
        <v>840</v>
      </c>
      <c r="E841" s="1">
        <v>0</v>
      </c>
      <c r="F841" s="1">
        <v>0</v>
      </c>
      <c r="G841" t="str">
        <f t="shared" si="13"/>
        <v/>
      </c>
    </row>
    <row r="842" spans="1:7">
      <c r="A842">
        <v>841</v>
      </c>
      <c r="B842" s="1">
        <v>53</v>
      </c>
      <c r="C842" s="1">
        <v>0</v>
      </c>
      <c r="D842" s="1">
        <v>841</v>
      </c>
      <c r="E842" s="1">
        <v>53</v>
      </c>
      <c r="F842" s="1">
        <v>32000000</v>
      </c>
      <c r="G842" t="str">
        <f t="shared" si="13"/>
        <v/>
      </c>
    </row>
    <row r="843" spans="1:7">
      <c r="A843">
        <v>842</v>
      </c>
      <c r="B843" s="1">
        <v>347548757</v>
      </c>
      <c r="C843" s="1">
        <v>72236000000</v>
      </c>
      <c r="D843" s="1">
        <v>842</v>
      </c>
      <c r="E843" s="1">
        <v>587443003</v>
      </c>
      <c r="F843" s="1">
        <v>101236000000</v>
      </c>
      <c r="G843" t="str">
        <f t="shared" si="13"/>
        <v>DIF</v>
      </c>
    </row>
    <row r="844" spans="1:7">
      <c r="A844">
        <v>843</v>
      </c>
      <c r="B844" s="1">
        <v>0</v>
      </c>
      <c r="C844" s="1">
        <v>0</v>
      </c>
      <c r="D844" s="1">
        <v>843</v>
      </c>
      <c r="E844" s="1">
        <v>0</v>
      </c>
      <c r="F844" s="1">
        <v>0</v>
      </c>
      <c r="G844" t="str">
        <f t="shared" si="13"/>
        <v/>
      </c>
    </row>
    <row r="845" spans="1:7">
      <c r="A845">
        <v>844</v>
      </c>
      <c r="B845" s="1">
        <v>0</v>
      </c>
      <c r="C845" s="1">
        <v>0</v>
      </c>
      <c r="D845" s="1">
        <v>844</v>
      </c>
      <c r="E845" s="1">
        <v>0</v>
      </c>
      <c r="F845" s="1">
        <v>0</v>
      </c>
      <c r="G845" t="str">
        <f t="shared" si="13"/>
        <v/>
      </c>
    </row>
    <row r="846" spans="1:7">
      <c r="A846">
        <v>845</v>
      </c>
      <c r="B846" s="1">
        <v>1818</v>
      </c>
      <c r="C846" s="1">
        <v>1792000000</v>
      </c>
      <c r="D846" s="1">
        <v>845</v>
      </c>
      <c r="E846" s="1">
        <v>1818</v>
      </c>
      <c r="F846" s="1">
        <v>1124000000</v>
      </c>
      <c r="G846" t="str">
        <f t="shared" si="13"/>
        <v/>
      </c>
    </row>
    <row r="847" spans="1:7">
      <c r="A847">
        <v>846</v>
      </c>
      <c r="B847" s="1">
        <v>328</v>
      </c>
      <c r="C847" s="1">
        <v>1812000000</v>
      </c>
      <c r="D847" s="1">
        <v>846</v>
      </c>
      <c r="E847" s="1">
        <v>328</v>
      </c>
      <c r="F847" s="1">
        <v>136000000</v>
      </c>
      <c r="G847" t="str">
        <f t="shared" si="13"/>
        <v/>
      </c>
    </row>
    <row r="848" spans="1:7">
      <c r="A848">
        <v>847</v>
      </c>
      <c r="B848" s="1">
        <v>374710</v>
      </c>
      <c r="C848" s="1">
        <v>4548000000</v>
      </c>
      <c r="D848" s="1">
        <v>847</v>
      </c>
      <c r="E848" s="1">
        <v>374710</v>
      </c>
      <c r="F848" s="1">
        <v>2932000000</v>
      </c>
      <c r="G848" t="str">
        <f t="shared" si="13"/>
        <v/>
      </c>
    </row>
    <row r="849" spans="1:7">
      <c r="A849">
        <v>848</v>
      </c>
      <c r="B849" s="1">
        <v>56513</v>
      </c>
      <c r="C849" s="1">
        <v>2404000000</v>
      </c>
      <c r="D849" s="1">
        <v>848</v>
      </c>
      <c r="E849" s="1">
        <v>56513</v>
      </c>
      <c r="F849" s="1">
        <v>1684000000</v>
      </c>
      <c r="G849" t="str">
        <f t="shared" si="13"/>
        <v/>
      </c>
    </row>
    <row r="850" spans="1:7">
      <c r="A850">
        <v>849</v>
      </c>
      <c r="B850" s="1">
        <v>1172</v>
      </c>
      <c r="C850" s="1">
        <v>3548000000</v>
      </c>
      <c r="D850" s="1">
        <v>849</v>
      </c>
      <c r="E850" s="1">
        <v>1172</v>
      </c>
      <c r="F850" s="1">
        <v>2332000000</v>
      </c>
      <c r="G850" t="str">
        <f t="shared" si="13"/>
        <v/>
      </c>
    </row>
    <row r="851" spans="1:7">
      <c r="A851">
        <v>850</v>
      </c>
      <c r="B851" s="1">
        <v>2188</v>
      </c>
      <c r="C851" s="1">
        <v>1940000000</v>
      </c>
      <c r="D851" s="1">
        <v>850</v>
      </c>
      <c r="E851" s="1">
        <v>2188</v>
      </c>
      <c r="F851" s="1">
        <v>556000000</v>
      </c>
      <c r="G851" t="str">
        <f t="shared" si="13"/>
        <v/>
      </c>
    </row>
    <row r="852" spans="1:7">
      <c r="A852">
        <v>851</v>
      </c>
      <c r="B852" s="1">
        <v>424579</v>
      </c>
      <c r="C852" s="1">
        <v>5128000000</v>
      </c>
      <c r="D852" s="1">
        <v>851</v>
      </c>
      <c r="E852" s="1">
        <v>424579</v>
      </c>
      <c r="F852" s="1">
        <v>7464000000</v>
      </c>
      <c r="G852" t="str">
        <f t="shared" si="13"/>
        <v/>
      </c>
    </row>
    <row r="853" spans="1:7">
      <c r="A853">
        <v>852</v>
      </c>
      <c r="B853" s="1">
        <v>247047</v>
      </c>
      <c r="C853" s="1">
        <v>3172000000</v>
      </c>
      <c r="D853" s="1">
        <v>852</v>
      </c>
      <c r="E853" s="1">
        <v>247047</v>
      </c>
      <c r="F853" s="1">
        <v>2500000000</v>
      </c>
      <c r="G853" t="str">
        <f t="shared" si="13"/>
        <v/>
      </c>
    </row>
    <row r="854" spans="1:7">
      <c r="A854">
        <v>853</v>
      </c>
      <c r="B854" s="1">
        <v>4691808</v>
      </c>
      <c r="C854" s="1">
        <v>20000000</v>
      </c>
      <c r="D854" s="1">
        <v>853</v>
      </c>
      <c r="E854" s="1">
        <v>0</v>
      </c>
      <c r="F854" s="1">
        <v>0</v>
      </c>
      <c r="G854" t="str">
        <f t="shared" si="13"/>
        <v>DIF</v>
      </c>
    </row>
    <row r="855" spans="1:7">
      <c r="A855">
        <v>854</v>
      </c>
      <c r="B855" s="1">
        <v>0</v>
      </c>
      <c r="C855" s="1">
        <v>62804000000</v>
      </c>
      <c r="D855" s="1">
        <v>854</v>
      </c>
      <c r="E855" s="1">
        <v>0</v>
      </c>
      <c r="F855" s="1">
        <v>0</v>
      </c>
      <c r="G855" t="str">
        <f t="shared" si="13"/>
        <v/>
      </c>
    </row>
    <row r="856" spans="1:7">
      <c r="A856">
        <v>855</v>
      </c>
      <c r="B856" s="1">
        <v>0</v>
      </c>
      <c r="C856" s="1">
        <v>62676000000</v>
      </c>
      <c r="D856" s="1">
        <v>855</v>
      </c>
      <c r="E856" s="1">
        <v>0</v>
      </c>
      <c r="F856" s="1">
        <v>84864000000</v>
      </c>
      <c r="G856" t="str">
        <f t="shared" si="13"/>
        <v/>
      </c>
    </row>
    <row r="857" spans="1:7">
      <c r="A857">
        <v>856</v>
      </c>
      <c r="B857" s="1">
        <v>181</v>
      </c>
      <c r="C857" s="1">
        <v>1128000000</v>
      </c>
      <c r="D857" s="1">
        <v>856</v>
      </c>
      <c r="E857" s="1">
        <v>181</v>
      </c>
      <c r="F857" s="1">
        <v>8000000</v>
      </c>
      <c r="G857" t="str">
        <f t="shared" si="13"/>
        <v/>
      </c>
    </row>
    <row r="858" spans="1:7">
      <c r="A858">
        <v>857</v>
      </c>
      <c r="B858" s="1">
        <v>0</v>
      </c>
      <c r="C858" s="1">
        <v>74508000000</v>
      </c>
      <c r="D858" s="1">
        <v>857</v>
      </c>
      <c r="E858" s="1">
        <v>0</v>
      </c>
      <c r="F858" s="1">
        <v>110244000000</v>
      </c>
      <c r="G858" t="str">
        <f t="shared" si="13"/>
        <v/>
      </c>
    </row>
    <row r="859" spans="1:7">
      <c r="A859">
        <v>858</v>
      </c>
      <c r="B859" s="1">
        <v>296192570</v>
      </c>
      <c r="C859" s="1">
        <v>87952000000</v>
      </c>
      <c r="D859" s="1">
        <v>858</v>
      </c>
      <c r="E859" s="1">
        <v>0</v>
      </c>
      <c r="F859" s="1">
        <v>0</v>
      </c>
      <c r="G859" t="str">
        <f t="shared" si="13"/>
        <v>DIF</v>
      </c>
    </row>
    <row r="860" spans="1:7">
      <c r="A860">
        <v>859</v>
      </c>
      <c r="B860" s="1">
        <v>0</v>
      </c>
      <c r="C860" s="1">
        <v>74140000000</v>
      </c>
      <c r="D860" s="1">
        <v>859</v>
      </c>
      <c r="E860" s="1">
        <v>0</v>
      </c>
      <c r="F860" s="1">
        <v>110188000000</v>
      </c>
      <c r="G860" t="str">
        <f t="shared" si="13"/>
        <v/>
      </c>
    </row>
    <row r="861" spans="1:7">
      <c r="A861">
        <v>860</v>
      </c>
      <c r="B861" s="1">
        <v>296192570</v>
      </c>
      <c r="C861" s="1">
        <v>62748000000</v>
      </c>
      <c r="D861" s="1">
        <v>860</v>
      </c>
      <c r="E861" s="1">
        <v>0</v>
      </c>
      <c r="F861" s="1">
        <v>0</v>
      </c>
      <c r="G861" t="str">
        <f t="shared" si="13"/>
        <v>DIF</v>
      </c>
    </row>
    <row r="862" spans="1:7">
      <c r="A862">
        <v>861</v>
      </c>
      <c r="B862" s="1">
        <v>296188474</v>
      </c>
      <c r="C862" s="1">
        <v>62736000000</v>
      </c>
      <c r="D862" s="1">
        <v>861</v>
      </c>
      <c r="E862" s="1">
        <v>537131929</v>
      </c>
      <c r="F862" s="1">
        <v>84828000000</v>
      </c>
      <c r="G862" t="str">
        <f t="shared" si="13"/>
        <v>DIF</v>
      </c>
    </row>
    <row r="863" spans="1:7">
      <c r="A863">
        <v>862</v>
      </c>
      <c r="B863" s="1">
        <v>9856</v>
      </c>
      <c r="C863" s="1">
        <v>1728000000</v>
      </c>
      <c r="D863" s="1">
        <v>862</v>
      </c>
      <c r="E863" s="1">
        <v>9856</v>
      </c>
      <c r="F863" s="1">
        <v>6156000000</v>
      </c>
      <c r="G863" t="str">
        <f t="shared" si="13"/>
        <v/>
      </c>
    </row>
    <row r="864" spans="1:7">
      <c r="A864">
        <v>863</v>
      </c>
      <c r="B864" s="1">
        <v>9855</v>
      </c>
      <c r="C864" s="1">
        <v>1176000000</v>
      </c>
      <c r="D864" s="1">
        <v>863</v>
      </c>
      <c r="E864" s="1">
        <v>9855</v>
      </c>
      <c r="F864" s="1">
        <v>3692000000</v>
      </c>
      <c r="G864" t="str">
        <f t="shared" si="13"/>
        <v/>
      </c>
    </row>
    <row r="865" spans="1:7">
      <c r="A865">
        <v>864</v>
      </c>
      <c r="B865" s="1">
        <v>0</v>
      </c>
      <c r="C865" s="1">
        <v>62576000000</v>
      </c>
      <c r="D865" s="1">
        <v>864</v>
      </c>
      <c r="E865" s="1">
        <v>0</v>
      </c>
      <c r="F865" s="1">
        <v>84640000000</v>
      </c>
      <c r="G865" t="str">
        <f t="shared" si="13"/>
        <v/>
      </c>
    </row>
    <row r="866" spans="1:7">
      <c r="A866">
        <v>865</v>
      </c>
      <c r="B866" s="1">
        <v>31</v>
      </c>
      <c r="C866" s="1">
        <v>0</v>
      </c>
      <c r="D866" s="1">
        <v>865</v>
      </c>
      <c r="E866" s="1">
        <v>31</v>
      </c>
      <c r="F866" s="1">
        <v>0</v>
      </c>
      <c r="G866" t="str">
        <f t="shared" si="13"/>
        <v/>
      </c>
    </row>
    <row r="867" spans="1:7">
      <c r="A867">
        <v>866</v>
      </c>
      <c r="B867" s="1">
        <v>22280</v>
      </c>
      <c r="C867" s="1">
        <v>0</v>
      </c>
      <c r="D867" s="1">
        <v>866</v>
      </c>
      <c r="E867" s="1">
        <v>0</v>
      </c>
      <c r="F867" s="1">
        <v>0</v>
      </c>
      <c r="G867" t="str">
        <f t="shared" si="13"/>
        <v>DIF</v>
      </c>
    </row>
    <row r="868" spans="1:7">
      <c r="A868">
        <v>867</v>
      </c>
      <c r="B868" s="1">
        <v>462</v>
      </c>
      <c r="C868" s="1">
        <v>3600000000</v>
      </c>
      <c r="D868" s="1">
        <v>867</v>
      </c>
      <c r="E868" s="1">
        <v>462</v>
      </c>
      <c r="F868" s="1">
        <v>684000000</v>
      </c>
      <c r="G868" t="str">
        <f t="shared" si="13"/>
        <v/>
      </c>
    </row>
    <row r="869" spans="1:7">
      <c r="A869">
        <v>868</v>
      </c>
      <c r="B869" s="1">
        <v>39</v>
      </c>
      <c r="C869" s="1">
        <v>636000000</v>
      </c>
      <c r="D869" s="1">
        <v>868</v>
      </c>
      <c r="E869" s="1">
        <v>39</v>
      </c>
      <c r="F869" s="1">
        <v>996000000</v>
      </c>
      <c r="G869" t="str">
        <f t="shared" si="13"/>
        <v/>
      </c>
    </row>
    <row r="870" spans="1:7">
      <c r="A870">
        <v>869</v>
      </c>
      <c r="B870" s="1">
        <v>509441</v>
      </c>
      <c r="C870" s="1">
        <v>8972000000</v>
      </c>
      <c r="D870" s="1">
        <v>869</v>
      </c>
      <c r="E870" s="1">
        <v>509441</v>
      </c>
      <c r="F870" s="1">
        <v>21776000000</v>
      </c>
      <c r="G870" t="str">
        <f t="shared" si="13"/>
        <v/>
      </c>
    </row>
    <row r="871" spans="1:7">
      <c r="A871">
        <v>870</v>
      </c>
      <c r="B871" s="1">
        <v>4691839</v>
      </c>
      <c r="C871" s="1">
        <v>6628000000</v>
      </c>
      <c r="D871" s="1">
        <v>870</v>
      </c>
      <c r="E871" s="1">
        <v>4691839</v>
      </c>
      <c r="F871" s="1">
        <v>14968000000</v>
      </c>
      <c r="G871" t="str">
        <f t="shared" si="13"/>
        <v/>
      </c>
    </row>
    <row r="872" spans="1:7">
      <c r="A872">
        <v>871</v>
      </c>
      <c r="B872" s="1">
        <v>168118</v>
      </c>
      <c r="C872" s="1">
        <v>3172000000</v>
      </c>
      <c r="D872" s="1">
        <v>871</v>
      </c>
      <c r="E872" s="1">
        <v>168118</v>
      </c>
      <c r="F872" s="1">
        <v>3756000000</v>
      </c>
      <c r="G872" t="str">
        <f t="shared" si="13"/>
        <v/>
      </c>
    </row>
    <row r="873" spans="1:7">
      <c r="A873">
        <v>872</v>
      </c>
      <c r="B873" s="1">
        <v>12499</v>
      </c>
      <c r="C873" s="1">
        <v>3636000000</v>
      </c>
      <c r="D873" s="1">
        <v>872</v>
      </c>
      <c r="E873" s="1">
        <v>12499</v>
      </c>
      <c r="F873" s="1">
        <v>1172000000</v>
      </c>
      <c r="G873" t="str">
        <f t="shared" si="13"/>
        <v/>
      </c>
    </row>
    <row r="874" spans="1:7">
      <c r="A874">
        <v>873</v>
      </c>
      <c r="B874" s="1">
        <v>3410</v>
      </c>
      <c r="C874" s="1">
        <v>5964000000</v>
      </c>
      <c r="D874" s="1">
        <v>873</v>
      </c>
      <c r="E874" s="1">
        <v>3410</v>
      </c>
      <c r="F874" s="1">
        <v>1116000000</v>
      </c>
      <c r="G874" t="str">
        <f t="shared" si="13"/>
        <v/>
      </c>
    </row>
    <row r="875" spans="1:7">
      <c r="A875">
        <v>874</v>
      </c>
      <c r="B875" s="1">
        <v>312</v>
      </c>
      <c r="C875" s="1">
        <v>3580000000</v>
      </c>
      <c r="D875" s="1">
        <v>874</v>
      </c>
      <c r="E875" s="1">
        <v>312</v>
      </c>
      <c r="F875" s="1">
        <v>7360000000</v>
      </c>
      <c r="G875" t="str">
        <f t="shared" si="13"/>
        <v/>
      </c>
    </row>
    <row r="876" spans="1:7">
      <c r="A876">
        <v>875</v>
      </c>
      <c r="B876" s="1">
        <v>17116</v>
      </c>
      <c r="C876" s="1">
        <v>2488000000</v>
      </c>
      <c r="D876" s="1">
        <v>875</v>
      </c>
      <c r="E876" s="1">
        <v>17116</v>
      </c>
      <c r="F876" s="1">
        <v>7620000000</v>
      </c>
      <c r="G876" t="str">
        <f t="shared" si="13"/>
        <v/>
      </c>
    </row>
    <row r="877" spans="1:7">
      <c r="A877">
        <v>876</v>
      </c>
      <c r="B877" s="1">
        <v>2732</v>
      </c>
      <c r="C877" s="1">
        <v>1164000000</v>
      </c>
      <c r="D877" s="1">
        <v>876</v>
      </c>
      <c r="E877" s="1">
        <v>2732</v>
      </c>
      <c r="F877" s="1">
        <v>136000000</v>
      </c>
      <c r="G877" t="str">
        <f t="shared" si="13"/>
        <v/>
      </c>
    </row>
    <row r="878" spans="1:7">
      <c r="A878">
        <v>877</v>
      </c>
      <c r="B878" s="1">
        <v>1956</v>
      </c>
      <c r="C878" s="1">
        <v>33032000000</v>
      </c>
      <c r="D878" s="1">
        <v>877</v>
      </c>
      <c r="E878" s="1">
        <v>0</v>
      </c>
      <c r="F878" s="1">
        <v>60072000000</v>
      </c>
      <c r="G878" t="str">
        <f t="shared" si="13"/>
        <v>DIF</v>
      </c>
    </row>
    <row r="879" spans="1:7">
      <c r="A879">
        <v>878</v>
      </c>
      <c r="B879" s="1">
        <v>97627</v>
      </c>
      <c r="C879" s="1">
        <v>3568000000</v>
      </c>
      <c r="D879" s="1">
        <v>878</v>
      </c>
      <c r="E879" s="1">
        <v>97627</v>
      </c>
      <c r="F879" s="1">
        <v>2104000000</v>
      </c>
      <c r="G879" t="str">
        <f t="shared" si="13"/>
        <v/>
      </c>
    </row>
    <row r="880" spans="1:7">
      <c r="A880">
        <v>879</v>
      </c>
      <c r="B880" s="1">
        <v>209767</v>
      </c>
      <c r="C880" s="1">
        <v>12548000000</v>
      </c>
      <c r="D880" s="1">
        <v>879</v>
      </c>
      <c r="E880" s="1">
        <v>209767</v>
      </c>
      <c r="F880" s="1">
        <v>39336000000</v>
      </c>
      <c r="G880" t="str">
        <f t="shared" si="13"/>
        <v/>
      </c>
    </row>
    <row r="881" spans="1:7">
      <c r="A881">
        <v>880</v>
      </c>
      <c r="B881" s="1">
        <v>344</v>
      </c>
      <c r="C881" s="1">
        <v>3432000000</v>
      </c>
      <c r="D881" s="1">
        <v>880</v>
      </c>
      <c r="E881" s="1">
        <v>344</v>
      </c>
      <c r="F881" s="1">
        <v>384000000</v>
      </c>
      <c r="G881" t="str">
        <f t="shared" si="13"/>
        <v/>
      </c>
    </row>
    <row r="882" spans="1:7">
      <c r="A882">
        <v>881</v>
      </c>
      <c r="B882" s="1">
        <v>15812</v>
      </c>
      <c r="C882" s="1">
        <v>6788000000</v>
      </c>
      <c r="D882" s="1">
        <v>881</v>
      </c>
      <c r="E882" s="1">
        <v>15812</v>
      </c>
      <c r="F882" s="1">
        <v>7008000000</v>
      </c>
      <c r="G882" t="str">
        <f t="shared" si="13"/>
        <v/>
      </c>
    </row>
    <row r="883" spans="1:7">
      <c r="A883">
        <v>882</v>
      </c>
      <c r="B883" s="1">
        <v>18949</v>
      </c>
      <c r="C883" s="1">
        <v>11376000000</v>
      </c>
      <c r="D883" s="1">
        <v>882</v>
      </c>
      <c r="E883" s="1">
        <v>18949</v>
      </c>
      <c r="F883" s="1">
        <v>8288000000</v>
      </c>
      <c r="G883" t="str">
        <f t="shared" si="13"/>
        <v/>
      </c>
    </row>
    <row r="884" spans="1:7">
      <c r="A884">
        <v>883</v>
      </c>
      <c r="B884" s="1">
        <v>6751</v>
      </c>
      <c r="C884" s="1">
        <v>10720000000</v>
      </c>
      <c r="D884" s="1">
        <v>883</v>
      </c>
      <c r="E884" s="1">
        <v>6751</v>
      </c>
      <c r="F884" s="1">
        <v>6160000000</v>
      </c>
      <c r="G884" t="str">
        <f t="shared" si="13"/>
        <v/>
      </c>
    </row>
    <row r="885" spans="1:7">
      <c r="A885">
        <v>884</v>
      </c>
      <c r="B885" s="1">
        <v>4164</v>
      </c>
      <c r="C885" s="1">
        <v>3492000000</v>
      </c>
      <c r="D885" s="1">
        <v>884</v>
      </c>
      <c r="E885" s="1">
        <v>4164</v>
      </c>
      <c r="F885" s="1">
        <v>2480000000</v>
      </c>
      <c r="G885" t="str">
        <f t="shared" si="13"/>
        <v/>
      </c>
    </row>
    <row r="886" spans="1:7">
      <c r="A886">
        <v>885</v>
      </c>
      <c r="B886" s="1">
        <v>441523</v>
      </c>
      <c r="C886" s="1">
        <v>3616000000</v>
      </c>
      <c r="D886" s="1">
        <v>885</v>
      </c>
      <c r="E886" s="1">
        <v>441523</v>
      </c>
      <c r="F886" s="1">
        <v>2628000000</v>
      </c>
      <c r="G886" t="str">
        <f t="shared" si="13"/>
        <v/>
      </c>
    </row>
    <row r="887" spans="1:7">
      <c r="A887">
        <v>886</v>
      </c>
      <c r="B887" s="1">
        <v>221403</v>
      </c>
      <c r="C887" s="1">
        <v>10620000000</v>
      </c>
      <c r="D887" s="1">
        <v>886</v>
      </c>
      <c r="E887" s="1">
        <v>221403</v>
      </c>
      <c r="F887" s="1">
        <v>37152000000</v>
      </c>
      <c r="G887" t="str">
        <f t="shared" si="13"/>
        <v/>
      </c>
    </row>
    <row r="888" spans="1:7">
      <c r="A888">
        <v>887</v>
      </c>
      <c r="B888" s="1">
        <v>0</v>
      </c>
      <c r="C888" s="1">
        <v>86268000000</v>
      </c>
      <c r="D888" s="1">
        <v>887</v>
      </c>
      <c r="E888" s="1">
        <v>0</v>
      </c>
      <c r="F888" s="1">
        <v>134908000000</v>
      </c>
      <c r="G888" t="str">
        <f t="shared" si="13"/>
        <v/>
      </c>
    </row>
    <row r="889" spans="1:7">
      <c r="A889">
        <v>888</v>
      </c>
      <c r="B889" s="1">
        <v>36494</v>
      </c>
      <c r="C889" s="1">
        <v>660000000</v>
      </c>
      <c r="D889" s="1">
        <v>888</v>
      </c>
      <c r="E889" s="1">
        <v>36494</v>
      </c>
      <c r="F889" s="1">
        <v>17992000000</v>
      </c>
      <c r="G889" t="str">
        <f t="shared" si="13"/>
        <v/>
      </c>
    </row>
    <row r="890" spans="1:7">
      <c r="A890">
        <v>889</v>
      </c>
      <c r="B890" s="1">
        <v>0</v>
      </c>
      <c r="C890" s="1">
        <v>62600000000</v>
      </c>
      <c r="D890" s="1">
        <v>889</v>
      </c>
      <c r="E890" s="1">
        <v>0</v>
      </c>
      <c r="F890" s="1">
        <v>84812000000</v>
      </c>
      <c r="G890" t="str">
        <f t="shared" si="13"/>
        <v/>
      </c>
    </row>
    <row r="891" spans="1:7">
      <c r="A891">
        <v>890</v>
      </c>
      <c r="B891" s="1">
        <v>43440</v>
      </c>
      <c r="C891" s="1">
        <v>2932000000</v>
      </c>
      <c r="D891" s="1">
        <v>890</v>
      </c>
      <c r="E891" s="1">
        <v>43440</v>
      </c>
      <c r="F891" s="1">
        <v>2144000000</v>
      </c>
      <c r="G891" t="str">
        <f t="shared" si="13"/>
        <v/>
      </c>
    </row>
    <row r="892" spans="1:7">
      <c r="A892">
        <v>891</v>
      </c>
      <c r="B892" s="1">
        <v>35</v>
      </c>
      <c r="C892" s="1">
        <v>3620000000</v>
      </c>
      <c r="D892" s="1">
        <v>891</v>
      </c>
      <c r="E892" s="1">
        <v>35</v>
      </c>
      <c r="F892" s="1">
        <v>3732000000</v>
      </c>
      <c r="G892" t="str">
        <f t="shared" si="13"/>
        <v/>
      </c>
    </row>
    <row r="893" spans="1:7">
      <c r="A893">
        <v>892</v>
      </c>
      <c r="B893" s="1">
        <v>2506698</v>
      </c>
      <c r="C893" s="1">
        <v>9648000000</v>
      </c>
      <c r="D893" s="1">
        <v>892</v>
      </c>
      <c r="E893" s="1">
        <v>1477110</v>
      </c>
      <c r="F893" s="1">
        <v>60672000000</v>
      </c>
      <c r="G893" t="str">
        <f t="shared" si="13"/>
        <v>DIF</v>
      </c>
    </row>
    <row r="894" spans="1:7">
      <c r="A894">
        <v>893</v>
      </c>
      <c r="B894" s="1">
        <v>1876079</v>
      </c>
      <c r="C894" s="1">
        <v>40000000</v>
      </c>
      <c r="D894" s="1">
        <v>893</v>
      </c>
      <c r="E894" s="1">
        <v>1876079</v>
      </c>
      <c r="F894" s="1">
        <v>1708000000</v>
      </c>
      <c r="G894" t="str">
        <f t="shared" si="13"/>
        <v/>
      </c>
    </row>
    <row r="895" spans="1:7">
      <c r="A895">
        <v>894</v>
      </c>
      <c r="B895" s="1">
        <v>13788</v>
      </c>
      <c r="C895" s="1">
        <v>6836000000</v>
      </c>
      <c r="D895" s="1">
        <v>894</v>
      </c>
      <c r="E895" s="1">
        <v>13788</v>
      </c>
      <c r="F895" s="1">
        <v>7724000000</v>
      </c>
      <c r="G895" t="str">
        <f t="shared" si="13"/>
        <v/>
      </c>
    </row>
    <row r="896" spans="1:7">
      <c r="A896">
        <v>895</v>
      </c>
      <c r="B896" s="1">
        <v>75</v>
      </c>
      <c r="C896" s="1">
        <v>1756000000</v>
      </c>
      <c r="D896" s="1">
        <v>895</v>
      </c>
      <c r="E896" s="1">
        <v>75</v>
      </c>
      <c r="F896" s="1">
        <v>272000000</v>
      </c>
      <c r="G896" t="str">
        <f t="shared" si="13"/>
        <v/>
      </c>
    </row>
    <row r="897" spans="1:7">
      <c r="A897">
        <v>896</v>
      </c>
      <c r="B897" s="1">
        <v>177</v>
      </c>
      <c r="C897" s="1">
        <v>2384000000</v>
      </c>
      <c r="D897" s="1">
        <v>896</v>
      </c>
      <c r="E897" s="1">
        <v>177</v>
      </c>
      <c r="F897" s="1">
        <v>476000000</v>
      </c>
      <c r="G897" t="str">
        <f t="shared" si="13"/>
        <v/>
      </c>
    </row>
    <row r="898" spans="1:7">
      <c r="A898">
        <v>897</v>
      </c>
      <c r="B898" s="1">
        <v>1</v>
      </c>
      <c r="C898" s="1">
        <v>0</v>
      </c>
      <c r="D898" s="1">
        <v>897</v>
      </c>
      <c r="E898" s="1">
        <v>1</v>
      </c>
      <c r="F898" s="1">
        <v>8000000</v>
      </c>
      <c r="G898" t="str">
        <f t="shared" si="13"/>
        <v/>
      </c>
    </row>
    <row r="899" spans="1:7">
      <c r="A899">
        <v>898</v>
      </c>
      <c r="B899" s="1">
        <v>1582581</v>
      </c>
      <c r="C899" s="1">
        <v>5516000000</v>
      </c>
      <c r="D899" s="1">
        <v>898</v>
      </c>
      <c r="E899" s="1">
        <v>1582581</v>
      </c>
      <c r="F899" s="1">
        <v>21352000000</v>
      </c>
      <c r="G899" t="str">
        <f t="shared" ref="G899:G962" si="14">IF(E899=B899,"","DIF")</f>
        <v/>
      </c>
    </row>
    <row r="900" spans="1:7">
      <c r="A900">
        <v>899</v>
      </c>
      <c r="B900" s="1">
        <v>0</v>
      </c>
      <c r="C900" s="1">
        <v>0</v>
      </c>
      <c r="D900" s="1">
        <v>899</v>
      </c>
      <c r="E900" s="1">
        <v>0</v>
      </c>
      <c r="F900" s="1">
        <v>4000000</v>
      </c>
      <c r="G900" t="str">
        <f t="shared" si="14"/>
        <v/>
      </c>
    </row>
    <row r="901" spans="1:7">
      <c r="A901">
        <v>900</v>
      </c>
      <c r="B901" s="1">
        <v>373</v>
      </c>
      <c r="C901" s="1">
        <v>3580000000</v>
      </c>
      <c r="D901" s="1">
        <v>900</v>
      </c>
      <c r="E901" s="1">
        <v>373</v>
      </c>
      <c r="F901" s="1">
        <v>1520000000</v>
      </c>
      <c r="G901" t="str">
        <f t="shared" si="14"/>
        <v/>
      </c>
    </row>
    <row r="902" spans="1:7">
      <c r="A902">
        <v>901</v>
      </c>
      <c r="B902" s="1">
        <v>0</v>
      </c>
      <c r="C902" s="1">
        <v>62340000000</v>
      </c>
      <c r="D902" s="1">
        <v>901</v>
      </c>
      <c r="E902" s="1">
        <v>0</v>
      </c>
      <c r="F902" s="1">
        <v>85296000000</v>
      </c>
      <c r="G902" t="str">
        <f t="shared" si="14"/>
        <v/>
      </c>
    </row>
    <row r="903" spans="1:7">
      <c r="A903">
        <v>902</v>
      </c>
      <c r="B903" s="1">
        <v>14971</v>
      </c>
      <c r="C903" s="1">
        <v>2504000000</v>
      </c>
      <c r="D903" s="1">
        <v>902</v>
      </c>
      <c r="E903" s="1">
        <v>14971</v>
      </c>
      <c r="F903" s="1">
        <v>3684000000</v>
      </c>
      <c r="G903" t="str">
        <f t="shared" si="14"/>
        <v/>
      </c>
    </row>
    <row r="904" spans="1:7">
      <c r="A904">
        <v>903</v>
      </c>
      <c r="B904" s="1">
        <v>5315</v>
      </c>
      <c r="C904" s="1">
        <v>4640000000</v>
      </c>
      <c r="D904" s="1">
        <v>903</v>
      </c>
      <c r="E904" s="1">
        <v>5315</v>
      </c>
      <c r="F904" s="1">
        <v>3900000000</v>
      </c>
      <c r="G904" t="str">
        <f t="shared" si="14"/>
        <v/>
      </c>
    </row>
    <row r="905" spans="1:7">
      <c r="A905">
        <v>904</v>
      </c>
      <c r="B905" s="1">
        <v>239574</v>
      </c>
      <c r="C905" s="1">
        <v>1364000000</v>
      </c>
      <c r="D905" s="1">
        <v>904</v>
      </c>
      <c r="E905" s="1">
        <v>239574</v>
      </c>
      <c r="F905" s="1">
        <v>1324000000</v>
      </c>
      <c r="G905" t="str">
        <f t="shared" si="14"/>
        <v/>
      </c>
    </row>
    <row r="906" spans="1:7">
      <c r="A906">
        <v>905</v>
      </c>
      <c r="B906" s="1">
        <v>16826</v>
      </c>
      <c r="C906" s="1">
        <v>1764000000</v>
      </c>
      <c r="D906" s="1">
        <v>905</v>
      </c>
      <c r="E906" s="1">
        <v>16826</v>
      </c>
      <c r="F906" s="1">
        <v>76000000</v>
      </c>
      <c r="G906" t="str">
        <f t="shared" si="14"/>
        <v/>
      </c>
    </row>
    <row r="907" spans="1:7">
      <c r="A907">
        <v>906</v>
      </c>
      <c r="B907" s="1">
        <v>482081</v>
      </c>
      <c r="C907" s="1">
        <v>4552000000</v>
      </c>
      <c r="D907" s="1">
        <v>906</v>
      </c>
      <c r="E907" s="1">
        <v>482081</v>
      </c>
      <c r="F907" s="1">
        <v>5640000000</v>
      </c>
      <c r="G907" t="str">
        <f t="shared" si="14"/>
        <v/>
      </c>
    </row>
    <row r="908" spans="1:7">
      <c r="A908">
        <v>907</v>
      </c>
      <c r="B908" s="1">
        <v>12597</v>
      </c>
      <c r="C908" s="1">
        <v>2928000000</v>
      </c>
      <c r="D908" s="1">
        <v>907</v>
      </c>
      <c r="E908" s="1">
        <v>12597</v>
      </c>
      <c r="F908" s="1">
        <v>3164000000</v>
      </c>
      <c r="G908" t="str">
        <f t="shared" si="14"/>
        <v/>
      </c>
    </row>
    <row r="909" spans="1:7">
      <c r="A909">
        <v>908</v>
      </c>
      <c r="B909" s="1">
        <v>740977</v>
      </c>
      <c r="C909" s="1">
        <v>14868000000</v>
      </c>
      <c r="D909" s="1">
        <v>908</v>
      </c>
      <c r="E909" s="1">
        <v>0</v>
      </c>
      <c r="F909" s="1">
        <v>60184000000</v>
      </c>
      <c r="G909" t="str">
        <f t="shared" si="14"/>
        <v>DIF</v>
      </c>
    </row>
    <row r="910" spans="1:7">
      <c r="A910">
        <v>909</v>
      </c>
      <c r="B910" s="1">
        <v>4</v>
      </c>
      <c r="C910" s="1">
        <v>1744000000</v>
      </c>
      <c r="D910" s="1">
        <v>909</v>
      </c>
      <c r="E910" s="1">
        <v>4</v>
      </c>
      <c r="F910" s="1">
        <v>4000000</v>
      </c>
      <c r="G910" t="str">
        <f t="shared" si="14"/>
        <v/>
      </c>
    </row>
    <row r="911" spans="1:7">
      <c r="A911">
        <v>910</v>
      </c>
      <c r="B911" s="1">
        <v>1387</v>
      </c>
      <c r="C911" s="1">
        <v>1956000000</v>
      </c>
      <c r="D911" s="1">
        <v>910</v>
      </c>
      <c r="E911" s="1">
        <v>1387</v>
      </c>
      <c r="F911" s="1">
        <v>584000000</v>
      </c>
      <c r="G911" t="str">
        <f t="shared" si="14"/>
        <v/>
      </c>
    </row>
    <row r="912" spans="1:7">
      <c r="A912">
        <v>911</v>
      </c>
      <c r="B912" s="1">
        <v>22</v>
      </c>
      <c r="C912" s="1">
        <v>4648000000</v>
      </c>
      <c r="D912" s="1">
        <v>911</v>
      </c>
      <c r="E912" s="1">
        <v>22</v>
      </c>
      <c r="F912" s="1">
        <v>16000000</v>
      </c>
      <c r="G912" t="str">
        <f t="shared" si="14"/>
        <v/>
      </c>
    </row>
    <row r="913" spans="1:7">
      <c r="A913">
        <v>912</v>
      </c>
      <c r="B913" s="1">
        <v>0</v>
      </c>
      <c r="C913" s="1">
        <v>0</v>
      </c>
      <c r="D913" s="1">
        <v>912</v>
      </c>
      <c r="E913" s="1">
        <v>0</v>
      </c>
      <c r="F913" s="1">
        <v>0</v>
      </c>
      <c r="G913" t="str">
        <f t="shared" si="14"/>
        <v/>
      </c>
    </row>
    <row r="914" spans="1:7">
      <c r="A914">
        <v>913</v>
      </c>
      <c r="B914" s="1">
        <v>3119</v>
      </c>
      <c r="C914" s="1">
        <v>1764000000</v>
      </c>
      <c r="D914" s="1">
        <v>913</v>
      </c>
      <c r="E914" s="1">
        <v>3119</v>
      </c>
      <c r="F914" s="1">
        <v>592000000</v>
      </c>
      <c r="G914" t="str">
        <f t="shared" si="14"/>
        <v/>
      </c>
    </row>
    <row r="915" spans="1:7">
      <c r="A915">
        <v>914</v>
      </c>
      <c r="B915" s="1">
        <v>4</v>
      </c>
      <c r="C915" s="1">
        <v>1888000000</v>
      </c>
      <c r="D915" s="1">
        <v>914</v>
      </c>
      <c r="E915" s="1">
        <v>4</v>
      </c>
      <c r="F915" s="1">
        <v>4000000</v>
      </c>
      <c r="G915" t="str">
        <f t="shared" si="14"/>
        <v/>
      </c>
    </row>
    <row r="916" spans="1:7">
      <c r="A916">
        <v>915</v>
      </c>
      <c r="B916" s="1">
        <v>57198</v>
      </c>
      <c r="C916" s="1">
        <v>1848000000</v>
      </c>
      <c r="D916" s="1">
        <v>915</v>
      </c>
      <c r="E916" s="1">
        <v>57198</v>
      </c>
      <c r="F916" s="1">
        <v>5252000000</v>
      </c>
      <c r="G916" t="str">
        <f t="shared" si="14"/>
        <v/>
      </c>
    </row>
    <row r="917" spans="1:7">
      <c r="A917">
        <v>916</v>
      </c>
      <c r="B917" s="1">
        <v>5</v>
      </c>
      <c r="C917" s="1">
        <v>2384000000</v>
      </c>
      <c r="D917" s="1">
        <v>916</v>
      </c>
      <c r="E917" s="1">
        <v>5</v>
      </c>
      <c r="F917" s="1">
        <v>12000000</v>
      </c>
      <c r="G917" t="str">
        <f t="shared" si="14"/>
        <v/>
      </c>
    </row>
    <row r="918" spans="1:7">
      <c r="A918">
        <v>917</v>
      </c>
      <c r="B918" s="1">
        <v>274</v>
      </c>
      <c r="C918" s="1">
        <v>3664000000</v>
      </c>
      <c r="D918" s="1">
        <v>917</v>
      </c>
      <c r="E918" s="1">
        <v>274</v>
      </c>
      <c r="F918" s="1">
        <v>824000000</v>
      </c>
      <c r="G918" t="str">
        <f t="shared" si="14"/>
        <v/>
      </c>
    </row>
    <row r="919" spans="1:7">
      <c r="A919">
        <v>918</v>
      </c>
      <c r="B919" s="1">
        <v>206</v>
      </c>
      <c r="C919" s="1">
        <v>2996000000</v>
      </c>
      <c r="D919" s="1">
        <v>918</v>
      </c>
      <c r="E919" s="1">
        <v>206</v>
      </c>
      <c r="F919" s="1">
        <v>408000000</v>
      </c>
      <c r="G919" t="str">
        <f t="shared" si="14"/>
        <v/>
      </c>
    </row>
    <row r="920" spans="1:7">
      <c r="A920">
        <v>919</v>
      </c>
      <c r="B920" s="1">
        <v>27889</v>
      </c>
      <c r="C920" s="1">
        <v>0</v>
      </c>
      <c r="D920" s="1">
        <v>919</v>
      </c>
      <c r="E920" s="1">
        <v>27889</v>
      </c>
      <c r="F920" s="1">
        <v>4860000000</v>
      </c>
      <c r="G920" t="str">
        <f t="shared" si="14"/>
        <v/>
      </c>
    </row>
    <row r="921" spans="1:7">
      <c r="A921">
        <v>920</v>
      </c>
      <c r="B921" s="1">
        <v>6</v>
      </c>
      <c r="C921" s="1">
        <v>2912000000</v>
      </c>
      <c r="D921" s="1">
        <v>920</v>
      </c>
      <c r="E921" s="1">
        <v>6</v>
      </c>
      <c r="F921" s="1">
        <v>8000000</v>
      </c>
      <c r="G921" t="str">
        <f t="shared" si="14"/>
        <v/>
      </c>
    </row>
    <row r="922" spans="1:7">
      <c r="A922">
        <v>921</v>
      </c>
      <c r="B922" s="1">
        <v>4</v>
      </c>
      <c r="C922" s="1">
        <v>1680000000</v>
      </c>
      <c r="D922" s="1">
        <v>921</v>
      </c>
      <c r="E922" s="1">
        <v>4</v>
      </c>
      <c r="F922" s="1">
        <v>4000000</v>
      </c>
      <c r="G922" t="str">
        <f t="shared" si="14"/>
        <v/>
      </c>
    </row>
    <row r="923" spans="1:7">
      <c r="A923">
        <v>922</v>
      </c>
      <c r="B923" s="1">
        <v>983</v>
      </c>
      <c r="C923" s="1">
        <v>2352000000</v>
      </c>
      <c r="D923" s="1">
        <v>922</v>
      </c>
      <c r="E923" s="1">
        <v>983</v>
      </c>
      <c r="F923" s="1">
        <v>636000000</v>
      </c>
      <c r="G923" t="str">
        <f t="shared" si="14"/>
        <v/>
      </c>
    </row>
    <row r="924" spans="1:7">
      <c r="A924">
        <v>923</v>
      </c>
      <c r="B924" s="1">
        <v>6</v>
      </c>
      <c r="C924" s="1">
        <v>2360000000</v>
      </c>
      <c r="D924" s="1">
        <v>923</v>
      </c>
      <c r="E924" s="1">
        <v>6</v>
      </c>
      <c r="F924" s="1">
        <v>8000000</v>
      </c>
      <c r="G924" t="str">
        <f t="shared" si="14"/>
        <v/>
      </c>
    </row>
    <row r="925" spans="1:7">
      <c r="A925">
        <v>924</v>
      </c>
      <c r="B925" s="1">
        <v>6</v>
      </c>
      <c r="C925" s="1">
        <v>3016000000</v>
      </c>
      <c r="D925" s="1">
        <v>924</v>
      </c>
      <c r="E925" s="1">
        <v>6</v>
      </c>
      <c r="F925" s="1">
        <v>8000000</v>
      </c>
      <c r="G925" t="str">
        <f t="shared" si="14"/>
        <v/>
      </c>
    </row>
    <row r="926" spans="1:7">
      <c r="A926">
        <v>925</v>
      </c>
      <c r="B926" s="1">
        <v>5</v>
      </c>
      <c r="C926" s="1">
        <v>2344000000</v>
      </c>
      <c r="D926" s="1">
        <v>925</v>
      </c>
      <c r="E926" s="1">
        <v>5</v>
      </c>
      <c r="F926" s="1">
        <v>4000000</v>
      </c>
      <c r="G926" t="str">
        <f t="shared" si="14"/>
        <v/>
      </c>
    </row>
    <row r="927" spans="1:7">
      <c r="A927">
        <v>926</v>
      </c>
      <c r="B927" s="1">
        <v>4</v>
      </c>
      <c r="C927" s="1">
        <v>1792000000</v>
      </c>
      <c r="D927" s="1">
        <v>926</v>
      </c>
      <c r="E927" s="1">
        <v>4</v>
      </c>
      <c r="F927" s="1">
        <v>0</v>
      </c>
      <c r="G927" t="str">
        <f t="shared" si="14"/>
        <v/>
      </c>
    </row>
    <row r="928" spans="1:7">
      <c r="A928">
        <v>927</v>
      </c>
      <c r="B928" s="1">
        <v>305</v>
      </c>
      <c r="C928" s="1">
        <v>2428000000</v>
      </c>
      <c r="D928" s="1">
        <v>927</v>
      </c>
      <c r="E928" s="1">
        <v>305</v>
      </c>
      <c r="F928" s="1">
        <v>868000000</v>
      </c>
      <c r="G928" t="str">
        <f t="shared" si="14"/>
        <v/>
      </c>
    </row>
    <row r="929" spans="1:7">
      <c r="A929">
        <v>928</v>
      </c>
      <c r="B929" s="1">
        <v>7</v>
      </c>
      <c r="C929" s="1">
        <v>2900000000</v>
      </c>
      <c r="D929" s="1">
        <v>928</v>
      </c>
      <c r="E929" s="1">
        <v>7</v>
      </c>
      <c r="F929" s="1">
        <v>8000000</v>
      </c>
      <c r="G929" t="str">
        <f t="shared" si="14"/>
        <v/>
      </c>
    </row>
    <row r="930" spans="1:7">
      <c r="A930">
        <v>929</v>
      </c>
      <c r="B930" s="1">
        <v>31</v>
      </c>
      <c r="C930" s="1">
        <v>4948000000</v>
      </c>
      <c r="D930" s="1">
        <v>929</v>
      </c>
      <c r="E930" s="1">
        <v>31</v>
      </c>
      <c r="F930" s="1">
        <v>36000000</v>
      </c>
      <c r="G930" t="str">
        <f t="shared" si="14"/>
        <v/>
      </c>
    </row>
    <row r="931" spans="1:7">
      <c r="A931">
        <v>930</v>
      </c>
      <c r="B931" s="1">
        <v>116</v>
      </c>
      <c r="C931" s="1">
        <v>1840000000</v>
      </c>
      <c r="D931" s="1">
        <v>930</v>
      </c>
      <c r="E931" s="1">
        <v>116</v>
      </c>
      <c r="F931" s="1">
        <v>116000000</v>
      </c>
      <c r="G931" t="str">
        <f t="shared" si="14"/>
        <v/>
      </c>
    </row>
    <row r="932" spans="1:7">
      <c r="A932">
        <v>931</v>
      </c>
      <c r="B932" s="1">
        <v>5</v>
      </c>
      <c r="C932" s="1">
        <v>2296000000</v>
      </c>
      <c r="D932" s="1">
        <v>931</v>
      </c>
      <c r="E932" s="1">
        <v>5</v>
      </c>
      <c r="F932" s="1">
        <v>4000000</v>
      </c>
      <c r="G932" t="str">
        <f t="shared" si="14"/>
        <v/>
      </c>
    </row>
    <row r="933" spans="1:7">
      <c r="A933">
        <v>932</v>
      </c>
      <c r="B933" s="1">
        <v>4</v>
      </c>
      <c r="C933" s="1">
        <v>1796000000</v>
      </c>
      <c r="D933" s="1">
        <v>932</v>
      </c>
      <c r="E933" s="1">
        <v>4</v>
      </c>
      <c r="F933" s="1">
        <v>8000000</v>
      </c>
      <c r="G933" t="str">
        <f t="shared" si="14"/>
        <v/>
      </c>
    </row>
    <row r="934" spans="1:7">
      <c r="A934">
        <v>933</v>
      </c>
      <c r="B934" s="1">
        <v>6</v>
      </c>
      <c r="C934" s="1">
        <v>2960000000</v>
      </c>
      <c r="D934" s="1">
        <v>933</v>
      </c>
      <c r="E934" s="1">
        <v>6</v>
      </c>
      <c r="F934" s="1">
        <v>16000000</v>
      </c>
      <c r="G934" t="str">
        <f t="shared" si="14"/>
        <v/>
      </c>
    </row>
    <row r="935" spans="1:7">
      <c r="A935">
        <v>934</v>
      </c>
      <c r="B935" s="1">
        <v>7</v>
      </c>
      <c r="C935" s="1">
        <v>2900000000</v>
      </c>
      <c r="D935" s="1">
        <v>934</v>
      </c>
      <c r="E935" s="1">
        <v>7</v>
      </c>
      <c r="F935" s="1">
        <v>16000000</v>
      </c>
      <c r="G935" t="str">
        <f t="shared" si="14"/>
        <v/>
      </c>
    </row>
    <row r="936" spans="1:7">
      <c r="A936">
        <v>935</v>
      </c>
      <c r="B936" s="1">
        <v>6</v>
      </c>
      <c r="C936" s="1">
        <v>2940000000</v>
      </c>
      <c r="D936" s="1">
        <v>935</v>
      </c>
      <c r="E936" s="1">
        <v>6</v>
      </c>
      <c r="F936" s="1">
        <v>16000000</v>
      </c>
      <c r="G936" t="str">
        <f t="shared" si="14"/>
        <v/>
      </c>
    </row>
    <row r="937" spans="1:7">
      <c r="A937">
        <v>936</v>
      </c>
      <c r="B937" s="1">
        <v>4</v>
      </c>
      <c r="C937" s="1">
        <v>1820000000</v>
      </c>
      <c r="D937" s="1">
        <v>936</v>
      </c>
      <c r="E937" s="1">
        <v>4</v>
      </c>
      <c r="F937" s="1">
        <v>4000000</v>
      </c>
      <c r="G937" t="str">
        <f t="shared" si="14"/>
        <v/>
      </c>
    </row>
    <row r="938" spans="1:7">
      <c r="A938">
        <v>937</v>
      </c>
      <c r="B938" s="1">
        <v>20</v>
      </c>
      <c r="C938" s="1">
        <v>4712000000</v>
      </c>
      <c r="D938" s="1">
        <v>937</v>
      </c>
      <c r="E938" s="1">
        <v>20</v>
      </c>
      <c r="F938" s="1">
        <v>20000000</v>
      </c>
      <c r="G938" t="str">
        <f t="shared" si="14"/>
        <v/>
      </c>
    </row>
    <row r="939" spans="1:7">
      <c r="A939">
        <v>938</v>
      </c>
      <c r="B939" s="1">
        <v>25</v>
      </c>
      <c r="C939" s="1">
        <v>3644000000</v>
      </c>
      <c r="D939" s="1">
        <v>938</v>
      </c>
      <c r="E939" s="1">
        <v>25</v>
      </c>
      <c r="F939" s="1">
        <v>20000000</v>
      </c>
      <c r="G939" t="str">
        <f t="shared" si="14"/>
        <v/>
      </c>
    </row>
    <row r="940" spans="1:7">
      <c r="A940">
        <v>939</v>
      </c>
      <c r="B940" s="1">
        <v>6</v>
      </c>
      <c r="C940" s="1">
        <v>2932000000</v>
      </c>
      <c r="D940" s="1">
        <v>939</v>
      </c>
      <c r="E940" s="1">
        <v>6</v>
      </c>
      <c r="F940" s="1">
        <v>16000000</v>
      </c>
      <c r="G940" t="str">
        <f t="shared" si="14"/>
        <v/>
      </c>
    </row>
    <row r="941" spans="1:7">
      <c r="A941">
        <v>940</v>
      </c>
      <c r="B941" s="1">
        <v>5</v>
      </c>
      <c r="C941" s="1">
        <v>2460000000</v>
      </c>
      <c r="D941" s="1">
        <v>940</v>
      </c>
      <c r="E941" s="1">
        <v>5</v>
      </c>
      <c r="F941" s="1">
        <v>8000000</v>
      </c>
      <c r="G941" t="str">
        <f t="shared" si="14"/>
        <v/>
      </c>
    </row>
    <row r="942" spans="1:7">
      <c r="A942">
        <v>941</v>
      </c>
      <c r="B942" s="1">
        <v>7</v>
      </c>
      <c r="C942" s="1">
        <v>2392000000</v>
      </c>
      <c r="D942" s="1">
        <v>941</v>
      </c>
      <c r="E942" s="1">
        <v>7</v>
      </c>
      <c r="F942" s="1">
        <v>8000000</v>
      </c>
      <c r="G942" t="str">
        <f t="shared" si="14"/>
        <v/>
      </c>
    </row>
    <row r="943" spans="1:7">
      <c r="A943">
        <v>942</v>
      </c>
      <c r="B943" s="1">
        <v>7</v>
      </c>
      <c r="C943" s="1">
        <v>3020000000</v>
      </c>
      <c r="D943" s="1">
        <v>942</v>
      </c>
      <c r="E943" s="1">
        <v>7</v>
      </c>
      <c r="F943" s="1">
        <v>16000000</v>
      </c>
      <c r="G943" t="str">
        <f t="shared" si="14"/>
        <v/>
      </c>
    </row>
    <row r="944" spans="1:7">
      <c r="A944">
        <v>943</v>
      </c>
      <c r="B944" s="1">
        <v>405</v>
      </c>
      <c r="C944" s="1">
        <v>1788000000</v>
      </c>
      <c r="D944" s="1">
        <v>943</v>
      </c>
      <c r="E944" s="1">
        <v>405</v>
      </c>
      <c r="F944" s="1">
        <v>212000000</v>
      </c>
      <c r="G944" t="str">
        <f t="shared" si="14"/>
        <v/>
      </c>
    </row>
    <row r="945" spans="1:7">
      <c r="A945">
        <v>944</v>
      </c>
      <c r="B945" s="1">
        <v>6</v>
      </c>
      <c r="C945" s="1">
        <v>3144000000</v>
      </c>
      <c r="D945" s="1">
        <v>944</v>
      </c>
      <c r="E945" s="1">
        <v>6</v>
      </c>
      <c r="F945" s="1">
        <v>12000000</v>
      </c>
      <c r="G945" t="str">
        <f t="shared" si="14"/>
        <v/>
      </c>
    </row>
    <row r="946" spans="1:7">
      <c r="A946">
        <v>945</v>
      </c>
      <c r="B946" s="1">
        <v>6</v>
      </c>
      <c r="C946" s="1">
        <v>2992000000</v>
      </c>
      <c r="D946" s="1">
        <v>945</v>
      </c>
      <c r="E946" s="1">
        <v>6</v>
      </c>
      <c r="F946" s="1">
        <v>8000000</v>
      </c>
      <c r="G946" t="str">
        <f t="shared" si="14"/>
        <v/>
      </c>
    </row>
    <row r="947" spans="1:7">
      <c r="A947">
        <v>946</v>
      </c>
      <c r="B947" s="1">
        <v>4</v>
      </c>
      <c r="C947" s="1">
        <v>1784000000</v>
      </c>
      <c r="D947" s="1">
        <v>946</v>
      </c>
      <c r="E947" s="1">
        <v>4</v>
      </c>
      <c r="F947" s="1">
        <v>4000000</v>
      </c>
      <c r="G947" t="str">
        <f t="shared" si="14"/>
        <v/>
      </c>
    </row>
    <row r="948" spans="1:7">
      <c r="A948">
        <v>947</v>
      </c>
      <c r="B948" s="1">
        <v>7</v>
      </c>
      <c r="C948" s="1">
        <v>2324000000</v>
      </c>
      <c r="D948" s="1">
        <v>947</v>
      </c>
      <c r="E948" s="1">
        <v>7</v>
      </c>
      <c r="F948" s="1">
        <v>20000000</v>
      </c>
      <c r="G948" t="str">
        <f t="shared" si="14"/>
        <v/>
      </c>
    </row>
    <row r="949" spans="1:7">
      <c r="A949">
        <v>948</v>
      </c>
      <c r="B949" s="1">
        <v>108</v>
      </c>
      <c r="C949" s="1">
        <v>1856000000</v>
      </c>
      <c r="D949" s="1">
        <v>948</v>
      </c>
      <c r="E949" s="1">
        <v>108</v>
      </c>
      <c r="F949" s="1">
        <v>48000000</v>
      </c>
      <c r="G949" t="str">
        <f t="shared" si="14"/>
        <v/>
      </c>
    </row>
    <row r="950" spans="1:7">
      <c r="A950">
        <v>949</v>
      </c>
      <c r="B950" s="1">
        <v>380</v>
      </c>
      <c r="C950" s="1">
        <v>1852000000</v>
      </c>
      <c r="D950" s="1">
        <v>949</v>
      </c>
      <c r="E950" s="1">
        <v>380</v>
      </c>
      <c r="F950" s="1">
        <v>156000000</v>
      </c>
      <c r="G950" t="str">
        <f t="shared" si="14"/>
        <v/>
      </c>
    </row>
    <row r="951" spans="1:7">
      <c r="A951">
        <v>950</v>
      </c>
      <c r="B951" s="1">
        <v>7</v>
      </c>
      <c r="C951" s="1">
        <v>2964000000</v>
      </c>
      <c r="D951" s="1">
        <v>950</v>
      </c>
      <c r="E951" s="1">
        <v>7</v>
      </c>
      <c r="F951" s="1">
        <v>12000000</v>
      </c>
      <c r="G951" t="str">
        <f t="shared" si="14"/>
        <v/>
      </c>
    </row>
    <row r="952" spans="1:7">
      <c r="A952">
        <v>951</v>
      </c>
      <c r="B952" s="1">
        <v>5</v>
      </c>
      <c r="C952" s="1">
        <v>2380000000</v>
      </c>
      <c r="D952" s="1">
        <v>951</v>
      </c>
      <c r="E952" s="1">
        <v>5</v>
      </c>
      <c r="F952" s="1">
        <v>8000000</v>
      </c>
      <c r="G952" t="str">
        <f t="shared" si="14"/>
        <v/>
      </c>
    </row>
    <row r="953" spans="1:7">
      <c r="A953">
        <v>952</v>
      </c>
      <c r="B953" s="1">
        <v>32</v>
      </c>
      <c r="C953" s="1">
        <v>624000000</v>
      </c>
      <c r="D953" s="1">
        <v>952</v>
      </c>
      <c r="E953" s="1">
        <v>32</v>
      </c>
      <c r="F953" s="1">
        <v>16000000</v>
      </c>
      <c r="G953" t="str">
        <f t="shared" si="14"/>
        <v/>
      </c>
    </row>
    <row r="954" spans="1:7">
      <c r="A954">
        <v>953</v>
      </c>
      <c r="B954" s="1">
        <v>7</v>
      </c>
      <c r="C954" s="1">
        <v>3136000000</v>
      </c>
      <c r="D954" s="1">
        <v>953</v>
      </c>
      <c r="E954" s="1">
        <v>7</v>
      </c>
      <c r="F954" s="1">
        <v>8000000</v>
      </c>
      <c r="G954" t="str">
        <f t="shared" si="14"/>
        <v/>
      </c>
    </row>
    <row r="955" spans="1:7">
      <c r="A955">
        <v>954</v>
      </c>
      <c r="B955" s="1">
        <v>6</v>
      </c>
      <c r="C955" s="1">
        <v>3012000000</v>
      </c>
      <c r="D955" s="1">
        <v>954</v>
      </c>
      <c r="E955" s="1">
        <v>6</v>
      </c>
      <c r="F955" s="1">
        <v>4000000</v>
      </c>
      <c r="G955" t="str">
        <f t="shared" si="14"/>
        <v/>
      </c>
    </row>
    <row r="956" spans="1:7">
      <c r="A956">
        <v>955</v>
      </c>
      <c r="B956" s="1">
        <v>4</v>
      </c>
      <c r="C956" s="1">
        <v>1816000000</v>
      </c>
      <c r="D956" s="1">
        <v>955</v>
      </c>
      <c r="E956" s="1">
        <v>4</v>
      </c>
      <c r="F956" s="1">
        <v>4000000</v>
      </c>
      <c r="G956" t="str">
        <f t="shared" si="14"/>
        <v/>
      </c>
    </row>
    <row r="957" spans="1:7">
      <c r="A957">
        <v>956</v>
      </c>
      <c r="B957" s="1">
        <v>7</v>
      </c>
      <c r="C957" s="1">
        <v>2428000000</v>
      </c>
      <c r="D957" s="1">
        <v>956</v>
      </c>
      <c r="E957" s="1">
        <v>7</v>
      </c>
      <c r="F957" s="1">
        <v>16000000</v>
      </c>
      <c r="G957" t="str">
        <f t="shared" si="14"/>
        <v/>
      </c>
    </row>
    <row r="958" spans="1:7">
      <c r="A958">
        <v>957</v>
      </c>
      <c r="B958" s="1">
        <v>7</v>
      </c>
      <c r="C958" s="1">
        <v>3636000000</v>
      </c>
      <c r="D958" s="1">
        <v>957</v>
      </c>
      <c r="E958" s="1">
        <v>7</v>
      </c>
      <c r="F958" s="1">
        <v>4000000</v>
      </c>
      <c r="G958" t="str">
        <f t="shared" si="14"/>
        <v/>
      </c>
    </row>
    <row r="959" spans="1:7">
      <c r="A959">
        <v>958</v>
      </c>
      <c r="B959" s="1">
        <v>1041</v>
      </c>
      <c r="C959" s="1">
        <v>1920000000</v>
      </c>
      <c r="D959" s="1">
        <v>958</v>
      </c>
      <c r="E959" s="1">
        <v>1041</v>
      </c>
      <c r="F959" s="1">
        <v>412000000</v>
      </c>
      <c r="G959" t="str">
        <f t="shared" si="14"/>
        <v/>
      </c>
    </row>
    <row r="960" spans="1:7">
      <c r="A960">
        <v>959</v>
      </c>
      <c r="B960" s="1">
        <v>4</v>
      </c>
      <c r="C960" s="1">
        <v>1744000000</v>
      </c>
      <c r="D960" s="1">
        <v>959</v>
      </c>
      <c r="E960" s="1">
        <v>4</v>
      </c>
      <c r="F960" s="1">
        <v>8000000</v>
      </c>
      <c r="G960" t="str">
        <f t="shared" si="14"/>
        <v/>
      </c>
    </row>
    <row r="961" spans="1:7">
      <c r="A961">
        <v>960</v>
      </c>
      <c r="B961" s="1">
        <v>8</v>
      </c>
      <c r="C961" s="1">
        <v>3020000000</v>
      </c>
      <c r="D961" s="1">
        <v>960</v>
      </c>
      <c r="E961" s="1">
        <v>8</v>
      </c>
      <c r="F961" s="1">
        <v>12000000</v>
      </c>
      <c r="G961" t="str">
        <f t="shared" si="14"/>
        <v/>
      </c>
    </row>
    <row r="962" spans="1:7">
      <c r="A962">
        <v>961</v>
      </c>
      <c r="B962" s="1">
        <v>6</v>
      </c>
      <c r="C962" s="1">
        <v>3048000000</v>
      </c>
      <c r="D962" s="1">
        <v>961</v>
      </c>
      <c r="E962" s="1">
        <v>6</v>
      </c>
      <c r="F962" s="1">
        <v>16000000</v>
      </c>
      <c r="G962" t="str">
        <f t="shared" si="14"/>
        <v/>
      </c>
    </row>
    <row r="963" spans="1:7">
      <c r="A963">
        <v>962</v>
      </c>
      <c r="B963" s="1">
        <v>6</v>
      </c>
      <c r="C963" s="1">
        <v>2368000000</v>
      </c>
      <c r="D963" s="1">
        <v>962</v>
      </c>
      <c r="E963" s="1">
        <v>6</v>
      </c>
      <c r="F963" s="1">
        <v>4000000</v>
      </c>
      <c r="G963" t="str">
        <f t="shared" ref="G963:G1026" si="15">IF(E963=B963,"","DIF")</f>
        <v/>
      </c>
    </row>
    <row r="964" spans="1:7">
      <c r="A964">
        <v>963</v>
      </c>
      <c r="B964" s="1">
        <v>6</v>
      </c>
      <c r="C964" s="1">
        <v>3044000000</v>
      </c>
      <c r="D964" s="1">
        <v>963</v>
      </c>
      <c r="E964" s="1">
        <v>6</v>
      </c>
      <c r="F964" s="1">
        <v>12000000</v>
      </c>
      <c r="G964" t="str">
        <f t="shared" si="15"/>
        <v/>
      </c>
    </row>
    <row r="965" spans="1:7">
      <c r="A965">
        <v>964</v>
      </c>
      <c r="B965" s="1">
        <v>97</v>
      </c>
      <c r="C965" s="1">
        <v>0</v>
      </c>
      <c r="D965" s="1">
        <v>964</v>
      </c>
      <c r="E965" s="1">
        <v>97</v>
      </c>
      <c r="F965" s="1">
        <v>4904000000</v>
      </c>
      <c r="G965" t="str">
        <f t="shared" si="15"/>
        <v/>
      </c>
    </row>
    <row r="966" spans="1:7">
      <c r="A966">
        <v>965</v>
      </c>
      <c r="B966" s="1">
        <v>7</v>
      </c>
      <c r="C966" s="1">
        <v>2360000000</v>
      </c>
      <c r="D966" s="1">
        <v>965</v>
      </c>
      <c r="E966" s="1">
        <v>7</v>
      </c>
      <c r="F966" s="1">
        <v>8000000</v>
      </c>
      <c r="G966" t="str">
        <f t="shared" si="15"/>
        <v/>
      </c>
    </row>
    <row r="967" spans="1:7">
      <c r="A967">
        <v>966</v>
      </c>
      <c r="B967" s="1">
        <v>6</v>
      </c>
      <c r="C967" s="1">
        <v>3104000000</v>
      </c>
      <c r="D967" s="1">
        <v>966</v>
      </c>
      <c r="E967" s="1">
        <v>6</v>
      </c>
      <c r="F967" s="1">
        <v>8000000</v>
      </c>
      <c r="G967" t="str">
        <f t="shared" si="15"/>
        <v/>
      </c>
    </row>
    <row r="968" spans="1:7">
      <c r="A968">
        <v>967</v>
      </c>
      <c r="B968" s="1">
        <v>9</v>
      </c>
      <c r="C968" s="1">
        <v>2408000000</v>
      </c>
      <c r="D968" s="1">
        <v>967</v>
      </c>
      <c r="E968" s="1">
        <v>9</v>
      </c>
      <c r="F968" s="1">
        <v>8000000</v>
      </c>
      <c r="G968" t="str">
        <f t="shared" si="15"/>
        <v/>
      </c>
    </row>
    <row r="969" spans="1:7">
      <c r="A969">
        <v>968</v>
      </c>
      <c r="B969" s="1">
        <v>254</v>
      </c>
      <c r="C969" s="1">
        <v>1860000000</v>
      </c>
      <c r="D969" s="1">
        <v>968</v>
      </c>
      <c r="E969" s="1">
        <v>254</v>
      </c>
      <c r="F969" s="1">
        <v>120000000</v>
      </c>
      <c r="G969" t="str">
        <f t="shared" si="15"/>
        <v/>
      </c>
    </row>
    <row r="970" spans="1:7">
      <c r="A970">
        <v>969</v>
      </c>
      <c r="B970" s="1">
        <v>6</v>
      </c>
      <c r="C970" s="1">
        <v>3052000000</v>
      </c>
      <c r="D970" s="1">
        <v>969</v>
      </c>
      <c r="E970" s="1">
        <v>6</v>
      </c>
      <c r="F970" s="1">
        <v>8000000</v>
      </c>
      <c r="G970" t="str">
        <f t="shared" si="15"/>
        <v/>
      </c>
    </row>
    <row r="971" spans="1:7">
      <c r="A971">
        <v>970</v>
      </c>
      <c r="B971" s="1">
        <v>4</v>
      </c>
      <c r="C971" s="1">
        <v>1752000000</v>
      </c>
      <c r="D971" s="1">
        <v>970</v>
      </c>
      <c r="E971" s="1">
        <v>4</v>
      </c>
      <c r="F971" s="1">
        <v>4000000</v>
      </c>
      <c r="G971" t="str">
        <f t="shared" si="15"/>
        <v/>
      </c>
    </row>
    <row r="972" spans="1:7">
      <c r="A972">
        <v>971</v>
      </c>
      <c r="B972" s="1">
        <v>31</v>
      </c>
      <c r="C972" s="1">
        <v>4832000000</v>
      </c>
      <c r="D972" s="1">
        <v>971</v>
      </c>
      <c r="E972" s="1">
        <v>31</v>
      </c>
      <c r="F972" s="1">
        <v>32000000</v>
      </c>
      <c r="G972" t="str">
        <f t="shared" si="15"/>
        <v/>
      </c>
    </row>
    <row r="973" spans="1:7">
      <c r="A973">
        <v>972</v>
      </c>
      <c r="B973" s="1">
        <v>7</v>
      </c>
      <c r="C973" s="1">
        <v>2200000000</v>
      </c>
      <c r="D973" s="1">
        <v>972</v>
      </c>
      <c r="E973" s="1">
        <v>7</v>
      </c>
      <c r="F973" s="1">
        <v>8000000</v>
      </c>
      <c r="G973" t="str">
        <f t="shared" si="15"/>
        <v/>
      </c>
    </row>
    <row r="974" spans="1:7">
      <c r="A974">
        <v>973</v>
      </c>
      <c r="B974" s="1">
        <v>7984</v>
      </c>
      <c r="C974" s="1">
        <v>1840000000</v>
      </c>
      <c r="D974" s="1">
        <v>973</v>
      </c>
      <c r="E974" s="1">
        <v>7984</v>
      </c>
      <c r="F974" s="1">
        <v>352000000</v>
      </c>
      <c r="G974" t="str">
        <f t="shared" si="15"/>
        <v/>
      </c>
    </row>
    <row r="975" spans="1:7">
      <c r="A975">
        <v>974</v>
      </c>
      <c r="B975" s="1">
        <v>5</v>
      </c>
      <c r="C975" s="1">
        <v>2348000000</v>
      </c>
      <c r="D975" s="1">
        <v>974</v>
      </c>
      <c r="E975" s="1">
        <v>5</v>
      </c>
      <c r="F975" s="1">
        <v>0</v>
      </c>
      <c r="G975" t="str">
        <f t="shared" si="15"/>
        <v/>
      </c>
    </row>
    <row r="976" spans="1:7">
      <c r="A976">
        <v>975</v>
      </c>
      <c r="B976" s="1">
        <v>196</v>
      </c>
      <c r="C976" s="1">
        <v>1636000000</v>
      </c>
      <c r="D976" s="1">
        <v>975</v>
      </c>
      <c r="E976" s="1">
        <v>196</v>
      </c>
      <c r="F976" s="1">
        <v>176000000</v>
      </c>
      <c r="G976" t="str">
        <f t="shared" si="15"/>
        <v/>
      </c>
    </row>
    <row r="977" spans="1:7">
      <c r="A977">
        <v>976</v>
      </c>
      <c r="B977" s="1">
        <v>6</v>
      </c>
      <c r="C977" s="1">
        <v>2444000000</v>
      </c>
      <c r="D977" s="1">
        <v>976</v>
      </c>
      <c r="E977" s="1">
        <v>6</v>
      </c>
      <c r="F977" s="1">
        <v>8000000</v>
      </c>
      <c r="G977" t="str">
        <f t="shared" si="15"/>
        <v/>
      </c>
    </row>
    <row r="978" spans="1:7">
      <c r="A978">
        <v>977</v>
      </c>
      <c r="B978" s="1">
        <v>6</v>
      </c>
      <c r="C978" s="1">
        <v>2948000000</v>
      </c>
      <c r="D978" s="1">
        <v>977</v>
      </c>
      <c r="E978" s="1">
        <v>6</v>
      </c>
      <c r="F978" s="1">
        <v>8000000</v>
      </c>
      <c r="G978" t="str">
        <f t="shared" si="15"/>
        <v/>
      </c>
    </row>
    <row r="979" spans="1:7">
      <c r="A979">
        <v>978</v>
      </c>
      <c r="B979" s="1">
        <v>6</v>
      </c>
      <c r="C979" s="1">
        <v>2304000000</v>
      </c>
      <c r="D979" s="1">
        <v>978</v>
      </c>
      <c r="E979" s="1">
        <v>6</v>
      </c>
      <c r="F979" s="1">
        <v>12000000</v>
      </c>
      <c r="G979" t="str">
        <f t="shared" si="15"/>
        <v/>
      </c>
    </row>
    <row r="980" spans="1:7">
      <c r="A980">
        <v>979</v>
      </c>
      <c r="B980" s="1">
        <v>4</v>
      </c>
      <c r="C980" s="1">
        <v>1900000000</v>
      </c>
      <c r="D980" s="1">
        <v>979</v>
      </c>
      <c r="E980" s="1">
        <v>4</v>
      </c>
      <c r="F980" s="1">
        <v>0</v>
      </c>
      <c r="G980" t="str">
        <f t="shared" si="15"/>
        <v/>
      </c>
    </row>
    <row r="981" spans="1:7">
      <c r="A981">
        <v>980</v>
      </c>
      <c r="B981" s="1">
        <v>5</v>
      </c>
      <c r="C981" s="1">
        <v>2272000000</v>
      </c>
      <c r="D981" s="1">
        <v>980</v>
      </c>
      <c r="E981" s="1">
        <v>5</v>
      </c>
      <c r="F981" s="1">
        <v>16000000</v>
      </c>
      <c r="G981" t="str">
        <f t="shared" si="15"/>
        <v/>
      </c>
    </row>
    <row r="982" spans="1:7">
      <c r="A982">
        <v>981</v>
      </c>
      <c r="B982" s="1">
        <v>0</v>
      </c>
      <c r="C982" s="1">
        <v>0</v>
      </c>
      <c r="D982" s="1">
        <v>981</v>
      </c>
      <c r="E982" s="1">
        <v>0</v>
      </c>
      <c r="F982" s="1">
        <v>36000000</v>
      </c>
      <c r="G982" t="str">
        <f t="shared" si="15"/>
        <v/>
      </c>
    </row>
    <row r="983" spans="1:7">
      <c r="A983">
        <v>982</v>
      </c>
      <c r="B983" s="1">
        <v>7</v>
      </c>
      <c r="C983" s="1">
        <v>2492000000</v>
      </c>
      <c r="D983" s="1">
        <v>982</v>
      </c>
      <c r="E983" s="1">
        <v>7</v>
      </c>
      <c r="F983" s="1">
        <v>12000000</v>
      </c>
      <c r="G983" t="str">
        <f t="shared" si="15"/>
        <v/>
      </c>
    </row>
    <row r="984" spans="1:7">
      <c r="A984">
        <v>983</v>
      </c>
      <c r="B984" s="1">
        <v>296192570</v>
      </c>
      <c r="C984" s="1">
        <v>62604000000</v>
      </c>
      <c r="D984" s="1">
        <v>983</v>
      </c>
      <c r="E984" s="1">
        <v>537137057</v>
      </c>
      <c r="F984" s="1">
        <v>84968000000</v>
      </c>
      <c r="G984" t="str">
        <f t="shared" si="15"/>
        <v>DIF</v>
      </c>
    </row>
    <row r="985" spans="1:7">
      <c r="A985">
        <v>984</v>
      </c>
      <c r="B985" s="1">
        <v>312</v>
      </c>
      <c r="C985" s="1">
        <v>3640000000</v>
      </c>
      <c r="D985" s="1">
        <v>984</v>
      </c>
      <c r="E985" s="1">
        <v>312</v>
      </c>
      <c r="F985" s="1">
        <v>768000000</v>
      </c>
      <c r="G985" t="str">
        <f t="shared" si="15"/>
        <v/>
      </c>
    </row>
    <row r="986" spans="1:7">
      <c r="A986">
        <v>985</v>
      </c>
      <c r="B986" s="1">
        <v>0</v>
      </c>
      <c r="C986" s="1">
        <v>0</v>
      </c>
      <c r="D986" s="1">
        <v>985</v>
      </c>
      <c r="E986" s="1">
        <v>0</v>
      </c>
      <c r="F986" s="1">
        <v>0</v>
      </c>
      <c r="G986" t="str">
        <f t="shared" si="15"/>
        <v/>
      </c>
    </row>
    <row r="987" spans="1:7">
      <c r="A987">
        <v>986</v>
      </c>
      <c r="B987" s="1">
        <v>48</v>
      </c>
      <c r="C987" s="1">
        <v>0</v>
      </c>
      <c r="D987" s="1">
        <v>986</v>
      </c>
      <c r="E987" s="1">
        <v>48</v>
      </c>
      <c r="F987" s="1">
        <v>6460000000</v>
      </c>
      <c r="G987" t="str">
        <f t="shared" si="15"/>
        <v/>
      </c>
    </row>
    <row r="988" spans="1:7">
      <c r="A988">
        <v>987</v>
      </c>
      <c r="B988" s="1">
        <v>46</v>
      </c>
      <c r="C988" s="1">
        <v>0</v>
      </c>
      <c r="D988" s="1">
        <v>987</v>
      </c>
      <c r="E988" s="1">
        <v>46</v>
      </c>
      <c r="F988" s="1">
        <v>1372000000</v>
      </c>
      <c r="G988" t="str">
        <f t="shared" si="15"/>
        <v/>
      </c>
    </row>
    <row r="989" spans="1:7">
      <c r="A989">
        <v>988</v>
      </c>
      <c r="B989" s="1">
        <v>0</v>
      </c>
      <c r="C989" s="1">
        <v>0</v>
      </c>
      <c r="D989" s="1">
        <v>988</v>
      </c>
      <c r="E989" s="1">
        <v>0</v>
      </c>
      <c r="F989" s="1">
        <v>0</v>
      </c>
      <c r="G989" t="str">
        <f t="shared" si="15"/>
        <v/>
      </c>
    </row>
    <row r="990" spans="1:7">
      <c r="A990">
        <v>989</v>
      </c>
      <c r="B990" s="1">
        <v>10498</v>
      </c>
      <c r="C990" s="1">
        <v>0</v>
      </c>
      <c r="D990" s="1">
        <v>989</v>
      </c>
      <c r="E990" s="1">
        <v>0</v>
      </c>
      <c r="F990" s="1">
        <v>0</v>
      </c>
      <c r="G990" t="str">
        <f t="shared" si="15"/>
        <v>DIF</v>
      </c>
    </row>
    <row r="991" spans="1:7">
      <c r="A991">
        <v>990</v>
      </c>
      <c r="B991" s="1">
        <v>21</v>
      </c>
      <c r="C991" s="1">
        <v>3448000000</v>
      </c>
      <c r="D991" s="1">
        <v>990</v>
      </c>
      <c r="E991" s="1">
        <v>21</v>
      </c>
      <c r="F991" s="1">
        <v>16000000</v>
      </c>
      <c r="G991" t="str">
        <f t="shared" si="15"/>
        <v/>
      </c>
    </row>
    <row r="992" spans="1:7">
      <c r="A992">
        <v>991</v>
      </c>
      <c r="B992" s="1">
        <v>4</v>
      </c>
      <c r="C992" s="1">
        <v>1776000000</v>
      </c>
      <c r="D992" s="1">
        <v>991</v>
      </c>
      <c r="E992" s="1">
        <v>4</v>
      </c>
      <c r="F992" s="1">
        <v>12000000</v>
      </c>
      <c r="G992" t="str">
        <f t="shared" si="15"/>
        <v/>
      </c>
    </row>
    <row r="993" spans="1:7">
      <c r="A993">
        <v>992</v>
      </c>
      <c r="B993" s="1">
        <v>645</v>
      </c>
      <c r="C993" s="1">
        <v>2964000000</v>
      </c>
      <c r="D993" s="1">
        <v>992</v>
      </c>
      <c r="E993" s="1">
        <v>645</v>
      </c>
      <c r="F993" s="1">
        <v>2700000000</v>
      </c>
      <c r="G993" t="str">
        <f t="shared" si="15"/>
        <v/>
      </c>
    </row>
    <row r="994" spans="1:7">
      <c r="A994">
        <v>993</v>
      </c>
      <c r="B994" s="1">
        <v>26</v>
      </c>
      <c r="C994" s="1">
        <v>4664000000</v>
      </c>
      <c r="D994" s="1">
        <v>993</v>
      </c>
      <c r="E994" s="1">
        <v>26</v>
      </c>
      <c r="F994" s="1">
        <v>24000000</v>
      </c>
      <c r="G994" t="str">
        <f t="shared" si="15"/>
        <v/>
      </c>
    </row>
    <row r="995" spans="1:7">
      <c r="A995">
        <v>994</v>
      </c>
      <c r="B995" s="1">
        <v>0</v>
      </c>
      <c r="C995" s="1">
        <v>0</v>
      </c>
      <c r="D995" s="1">
        <v>994</v>
      </c>
      <c r="E995" s="1">
        <v>0</v>
      </c>
      <c r="F995" s="1">
        <v>0</v>
      </c>
      <c r="G995" t="str">
        <f t="shared" si="15"/>
        <v/>
      </c>
    </row>
    <row r="996" spans="1:7">
      <c r="A996">
        <v>995</v>
      </c>
      <c r="B996" s="1">
        <v>22</v>
      </c>
      <c r="C996" s="1">
        <v>4220000000</v>
      </c>
      <c r="D996" s="1">
        <v>995</v>
      </c>
      <c r="E996" s="1">
        <v>22</v>
      </c>
      <c r="F996" s="1">
        <v>20000000</v>
      </c>
      <c r="G996" t="str">
        <f t="shared" si="15"/>
        <v/>
      </c>
    </row>
    <row r="997" spans="1:7">
      <c r="A997">
        <v>996</v>
      </c>
      <c r="B997" s="1">
        <v>27</v>
      </c>
      <c r="C997" s="1">
        <v>5368000000</v>
      </c>
      <c r="D997" s="1">
        <v>996</v>
      </c>
      <c r="E997" s="1">
        <v>27</v>
      </c>
      <c r="F997" s="1">
        <v>24000000</v>
      </c>
      <c r="G997" t="str">
        <f t="shared" si="15"/>
        <v/>
      </c>
    </row>
    <row r="998" spans="1:7">
      <c r="A998">
        <v>997</v>
      </c>
      <c r="B998" s="1">
        <v>2</v>
      </c>
      <c r="C998" s="1">
        <v>628000000</v>
      </c>
      <c r="D998" s="1">
        <v>997</v>
      </c>
      <c r="E998" s="1">
        <v>2</v>
      </c>
      <c r="F998" s="1">
        <v>4000000</v>
      </c>
      <c r="G998" t="str">
        <f t="shared" si="15"/>
        <v/>
      </c>
    </row>
    <row r="999" spans="1:7">
      <c r="A999">
        <v>998</v>
      </c>
      <c r="B999" s="1">
        <v>21</v>
      </c>
      <c r="C999" s="1">
        <v>7128000000</v>
      </c>
      <c r="D999" s="1">
        <v>998</v>
      </c>
      <c r="E999" s="1">
        <v>21</v>
      </c>
      <c r="F999" s="1">
        <v>28000000</v>
      </c>
      <c r="G999" t="str">
        <f t="shared" si="15"/>
        <v/>
      </c>
    </row>
    <row r="1000" spans="1:7">
      <c r="A1000">
        <v>999</v>
      </c>
      <c r="B1000" s="1">
        <v>22</v>
      </c>
      <c r="C1000" s="1">
        <v>4116000000</v>
      </c>
      <c r="D1000" s="1">
        <v>999</v>
      </c>
      <c r="E1000" s="1">
        <v>22</v>
      </c>
      <c r="F1000" s="1">
        <v>24000000</v>
      </c>
      <c r="G1000" t="str">
        <f t="shared" si="15"/>
        <v/>
      </c>
    </row>
    <row r="1001" spans="1:7">
      <c r="A1001">
        <v>1000</v>
      </c>
      <c r="B1001" s="1">
        <v>23012</v>
      </c>
      <c r="C1001" s="1">
        <v>6752000000</v>
      </c>
      <c r="D1001" s="1">
        <v>1000</v>
      </c>
      <c r="E1001" s="1">
        <v>23012</v>
      </c>
      <c r="F1001" s="1">
        <v>8768000000</v>
      </c>
      <c r="G1001" t="str">
        <f t="shared" si="15"/>
        <v/>
      </c>
    </row>
    <row r="1002" spans="1:7">
      <c r="A1002">
        <v>1001</v>
      </c>
      <c r="B1002" s="1">
        <v>28</v>
      </c>
      <c r="C1002" s="1">
        <v>5400000000</v>
      </c>
      <c r="D1002" s="1">
        <v>1001</v>
      </c>
      <c r="E1002" s="1">
        <v>28</v>
      </c>
      <c r="F1002" s="1">
        <v>20000000</v>
      </c>
      <c r="G1002" t="str">
        <f t="shared" si="15"/>
        <v/>
      </c>
    </row>
    <row r="1003" spans="1:7">
      <c r="A1003">
        <v>1002</v>
      </c>
      <c r="B1003" s="1">
        <v>31</v>
      </c>
      <c r="C1003" s="1">
        <v>4716000000</v>
      </c>
      <c r="D1003" s="1">
        <v>1002</v>
      </c>
      <c r="E1003" s="1">
        <v>31</v>
      </c>
      <c r="F1003" s="1">
        <v>36000000</v>
      </c>
      <c r="G1003" t="str">
        <f t="shared" si="15"/>
        <v/>
      </c>
    </row>
    <row r="1004" spans="1:7">
      <c r="A1004">
        <v>1003</v>
      </c>
      <c r="B1004" s="1">
        <v>613</v>
      </c>
      <c r="C1004" s="1">
        <v>3544000000</v>
      </c>
      <c r="D1004" s="1">
        <v>1003</v>
      </c>
      <c r="E1004" s="1">
        <v>613</v>
      </c>
      <c r="F1004" s="1">
        <v>572000000</v>
      </c>
      <c r="G1004" t="str">
        <f t="shared" si="15"/>
        <v/>
      </c>
    </row>
    <row r="1005" spans="1:7">
      <c r="A1005">
        <v>1004</v>
      </c>
      <c r="B1005" s="1">
        <v>21495</v>
      </c>
      <c r="C1005" s="1">
        <v>6440000000</v>
      </c>
      <c r="D1005" s="1">
        <v>1004</v>
      </c>
      <c r="E1005" s="1">
        <v>21495</v>
      </c>
      <c r="F1005" s="1">
        <v>6208000000</v>
      </c>
      <c r="G1005" t="str">
        <f t="shared" si="15"/>
        <v/>
      </c>
    </row>
    <row r="1006" spans="1:7">
      <c r="A1006">
        <v>1005</v>
      </c>
      <c r="B1006" s="1">
        <v>5610</v>
      </c>
      <c r="C1006" s="1">
        <v>2932000000</v>
      </c>
      <c r="D1006" s="1">
        <v>1005</v>
      </c>
      <c r="E1006" s="1">
        <v>5610</v>
      </c>
      <c r="F1006" s="1">
        <v>2744000000</v>
      </c>
      <c r="G1006" t="str">
        <f t="shared" si="15"/>
        <v/>
      </c>
    </row>
    <row r="1007" spans="1:7">
      <c r="A1007">
        <v>1006</v>
      </c>
      <c r="B1007" s="1">
        <v>209767</v>
      </c>
      <c r="C1007" s="1">
        <v>13008000000</v>
      </c>
      <c r="D1007" s="1">
        <v>1006</v>
      </c>
      <c r="E1007" s="1">
        <v>209767</v>
      </c>
      <c r="F1007" s="1">
        <v>47492000000</v>
      </c>
      <c r="G1007" t="str">
        <f t="shared" si="15"/>
        <v/>
      </c>
    </row>
    <row r="1008" spans="1:7">
      <c r="A1008">
        <v>1007</v>
      </c>
      <c r="B1008" s="1">
        <v>345</v>
      </c>
      <c r="C1008" s="1">
        <v>4172000000</v>
      </c>
      <c r="D1008" s="1">
        <v>1007</v>
      </c>
      <c r="E1008" s="1">
        <v>345</v>
      </c>
      <c r="F1008" s="1">
        <v>684000000</v>
      </c>
      <c r="G1008" t="str">
        <f t="shared" si="15"/>
        <v/>
      </c>
    </row>
    <row r="1009" spans="1:7">
      <c r="A1009">
        <v>1008</v>
      </c>
      <c r="B1009" s="1">
        <v>17341</v>
      </c>
      <c r="C1009" s="1">
        <v>9412000000</v>
      </c>
      <c r="D1009" s="1">
        <v>1008</v>
      </c>
      <c r="E1009" s="1">
        <v>17341</v>
      </c>
      <c r="F1009" s="1">
        <v>8096000000</v>
      </c>
      <c r="G1009" t="str">
        <f t="shared" si="15"/>
        <v/>
      </c>
    </row>
    <row r="1010" spans="1:7">
      <c r="A1010">
        <v>1009</v>
      </c>
      <c r="B1010" s="1">
        <v>589</v>
      </c>
      <c r="C1010" s="1">
        <v>4744000000</v>
      </c>
      <c r="D1010" s="1">
        <v>1009</v>
      </c>
      <c r="E1010" s="1">
        <v>589</v>
      </c>
      <c r="F1010" s="1">
        <v>848000000</v>
      </c>
      <c r="G1010" t="str">
        <f t="shared" si="15"/>
        <v/>
      </c>
    </row>
    <row r="1011" spans="1:7">
      <c r="A1011">
        <v>1010</v>
      </c>
      <c r="B1011" s="1">
        <v>9789</v>
      </c>
      <c r="C1011" s="1">
        <v>8928000000</v>
      </c>
      <c r="D1011" s="1">
        <v>1010</v>
      </c>
      <c r="E1011" s="1">
        <v>9789</v>
      </c>
      <c r="F1011" s="1">
        <v>4884000000</v>
      </c>
      <c r="G1011" t="str">
        <f t="shared" si="15"/>
        <v/>
      </c>
    </row>
    <row r="1012" spans="1:7">
      <c r="A1012">
        <v>1011</v>
      </c>
      <c r="B1012" s="1">
        <v>6</v>
      </c>
      <c r="C1012" s="1">
        <v>1800000000</v>
      </c>
      <c r="D1012" s="1">
        <v>1011</v>
      </c>
      <c r="E1012" s="1">
        <v>6</v>
      </c>
      <c r="F1012" s="1">
        <v>8000000</v>
      </c>
      <c r="G1012" t="str">
        <f t="shared" si="15"/>
        <v/>
      </c>
    </row>
    <row r="1013" spans="1:7">
      <c r="A1013">
        <v>1012</v>
      </c>
      <c r="B1013" s="1">
        <v>60716</v>
      </c>
      <c r="C1013" s="1">
        <v>2664000000</v>
      </c>
      <c r="D1013" s="1">
        <v>1012</v>
      </c>
      <c r="E1013" s="1">
        <v>60716</v>
      </c>
      <c r="F1013" s="1">
        <v>4576000000</v>
      </c>
      <c r="G1013" t="str">
        <f t="shared" si="15"/>
        <v/>
      </c>
    </row>
    <row r="1014" spans="1:7">
      <c r="A1014">
        <v>1013</v>
      </c>
      <c r="B1014" s="1">
        <v>18950</v>
      </c>
      <c r="C1014" s="1">
        <v>11652000000</v>
      </c>
      <c r="D1014" s="1">
        <v>1013</v>
      </c>
      <c r="E1014" s="1">
        <v>18950</v>
      </c>
      <c r="F1014" s="1">
        <v>9700000000</v>
      </c>
      <c r="G1014" t="str">
        <f t="shared" si="15"/>
        <v/>
      </c>
    </row>
    <row r="1015" spans="1:7">
      <c r="A1015">
        <v>1014</v>
      </c>
      <c r="B1015" s="1">
        <v>6752</v>
      </c>
      <c r="C1015" s="1">
        <v>10696000000</v>
      </c>
      <c r="D1015" s="1">
        <v>1014</v>
      </c>
      <c r="E1015" s="1">
        <v>6752</v>
      </c>
      <c r="F1015" s="1">
        <v>6940000000</v>
      </c>
      <c r="G1015" t="str">
        <f t="shared" si="15"/>
        <v/>
      </c>
    </row>
    <row r="1016" spans="1:7">
      <c r="A1016">
        <v>1015</v>
      </c>
      <c r="B1016" s="1">
        <v>66241</v>
      </c>
      <c r="C1016" s="1">
        <v>8980000000</v>
      </c>
      <c r="D1016" s="1">
        <v>1015</v>
      </c>
      <c r="E1016" s="1">
        <v>66241</v>
      </c>
      <c r="F1016" s="1">
        <v>16208000000</v>
      </c>
      <c r="G1016" t="str">
        <f t="shared" si="15"/>
        <v/>
      </c>
    </row>
    <row r="1017" spans="1:7">
      <c r="A1017">
        <v>1016</v>
      </c>
      <c r="B1017" s="1">
        <v>24</v>
      </c>
      <c r="C1017" s="1">
        <v>2384000000</v>
      </c>
      <c r="D1017" s="1">
        <v>1016</v>
      </c>
      <c r="E1017" s="1">
        <v>24</v>
      </c>
      <c r="F1017" s="1">
        <v>124000000</v>
      </c>
      <c r="G1017" t="str">
        <f t="shared" si="15"/>
        <v/>
      </c>
    </row>
    <row r="1018" spans="1:7">
      <c r="A1018">
        <v>1017</v>
      </c>
      <c r="B1018" s="1">
        <v>37329</v>
      </c>
      <c r="C1018" s="1">
        <v>7140000000</v>
      </c>
      <c r="D1018" s="1">
        <v>1017</v>
      </c>
      <c r="E1018" s="1">
        <v>37329</v>
      </c>
      <c r="F1018" s="1">
        <v>11592000000</v>
      </c>
      <c r="G1018" t="str">
        <f t="shared" si="15"/>
        <v/>
      </c>
    </row>
    <row r="1019" spans="1:7">
      <c r="A1019">
        <v>1018</v>
      </c>
      <c r="B1019" s="1">
        <v>54</v>
      </c>
      <c r="C1019" s="1">
        <v>568000000</v>
      </c>
      <c r="D1019" s="1">
        <v>1018</v>
      </c>
      <c r="E1019" s="1">
        <v>54</v>
      </c>
      <c r="F1019" s="1">
        <v>40000000</v>
      </c>
      <c r="G1019" t="str">
        <f t="shared" si="15"/>
        <v/>
      </c>
    </row>
    <row r="1020" spans="1:7">
      <c r="A1020">
        <v>1019</v>
      </c>
      <c r="B1020" s="1">
        <v>36301</v>
      </c>
      <c r="C1020" s="1">
        <v>6064000000</v>
      </c>
      <c r="D1020" s="1">
        <v>1019</v>
      </c>
      <c r="E1020" s="1">
        <v>36301</v>
      </c>
      <c r="F1020" s="1">
        <v>3504000000</v>
      </c>
      <c r="G1020" t="str">
        <f t="shared" si="15"/>
        <v/>
      </c>
    </row>
    <row r="1021" spans="1:7">
      <c r="A1021">
        <v>1020</v>
      </c>
      <c r="B1021" s="1">
        <v>0</v>
      </c>
      <c r="C1021" s="1">
        <v>0</v>
      </c>
      <c r="D1021" s="1">
        <v>1020</v>
      </c>
      <c r="E1021" s="1">
        <v>0</v>
      </c>
      <c r="F1021" s="1">
        <v>0</v>
      </c>
      <c r="G1021" t="str">
        <f t="shared" si="15"/>
        <v/>
      </c>
    </row>
    <row r="1022" spans="1:7">
      <c r="A1022">
        <v>1021</v>
      </c>
      <c r="B1022" s="1">
        <v>248454</v>
      </c>
      <c r="C1022" s="1">
        <v>4304000000</v>
      </c>
      <c r="D1022" s="1">
        <v>1021</v>
      </c>
      <c r="E1022" s="1">
        <v>248454</v>
      </c>
      <c r="F1022" s="1">
        <v>6592000000</v>
      </c>
      <c r="G1022" t="str">
        <f t="shared" si="15"/>
        <v/>
      </c>
    </row>
    <row r="1023" spans="1:7">
      <c r="A1023">
        <v>1022</v>
      </c>
      <c r="B1023" s="1">
        <v>18565</v>
      </c>
      <c r="C1023" s="1">
        <v>2348000000</v>
      </c>
      <c r="D1023" s="1">
        <v>1022</v>
      </c>
      <c r="E1023" s="1">
        <v>18565</v>
      </c>
      <c r="F1023" s="1">
        <v>5576000000</v>
      </c>
      <c r="G1023" t="str">
        <f t="shared" si="15"/>
        <v/>
      </c>
    </row>
    <row r="1024" spans="1:7">
      <c r="A1024">
        <v>1023</v>
      </c>
      <c r="B1024" s="1">
        <v>1524</v>
      </c>
      <c r="C1024" s="1">
        <v>1732000000</v>
      </c>
      <c r="D1024" s="1">
        <v>1023</v>
      </c>
      <c r="E1024" s="1">
        <v>1524</v>
      </c>
      <c r="F1024" s="1">
        <v>132000000</v>
      </c>
      <c r="G1024" t="str">
        <f t="shared" si="15"/>
        <v/>
      </c>
    </row>
    <row r="1025" spans="1:7">
      <c r="A1025">
        <v>1024</v>
      </c>
      <c r="B1025" s="1">
        <v>29757</v>
      </c>
      <c r="C1025" s="1">
        <v>3728000000</v>
      </c>
      <c r="D1025" s="1">
        <v>1024</v>
      </c>
      <c r="E1025" s="1">
        <v>29757</v>
      </c>
      <c r="F1025" s="1">
        <v>1556000000</v>
      </c>
      <c r="G1025" t="str">
        <f t="shared" si="15"/>
        <v/>
      </c>
    </row>
    <row r="1026" spans="1:7">
      <c r="A1026">
        <v>1025</v>
      </c>
      <c r="B1026" s="1">
        <v>9075</v>
      </c>
      <c r="C1026" s="1">
        <v>2972000000</v>
      </c>
      <c r="D1026" s="1">
        <v>1025</v>
      </c>
      <c r="E1026" s="1">
        <v>9075</v>
      </c>
      <c r="F1026" s="1">
        <v>740000000</v>
      </c>
      <c r="G1026" t="str">
        <f t="shared" si="15"/>
        <v/>
      </c>
    </row>
    <row r="1027" spans="1:7">
      <c r="A1027">
        <v>1026</v>
      </c>
      <c r="B1027" s="1">
        <v>8586</v>
      </c>
      <c r="C1027" s="1">
        <v>0</v>
      </c>
      <c r="D1027" s="1">
        <v>1026</v>
      </c>
      <c r="E1027" s="1">
        <v>8586</v>
      </c>
      <c r="F1027" s="1">
        <v>612000000</v>
      </c>
      <c r="G1027" t="str">
        <f t="shared" ref="G1027:G1090" si="16">IF(E1027=B1027,"","DIF")</f>
        <v/>
      </c>
    </row>
    <row r="1028" spans="1:7">
      <c r="A1028">
        <v>1027</v>
      </c>
      <c r="B1028" s="1">
        <v>58443</v>
      </c>
      <c r="C1028" s="1">
        <v>1272000000</v>
      </c>
      <c r="D1028" s="1">
        <v>1027</v>
      </c>
      <c r="E1028" s="1">
        <v>58443</v>
      </c>
      <c r="F1028" s="1">
        <v>10844000000</v>
      </c>
      <c r="G1028" t="str">
        <f t="shared" si="16"/>
        <v/>
      </c>
    </row>
    <row r="1029" spans="1:7">
      <c r="A1029">
        <v>1028</v>
      </c>
      <c r="B1029" s="1">
        <v>75</v>
      </c>
      <c r="C1029" s="1">
        <v>0</v>
      </c>
      <c r="D1029" s="1">
        <v>1028</v>
      </c>
      <c r="E1029" s="1">
        <v>75</v>
      </c>
      <c r="F1029" s="1">
        <v>904000000</v>
      </c>
      <c r="G1029" t="str">
        <f t="shared" si="16"/>
        <v/>
      </c>
    </row>
    <row r="1030" spans="1:7">
      <c r="A1030">
        <v>1029</v>
      </c>
      <c r="B1030" s="1">
        <v>312007</v>
      </c>
      <c r="C1030" s="1">
        <v>5100000000</v>
      </c>
      <c r="D1030" s="1">
        <v>1029</v>
      </c>
      <c r="E1030" s="1">
        <v>312007</v>
      </c>
      <c r="F1030" s="1">
        <v>37840000000</v>
      </c>
      <c r="G1030" t="str">
        <f t="shared" si="16"/>
        <v/>
      </c>
    </row>
    <row r="1031" spans="1:7">
      <c r="A1031">
        <v>1030</v>
      </c>
      <c r="B1031" s="1">
        <v>29307</v>
      </c>
      <c r="C1031" s="1">
        <v>3556000000</v>
      </c>
      <c r="D1031" s="1">
        <v>1030</v>
      </c>
      <c r="E1031" s="1">
        <v>29307</v>
      </c>
      <c r="F1031" s="1">
        <v>1328000000</v>
      </c>
      <c r="G1031" t="str">
        <f t="shared" si="16"/>
        <v/>
      </c>
    </row>
    <row r="1032" spans="1:7">
      <c r="A1032">
        <v>1031</v>
      </c>
      <c r="B1032" s="1">
        <v>167</v>
      </c>
      <c r="C1032" s="1">
        <v>2892000000</v>
      </c>
      <c r="D1032" s="1">
        <v>1031</v>
      </c>
      <c r="E1032" s="1">
        <v>167</v>
      </c>
      <c r="F1032" s="1">
        <v>664000000</v>
      </c>
      <c r="G1032" t="str">
        <f t="shared" si="16"/>
        <v/>
      </c>
    </row>
    <row r="1033" spans="1:7">
      <c r="A1033">
        <v>1032</v>
      </c>
      <c r="B1033" s="1">
        <v>134002</v>
      </c>
      <c r="C1033" s="1">
        <v>28328000000</v>
      </c>
      <c r="D1033" s="1">
        <v>1032</v>
      </c>
      <c r="E1033" s="1">
        <v>0</v>
      </c>
      <c r="F1033" s="1">
        <v>0</v>
      </c>
      <c r="G1033" t="str">
        <f t="shared" si="16"/>
        <v>DIF</v>
      </c>
    </row>
    <row r="1034" spans="1:7">
      <c r="A1034">
        <v>1033</v>
      </c>
      <c r="B1034" s="1">
        <v>4</v>
      </c>
      <c r="C1034" s="1">
        <v>12976000000</v>
      </c>
      <c r="D1034" s="1">
        <v>1033</v>
      </c>
      <c r="E1034" s="1">
        <v>41</v>
      </c>
      <c r="F1034" s="1">
        <v>25048000000</v>
      </c>
      <c r="G1034" t="str">
        <f t="shared" si="16"/>
        <v>DIF</v>
      </c>
    </row>
    <row r="1035" spans="1:7">
      <c r="A1035">
        <v>1034</v>
      </c>
      <c r="B1035" s="1">
        <v>0</v>
      </c>
      <c r="C1035" s="1">
        <v>0</v>
      </c>
      <c r="D1035" s="1">
        <v>1034</v>
      </c>
      <c r="E1035" s="1">
        <v>0</v>
      </c>
      <c r="F1035" s="1">
        <v>0</v>
      </c>
      <c r="G1035" t="str">
        <f t="shared" si="16"/>
        <v/>
      </c>
    </row>
    <row r="1036" spans="1:7">
      <c r="A1036">
        <v>1035</v>
      </c>
      <c r="B1036" s="1">
        <v>660</v>
      </c>
      <c r="C1036" s="1">
        <v>1188000000</v>
      </c>
      <c r="D1036" s="1">
        <v>1035</v>
      </c>
      <c r="E1036" s="1">
        <v>660</v>
      </c>
      <c r="F1036" s="1">
        <v>92000000</v>
      </c>
      <c r="G1036" t="str">
        <f t="shared" si="16"/>
        <v/>
      </c>
    </row>
    <row r="1037" spans="1:7">
      <c r="A1037">
        <v>1036</v>
      </c>
      <c r="B1037" s="1">
        <v>62227</v>
      </c>
      <c r="C1037" s="1">
        <v>3560000000</v>
      </c>
      <c r="D1037" s="1">
        <v>1036</v>
      </c>
      <c r="E1037" s="1">
        <v>62227</v>
      </c>
      <c r="F1037" s="1">
        <v>1584000000</v>
      </c>
      <c r="G1037" t="str">
        <f t="shared" si="16"/>
        <v/>
      </c>
    </row>
    <row r="1038" spans="1:7">
      <c r="A1038">
        <v>1037</v>
      </c>
      <c r="B1038" s="1">
        <v>39732</v>
      </c>
      <c r="C1038" s="1">
        <v>3696000000</v>
      </c>
      <c r="D1038" s="1">
        <v>1037</v>
      </c>
      <c r="E1038" s="1">
        <v>39732</v>
      </c>
      <c r="F1038" s="1">
        <v>1088000000</v>
      </c>
      <c r="G1038" t="str">
        <f t="shared" si="16"/>
        <v/>
      </c>
    </row>
    <row r="1039" spans="1:7">
      <c r="A1039">
        <v>1038</v>
      </c>
      <c r="B1039" s="1">
        <v>50949</v>
      </c>
      <c r="C1039" s="1">
        <v>2984000000</v>
      </c>
      <c r="D1039" s="1">
        <v>1038</v>
      </c>
      <c r="E1039" s="1">
        <v>50949</v>
      </c>
      <c r="F1039" s="1">
        <v>4748000000</v>
      </c>
      <c r="G1039" t="str">
        <f t="shared" si="16"/>
        <v/>
      </c>
    </row>
    <row r="1040" spans="1:7">
      <c r="A1040">
        <v>1039</v>
      </c>
      <c r="B1040" s="1">
        <v>2076413</v>
      </c>
      <c r="C1040" s="1">
        <v>5844000000</v>
      </c>
      <c r="D1040" s="1">
        <v>1039</v>
      </c>
      <c r="E1040" s="1">
        <v>2076413</v>
      </c>
      <c r="F1040" s="1">
        <v>25116000000</v>
      </c>
      <c r="G1040" t="str">
        <f t="shared" si="16"/>
        <v/>
      </c>
    </row>
    <row r="1041" spans="1:7">
      <c r="A1041">
        <v>1040</v>
      </c>
      <c r="B1041" s="1">
        <v>3068</v>
      </c>
      <c r="C1041" s="1">
        <v>1188000000</v>
      </c>
      <c r="D1041" s="1">
        <v>1040</v>
      </c>
      <c r="E1041" s="1">
        <v>3068</v>
      </c>
      <c r="F1041" s="1">
        <v>572000000</v>
      </c>
      <c r="G1041" t="str">
        <f t="shared" si="16"/>
        <v/>
      </c>
    </row>
    <row r="1042" spans="1:7">
      <c r="A1042">
        <v>1041</v>
      </c>
      <c r="B1042" s="1">
        <v>171132</v>
      </c>
      <c r="C1042" s="1">
        <v>4288000000</v>
      </c>
      <c r="D1042" s="1">
        <v>1041</v>
      </c>
      <c r="E1042" s="1">
        <v>171132</v>
      </c>
      <c r="F1042" s="1">
        <v>4312000000</v>
      </c>
      <c r="G1042" t="str">
        <f t="shared" si="16"/>
        <v/>
      </c>
    </row>
    <row r="1043" spans="1:7">
      <c r="A1043">
        <v>1042</v>
      </c>
      <c r="B1043" s="1">
        <v>8</v>
      </c>
      <c r="C1043" s="1">
        <v>1788000000</v>
      </c>
      <c r="D1043" s="1">
        <v>1042</v>
      </c>
      <c r="E1043" s="1">
        <v>8</v>
      </c>
      <c r="F1043" s="1">
        <v>8000000</v>
      </c>
      <c r="G1043" t="str">
        <f t="shared" si="16"/>
        <v/>
      </c>
    </row>
    <row r="1044" spans="1:7">
      <c r="A1044">
        <v>1043</v>
      </c>
      <c r="B1044" s="1">
        <v>0</v>
      </c>
      <c r="C1044" s="1">
        <v>0</v>
      </c>
      <c r="D1044" s="1">
        <v>1043</v>
      </c>
      <c r="E1044" s="1">
        <v>0</v>
      </c>
      <c r="F1044" s="1">
        <v>0</v>
      </c>
      <c r="G1044" t="str">
        <f t="shared" si="16"/>
        <v/>
      </c>
    </row>
    <row r="1045" spans="1:7">
      <c r="A1045">
        <v>1044</v>
      </c>
      <c r="B1045" s="1">
        <v>25809</v>
      </c>
      <c r="C1045" s="1">
        <v>1844000000</v>
      </c>
      <c r="D1045" s="1">
        <v>1044</v>
      </c>
      <c r="E1045" s="1">
        <v>25809</v>
      </c>
      <c r="F1045" s="1">
        <v>5976000000</v>
      </c>
      <c r="G1045" t="str">
        <f t="shared" si="16"/>
        <v/>
      </c>
    </row>
    <row r="1046" spans="1:7">
      <c r="A1046">
        <v>1045</v>
      </c>
      <c r="B1046" s="1">
        <v>0</v>
      </c>
      <c r="C1046" s="1">
        <v>4000000</v>
      </c>
      <c r="D1046" s="1">
        <v>1045</v>
      </c>
      <c r="E1046" s="1">
        <v>0</v>
      </c>
      <c r="F1046" s="1">
        <v>0</v>
      </c>
      <c r="G1046" t="str">
        <f t="shared" si="16"/>
        <v/>
      </c>
    </row>
    <row r="1047" spans="1:7">
      <c r="A1047">
        <v>1046</v>
      </c>
      <c r="B1047" s="1">
        <v>78924</v>
      </c>
      <c r="C1047" s="1">
        <v>7192000000</v>
      </c>
      <c r="D1047" s="1">
        <v>1046</v>
      </c>
      <c r="E1047" s="1">
        <v>78924</v>
      </c>
      <c r="F1047" s="1">
        <v>8916000000</v>
      </c>
      <c r="G1047" t="str">
        <f t="shared" si="16"/>
        <v/>
      </c>
    </row>
    <row r="1048" spans="1:7">
      <c r="A1048">
        <v>1047</v>
      </c>
      <c r="B1048" s="1">
        <v>49036</v>
      </c>
      <c r="C1048" s="1">
        <v>4256000000</v>
      </c>
      <c r="D1048" s="1">
        <v>1047</v>
      </c>
      <c r="E1048" s="1">
        <v>49036</v>
      </c>
      <c r="F1048" s="1">
        <v>3828000000</v>
      </c>
      <c r="G1048" t="str">
        <f t="shared" si="16"/>
        <v/>
      </c>
    </row>
    <row r="1049" spans="1:7">
      <c r="A1049">
        <v>1048</v>
      </c>
      <c r="B1049" s="1">
        <v>3</v>
      </c>
      <c r="C1049" s="1">
        <v>12564000000</v>
      </c>
      <c r="D1049" s="1">
        <v>1048</v>
      </c>
      <c r="E1049" s="1">
        <v>256</v>
      </c>
      <c r="F1049" s="1">
        <v>26852000000</v>
      </c>
      <c r="G1049" t="str">
        <f t="shared" si="16"/>
        <v>DIF</v>
      </c>
    </row>
    <row r="1050" spans="1:7">
      <c r="A1050">
        <v>1049</v>
      </c>
      <c r="B1050" s="1">
        <v>446136</v>
      </c>
      <c r="C1050" s="1">
        <v>5116000000</v>
      </c>
      <c r="D1050" s="1">
        <v>1049</v>
      </c>
      <c r="E1050" s="1">
        <v>446136</v>
      </c>
      <c r="F1050" s="1">
        <v>5064000000</v>
      </c>
      <c r="G1050" t="str">
        <f t="shared" si="16"/>
        <v/>
      </c>
    </row>
    <row r="1051" spans="1:7">
      <c r="A1051">
        <v>1050</v>
      </c>
      <c r="B1051" s="1">
        <v>369752</v>
      </c>
      <c r="C1051" s="1">
        <v>3224000000</v>
      </c>
      <c r="D1051" s="1">
        <v>1050</v>
      </c>
      <c r="E1051" s="1">
        <v>369752</v>
      </c>
      <c r="F1051" s="1">
        <v>2012000000</v>
      </c>
      <c r="G1051" t="str">
        <f t="shared" si="16"/>
        <v/>
      </c>
    </row>
    <row r="1052" spans="1:7">
      <c r="A1052">
        <v>1051</v>
      </c>
      <c r="B1052" s="1">
        <v>161919</v>
      </c>
      <c r="C1052" s="1">
        <v>1884000000</v>
      </c>
      <c r="D1052" s="1">
        <v>1051</v>
      </c>
      <c r="E1052" s="1">
        <v>161919</v>
      </c>
      <c r="F1052" s="1">
        <v>1112000000</v>
      </c>
      <c r="G1052" t="str">
        <f t="shared" si="16"/>
        <v/>
      </c>
    </row>
    <row r="1053" spans="1:7">
      <c r="A1053">
        <v>1052</v>
      </c>
      <c r="B1053" s="1">
        <v>543845</v>
      </c>
      <c r="C1053" s="1">
        <v>2764000000</v>
      </c>
      <c r="D1053" s="1">
        <v>1052</v>
      </c>
      <c r="E1053" s="1">
        <v>543845</v>
      </c>
      <c r="F1053" s="1">
        <v>3076000000</v>
      </c>
      <c r="G1053" t="str">
        <f t="shared" si="16"/>
        <v/>
      </c>
    </row>
    <row r="1054" spans="1:7">
      <c r="A1054">
        <v>1053</v>
      </c>
      <c r="B1054" s="1">
        <v>2870</v>
      </c>
      <c r="C1054" s="1">
        <v>2344000000</v>
      </c>
      <c r="D1054" s="1">
        <v>1053</v>
      </c>
      <c r="E1054" s="1">
        <v>2870</v>
      </c>
      <c r="F1054" s="1">
        <v>824000000</v>
      </c>
      <c r="G1054" t="str">
        <f t="shared" si="16"/>
        <v/>
      </c>
    </row>
    <row r="1055" spans="1:7">
      <c r="A1055">
        <v>1054</v>
      </c>
      <c r="B1055" s="1">
        <v>1439</v>
      </c>
      <c r="C1055" s="1">
        <v>1228000000</v>
      </c>
      <c r="D1055" s="1">
        <v>1054</v>
      </c>
      <c r="E1055" s="1">
        <v>1439</v>
      </c>
      <c r="F1055" s="1">
        <v>100000000</v>
      </c>
      <c r="G1055" t="str">
        <f t="shared" si="16"/>
        <v/>
      </c>
    </row>
    <row r="1056" spans="1:7">
      <c r="A1056">
        <v>1055</v>
      </c>
      <c r="B1056" s="1">
        <v>5521</v>
      </c>
      <c r="C1056" s="1">
        <v>596000000</v>
      </c>
      <c r="D1056" s="1">
        <v>1055</v>
      </c>
      <c r="E1056" s="1">
        <v>5521</v>
      </c>
      <c r="F1056" s="1">
        <v>88000000</v>
      </c>
      <c r="G1056" t="str">
        <f t="shared" si="16"/>
        <v/>
      </c>
    </row>
    <row r="1057" spans="1:7">
      <c r="A1057">
        <v>1056</v>
      </c>
      <c r="B1057" s="1">
        <v>28</v>
      </c>
      <c r="C1057" s="1">
        <v>548000000</v>
      </c>
      <c r="D1057" s="1">
        <v>1056</v>
      </c>
      <c r="E1057" s="1">
        <v>28</v>
      </c>
      <c r="F1057" s="1">
        <v>48000000</v>
      </c>
      <c r="G1057" t="str">
        <f t="shared" si="16"/>
        <v/>
      </c>
    </row>
    <row r="1058" spans="1:7">
      <c r="A1058">
        <v>1057</v>
      </c>
      <c r="B1058" s="1">
        <v>16</v>
      </c>
      <c r="C1058" s="1">
        <v>632000000</v>
      </c>
      <c r="D1058" s="1">
        <v>1057</v>
      </c>
      <c r="E1058" s="1">
        <v>16</v>
      </c>
      <c r="F1058" s="1">
        <v>4000000</v>
      </c>
      <c r="G1058" t="str">
        <f t="shared" si="16"/>
        <v/>
      </c>
    </row>
    <row r="1059" spans="1:7">
      <c r="A1059">
        <v>1058</v>
      </c>
      <c r="B1059" s="1">
        <v>11</v>
      </c>
      <c r="C1059" s="1">
        <v>608000000</v>
      </c>
      <c r="D1059" s="1">
        <v>1058</v>
      </c>
      <c r="E1059" s="1">
        <v>11</v>
      </c>
      <c r="F1059" s="1">
        <v>8000000</v>
      </c>
      <c r="G1059" t="str">
        <f t="shared" si="16"/>
        <v/>
      </c>
    </row>
    <row r="1060" spans="1:7">
      <c r="A1060">
        <v>1059</v>
      </c>
      <c r="B1060" s="1">
        <v>23</v>
      </c>
      <c r="C1060" s="1">
        <v>1200000000</v>
      </c>
      <c r="D1060" s="1">
        <v>1059</v>
      </c>
      <c r="E1060" s="1">
        <v>23</v>
      </c>
      <c r="F1060" s="1">
        <v>16000000</v>
      </c>
      <c r="G1060" t="str">
        <f t="shared" si="16"/>
        <v/>
      </c>
    </row>
    <row r="1061" spans="1:7">
      <c r="A1061">
        <v>1060</v>
      </c>
      <c r="B1061" s="1">
        <v>4</v>
      </c>
      <c r="C1061" s="1">
        <v>616000000</v>
      </c>
      <c r="D1061" s="1">
        <v>1060</v>
      </c>
      <c r="E1061" s="1">
        <v>4</v>
      </c>
      <c r="F1061" s="1">
        <v>4000000</v>
      </c>
      <c r="G1061" t="str">
        <f t="shared" si="16"/>
        <v/>
      </c>
    </row>
    <row r="1062" spans="1:7">
      <c r="A1062">
        <v>1061</v>
      </c>
      <c r="B1062" s="1">
        <v>62</v>
      </c>
      <c r="C1062" s="1">
        <v>13944000000</v>
      </c>
      <c r="D1062" s="1">
        <v>1061</v>
      </c>
      <c r="E1062" s="1">
        <v>18023</v>
      </c>
      <c r="F1062" s="1">
        <v>27200000000</v>
      </c>
      <c r="G1062" t="str">
        <f t="shared" si="16"/>
        <v>DIF</v>
      </c>
    </row>
    <row r="1063" spans="1:7">
      <c r="A1063">
        <v>1062</v>
      </c>
      <c r="B1063" s="1">
        <v>6933</v>
      </c>
      <c r="C1063" s="1">
        <v>2400000000</v>
      </c>
      <c r="D1063" s="1">
        <v>1062</v>
      </c>
      <c r="E1063" s="1">
        <v>6933</v>
      </c>
      <c r="F1063" s="1">
        <v>456000000</v>
      </c>
      <c r="G1063" t="str">
        <f t="shared" si="16"/>
        <v/>
      </c>
    </row>
    <row r="1064" spans="1:7">
      <c r="A1064">
        <v>1063</v>
      </c>
      <c r="B1064" s="1">
        <v>8644701</v>
      </c>
      <c r="C1064" s="1">
        <v>15096000000</v>
      </c>
      <c r="D1064" s="1">
        <v>1063</v>
      </c>
      <c r="E1064" s="1">
        <v>5835746</v>
      </c>
      <c r="F1064" s="1">
        <v>60044000000</v>
      </c>
      <c r="G1064" t="str">
        <f t="shared" si="16"/>
        <v>DIF</v>
      </c>
    </row>
    <row r="1065" spans="1:7">
      <c r="A1065">
        <v>1064</v>
      </c>
      <c r="B1065" s="1">
        <v>1615</v>
      </c>
      <c r="C1065" s="1">
        <v>1784000000</v>
      </c>
      <c r="D1065" s="1">
        <v>1064</v>
      </c>
      <c r="E1065" s="1">
        <v>1615</v>
      </c>
      <c r="F1065" s="1">
        <v>532000000</v>
      </c>
      <c r="G1065" t="str">
        <f t="shared" si="16"/>
        <v/>
      </c>
    </row>
    <row r="1066" spans="1:7">
      <c r="A1066">
        <v>1065</v>
      </c>
      <c r="B1066" s="1">
        <v>65</v>
      </c>
      <c r="C1066" s="1">
        <v>1248000000</v>
      </c>
      <c r="D1066" s="1">
        <v>1065</v>
      </c>
      <c r="E1066" s="1">
        <v>65</v>
      </c>
      <c r="F1066" s="1">
        <v>676000000</v>
      </c>
      <c r="G1066" t="str">
        <f t="shared" si="16"/>
        <v/>
      </c>
    </row>
    <row r="1067" spans="1:7">
      <c r="A1067">
        <v>1066</v>
      </c>
      <c r="B1067" s="1">
        <v>18900</v>
      </c>
      <c r="C1067" s="1">
        <v>10988000000</v>
      </c>
      <c r="D1067" s="1">
        <v>1066</v>
      </c>
      <c r="E1067" s="1">
        <v>18900</v>
      </c>
      <c r="F1067" s="1">
        <v>9596000000</v>
      </c>
      <c r="G1067" t="str">
        <f t="shared" si="16"/>
        <v/>
      </c>
    </row>
    <row r="1068" spans="1:7">
      <c r="A1068">
        <v>1067</v>
      </c>
      <c r="B1068" s="1">
        <v>65084</v>
      </c>
      <c r="C1068" s="1">
        <v>60120000000</v>
      </c>
      <c r="D1068" s="1">
        <v>1067</v>
      </c>
      <c r="E1068" s="1">
        <v>45453</v>
      </c>
      <c r="F1068" s="1">
        <v>60016000000</v>
      </c>
      <c r="G1068" t="str">
        <f t="shared" si="16"/>
        <v>DIF</v>
      </c>
    </row>
    <row r="1069" spans="1:7">
      <c r="A1069">
        <v>1068</v>
      </c>
      <c r="B1069" s="1">
        <v>35903</v>
      </c>
      <c r="C1069" s="1">
        <v>60072000000</v>
      </c>
      <c r="D1069" s="1">
        <v>1068</v>
      </c>
      <c r="E1069" s="1">
        <v>25477</v>
      </c>
      <c r="F1069" s="1">
        <v>60012000000</v>
      </c>
      <c r="G1069" t="str">
        <f t="shared" si="16"/>
        <v>DIF</v>
      </c>
    </row>
    <row r="1070" spans="1:7">
      <c r="A1070">
        <v>1069</v>
      </c>
      <c r="B1070" s="1">
        <v>20421</v>
      </c>
      <c r="C1070" s="1">
        <v>8140000000</v>
      </c>
      <c r="D1070" s="1">
        <v>1069</v>
      </c>
      <c r="E1070" s="1">
        <v>20421</v>
      </c>
      <c r="F1070" s="1">
        <v>8996000000</v>
      </c>
      <c r="G1070" t="str">
        <f t="shared" si="16"/>
        <v/>
      </c>
    </row>
    <row r="1071" spans="1:7">
      <c r="A1071">
        <v>1070</v>
      </c>
      <c r="B1071" s="1">
        <v>3469</v>
      </c>
      <c r="C1071" s="1">
        <v>3036000000</v>
      </c>
      <c r="D1071" s="1">
        <v>1070</v>
      </c>
      <c r="E1071" s="1">
        <v>3469</v>
      </c>
      <c r="F1071" s="1">
        <v>120000000</v>
      </c>
      <c r="G1071" t="str">
        <f t="shared" si="16"/>
        <v/>
      </c>
    </row>
    <row r="1072" spans="1:7">
      <c r="A1072">
        <v>1071</v>
      </c>
      <c r="B1072" s="1">
        <v>6616</v>
      </c>
      <c r="C1072" s="1">
        <v>3608000000</v>
      </c>
      <c r="D1072" s="1">
        <v>1071</v>
      </c>
      <c r="E1072" s="1">
        <v>6616</v>
      </c>
      <c r="F1072" s="1">
        <v>816000000</v>
      </c>
      <c r="G1072" t="str">
        <f t="shared" si="16"/>
        <v/>
      </c>
    </row>
    <row r="1073" spans="1:7">
      <c r="A1073">
        <v>1072</v>
      </c>
      <c r="B1073" s="1">
        <v>8</v>
      </c>
      <c r="C1073" s="1">
        <v>1804000000</v>
      </c>
      <c r="D1073" s="1">
        <v>1072</v>
      </c>
      <c r="E1073" s="1">
        <v>8</v>
      </c>
      <c r="F1073" s="1">
        <v>12000000</v>
      </c>
      <c r="G1073" t="str">
        <f t="shared" si="16"/>
        <v/>
      </c>
    </row>
    <row r="1074" spans="1:7">
      <c r="A1074">
        <v>1073</v>
      </c>
      <c r="B1074" s="1">
        <v>5</v>
      </c>
      <c r="C1074" s="1">
        <v>1760000000</v>
      </c>
      <c r="D1074" s="1">
        <v>1073</v>
      </c>
      <c r="E1074" s="1">
        <v>5</v>
      </c>
      <c r="F1074" s="1">
        <v>0</v>
      </c>
      <c r="G1074" t="str">
        <f t="shared" si="16"/>
        <v/>
      </c>
    </row>
    <row r="1075" spans="1:7">
      <c r="A1075">
        <v>1074</v>
      </c>
      <c r="B1075" s="1">
        <v>117273</v>
      </c>
      <c r="C1075" s="1">
        <v>9104000000</v>
      </c>
      <c r="D1075" s="1">
        <v>1074</v>
      </c>
      <c r="E1075" s="1">
        <v>0</v>
      </c>
      <c r="F1075" s="1">
        <v>95212000000</v>
      </c>
      <c r="G1075" t="str">
        <f t="shared" si="16"/>
        <v>DIF</v>
      </c>
    </row>
    <row r="1076" spans="1:7">
      <c r="A1076">
        <v>1075</v>
      </c>
      <c r="B1076" s="1">
        <v>41043</v>
      </c>
      <c r="C1076" s="1">
        <v>6036000000</v>
      </c>
      <c r="D1076" s="1">
        <v>1075</v>
      </c>
      <c r="E1076" s="1">
        <v>41043</v>
      </c>
      <c r="F1076" s="1">
        <v>1276000000</v>
      </c>
      <c r="G1076" t="str">
        <f t="shared" si="16"/>
        <v/>
      </c>
    </row>
    <row r="1077" spans="1:7">
      <c r="A1077">
        <v>1076</v>
      </c>
      <c r="B1077" s="1">
        <v>38</v>
      </c>
      <c r="C1077" s="1">
        <v>1080000000</v>
      </c>
      <c r="D1077" s="1">
        <v>1076</v>
      </c>
      <c r="E1077" s="1">
        <v>38</v>
      </c>
      <c r="F1077" s="1">
        <v>24000000</v>
      </c>
      <c r="G1077" t="str">
        <f t="shared" si="16"/>
        <v/>
      </c>
    </row>
    <row r="1078" spans="1:7">
      <c r="A1078">
        <v>1077</v>
      </c>
      <c r="B1078" s="1">
        <v>0</v>
      </c>
      <c r="C1078" s="1">
        <v>0</v>
      </c>
      <c r="D1078" s="1">
        <v>1077</v>
      </c>
      <c r="E1078" s="1">
        <v>0</v>
      </c>
      <c r="F1078" s="1">
        <v>24000000</v>
      </c>
      <c r="G1078" t="str">
        <f t="shared" si="16"/>
        <v/>
      </c>
    </row>
    <row r="1079" spans="1:7">
      <c r="A1079">
        <v>1078</v>
      </c>
      <c r="B1079" s="1">
        <v>2432</v>
      </c>
      <c r="C1079" s="1">
        <v>4064000000</v>
      </c>
      <c r="D1079" s="1">
        <v>1078</v>
      </c>
      <c r="E1079" s="1">
        <v>2432</v>
      </c>
      <c r="F1079" s="1">
        <v>1264000000</v>
      </c>
      <c r="G1079" t="str">
        <f t="shared" si="16"/>
        <v/>
      </c>
    </row>
    <row r="1080" spans="1:7">
      <c r="A1080">
        <v>1079</v>
      </c>
      <c r="B1080" s="1">
        <v>35</v>
      </c>
      <c r="C1080" s="1">
        <v>4096000000</v>
      </c>
      <c r="D1080" s="1">
        <v>1079</v>
      </c>
      <c r="E1080" s="1">
        <v>35</v>
      </c>
      <c r="F1080" s="1">
        <v>32000000</v>
      </c>
      <c r="G1080" t="str">
        <f t="shared" si="16"/>
        <v/>
      </c>
    </row>
    <row r="1081" spans="1:7">
      <c r="A1081">
        <v>1080</v>
      </c>
      <c r="B1081" s="1">
        <v>0</v>
      </c>
      <c r="C1081" s="1">
        <v>62248000000</v>
      </c>
      <c r="D1081" s="1">
        <v>1080</v>
      </c>
      <c r="E1081" s="1">
        <v>0</v>
      </c>
      <c r="F1081" s="1">
        <v>84876000000</v>
      </c>
      <c r="G1081" t="str">
        <f t="shared" si="16"/>
        <v/>
      </c>
    </row>
    <row r="1082" spans="1:7">
      <c r="A1082">
        <v>1081</v>
      </c>
      <c r="B1082" s="1">
        <v>86</v>
      </c>
      <c r="C1082" s="1">
        <v>1828000000</v>
      </c>
      <c r="D1082" s="1">
        <v>1081</v>
      </c>
      <c r="E1082" s="1">
        <v>86</v>
      </c>
      <c r="F1082" s="1">
        <v>152000000</v>
      </c>
      <c r="G1082" t="str">
        <f t="shared" si="16"/>
        <v/>
      </c>
    </row>
    <row r="1083" spans="1:7">
      <c r="A1083">
        <v>1082</v>
      </c>
      <c r="B1083" s="1">
        <v>9</v>
      </c>
      <c r="C1083" s="1">
        <v>2396000000</v>
      </c>
      <c r="D1083" s="1">
        <v>1082</v>
      </c>
      <c r="E1083" s="1">
        <v>9</v>
      </c>
      <c r="F1083" s="1">
        <v>16000000</v>
      </c>
      <c r="G1083" t="str">
        <f t="shared" si="16"/>
        <v/>
      </c>
    </row>
    <row r="1084" spans="1:7">
      <c r="A1084">
        <v>1083</v>
      </c>
      <c r="B1084" s="1">
        <v>6</v>
      </c>
      <c r="C1084" s="1">
        <v>3076000000</v>
      </c>
      <c r="D1084" s="1">
        <v>1083</v>
      </c>
      <c r="E1084" s="1">
        <v>6</v>
      </c>
      <c r="F1084" s="1">
        <v>12000000</v>
      </c>
      <c r="G1084" t="str">
        <f t="shared" si="16"/>
        <v/>
      </c>
    </row>
    <row r="1085" spans="1:7">
      <c r="A1085">
        <v>1084</v>
      </c>
      <c r="B1085" s="1">
        <v>304</v>
      </c>
      <c r="C1085" s="1">
        <v>2324000000</v>
      </c>
      <c r="D1085" s="1">
        <v>1084</v>
      </c>
      <c r="E1085" s="1">
        <v>304</v>
      </c>
      <c r="F1085" s="1">
        <v>284000000</v>
      </c>
      <c r="G1085" t="str">
        <f t="shared" si="16"/>
        <v/>
      </c>
    </row>
    <row r="1086" spans="1:7">
      <c r="A1086">
        <v>1085</v>
      </c>
      <c r="B1086" s="1">
        <v>4</v>
      </c>
      <c r="C1086" s="1">
        <v>1732000000</v>
      </c>
      <c r="D1086" s="1">
        <v>1085</v>
      </c>
      <c r="E1086" s="1">
        <v>4</v>
      </c>
      <c r="F1086" s="1">
        <v>4000000</v>
      </c>
      <c r="G1086" t="str">
        <f t="shared" si="16"/>
        <v/>
      </c>
    </row>
    <row r="1087" spans="1:7">
      <c r="A1087">
        <v>1086</v>
      </c>
      <c r="B1087" s="1">
        <v>0</v>
      </c>
      <c r="C1087" s="1">
        <v>62188000000</v>
      </c>
      <c r="D1087" s="1">
        <v>1086</v>
      </c>
      <c r="E1087" s="1">
        <v>0</v>
      </c>
      <c r="F1087" s="1">
        <v>87336000000</v>
      </c>
      <c r="G1087" t="str">
        <f t="shared" si="16"/>
        <v/>
      </c>
    </row>
    <row r="1088" spans="1:7">
      <c r="A1088">
        <v>1087</v>
      </c>
      <c r="B1088" s="1">
        <v>4</v>
      </c>
      <c r="C1088" s="1">
        <v>1804000000</v>
      </c>
      <c r="D1088" s="1">
        <v>1087</v>
      </c>
      <c r="E1088" s="1">
        <v>4</v>
      </c>
      <c r="F1088" s="1">
        <v>8000000</v>
      </c>
      <c r="G1088" t="str">
        <f t="shared" si="16"/>
        <v/>
      </c>
    </row>
    <row r="1089" spans="1:7">
      <c r="A1089">
        <v>1088</v>
      </c>
      <c r="B1089" s="1">
        <v>736</v>
      </c>
      <c r="C1089" s="1">
        <v>3648000000</v>
      </c>
      <c r="D1089" s="1">
        <v>1088</v>
      </c>
      <c r="E1089" s="1">
        <v>736</v>
      </c>
      <c r="F1089" s="1">
        <v>10324000000</v>
      </c>
      <c r="G1089" t="str">
        <f t="shared" si="16"/>
        <v/>
      </c>
    </row>
    <row r="1090" spans="1:7">
      <c r="A1090">
        <v>1089</v>
      </c>
      <c r="B1090" s="1">
        <v>1965</v>
      </c>
      <c r="C1090" s="1">
        <v>1332000000</v>
      </c>
      <c r="D1090" s="1">
        <v>1089</v>
      </c>
      <c r="E1090" s="1">
        <v>1965</v>
      </c>
      <c r="F1090" s="1">
        <v>4928000000</v>
      </c>
      <c r="G1090" t="str">
        <f t="shared" si="16"/>
        <v/>
      </c>
    </row>
    <row r="1091" spans="1:7">
      <c r="A1091">
        <v>1090</v>
      </c>
      <c r="B1091" s="1">
        <v>6</v>
      </c>
      <c r="C1091" s="1">
        <v>1300000000</v>
      </c>
      <c r="D1091" s="1">
        <v>1090</v>
      </c>
      <c r="E1091" s="1">
        <v>6</v>
      </c>
      <c r="F1091" s="1">
        <v>4168000000</v>
      </c>
      <c r="G1091" t="str">
        <f t="shared" ref="G1091:G1154" si="17">IF(E1091=B1091,"","DIF")</f>
        <v/>
      </c>
    </row>
    <row r="1092" spans="1:7">
      <c r="A1092">
        <v>1091</v>
      </c>
      <c r="B1092" s="1">
        <v>889</v>
      </c>
      <c r="C1092" s="1">
        <v>2944000000</v>
      </c>
      <c r="D1092" s="1">
        <v>1091</v>
      </c>
      <c r="E1092" s="1">
        <v>889</v>
      </c>
      <c r="F1092" s="1">
        <v>444000000</v>
      </c>
      <c r="G1092" t="str">
        <f t="shared" si="17"/>
        <v/>
      </c>
    </row>
    <row r="1093" spans="1:7">
      <c r="A1093">
        <v>1092</v>
      </c>
      <c r="B1093" s="1">
        <v>0</v>
      </c>
      <c r="C1093" s="1">
        <v>0</v>
      </c>
      <c r="D1093" s="1">
        <v>1092</v>
      </c>
      <c r="E1093" s="1">
        <v>0</v>
      </c>
      <c r="F1093" s="1">
        <v>0</v>
      </c>
      <c r="G1093" t="str">
        <f t="shared" si="17"/>
        <v/>
      </c>
    </row>
    <row r="1094" spans="1:7">
      <c r="A1094">
        <v>1093</v>
      </c>
      <c r="B1094" s="1">
        <v>30231</v>
      </c>
      <c r="C1094" s="1">
        <v>0</v>
      </c>
      <c r="D1094" s="1">
        <v>1093</v>
      </c>
      <c r="E1094" s="1">
        <v>30231</v>
      </c>
      <c r="F1094" s="1">
        <v>5548000000</v>
      </c>
      <c r="G1094" t="str">
        <f t="shared" si="17"/>
        <v/>
      </c>
    </row>
    <row r="1095" spans="1:7">
      <c r="A1095">
        <v>1094</v>
      </c>
      <c r="B1095" s="1">
        <v>4693141</v>
      </c>
      <c r="C1095" s="1">
        <v>8252000000</v>
      </c>
      <c r="D1095" s="1">
        <v>1094</v>
      </c>
      <c r="E1095" s="1">
        <v>4693139</v>
      </c>
      <c r="F1095" s="1">
        <v>61096000000</v>
      </c>
      <c r="G1095" t="str">
        <f t="shared" si="17"/>
        <v>DIF</v>
      </c>
    </row>
    <row r="1096" spans="1:7">
      <c r="A1096">
        <v>1095</v>
      </c>
      <c r="B1096" s="1">
        <v>38613</v>
      </c>
      <c r="C1096" s="1">
        <v>3008000000</v>
      </c>
      <c r="D1096" s="1">
        <v>1095</v>
      </c>
      <c r="E1096" s="1">
        <v>38613</v>
      </c>
      <c r="F1096" s="1">
        <v>5444000000</v>
      </c>
      <c r="G1096" t="str">
        <f t="shared" si="17"/>
        <v/>
      </c>
    </row>
    <row r="1097" spans="1:7">
      <c r="A1097">
        <v>1096</v>
      </c>
      <c r="B1097" s="1">
        <v>274492</v>
      </c>
      <c r="C1097" s="1">
        <v>36000000</v>
      </c>
      <c r="D1097" s="1">
        <v>1096</v>
      </c>
      <c r="E1097" s="1">
        <v>274492</v>
      </c>
      <c r="F1097" s="1">
        <v>11704000000</v>
      </c>
      <c r="G1097" t="str">
        <f t="shared" si="17"/>
        <v/>
      </c>
    </row>
    <row r="1098" spans="1:7">
      <c r="A1098">
        <v>1097</v>
      </c>
      <c r="B1098" s="1">
        <v>25</v>
      </c>
      <c r="C1098" s="1">
        <v>0</v>
      </c>
      <c r="D1098" s="1">
        <v>1097</v>
      </c>
      <c r="E1098" s="1">
        <v>25</v>
      </c>
      <c r="F1098" s="1">
        <v>8000000</v>
      </c>
      <c r="G1098" t="str">
        <f t="shared" si="17"/>
        <v/>
      </c>
    </row>
    <row r="1099" spans="1:7">
      <c r="A1099">
        <v>1098</v>
      </c>
      <c r="B1099" s="1">
        <v>9</v>
      </c>
      <c r="C1099" s="1">
        <v>1780000000</v>
      </c>
      <c r="D1099" s="1">
        <v>1098</v>
      </c>
      <c r="E1099" s="1">
        <v>9</v>
      </c>
      <c r="F1099" s="1">
        <v>4000000</v>
      </c>
      <c r="G1099" t="str">
        <f t="shared" si="17"/>
        <v/>
      </c>
    </row>
    <row r="1100" spans="1:7">
      <c r="A1100">
        <v>1099</v>
      </c>
      <c r="B1100" s="1">
        <v>9</v>
      </c>
      <c r="C1100" s="1">
        <v>1740000000</v>
      </c>
      <c r="D1100" s="1">
        <v>1099</v>
      </c>
      <c r="E1100" s="1">
        <v>9</v>
      </c>
      <c r="F1100" s="1">
        <v>4000000</v>
      </c>
      <c r="G1100" t="str">
        <f t="shared" si="17"/>
        <v/>
      </c>
    </row>
    <row r="1101" spans="1:7">
      <c r="A1101">
        <v>1100</v>
      </c>
      <c r="B1101" s="1">
        <v>8</v>
      </c>
      <c r="C1101" s="1">
        <v>1756000000</v>
      </c>
      <c r="D1101" s="1">
        <v>1100</v>
      </c>
      <c r="E1101" s="1">
        <v>8</v>
      </c>
      <c r="F1101" s="1">
        <v>4000000</v>
      </c>
      <c r="G1101" t="str">
        <f t="shared" si="17"/>
        <v/>
      </c>
    </row>
    <row r="1102" spans="1:7">
      <c r="A1102">
        <v>1101</v>
      </c>
      <c r="B1102" s="1">
        <v>8</v>
      </c>
      <c r="C1102" s="1">
        <v>1860000000</v>
      </c>
      <c r="D1102" s="1">
        <v>1101</v>
      </c>
      <c r="E1102" s="1">
        <v>8</v>
      </c>
      <c r="F1102" s="1">
        <v>8000000</v>
      </c>
      <c r="G1102" t="str">
        <f t="shared" si="17"/>
        <v/>
      </c>
    </row>
    <row r="1103" spans="1:7">
      <c r="A1103">
        <v>1102</v>
      </c>
      <c r="B1103" s="1">
        <v>7</v>
      </c>
      <c r="C1103" s="1">
        <v>1760000000</v>
      </c>
      <c r="D1103" s="1">
        <v>1102</v>
      </c>
      <c r="E1103" s="1">
        <v>7</v>
      </c>
      <c r="F1103" s="1">
        <v>12000000</v>
      </c>
      <c r="G1103" t="str">
        <f t="shared" si="17"/>
        <v/>
      </c>
    </row>
    <row r="1104" spans="1:7">
      <c r="A1104">
        <v>1103</v>
      </c>
      <c r="B1104" s="1">
        <v>8</v>
      </c>
      <c r="C1104" s="1">
        <v>1792000000</v>
      </c>
      <c r="D1104" s="1">
        <v>1103</v>
      </c>
      <c r="E1104" s="1">
        <v>8</v>
      </c>
      <c r="F1104" s="1">
        <v>4000000</v>
      </c>
      <c r="G1104" t="str">
        <f t="shared" si="17"/>
        <v/>
      </c>
    </row>
    <row r="1105" spans="1:7">
      <c r="A1105">
        <v>1104</v>
      </c>
      <c r="B1105" s="1">
        <v>10</v>
      </c>
      <c r="C1105" s="1">
        <v>1776000000</v>
      </c>
      <c r="D1105" s="1">
        <v>1104</v>
      </c>
      <c r="E1105" s="1">
        <v>10</v>
      </c>
      <c r="F1105" s="1">
        <v>8000000</v>
      </c>
      <c r="G1105" t="str">
        <f t="shared" si="17"/>
        <v/>
      </c>
    </row>
    <row r="1106" spans="1:7">
      <c r="A1106">
        <v>1105</v>
      </c>
      <c r="B1106" s="1">
        <v>9</v>
      </c>
      <c r="C1106" s="1">
        <v>1752000000</v>
      </c>
      <c r="D1106" s="1">
        <v>1105</v>
      </c>
      <c r="E1106" s="1">
        <v>9</v>
      </c>
      <c r="F1106" s="1">
        <v>8000000</v>
      </c>
      <c r="G1106" t="str">
        <f t="shared" si="17"/>
        <v/>
      </c>
    </row>
    <row r="1107" spans="1:7">
      <c r="A1107">
        <v>1106</v>
      </c>
      <c r="B1107" s="1">
        <v>9</v>
      </c>
      <c r="C1107" s="1">
        <v>1808000000</v>
      </c>
      <c r="D1107" s="1">
        <v>1106</v>
      </c>
      <c r="E1107" s="1">
        <v>9</v>
      </c>
      <c r="F1107" s="1">
        <v>8000000</v>
      </c>
      <c r="G1107" t="str">
        <f t="shared" si="17"/>
        <v/>
      </c>
    </row>
    <row r="1108" spans="1:7">
      <c r="A1108">
        <v>1107</v>
      </c>
      <c r="B1108" s="1">
        <v>421</v>
      </c>
      <c r="C1108" s="1">
        <v>0</v>
      </c>
      <c r="D1108" s="1">
        <v>1107</v>
      </c>
      <c r="E1108" s="1">
        <v>421</v>
      </c>
      <c r="F1108" s="1">
        <v>8000000</v>
      </c>
      <c r="G1108" t="str">
        <f t="shared" si="17"/>
        <v/>
      </c>
    </row>
    <row r="1109" spans="1:7">
      <c r="A1109">
        <v>1108</v>
      </c>
      <c r="B1109" s="1">
        <v>213541</v>
      </c>
      <c r="C1109" s="1">
        <v>6204000000</v>
      </c>
      <c r="D1109" s="1">
        <v>1108</v>
      </c>
      <c r="E1109" s="1">
        <v>213541</v>
      </c>
      <c r="F1109" s="1">
        <v>48864000000</v>
      </c>
      <c r="G1109" t="str">
        <f t="shared" si="17"/>
        <v/>
      </c>
    </row>
    <row r="1110" spans="1:7">
      <c r="A1110">
        <v>1109</v>
      </c>
      <c r="B1110" s="1">
        <v>169171</v>
      </c>
      <c r="C1110" s="1">
        <v>3748000000</v>
      </c>
      <c r="D1110" s="1">
        <v>1109</v>
      </c>
      <c r="E1110" s="1">
        <v>169171</v>
      </c>
      <c r="F1110" s="1">
        <v>10784000000</v>
      </c>
      <c r="G1110" t="str">
        <f t="shared" si="17"/>
        <v/>
      </c>
    </row>
    <row r="1111" spans="1:7">
      <c r="A1111">
        <v>1110</v>
      </c>
      <c r="B1111" s="1">
        <v>20768123</v>
      </c>
      <c r="C1111" s="1">
        <v>14312000000</v>
      </c>
      <c r="D1111" s="1">
        <v>1110</v>
      </c>
      <c r="E1111" s="1">
        <v>617592</v>
      </c>
      <c r="F1111" s="1">
        <v>60008000000</v>
      </c>
      <c r="G1111" t="str">
        <f t="shared" si="17"/>
        <v>DIF</v>
      </c>
    </row>
    <row r="1112" spans="1:7">
      <c r="A1112">
        <v>1111</v>
      </c>
      <c r="B1112" s="1">
        <v>115431</v>
      </c>
      <c r="C1112" s="1">
        <v>5288000000</v>
      </c>
      <c r="D1112" s="1">
        <v>1111</v>
      </c>
      <c r="E1112" s="1">
        <v>115431</v>
      </c>
      <c r="F1112" s="1">
        <v>54044000000</v>
      </c>
      <c r="G1112" t="str">
        <f t="shared" si="17"/>
        <v/>
      </c>
    </row>
    <row r="1113" spans="1:7">
      <c r="A1113">
        <v>1112</v>
      </c>
      <c r="B1113" s="1">
        <v>9</v>
      </c>
      <c r="C1113" s="1">
        <v>2348000000</v>
      </c>
      <c r="D1113" s="1">
        <v>1112</v>
      </c>
      <c r="E1113" s="1">
        <v>9</v>
      </c>
      <c r="F1113" s="1">
        <v>8000000</v>
      </c>
      <c r="G1113" t="str">
        <f t="shared" si="17"/>
        <v/>
      </c>
    </row>
    <row r="1114" spans="1:7">
      <c r="A1114">
        <v>1113</v>
      </c>
      <c r="B1114" s="1">
        <v>8</v>
      </c>
      <c r="C1114" s="1">
        <v>1836000000</v>
      </c>
      <c r="D1114" s="1">
        <v>1113</v>
      </c>
      <c r="E1114" s="1">
        <v>8</v>
      </c>
      <c r="F1114" s="1">
        <v>8000000</v>
      </c>
      <c r="G1114" t="str">
        <f t="shared" si="17"/>
        <v/>
      </c>
    </row>
    <row r="1115" spans="1:7">
      <c r="A1115">
        <v>1114</v>
      </c>
      <c r="B1115" s="1">
        <v>8</v>
      </c>
      <c r="C1115" s="1">
        <v>1752000000</v>
      </c>
      <c r="D1115" s="1">
        <v>1114</v>
      </c>
      <c r="E1115" s="1">
        <v>8</v>
      </c>
      <c r="F1115" s="1">
        <v>4000000</v>
      </c>
      <c r="G1115" t="str">
        <f t="shared" si="17"/>
        <v/>
      </c>
    </row>
    <row r="1116" spans="1:7">
      <c r="A1116">
        <v>1115</v>
      </c>
      <c r="B1116" s="1">
        <v>8</v>
      </c>
      <c r="C1116" s="1">
        <v>2312000000</v>
      </c>
      <c r="D1116" s="1">
        <v>1115</v>
      </c>
      <c r="E1116" s="1">
        <v>8</v>
      </c>
      <c r="F1116" s="1">
        <v>12000000</v>
      </c>
      <c r="G1116" t="str">
        <f t="shared" si="17"/>
        <v/>
      </c>
    </row>
    <row r="1117" spans="1:7">
      <c r="A1117">
        <v>1116</v>
      </c>
      <c r="B1117" s="1">
        <v>7</v>
      </c>
      <c r="C1117" s="1">
        <v>1744000000</v>
      </c>
      <c r="D1117" s="1">
        <v>1116</v>
      </c>
      <c r="E1117" s="1">
        <v>7</v>
      </c>
      <c r="F1117" s="1">
        <v>8000000</v>
      </c>
      <c r="G1117" t="str">
        <f t="shared" si="17"/>
        <v/>
      </c>
    </row>
    <row r="1118" spans="1:7">
      <c r="A1118">
        <v>1117</v>
      </c>
      <c r="B1118" s="1">
        <v>0</v>
      </c>
      <c r="C1118" s="1">
        <v>62764000000</v>
      </c>
      <c r="D1118" s="1">
        <v>1117</v>
      </c>
      <c r="E1118" s="1">
        <v>0</v>
      </c>
      <c r="F1118" s="1">
        <v>84984000000</v>
      </c>
      <c r="G1118" t="str">
        <f t="shared" si="17"/>
        <v/>
      </c>
    </row>
    <row r="1119" spans="1:7">
      <c r="A1119">
        <v>1118</v>
      </c>
      <c r="B1119" s="1">
        <v>9735200</v>
      </c>
      <c r="C1119" s="1">
        <v>19816000000</v>
      </c>
      <c r="D1119" s="1">
        <v>1118</v>
      </c>
      <c r="E1119" s="1">
        <v>0</v>
      </c>
      <c r="F1119" s="1">
        <v>60016000000</v>
      </c>
      <c r="G1119" t="str">
        <f t="shared" si="17"/>
        <v>DIF</v>
      </c>
    </row>
    <row r="1120" spans="1:7">
      <c r="A1120">
        <v>1119</v>
      </c>
      <c r="B1120" s="1">
        <v>296038229</v>
      </c>
      <c r="C1120" s="1">
        <v>62744000000</v>
      </c>
      <c r="D1120" s="1">
        <v>1119</v>
      </c>
      <c r="E1120" s="1">
        <v>536901134</v>
      </c>
      <c r="F1120" s="1">
        <v>84848000000</v>
      </c>
      <c r="G1120" t="str">
        <f t="shared" si="17"/>
        <v>DIF</v>
      </c>
    </row>
    <row r="1121" spans="1:7">
      <c r="A1121">
        <v>1120</v>
      </c>
      <c r="B1121" s="1">
        <v>296009281</v>
      </c>
      <c r="C1121" s="1">
        <v>62724000000</v>
      </c>
      <c r="D1121" s="1">
        <v>1120</v>
      </c>
      <c r="E1121" s="1">
        <v>536872000</v>
      </c>
      <c r="F1121" s="1">
        <v>85520000000</v>
      </c>
      <c r="G1121" t="str">
        <f t="shared" si="17"/>
        <v>DIF</v>
      </c>
    </row>
    <row r="1122" spans="1:7">
      <c r="A1122">
        <v>1121</v>
      </c>
      <c r="B1122" s="1">
        <v>2139</v>
      </c>
      <c r="C1122" s="1">
        <v>2916000000</v>
      </c>
      <c r="D1122" s="1">
        <v>1121</v>
      </c>
      <c r="E1122" s="1">
        <v>2139</v>
      </c>
      <c r="F1122" s="1">
        <v>668000000</v>
      </c>
      <c r="G1122" t="str">
        <f t="shared" si="17"/>
        <v/>
      </c>
    </row>
    <row r="1123" spans="1:7">
      <c r="A1123">
        <v>1122</v>
      </c>
      <c r="B1123" s="1">
        <v>858</v>
      </c>
      <c r="C1123" s="1">
        <v>1152000000</v>
      </c>
      <c r="D1123" s="1">
        <v>1122</v>
      </c>
      <c r="E1123" s="1">
        <v>858</v>
      </c>
      <c r="F1123" s="1">
        <v>104000000</v>
      </c>
      <c r="G1123" t="str">
        <f t="shared" si="17"/>
        <v/>
      </c>
    </row>
    <row r="1124" spans="1:7">
      <c r="A1124">
        <v>1123</v>
      </c>
      <c r="B1124" s="1">
        <v>4</v>
      </c>
      <c r="C1124" s="1">
        <v>1764000000</v>
      </c>
      <c r="D1124" s="1">
        <v>1123</v>
      </c>
      <c r="E1124" s="1">
        <v>4</v>
      </c>
      <c r="F1124" s="1">
        <v>8000000</v>
      </c>
      <c r="G1124" t="str">
        <f t="shared" si="17"/>
        <v/>
      </c>
    </row>
    <row r="1125" spans="1:7">
      <c r="A1125">
        <v>1124</v>
      </c>
      <c r="B1125" s="1">
        <v>19776163</v>
      </c>
      <c r="C1125" s="1">
        <v>16216000000</v>
      </c>
      <c r="D1125" s="1">
        <v>1124</v>
      </c>
      <c r="E1125" s="1">
        <v>19776163</v>
      </c>
      <c r="F1125" s="1">
        <v>49524000000</v>
      </c>
      <c r="G1125" t="str">
        <f t="shared" si="17"/>
        <v/>
      </c>
    </row>
    <row r="1126" spans="1:7">
      <c r="A1126">
        <v>1125</v>
      </c>
      <c r="B1126" s="1">
        <v>52</v>
      </c>
      <c r="C1126" s="1">
        <v>0</v>
      </c>
      <c r="D1126" s="1">
        <v>1125</v>
      </c>
      <c r="E1126" s="1">
        <v>52</v>
      </c>
      <c r="F1126" s="1">
        <v>576000000</v>
      </c>
      <c r="G1126" t="str">
        <f t="shared" si="17"/>
        <v/>
      </c>
    </row>
    <row r="1127" spans="1:7">
      <c r="A1127">
        <v>1126</v>
      </c>
      <c r="B1127" s="1">
        <v>5</v>
      </c>
      <c r="C1127" s="1">
        <v>2448000000</v>
      </c>
      <c r="D1127" s="1">
        <v>1126</v>
      </c>
      <c r="E1127" s="1">
        <v>5</v>
      </c>
      <c r="F1127" s="1">
        <v>4000000</v>
      </c>
      <c r="G1127" t="str">
        <f t="shared" si="17"/>
        <v/>
      </c>
    </row>
    <row r="1128" spans="1:7">
      <c r="A1128">
        <v>1127</v>
      </c>
      <c r="B1128" s="1">
        <v>577066</v>
      </c>
      <c r="C1128" s="1">
        <v>1048000000</v>
      </c>
      <c r="D1128" s="1">
        <v>1127</v>
      </c>
      <c r="E1128" s="1">
        <v>577066</v>
      </c>
      <c r="F1128" s="1">
        <v>4516000000</v>
      </c>
      <c r="G1128" t="str">
        <f t="shared" si="17"/>
        <v/>
      </c>
    </row>
    <row r="1129" spans="1:7">
      <c r="A1129">
        <v>1128</v>
      </c>
      <c r="B1129" s="1">
        <v>32154</v>
      </c>
      <c r="C1129" s="1">
        <v>600000000</v>
      </c>
      <c r="D1129" s="1">
        <v>1128</v>
      </c>
      <c r="E1129" s="1">
        <v>32154</v>
      </c>
      <c r="F1129" s="1">
        <v>2840000000</v>
      </c>
      <c r="G1129" t="str">
        <f t="shared" si="17"/>
        <v/>
      </c>
    </row>
    <row r="1130" spans="1:7">
      <c r="A1130">
        <v>1129</v>
      </c>
      <c r="B1130" s="1">
        <v>12783</v>
      </c>
      <c r="C1130" s="1">
        <v>3088000000</v>
      </c>
      <c r="D1130" s="1">
        <v>1129</v>
      </c>
      <c r="E1130" s="1">
        <v>12783</v>
      </c>
      <c r="F1130" s="1">
        <v>4384000000</v>
      </c>
      <c r="G1130" t="str">
        <f t="shared" si="17"/>
        <v/>
      </c>
    </row>
    <row r="1131" spans="1:7">
      <c r="A1131">
        <v>1130</v>
      </c>
      <c r="B1131" s="1">
        <v>192</v>
      </c>
      <c r="C1131" s="1">
        <v>1216000000</v>
      </c>
      <c r="D1131" s="1">
        <v>1130</v>
      </c>
      <c r="E1131" s="1">
        <v>192</v>
      </c>
      <c r="F1131" s="1">
        <v>36000000</v>
      </c>
      <c r="G1131" t="str">
        <f t="shared" si="17"/>
        <v/>
      </c>
    </row>
    <row r="1132" spans="1:7">
      <c r="A1132">
        <v>1131</v>
      </c>
      <c r="B1132" s="1">
        <v>1737743</v>
      </c>
      <c r="C1132" s="1">
        <v>37084000000</v>
      </c>
      <c r="D1132" s="1">
        <v>1131</v>
      </c>
      <c r="E1132" s="1">
        <v>958843</v>
      </c>
      <c r="F1132" s="1">
        <v>60284000000</v>
      </c>
      <c r="G1132" t="str">
        <f t="shared" si="17"/>
        <v>DIF</v>
      </c>
    </row>
    <row r="1133" spans="1:7">
      <c r="A1133">
        <v>1132</v>
      </c>
      <c r="B1133" s="1">
        <v>19502668</v>
      </c>
      <c r="C1133" s="1">
        <v>332000000</v>
      </c>
      <c r="D1133" s="1">
        <v>1132</v>
      </c>
      <c r="E1133" s="1">
        <v>19502668</v>
      </c>
      <c r="F1133" s="1">
        <v>44416000000</v>
      </c>
      <c r="G1133" t="str">
        <f t="shared" si="17"/>
        <v/>
      </c>
    </row>
    <row r="1134" spans="1:7">
      <c r="A1134">
        <v>1133</v>
      </c>
      <c r="B1134" s="1">
        <v>44814</v>
      </c>
      <c r="C1134" s="1">
        <v>1232000000</v>
      </c>
      <c r="D1134" s="1">
        <v>1133</v>
      </c>
      <c r="E1134" s="1">
        <v>44814</v>
      </c>
      <c r="F1134" s="1">
        <v>368000000</v>
      </c>
      <c r="G1134" t="str">
        <f t="shared" si="17"/>
        <v/>
      </c>
    </row>
    <row r="1135" spans="1:7">
      <c r="A1135">
        <v>1134</v>
      </c>
      <c r="B1135" s="1">
        <v>1</v>
      </c>
      <c r="C1135" s="1">
        <v>0</v>
      </c>
      <c r="D1135" s="1">
        <v>1134</v>
      </c>
      <c r="E1135" s="1">
        <v>1</v>
      </c>
      <c r="F1135" s="1">
        <v>4000000</v>
      </c>
      <c r="G1135" t="str">
        <f t="shared" si="17"/>
        <v/>
      </c>
    </row>
    <row r="1136" spans="1:7">
      <c r="A1136">
        <v>1135</v>
      </c>
      <c r="B1136" s="1">
        <v>0</v>
      </c>
      <c r="C1136" s="1">
        <v>0</v>
      </c>
      <c r="D1136" s="1">
        <v>1135</v>
      </c>
      <c r="E1136" s="1">
        <v>0</v>
      </c>
      <c r="F1136" s="1">
        <v>0</v>
      </c>
      <c r="G1136" t="str">
        <f t="shared" si="17"/>
        <v/>
      </c>
    </row>
    <row r="1137" spans="1:7">
      <c r="A1137">
        <v>1136</v>
      </c>
      <c r="B1137" s="1">
        <v>23</v>
      </c>
      <c r="C1137" s="1">
        <v>1212000000</v>
      </c>
      <c r="D1137" s="1">
        <v>1136</v>
      </c>
      <c r="E1137" s="1">
        <v>23</v>
      </c>
      <c r="F1137" s="1">
        <v>32000000</v>
      </c>
      <c r="G1137" t="str">
        <f t="shared" si="17"/>
        <v/>
      </c>
    </row>
    <row r="1138" spans="1:7">
      <c r="A1138">
        <v>1137</v>
      </c>
      <c r="B1138" s="1">
        <v>193</v>
      </c>
      <c r="C1138" s="1">
        <v>1216000000</v>
      </c>
      <c r="D1138" s="1">
        <v>1137</v>
      </c>
      <c r="E1138" s="1">
        <v>193</v>
      </c>
      <c r="F1138" s="1">
        <v>20000000</v>
      </c>
      <c r="G1138" t="str">
        <f t="shared" si="17"/>
        <v/>
      </c>
    </row>
    <row r="1139" spans="1:7">
      <c r="A1139">
        <v>1138</v>
      </c>
      <c r="B1139" s="1">
        <v>0</v>
      </c>
      <c r="C1139" s="1">
        <v>0</v>
      </c>
      <c r="D1139" s="1">
        <v>1138</v>
      </c>
      <c r="E1139" s="1">
        <v>0</v>
      </c>
      <c r="F1139" s="1">
        <v>0</v>
      </c>
      <c r="G1139" t="str">
        <f t="shared" si="17"/>
        <v/>
      </c>
    </row>
    <row r="1140" spans="1:7">
      <c r="A1140">
        <v>1139</v>
      </c>
      <c r="B1140" s="1">
        <v>122190</v>
      </c>
      <c r="C1140" s="1">
        <v>2128000000</v>
      </c>
      <c r="D1140" s="1">
        <v>1139</v>
      </c>
      <c r="E1140" s="1">
        <v>122190</v>
      </c>
      <c r="F1140" s="1">
        <v>616000000</v>
      </c>
      <c r="G1140" t="str">
        <f t="shared" si="17"/>
        <v/>
      </c>
    </row>
    <row r="1141" spans="1:7">
      <c r="A1141">
        <v>1140</v>
      </c>
      <c r="B1141" s="1">
        <v>20355793</v>
      </c>
      <c r="C1141" s="1">
        <v>24188000000</v>
      </c>
      <c r="D1141" s="1">
        <v>1140</v>
      </c>
      <c r="E1141" s="1">
        <v>18775617</v>
      </c>
      <c r="F1141" s="1">
        <v>60084000000</v>
      </c>
      <c r="G1141" t="str">
        <f t="shared" si="17"/>
        <v>DIF</v>
      </c>
    </row>
    <row r="1142" spans="1:7">
      <c r="A1142">
        <v>1141</v>
      </c>
      <c r="B1142" s="1">
        <v>6</v>
      </c>
      <c r="C1142" s="1">
        <v>2460000000</v>
      </c>
      <c r="D1142" s="1">
        <v>1141</v>
      </c>
      <c r="E1142" s="1">
        <v>6</v>
      </c>
      <c r="F1142" s="1">
        <v>8000000</v>
      </c>
      <c r="G1142" t="str">
        <f t="shared" si="17"/>
        <v/>
      </c>
    </row>
    <row r="1143" spans="1:7">
      <c r="A1143">
        <v>1142</v>
      </c>
      <c r="B1143" s="1">
        <v>2141</v>
      </c>
      <c r="C1143" s="1">
        <v>1836000000</v>
      </c>
      <c r="D1143" s="1">
        <v>1142</v>
      </c>
      <c r="E1143" s="1">
        <v>2141</v>
      </c>
      <c r="F1143" s="1">
        <v>424000000</v>
      </c>
      <c r="G1143" t="str">
        <f t="shared" si="17"/>
        <v/>
      </c>
    </row>
    <row r="1144" spans="1:7">
      <c r="A1144">
        <v>1143</v>
      </c>
      <c r="B1144" s="1">
        <v>278</v>
      </c>
      <c r="C1144" s="1">
        <v>1744000000</v>
      </c>
      <c r="D1144" s="1">
        <v>1143</v>
      </c>
      <c r="E1144" s="1">
        <v>278</v>
      </c>
      <c r="F1144" s="1">
        <v>288000000</v>
      </c>
      <c r="G1144" t="str">
        <f t="shared" si="17"/>
        <v/>
      </c>
    </row>
    <row r="1145" spans="1:7">
      <c r="A1145">
        <v>1144</v>
      </c>
      <c r="B1145" s="1">
        <v>10</v>
      </c>
      <c r="C1145" s="1">
        <v>0</v>
      </c>
      <c r="D1145" s="1">
        <v>1144</v>
      </c>
      <c r="E1145" s="1">
        <v>0</v>
      </c>
      <c r="F1145" s="1">
        <v>0</v>
      </c>
      <c r="G1145" t="str">
        <f t="shared" si="17"/>
        <v>DIF</v>
      </c>
    </row>
    <row r="1146" spans="1:7">
      <c r="A1146">
        <v>1145</v>
      </c>
      <c r="B1146" s="1">
        <v>57437</v>
      </c>
      <c r="C1146" s="1">
        <v>2560000000</v>
      </c>
      <c r="D1146" s="1">
        <v>1145</v>
      </c>
      <c r="E1146" s="1">
        <v>57437</v>
      </c>
      <c r="F1146" s="1">
        <v>8340000000</v>
      </c>
      <c r="G1146" t="str">
        <f t="shared" si="17"/>
        <v/>
      </c>
    </row>
    <row r="1147" spans="1:7">
      <c r="A1147">
        <v>1146</v>
      </c>
      <c r="B1147" s="1">
        <v>7727642</v>
      </c>
      <c r="C1147" s="1">
        <v>14276000000</v>
      </c>
      <c r="D1147" s="1">
        <v>1146</v>
      </c>
      <c r="E1147" s="1">
        <v>0</v>
      </c>
      <c r="F1147" s="1">
        <v>60012000000</v>
      </c>
      <c r="G1147" t="str">
        <f t="shared" si="17"/>
        <v>DIF</v>
      </c>
    </row>
    <row r="1148" spans="1:7">
      <c r="A1148">
        <v>1147</v>
      </c>
      <c r="B1148" s="1">
        <v>10858</v>
      </c>
      <c r="C1148" s="1">
        <v>3036000000</v>
      </c>
      <c r="D1148" s="1">
        <v>1147</v>
      </c>
      <c r="E1148" s="1">
        <v>10858</v>
      </c>
      <c r="F1148" s="1">
        <v>3068000000</v>
      </c>
      <c r="G1148" t="str">
        <f t="shared" si="17"/>
        <v/>
      </c>
    </row>
    <row r="1149" spans="1:7">
      <c r="A1149">
        <v>1148</v>
      </c>
      <c r="B1149" s="1">
        <v>18</v>
      </c>
      <c r="C1149" s="1">
        <v>2360000000</v>
      </c>
      <c r="D1149" s="1">
        <v>1148</v>
      </c>
      <c r="E1149" s="1">
        <v>18</v>
      </c>
      <c r="F1149" s="1">
        <v>16000000</v>
      </c>
      <c r="G1149" t="str">
        <f t="shared" si="17"/>
        <v/>
      </c>
    </row>
    <row r="1150" spans="1:7">
      <c r="A1150">
        <v>1149</v>
      </c>
      <c r="B1150" s="1">
        <v>6</v>
      </c>
      <c r="C1150" s="1">
        <v>2320000000</v>
      </c>
      <c r="D1150" s="1">
        <v>1149</v>
      </c>
      <c r="E1150" s="1">
        <v>6</v>
      </c>
      <c r="F1150" s="1">
        <v>12000000</v>
      </c>
      <c r="G1150" t="str">
        <f t="shared" si="17"/>
        <v/>
      </c>
    </row>
    <row r="1151" spans="1:7">
      <c r="A1151">
        <v>1150</v>
      </c>
      <c r="B1151" s="1">
        <v>421367</v>
      </c>
      <c r="C1151" s="1">
        <v>8000000</v>
      </c>
      <c r="D1151" s="1">
        <v>1150</v>
      </c>
      <c r="E1151" s="1">
        <v>421367</v>
      </c>
      <c r="F1151" s="1">
        <v>284000000</v>
      </c>
      <c r="G1151" t="str">
        <f t="shared" si="17"/>
        <v/>
      </c>
    </row>
    <row r="1152" spans="1:7">
      <c r="A1152">
        <v>1151</v>
      </c>
      <c r="B1152" s="1">
        <v>4</v>
      </c>
      <c r="C1152" s="1">
        <v>1352000000</v>
      </c>
      <c r="D1152" s="1">
        <v>1151</v>
      </c>
      <c r="E1152" s="1">
        <v>4</v>
      </c>
      <c r="F1152" s="1">
        <v>4000000</v>
      </c>
      <c r="G1152" t="str">
        <f t="shared" si="17"/>
        <v/>
      </c>
    </row>
    <row r="1153" spans="1:7">
      <c r="A1153">
        <v>1152</v>
      </c>
      <c r="B1153" s="1">
        <v>23</v>
      </c>
      <c r="C1153" s="1">
        <v>588000000</v>
      </c>
      <c r="D1153" s="1">
        <v>1152</v>
      </c>
      <c r="E1153" s="1">
        <v>23</v>
      </c>
      <c r="F1153" s="1">
        <v>36000000</v>
      </c>
      <c r="G1153" t="str">
        <f t="shared" si="17"/>
        <v/>
      </c>
    </row>
    <row r="1154" spans="1:7">
      <c r="A1154">
        <v>1153</v>
      </c>
      <c r="B1154" s="1">
        <v>99495</v>
      </c>
      <c r="C1154" s="1">
        <v>0</v>
      </c>
      <c r="D1154" s="1">
        <v>1153</v>
      </c>
      <c r="E1154" s="1">
        <v>0</v>
      </c>
      <c r="F1154" s="1">
        <v>0</v>
      </c>
      <c r="G1154" t="str">
        <f t="shared" si="17"/>
        <v>DIF</v>
      </c>
    </row>
    <row r="1155" spans="1:7">
      <c r="A1155">
        <v>1154</v>
      </c>
      <c r="B1155" s="1">
        <v>16480</v>
      </c>
      <c r="C1155" s="1">
        <v>8952000000</v>
      </c>
      <c r="D1155" s="1">
        <v>1154</v>
      </c>
      <c r="E1155" s="1">
        <v>0</v>
      </c>
      <c r="F1155" s="1">
        <v>0</v>
      </c>
      <c r="G1155" t="str">
        <f t="shared" ref="G1155:G1218" si="18">IF(E1155=B1155,"","DIF")</f>
        <v>DIF</v>
      </c>
    </row>
    <row r="1156" spans="1:7">
      <c r="A1156">
        <v>1155</v>
      </c>
      <c r="B1156" s="1">
        <v>399289</v>
      </c>
      <c r="C1156" s="1">
        <v>2068000000</v>
      </c>
      <c r="D1156" s="1">
        <v>1155</v>
      </c>
      <c r="E1156" s="1">
        <v>399289</v>
      </c>
      <c r="F1156" s="1">
        <v>1864000000</v>
      </c>
      <c r="G1156" t="str">
        <f t="shared" si="18"/>
        <v/>
      </c>
    </row>
    <row r="1157" spans="1:7">
      <c r="A1157">
        <v>1156</v>
      </c>
      <c r="B1157" s="1">
        <v>2484925</v>
      </c>
      <c r="C1157" s="1">
        <v>4000000</v>
      </c>
      <c r="D1157" s="1">
        <v>1156</v>
      </c>
      <c r="E1157" s="1">
        <v>0</v>
      </c>
      <c r="F1157" s="1">
        <v>0</v>
      </c>
      <c r="G1157" t="str">
        <f t="shared" si="18"/>
        <v>DIF</v>
      </c>
    </row>
    <row r="1158" spans="1:7">
      <c r="A1158">
        <v>1157</v>
      </c>
      <c r="B1158" s="1">
        <v>386534</v>
      </c>
      <c r="C1158" s="1">
        <v>3556000000</v>
      </c>
      <c r="D1158" s="1">
        <v>1157</v>
      </c>
      <c r="E1158" s="1">
        <v>386534</v>
      </c>
      <c r="F1158" s="1">
        <v>34484000000</v>
      </c>
      <c r="G1158" t="str">
        <f t="shared" si="18"/>
        <v/>
      </c>
    </row>
    <row r="1159" spans="1:7">
      <c r="A1159">
        <v>1158</v>
      </c>
      <c r="B1159" s="1">
        <v>5289</v>
      </c>
      <c r="C1159" s="1">
        <v>4264000000</v>
      </c>
      <c r="D1159" s="1">
        <v>1158</v>
      </c>
      <c r="E1159" s="1">
        <v>0</v>
      </c>
      <c r="F1159" s="1">
        <v>87076000000</v>
      </c>
      <c r="G1159" t="str">
        <f t="shared" si="18"/>
        <v>DIF</v>
      </c>
    </row>
    <row r="1160" spans="1:7">
      <c r="A1160">
        <v>1159</v>
      </c>
      <c r="B1160" s="1">
        <v>4</v>
      </c>
      <c r="C1160" s="1">
        <v>1840000000</v>
      </c>
      <c r="D1160" s="1">
        <v>1159</v>
      </c>
      <c r="E1160" s="1">
        <v>4</v>
      </c>
      <c r="F1160" s="1">
        <v>8000000</v>
      </c>
      <c r="G1160" t="str">
        <f t="shared" si="18"/>
        <v/>
      </c>
    </row>
    <row r="1161" spans="1:7">
      <c r="A1161">
        <v>1160</v>
      </c>
      <c r="B1161" s="1">
        <v>10</v>
      </c>
      <c r="C1161" s="1">
        <v>2508000000</v>
      </c>
      <c r="D1161" s="1">
        <v>1160</v>
      </c>
      <c r="E1161" s="1">
        <v>10</v>
      </c>
      <c r="F1161" s="1">
        <v>8000000</v>
      </c>
      <c r="G1161" t="str">
        <f t="shared" si="18"/>
        <v/>
      </c>
    </row>
    <row r="1162" spans="1:7">
      <c r="A1162">
        <v>1161</v>
      </c>
      <c r="B1162" s="1">
        <v>0</v>
      </c>
      <c r="C1162" s="1">
        <v>0</v>
      </c>
      <c r="D1162" s="1">
        <v>1161</v>
      </c>
      <c r="E1162" s="1">
        <v>0</v>
      </c>
      <c r="F1162" s="1">
        <v>0</v>
      </c>
      <c r="G1162" t="str">
        <f t="shared" si="18"/>
        <v/>
      </c>
    </row>
    <row r="1163" spans="1:7">
      <c r="A1163">
        <v>1162</v>
      </c>
      <c r="B1163" s="1">
        <v>6108</v>
      </c>
      <c r="C1163" s="1">
        <v>628000000</v>
      </c>
      <c r="D1163" s="1">
        <v>1162</v>
      </c>
      <c r="E1163" s="1">
        <v>6108</v>
      </c>
      <c r="F1163" s="1">
        <v>212000000</v>
      </c>
      <c r="G1163" t="str">
        <f t="shared" si="18"/>
        <v/>
      </c>
    </row>
    <row r="1164" spans="1:7">
      <c r="A1164">
        <v>1163</v>
      </c>
      <c r="B1164" s="1">
        <v>4</v>
      </c>
      <c r="C1164" s="1">
        <v>1720000000</v>
      </c>
      <c r="D1164" s="1">
        <v>1163</v>
      </c>
      <c r="E1164" s="1">
        <v>4</v>
      </c>
      <c r="F1164" s="1">
        <v>4000000</v>
      </c>
      <c r="G1164" t="str">
        <f t="shared" si="18"/>
        <v/>
      </c>
    </row>
    <row r="1165" spans="1:7">
      <c r="A1165">
        <v>1164</v>
      </c>
      <c r="B1165" s="1">
        <v>649</v>
      </c>
      <c r="C1165" s="1">
        <v>1200000000</v>
      </c>
      <c r="D1165" s="1">
        <v>1164</v>
      </c>
      <c r="E1165" s="1">
        <v>649</v>
      </c>
      <c r="F1165" s="1">
        <v>56000000</v>
      </c>
      <c r="G1165" t="str">
        <f t="shared" si="18"/>
        <v/>
      </c>
    </row>
    <row r="1166" spans="1:7">
      <c r="A1166">
        <v>1165</v>
      </c>
      <c r="B1166" s="1">
        <v>14691</v>
      </c>
      <c r="C1166" s="1">
        <v>0</v>
      </c>
      <c r="D1166" s="1">
        <v>1165</v>
      </c>
      <c r="E1166" s="1">
        <v>0</v>
      </c>
      <c r="F1166" s="1">
        <v>0</v>
      </c>
      <c r="G1166" t="str">
        <f t="shared" si="18"/>
        <v>DIF</v>
      </c>
    </row>
    <row r="1167" spans="1:7">
      <c r="A1167">
        <v>1166</v>
      </c>
      <c r="B1167" s="1">
        <v>1891308</v>
      </c>
      <c r="C1167" s="1">
        <v>6360000000</v>
      </c>
      <c r="D1167" s="1">
        <v>1166</v>
      </c>
      <c r="E1167" s="1">
        <v>1891308</v>
      </c>
      <c r="F1167" s="1">
        <v>17496000000</v>
      </c>
      <c r="G1167" t="str">
        <f t="shared" si="18"/>
        <v/>
      </c>
    </row>
    <row r="1168" spans="1:7">
      <c r="A1168">
        <v>1167</v>
      </c>
      <c r="B1168" s="1">
        <v>174</v>
      </c>
      <c r="C1168" s="1">
        <v>3900000000</v>
      </c>
      <c r="D1168" s="1">
        <v>1167</v>
      </c>
      <c r="E1168" s="1">
        <v>174</v>
      </c>
      <c r="F1168" s="1">
        <v>96000000</v>
      </c>
      <c r="G1168" t="str">
        <f t="shared" si="18"/>
        <v/>
      </c>
    </row>
    <row r="1169" spans="1:7">
      <c r="A1169">
        <v>1168</v>
      </c>
      <c r="B1169" s="1">
        <v>174</v>
      </c>
      <c r="C1169" s="1">
        <v>1852000000</v>
      </c>
      <c r="D1169" s="1">
        <v>1168</v>
      </c>
      <c r="E1169" s="1">
        <v>174</v>
      </c>
      <c r="F1169" s="1">
        <v>784000000</v>
      </c>
      <c r="G1169" t="str">
        <f t="shared" si="18"/>
        <v/>
      </c>
    </row>
    <row r="1170" spans="1:7">
      <c r="A1170">
        <v>1169</v>
      </c>
      <c r="B1170" s="1">
        <v>174</v>
      </c>
      <c r="C1170" s="1">
        <v>1856000000</v>
      </c>
      <c r="D1170" s="1">
        <v>1169</v>
      </c>
      <c r="E1170" s="1">
        <v>0</v>
      </c>
      <c r="F1170" s="1">
        <v>0</v>
      </c>
      <c r="G1170" t="str">
        <f t="shared" si="18"/>
        <v>DIF</v>
      </c>
    </row>
    <row r="1171" spans="1:7">
      <c r="A1171">
        <v>1170</v>
      </c>
      <c r="B1171" s="1">
        <v>174</v>
      </c>
      <c r="C1171" s="1">
        <v>1724000000</v>
      </c>
      <c r="D1171" s="1">
        <v>1170</v>
      </c>
      <c r="E1171" s="1">
        <v>0</v>
      </c>
      <c r="F1171" s="1">
        <v>0</v>
      </c>
      <c r="G1171" t="str">
        <f t="shared" si="18"/>
        <v>DIF</v>
      </c>
    </row>
    <row r="1172" spans="1:7">
      <c r="A1172">
        <v>1171</v>
      </c>
      <c r="B1172" s="1">
        <v>2159</v>
      </c>
      <c r="C1172" s="1">
        <v>2460000000</v>
      </c>
      <c r="D1172" s="1">
        <v>1171</v>
      </c>
      <c r="E1172" s="1">
        <v>2159</v>
      </c>
      <c r="F1172" s="1">
        <v>2052000000</v>
      </c>
      <c r="G1172" t="str">
        <f t="shared" si="18"/>
        <v/>
      </c>
    </row>
    <row r="1173" spans="1:7">
      <c r="A1173">
        <v>1172</v>
      </c>
      <c r="B1173" s="1">
        <v>0</v>
      </c>
      <c r="C1173" s="1">
        <v>0</v>
      </c>
      <c r="D1173" s="1">
        <v>1172</v>
      </c>
      <c r="E1173" s="1">
        <v>0</v>
      </c>
      <c r="F1173" s="1">
        <v>0</v>
      </c>
      <c r="G1173" t="str">
        <f t="shared" si="18"/>
        <v/>
      </c>
    </row>
    <row r="1174" spans="1:7">
      <c r="A1174">
        <v>1173</v>
      </c>
      <c r="B1174" s="1">
        <v>9511</v>
      </c>
      <c r="C1174" s="1">
        <v>4172000000</v>
      </c>
      <c r="D1174" s="1">
        <v>1173</v>
      </c>
      <c r="E1174" s="1">
        <v>9511</v>
      </c>
      <c r="F1174" s="1">
        <v>1600000000</v>
      </c>
      <c r="G1174" t="str">
        <f t="shared" si="18"/>
        <v/>
      </c>
    </row>
    <row r="1175" spans="1:7">
      <c r="A1175">
        <v>1174</v>
      </c>
      <c r="B1175" s="1">
        <v>0</v>
      </c>
      <c r="C1175" s="1">
        <v>0</v>
      </c>
      <c r="D1175" s="1">
        <v>1174</v>
      </c>
      <c r="E1175" s="1">
        <v>0</v>
      </c>
      <c r="F1175" s="1">
        <v>0</v>
      </c>
      <c r="G1175" t="str">
        <f t="shared" si="18"/>
        <v/>
      </c>
    </row>
    <row r="1176" spans="1:7">
      <c r="A1176">
        <v>1175</v>
      </c>
      <c r="B1176" s="1">
        <v>2521730</v>
      </c>
      <c r="C1176" s="1">
        <v>0</v>
      </c>
      <c r="D1176" s="1">
        <v>1175</v>
      </c>
      <c r="E1176" s="1">
        <v>0</v>
      </c>
      <c r="F1176" s="1">
        <v>0</v>
      </c>
      <c r="G1176" t="str">
        <f t="shared" si="18"/>
        <v>DIF</v>
      </c>
    </row>
    <row r="1177" spans="1:7">
      <c r="A1177">
        <v>1176</v>
      </c>
      <c r="B1177" s="1">
        <v>33857</v>
      </c>
      <c r="C1177" s="1">
        <v>6168000000</v>
      </c>
      <c r="D1177" s="1">
        <v>1176</v>
      </c>
      <c r="E1177" s="1">
        <v>33857</v>
      </c>
      <c r="F1177" s="1">
        <v>21980000000</v>
      </c>
      <c r="G1177" t="str">
        <f t="shared" si="18"/>
        <v/>
      </c>
    </row>
    <row r="1178" spans="1:7">
      <c r="A1178">
        <v>1177</v>
      </c>
      <c r="B1178" s="1">
        <v>9</v>
      </c>
      <c r="C1178" s="1">
        <v>736000000</v>
      </c>
      <c r="D1178" s="1">
        <v>1177</v>
      </c>
      <c r="E1178" s="1">
        <v>9</v>
      </c>
      <c r="F1178" s="1">
        <v>3892000000</v>
      </c>
      <c r="G1178" t="str">
        <f t="shared" si="18"/>
        <v/>
      </c>
    </row>
    <row r="1179" spans="1:7">
      <c r="A1179">
        <v>1178</v>
      </c>
      <c r="B1179" s="1">
        <v>214091</v>
      </c>
      <c r="C1179" s="1">
        <v>4528000000</v>
      </c>
      <c r="D1179" s="1">
        <v>1178</v>
      </c>
      <c r="E1179" s="1">
        <v>214091</v>
      </c>
      <c r="F1179" s="1">
        <v>23208000000</v>
      </c>
      <c r="G1179" t="str">
        <f t="shared" si="18"/>
        <v/>
      </c>
    </row>
    <row r="1180" spans="1:7">
      <c r="A1180">
        <v>1179</v>
      </c>
      <c r="B1180" s="1">
        <v>0</v>
      </c>
      <c r="C1180" s="1">
        <v>62208000000</v>
      </c>
      <c r="D1180" s="1">
        <v>1179</v>
      </c>
      <c r="E1180" s="1">
        <v>0</v>
      </c>
      <c r="F1180" s="1">
        <v>84672000000</v>
      </c>
      <c r="G1180" t="str">
        <f t="shared" si="18"/>
        <v/>
      </c>
    </row>
    <row r="1181" spans="1:7">
      <c r="A1181">
        <v>1180</v>
      </c>
      <c r="B1181" s="1">
        <v>279875</v>
      </c>
      <c r="C1181" s="1">
        <v>5296000000</v>
      </c>
      <c r="D1181" s="1">
        <v>1180</v>
      </c>
      <c r="E1181" s="1">
        <v>279875</v>
      </c>
      <c r="F1181" s="1">
        <v>23868000000</v>
      </c>
      <c r="G1181" t="str">
        <f t="shared" si="18"/>
        <v/>
      </c>
    </row>
    <row r="1182" spans="1:7">
      <c r="A1182">
        <v>1181</v>
      </c>
      <c r="B1182" s="1">
        <v>2128</v>
      </c>
      <c r="C1182" s="1">
        <v>1780000000</v>
      </c>
      <c r="D1182" s="1">
        <v>1181</v>
      </c>
      <c r="E1182" s="1">
        <v>2128</v>
      </c>
      <c r="F1182" s="1">
        <v>184000000</v>
      </c>
      <c r="G1182" t="str">
        <f t="shared" si="18"/>
        <v/>
      </c>
    </row>
    <row r="1183" spans="1:7">
      <c r="A1183">
        <v>1182</v>
      </c>
      <c r="B1183" s="1">
        <v>235386</v>
      </c>
      <c r="C1183" s="1">
        <v>0</v>
      </c>
      <c r="D1183" s="1">
        <v>1182</v>
      </c>
      <c r="E1183" s="1">
        <v>0</v>
      </c>
      <c r="F1183" s="1">
        <v>0</v>
      </c>
      <c r="G1183" t="str">
        <f t="shared" si="18"/>
        <v>DIF</v>
      </c>
    </row>
    <row r="1184" spans="1:7">
      <c r="A1184">
        <v>1183</v>
      </c>
      <c r="B1184" s="1">
        <v>60175</v>
      </c>
      <c r="C1184" s="1">
        <v>3852000000</v>
      </c>
      <c r="D1184" s="1">
        <v>1183</v>
      </c>
      <c r="E1184" s="1">
        <v>60175</v>
      </c>
      <c r="F1184" s="1">
        <v>18672000000</v>
      </c>
      <c r="G1184" t="str">
        <f t="shared" si="18"/>
        <v/>
      </c>
    </row>
    <row r="1185" spans="1:7">
      <c r="A1185">
        <v>1184</v>
      </c>
      <c r="B1185" s="1">
        <v>1</v>
      </c>
      <c r="C1185" s="1">
        <v>0</v>
      </c>
      <c r="D1185" s="1">
        <v>1184</v>
      </c>
      <c r="E1185" s="1">
        <v>0</v>
      </c>
      <c r="F1185" s="1">
        <v>0</v>
      </c>
      <c r="G1185" t="str">
        <f t="shared" si="18"/>
        <v>DIF</v>
      </c>
    </row>
    <row r="1186" spans="1:7">
      <c r="A1186">
        <v>1185</v>
      </c>
      <c r="B1186" s="1">
        <v>3627</v>
      </c>
      <c r="C1186" s="1">
        <v>2928000000</v>
      </c>
      <c r="D1186" s="1">
        <v>1185</v>
      </c>
      <c r="E1186" s="1">
        <v>0</v>
      </c>
      <c r="F1186" s="1">
        <v>111972000000</v>
      </c>
      <c r="G1186" t="str">
        <f t="shared" si="18"/>
        <v>DIF</v>
      </c>
    </row>
    <row r="1187" spans="1:7">
      <c r="A1187">
        <v>1186</v>
      </c>
      <c r="B1187" s="1">
        <v>71</v>
      </c>
      <c r="C1187" s="1">
        <v>0</v>
      </c>
      <c r="D1187" s="1">
        <v>1186</v>
      </c>
      <c r="E1187" s="1">
        <v>0</v>
      </c>
      <c r="F1187" s="1">
        <v>0</v>
      </c>
      <c r="G1187" t="str">
        <f t="shared" si="18"/>
        <v>DIF</v>
      </c>
    </row>
    <row r="1188" spans="1:7">
      <c r="A1188">
        <v>1187</v>
      </c>
      <c r="B1188" s="1">
        <v>9163090</v>
      </c>
      <c r="C1188" s="1">
        <v>268000000</v>
      </c>
      <c r="D1188" s="1">
        <v>1187</v>
      </c>
      <c r="E1188" s="1">
        <v>9163090</v>
      </c>
      <c r="F1188" s="1">
        <v>32364000000</v>
      </c>
      <c r="G1188" t="str">
        <f t="shared" si="18"/>
        <v/>
      </c>
    </row>
    <row r="1189" spans="1:7">
      <c r="A1189">
        <v>1188</v>
      </c>
      <c r="B1189" s="1">
        <v>1485701</v>
      </c>
      <c r="C1189" s="1">
        <v>36000000</v>
      </c>
      <c r="D1189" s="1">
        <v>1188</v>
      </c>
      <c r="E1189" s="1">
        <v>1485701</v>
      </c>
      <c r="F1189" s="1">
        <v>724000000</v>
      </c>
      <c r="G1189" t="str">
        <f t="shared" si="18"/>
        <v/>
      </c>
    </row>
    <row r="1190" spans="1:7">
      <c r="A1190">
        <v>1189</v>
      </c>
      <c r="B1190" s="1">
        <v>120982</v>
      </c>
      <c r="C1190" s="1">
        <v>3648000000</v>
      </c>
      <c r="D1190" s="1">
        <v>1189</v>
      </c>
      <c r="E1190" s="1">
        <v>120982</v>
      </c>
      <c r="F1190" s="1">
        <v>2412000000</v>
      </c>
      <c r="G1190" t="str">
        <f t="shared" si="18"/>
        <v/>
      </c>
    </row>
    <row r="1191" spans="1:7">
      <c r="A1191">
        <v>1190</v>
      </c>
      <c r="B1191" s="1">
        <v>8</v>
      </c>
      <c r="C1191" s="1">
        <v>1832000000</v>
      </c>
      <c r="D1191" s="1">
        <v>1190</v>
      </c>
      <c r="E1191" s="1">
        <v>8</v>
      </c>
      <c r="F1191" s="1">
        <v>12000000</v>
      </c>
      <c r="G1191" t="str">
        <f t="shared" si="18"/>
        <v/>
      </c>
    </row>
    <row r="1192" spans="1:7">
      <c r="A1192">
        <v>1191</v>
      </c>
      <c r="B1192" s="1">
        <v>176029</v>
      </c>
      <c r="C1192" s="1">
        <v>3780000000</v>
      </c>
      <c r="D1192" s="1">
        <v>1191</v>
      </c>
      <c r="E1192" s="1">
        <v>176029</v>
      </c>
      <c r="F1192" s="1">
        <v>20864000000</v>
      </c>
      <c r="G1192" t="str">
        <f t="shared" si="18"/>
        <v/>
      </c>
    </row>
    <row r="1193" spans="1:7">
      <c r="A1193">
        <v>1192</v>
      </c>
      <c r="B1193" s="1">
        <v>2521504</v>
      </c>
      <c r="C1193" s="1">
        <v>41412000000</v>
      </c>
      <c r="D1193" s="1">
        <v>1192</v>
      </c>
      <c r="E1193" s="1">
        <v>1063529</v>
      </c>
      <c r="F1193" s="1">
        <v>60300000000</v>
      </c>
      <c r="G1193" t="str">
        <f t="shared" si="18"/>
        <v>DIF</v>
      </c>
    </row>
    <row r="1194" spans="1:7">
      <c r="A1194">
        <v>1193</v>
      </c>
      <c r="B1194" s="1">
        <v>0</v>
      </c>
      <c r="C1194" s="1">
        <v>62380000000</v>
      </c>
      <c r="D1194" s="1">
        <v>1193</v>
      </c>
      <c r="E1194" s="1">
        <v>0</v>
      </c>
      <c r="F1194" s="1">
        <v>84700000000</v>
      </c>
      <c r="G1194" t="str">
        <f t="shared" si="18"/>
        <v/>
      </c>
    </row>
    <row r="1195" spans="1:7">
      <c r="A1195">
        <v>1194</v>
      </c>
      <c r="B1195" s="1">
        <v>5</v>
      </c>
      <c r="C1195" s="1">
        <v>1716000000</v>
      </c>
      <c r="D1195" s="1">
        <v>1194</v>
      </c>
      <c r="E1195" s="1">
        <v>5</v>
      </c>
      <c r="F1195" s="1">
        <v>8000000</v>
      </c>
      <c r="G1195" t="str">
        <f t="shared" si="18"/>
        <v/>
      </c>
    </row>
    <row r="1196" spans="1:7">
      <c r="A1196">
        <v>1195</v>
      </c>
      <c r="B1196" s="1">
        <v>4</v>
      </c>
      <c r="C1196" s="1">
        <v>1728000000</v>
      </c>
      <c r="D1196" s="1">
        <v>1195</v>
      </c>
      <c r="E1196" s="1">
        <v>4</v>
      </c>
      <c r="F1196" s="1">
        <v>4000000</v>
      </c>
      <c r="G1196" t="str">
        <f t="shared" si="18"/>
        <v/>
      </c>
    </row>
    <row r="1197" spans="1:7">
      <c r="A1197">
        <v>1196</v>
      </c>
      <c r="B1197" s="1">
        <v>3220</v>
      </c>
      <c r="C1197" s="1">
        <v>1812000000</v>
      </c>
      <c r="D1197" s="1">
        <v>1196</v>
      </c>
      <c r="E1197" s="1">
        <v>0</v>
      </c>
      <c r="F1197" s="1">
        <v>0</v>
      </c>
      <c r="G1197" t="str">
        <f t="shared" si="18"/>
        <v>DIF</v>
      </c>
    </row>
    <row r="1198" spans="1:7">
      <c r="A1198">
        <v>1197</v>
      </c>
      <c r="B1198" s="1">
        <v>1891308</v>
      </c>
      <c r="C1198" s="1">
        <v>5828000000</v>
      </c>
      <c r="D1198" s="1">
        <v>1197</v>
      </c>
      <c r="E1198" s="1">
        <v>0</v>
      </c>
      <c r="F1198" s="1">
        <v>0</v>
      </c>
      <c r="G1198" t="str">
        <f t="shared" si="18"/>
        <v>DIF</v>
      </c>
    </row>
    <row r="1199" spans="1:7">
      <c r="A1199">
        <v>1198</v>
      </c>
      <c r="B1199" s="1">
        <v>0</v>
      </c>
      <c r="C1199" s="1">
        <v>0</v>
      </c>
      <c r="D1199" s="1">
        <v>1198</v>
      </c>
      <c r="E1199" s="1">
        <v>0</v>
      </c>
      <c r="F1199" s="1">
        <v>0</v>
      </c>
      <c r="G1199" t="str">
        <f t="shared" si="18"/>
        <v/>
      </c>
    </row>
    <row r="1200" spans="1:7">
      <c r="A1200">
        <v>1199</v>
      </c>
      <c r="B1200" s="1">
        <v>0</v>
      </c>
      <c r="C1200" s="1">
        <v>0</v>
      </c>
      <c r="D1200" s="1">
        <v>1199</v>
      </c>
      <c r="E1200" s="1">
        <v>0</v>
      </c>
      <c r="F1200" s="1">
        <v>0</v>
      </c>
      <c r="G1200" t="str">
        <f t="shared" si="18"/>
        <v/>
      </c>
    </row>
    <row r="1201" spans="1:7">
      <c r="A1201">
        <v>1200</v>
      </c>
      <c r="B1201" s="1">
        <v>7</v>
      </c>
      <c r="C1201" s="1">
        <v>71656000000</v>
      </c>
      <c r="D1201" s="1">
        <v>1200</v>
      </c>
      <c r="E1201" s="1">
        <v>0</v>
      </c>
      <c r="F1201" s="1">
        <v>0</v>
      </c>
      <c r="G1201" t="str">
        <f t="shared" si="18"/>
        <v>DIF</v>
      </c>
    </row>
    <row r="1202" spans="1:7">
      <c r="A1202">
        <v>1201</v>
      </c>
      <c r="B1202" s="1">
        <v>308678</v>
      </c>
      <c r="C1202" s="1">
        <v>5528000000</v>
      </c>
      <c r="D1202" s="1">
        <v>1201</v>
      </c>
      <c r="E1202" s="1">
        <v>0</v>
      </c>
      <c r="F1202" s="1">
        <v>0</v>
      </c>
      <c r="G1202" t="str">
        <f t="shared" si="18"/>
        <v>DIF</v>
      </c>
    </row>
    <row r="1203" spans="1:7">
      <c r="A1203">
        <v>1202</v>
      </c>
      <c r="B1203" s="1">
        <v>0</v>
      </c>
      <c r="C1203" s="1">
        <v>0</v>
      </c>
      <c r="D1203" s="1">
        <v>1202</v>
      </c>
      <c r="E1203" s="1">
        <v>0</v>
      </c>
      <c r="F1203" s="1">
        <v>0</v>
      </c>
      <c r="G1203" t="str">
        <f t="shared" si="18"/>
        <v/>
      </c>
    </row>
    <row r="1204" spans="1:7">
      <c r="A1204">
        <v>1203</v>
      </c>
      <c r="B1204" s="1">
        <v>9907</v>
      </c>
      <c r="C1204" s="1">
        <v>6088000000</v>
      </c>
      <c r="D1204" s="1">
        <v>1203</v>
      </c>
      <c r="E1204" s="1">
        <v>9907</v>
      </c>
      <c r="F1204" s="1">
        <v>6296000000</v>
      </c>
      <c r="G1204" t="str">
        <f t="shared" si="18"/>
        <v/>
      </c>
    </row>
    <row r="1205" spans="1:7">
      <c r="A1205">
        <v>1204</v>
      </c>
      <c r="B1205" s="1">
        <v>8217877</v>
      </c>
      <c r="C1205" s="1">
        <v>168000000</v>
      </c>
      <c r="D1205" s="1">
        <v>1204</v>
      </c>
      <c r="E1205" s="1">
        <v>8217877</v>
      </c>
      <c r="F1205" s="1">
        <v>3604000000</v>
      </c>
      <c r="G1205" t="str">
        <f t="shared" si="18"/>
        <v/>
      </c>
    </row>
    <row r="1206" spans="1:7">
      <c r="A1206">
        <v>1205</v>
      </c>
      <c r="B1206" s="1">
        <v>14952</v>
      </c>
      <c r="C1206" s="1">
        <v>2948000000</v>
      </c>
      <c r="D1206" s="1">
        <v>1205</v>
      </c>
      <c r="E1206" s="1">
        <v>14952</v>
      </c>
      <c r="F1206" s="1">
        <v>2356000000</v>
      </c>
      <c r="G1206" t="str">
        <f t="shared" si="18"/>
        <v/>
      </c>
    </row>
    <row r="1207" spans="1:7">
      <c r="A1207">
        <v>1206</v>
      </c>
      <c r="B1207" s="1">
        <v>0</v>
      </c>
      <c r="C1207" s="1">
        <v>0</v>
      </c>
      <c r="D1207" s="1">
        <v>1206</v>
      </c>
      <c r="E1207" s="1">
        <v>0</v>
      </c>
      <c r="F1207" s="1">
        <v>0</v>
      </c>
      <c r="G1207" t="str">
        <f t="shared" si="18"/>
        <v/>
      </c>
    </row>
    <row r="1208" spans="1:7">
      <c r="A1208">
        <v>1207</v>
      </c>
      <c r="B1208" s="1">
        <v>6919813</v>
      </c>
      <c r="C1208" s="1">
        <v>12328000000</v>
      </c>
      <c r="D1208" s="1">
        <v>1207</v>
      </c>
      <c r="E1208" s="1">
        <v>6061482</v>
      </c>
      <c r="F1208" s="1">
        <v>60036000000</v>
      </c>
      <c r="G1208" t="str">
        <f t="shared" si="18"/>
        <v>DIF</v>
      </c>
    </row>
    <row r="1209" spans="1:7">
      <c r="A1209">
        <v>1208</v>
      </c>
      <c r="B1209" s="1">
        <v>50949</v>
      </c>
      <c r="C1209" s="1">
        <v>3056000000</v>
      </c>
      <c r="D1209" s="1">
        <v>1208</v>
      </c>
      <c r="E1209" s="1">
        <v>50949</v>
      </c>
      <c r="F1209" s="1">
        <v>4652000000</v>
      </c>
      <c r="G1209" t="str">
        <f t="shared" si="18"/>
        <v/>
      </c>
    </row>
    <row r="1210" spans="1:7">
      <c r="A1210">
        <v>1209</v>
      </c>
      <c r="B1210" s="1">
        <v>765</v>
      </c>
      <c r="C1210" s="1">
        <v>1180000000</v>
      </c>
      <c r="D1210" s="1">
        <v>1209</v>
      </c>
      <c r="E1210" s="1">
        <v>765</v>
      </c>
      <c r="F1210" s="1">
        <v>12000000</v>
      </c>
      <c r="G1210" t="str">
        <f t="shared" si="18"/>
        <v/>
      </c>
    </row>
    <row r="1211" spans="1:7">
      <c r="A1211">
        <v>1210</v>
      </c>
      <c r="B1211" s="1">
        <v>4</v>
      </c>
      <c r="C1211" s="1">
        <v>2012000000</v>
      </c>
      <c r="D1211" s="1">
        <v>1210</v>
      </c>
      <c r="E1211" s="1">
        <v>4</v>
      </c>
      <c r="F1211" s="1">
        <v>4000000</v>
      </c>
      <c r="G1211" t="str">
        <f t="shared" si="18"/>
        <v/>
      </c>
    </row>
    <row r="1212" spans="1:7">
      <c r="A1212">
        <v>1211</v>
      </c>
      <c r="B1212" s="1">
        <v>245496</v>
      </c>
      <c r="C1212" s="1">
        <v>4336000000</v>
      </c>
      <c r="D1212" s="1">
        <v>1211</v>
      </c>
      <c r="E1212" s="1">
        <v>245496</v>
      </c>
      <c r="F1212" s="1">
        <v>6564000000</v>
      </c>
      <c r="G1212" t="str">
        <f t="shared" si="18"/>
        <v/>
      </c>
    </row>
    <row r="1213" spans="1:7">
      <c r="A1213">
        <v>1212</v>
      </c>
      <c r="B1213" s="1">
        <v>245219</v>
      </c>
      <c r="C1213" s="1">
        <v>4436000000</v>
      </c>
      <c r="D1213" s="1">
        <v>1212</v>
      </c>
      <c r="E1213" s="1">
        <v>245219</v>
      </c>
      <c r="F1213" s="1">
        <v>6400000000</v>
      </c>
      <c r="G1213" t="str">
        <f t="shared" si="18"/>
        <v/>
      </c>
    </row>
    <row r="1214" spans="1:7">
      <c r="A1214">
        <v>1213</v>
      </c>
      <c r="B1214" s="1">
        <v>0</v>
      </c>
      <c r="C1214" s="1">
        <v>0</v>
      </c>
      <c r="D1214" s="1">
        <v>1213</v>
      </c>
      <c r="E1214" s="1">
        <v>0</v>
      </c>
      <c r="F1214" s="1">
        <v>0</v>
      </c>
      <c r="G1214" t="str">
        <f t="shared" si="18"/>
        <v/>
      </c>
    </row>
    <row r="1215" spans="1:7">
      <c r="A1215">
        <v>1214</v>
      </c>
      <c r="B1215" s="1">
        <v>134</v>
      </c>
      <c r="C1215" s="1">
        <v>2436000000</v>
      </c>
      <c r="D1215" s="1">
        <v>1214</v>
      </c>
      <c r="E1215" s="1">
        <v>134</v>
      </c>
      <c r="F1215" s="1">
        <v>24000000</v>
      </c>
      <c r="G1215" t="str">
        <f t="shared" si="18"/>
        <v/>
      </c>
    </row>
    <row r="1216" spans="1:7">
      <c r="A1216">
        <v>1215</v>
      </c>
      <c r="B1216" s="1">
        <v>5</v>
      </c>
      <c r="C1216" s="1">
        <v>2328000000</v>
      </c>
      <c r="D1216" s="1">
        <v>1215</v>
      </c>
      <c r="E1216" s="1">
        <v>5</v>
      </c>
      <c r="F1216" s="1">
        <v>8000000</v>
      </c>
      <c r="G1216" t="str">
        <f t="shared" si="18"/>
        <v/>
      </c>
    </row>
    <row r="1217" spans="1:7">
      <c r="A1217">
        <v>1216</v>
      </c>
      <c r="B1217" s="1">
        <v>7</v>
      </c>
      <c r="C1217" s="1">
        <v>2364000000</v>
      </c>
      <c r="D1217" s="1">
        <v>1216</v>
      </c>
      <c r="E1217" s="1">
        <v>7</v>
      </c>
      <c r="F1217" s="1">
        <v>12000000</v>
      </c>
      <c r="G1217" t="str">
        <f t="shared" si="18"/>
        <v/>
      </c>
    </row>
    <row r="1218" spans="1:7">
      <c r="A1218">
        <v>1217</v>
      </c>
      <c r="B1218" s="1">
        <v>0</v>
      </c>
      <c r="C1218" s="1">
        <v>0</v>
      </c>
      <c r="D1218" s="1">
        <v>1217</v>
      </c>
      <c r="E1218" s="1">
        <v>0</v>
      </c>
      <c r="F1218" s="1">
        <v>0</v>
      </c>
      <c r="G1218" t="str">
        <f t="shared" si="18"/>
        <v/>
      </c>
    </row>
    <row r="1219" spans="1:7">
      <c r="A1219">
        <v>1218</v>
      </c>
      <c r="B1219" s="1">
        <v>27333</v>
      </c>
      <c r="C1219" s="1">
        <v>648000000</v>
      </c>
      <c r="D1219" s="1">
        <v>1218</v>
      </c>
      <c r="E1219" s="1">
        <v>27333</v>
      </c>
      <c r="F1219" s="1">
        <v>1752000000</v>
      </c>
      <c r="G1219" t="str">
        <f t="shared" ref="G1219:G1282" si="19">IF(E1219=B1219,"","DIF")</f>
        <v/>
      </c>
    </row>
    <row r="1220" spans="1:7">
      <c r="A1220">
        <v>1219</v>
      </c>
      <c r="B1220" s="1">
        <v>45493</v>
      </c>
      <c r="C1220" s="1">
        <v>3716000000</v>
      </c>
      <c r="D1220" s="1">
        <v>1219</v>
      </c>
      <c r="E1220" s="1">
        <v>45493</v>
      </c>
      <c r="F1220" s="1">
        <v>5472000000</v>
      </c>
      <c r="G1220" t="str">
        <f t="shared" si="19"/>
        <v/>
      </c>
    </row>
    <row r="1221" spans="1:7">
      <c r="A1221">
        <v>1220</v>
      </c>
      <c r="B1221" s="1">
        <v>1335396</v>
      </c>
      <c r="C1221" s="1">
        <v>20000000</v>
      </c>
      <c r="D1221" s="1">
        <v>1220</v>
      </c>
      <c r="E1221" s="1">
        <v>1335396</v>
      </c>
      <c r="F1221" s="1">
        <v>784000000</v>
      </c>
      <c r="G1221" t="str">
        <f t="shared" si="19"/>
        <v/>
      </c>
    </row>
    <row r="1222" spans="1:7">
      <c r="A1222">
        <v>1221</v>
      </c>
      <c r="B1222" s="1">
        <v>149793</v>
      </c>
      <c r="C1222" s="1">
        <v>12000000</v>
      </c>
      <c r="D1222" s="1">
        <v>1221</v>
      </c>
      <c r="E1222" s="1">
        <v>149793</v>
      </c>
      <c r="F1222" s="1">
        <v>112000000</v>
      </c>
      <c r="G1222" t="str">
        <f t="shared" si="19"/>
        <v/>
      </c>
    </row>
    <row r="1223" spans="1:7">
      <c r="A1223">
        <v>1222</v>
      </c>
      <c r="B1223" s="1">
        <v>188</v>
      </c>
      <c r="C1223" s="1">
        <v>2624000000</v>
      </c>
      <c r="D1223" s="1">
        <v>1222</v>
      </c>
      <c r="E1223" s="1">
        <v>188</v>
      </c>
      <c r="F1223" s="1">
        <v>5220000000</v>
      </c>
      <c r="G1223" t="str">
        <f t="shared" si="19"/>
        <v/>
      </c>
    </row>
    <row r="1224" spans="1:7">
      <c r="A1224">
        <v>1223</v>
      </c>
      <c r="B1224" s="1">
        <v>1786</v>
      </c>
      <c r="C1224" s="1">
        <v>1872000000</v>
      </c>
      <c r="D1224" s="1">
        <v>1223</v>
      </c>
      <c r="E1224" s="1">
        <v>1786</v>
      </c>
      <c r="F1224" s="1">
        <v>6092000000</v>
      </c>
      <c r="G1224" t="str">
        <f t="shared" si="19"/>
        <v/>
      </c>
    </row>
    <row r="1225" spans="1:7">
      <c r="A1225">
        <v>1224</v>
      </c>
      <c r="B1225" s="1">
        <v>3535</v>
      </c>
      <c r="C1225" s="1">
        <v>0</v>
      </c>
      <c r="D1225" s="1">
        <v>1224</v>
      </c>
      <c r="E1225" s="1">
        <v>3535</v>
      </c>
      <c r="F1225" s="1">
        <v>308000000</v>
      </c>
      <c r="G1225" t="str">
        <f t="shared" si="19"/>
        <v/>
      </c>
    </row>
    <row r="1226" spans="1:7">
      <c r="A1226">
        <v>1225</v>
      </c>
      <c r="B1226" s="1">
        <v>56764</v>
      </c>
      <c r="C1226" s="1">
        <v>60284000000</v>
      </c>
      <c r="D1226" s="1">
        <v>1225</v>
      </c>
      <c r="E1226" s="1">
        <v>46575</v>
      </c>
      <c r="F1226" s="1">
        <v>60020000000</v>
      </c>
      <c r="G1226" t="str">
        <f t="shared" si="19"/>
        <v>DIF</v>
      </c>
    </row>
    <row r="1227" spans="1:7">
      <c r="A1227">
        <v>1226</v>
      </c>
      <c r="B1227" s="1">
        <v>56764</v>
      </c>
      <c r="C1227" s="1">
        <v>60004000000</v>
      </c>
      <c r="D1227" s="1">
        <v>1226</v>
      </c>
      <c r="E1227" s="1">
        <v>46578</v>
      </c>
      <c r="F1227" s="1">
        <v>60016000000</v>
      </c>
      <c r="G1227" t="str">
        <f t="shared" si="19"/>
        <v>DIF</v>
      </c>
    </row>
    <row r="1228" spans="1:7">
      <c r="A1228">
        <v>1227</v>
      </c>
      <c r="B1228" s="1">
        <v>3</v>
      </c>
      <c r="C1228" s="1">
        <v>600000000</v>
      </c>
      <c r="D1228" s="1">
        <v>1227</v>
      </c>
      <c r="E1228" s="1">
        <v>3</v>
      </c>
      <c r="F1228" s="1">
        <v>4000000</v>
      </c>
      <c r="G1228" t="str">
        <f t="shared" si="19"/>
        <v/>
      </c>
    </row>
    <row r="1229" spans="1:7">
      <c r="A1229">
        <v>1228</v>
      </c>
      <c r="B1229" s="1">
        <v>7</v>
      </c>
      <c r="C1229" s="1">
        <v>568000000</v>
      </c>
      <c r="D1229" s="1">
        <v>1228</v>
      </c>
      <c r="E1229" s="1">
        <v>7</v>
      </c>
      <c r="F1229" s="1">
        <v>4000000</v>
      </c>
      <c r="G1229" t="str">
        <f t="shared" si="19"/>
        <v/>
      </c>
    </row>
    <row r="1230" spans="1:7">
      <c r="A1230">
        <v>1229</v>
      </c>
      <c r="B1230" s="1">
        <v>4469</v>
      </c>
      <c r="C1230" s="1">
        <v>1168000000</v>
      </c>
      <c r="D1230" s="1">
        <v>1229</v>
      </c>
      <c r="E1230" s="1">
        <v>4469</v>
      </c>
      <c r="F1230" s="1">
        <v>1528000000</v>
      </c>
      <c r="G1230" t="str">
        <f t="shared" si="19"/>
        <v/>
      </c>
    </row>
    <row r="1231" spans="1:7">
      <c r="A1231">
        <v>1230</v>
      </c>
      <c r="B1231" s="1">
        <v>7</v>
      </c>
      <c r="C1231" s="1">
        <v>3468000000</v>
      </c>
      <c r="D1231" s="1">
        <v>1230</v>
      </c>
      <c r="E1231" s="1">
        <v>7</v>
      </c>
      <c r="F1231" s="1">
        <v>4612000000</v>
      </c>
      <c r="G1231" t="str">
        <f t="shared" si="19"/>
        <v/>
      </c>
    </row>
    <row r="1232" spans="1:7">
      <c r="A1232">
        <v>1231</v>
      </c>
      <c r="B1232" s="1">
        <v>18727</v>
      </c>
      <c r="C1232" s="1">
        <v>2448000000</v>
      </c>
      <c r="D1232" s="1">
        <v>1231</v>
      </c>
      <c r="E1232" s="1">
        <v>18727</v>
      </c>
      <c r="F1232" s="1">
        <v>248000000</v>
      </c>
      <c r="G1232" t="str">
        <f t="shared" si="19"/>
        <v/>
      </c>
    </row>
    <row r="1233" spans="1:7">
      <c r="A1233">
        <v>1232</v>
      </c>
      <c r="B1233" s="1">
        <v>0</v>
      </c>
      <c r="C1233" s="1">
        <v>0</v>
      </c>
      <c r="D1233" s="1">
        <v>1232</v>
      </c>
      <c r="E1233" s="1">
        <v>0</v>
      </c>
      <c r="F1233" s="1">
        <v>0</v>
      </c>
      <c r="G1233" t="str">
        <f t="shared" si="19"/>
        <v/>
      </c>
    </row>
    <row r="1234" spans="1:7">
      <c r="A1234">
        <v>1233</v>
      </c>
      <c r="B1234" s="1">
        <v>1130260</v>
      </c>
      <c r="C1234" s="1">
        <v>10924000000</v>
      </c>
      <c r="D1234" s="1">
        <v>1233</v>
      </c>
      <c r="E1234" s="1">
        <v>1130260</v>
      </c>
      <c r="F1234" s="1">
        <v>53776000000</v>
      </c>
      <c r="G1234" t="str">
        <f t="shared" si="19"/>
        <v/>
      </c>
    </row>
    <row r="1235" spans="1:7">
      <c r="A1235">
        <v>1234</v>
      </c>
      <c r="B1235" s="1">
        <v>6257</v>
      </c>
      <c r="C1235" s="1">
        <v>2400000000</v>
      </c>
      <c r="D1235" s="1">
        <v>1234</v>
      </c>
      <c r="E1235" s="1">
        <v>6257</v>
      </c>
      <c r="F1235" s="1">
        <v>272000000</v>
      </c>
      <c r="G1235" t="str">
        <f t="shared" si="19"/>
        <v/>
      </c>
    </row>
    <row r="1236" spans="1:7">
      <c r="A1236">
        <v>1235</v>
      </c>
      <c r="B1236" s="1">
        <v>28305</v>
      </c>
      <c r="C1236" s="1">
        <v>5384000000</v>
      </c>
      <c r="D1236" s="1">
        <v>1235</v>
      </c>
      <c r="E1236" s="1">
        <v>28305</v>
      </c>
      <c r="F1236" s="1">
        <v>4104000000</v>
      </c>
      <c r="G1236" t="str">
        <f t="shared" si="19"/>
        <v/>
      </c>
    </row>
    <row r="1237" spans="1:7">
      <c r="A1237">
        <v>1236</v>
      </c>
      <c r="B1237" s="1">
        <v>2112748</v>
      </c>
      <c r="C1237" s="1">
        <v>2628000000</v>
      </c>
      <c r="D1237" s="1">
        <v>1236</v>
      </c>
      <c r="E1237" s="1">
        <v>1940493</v>
      </c>
      <c r="F1237" s="1">
        <v>60016000000</v>
      </c>
      <c r="G1237" t="str">
        <f t="shared" si="19"/>
        <v>DIF</v>
      </c>
    </row>
    <row r="1238" spans="1:7">
      <c r="A1238">
        <v>1237</v>
      </c>
      <c r="B1238" s="1">
        <v>6590</v>
      </c>
      <c r="C1238" s="1">
        <v>2524000000</v>
      </c>
      <c r="D1238" s="1">
        <v>1237</v>
      </c>
      <c r="E1238" s="1">
        <v>6590</v>
      </c>
      <c r="F1238" s="1">
        <v>324000000</v>
      </c>
      <c r="G1238" t="str">
        <f t="shared" si="19"/>
        <v/>
      </c>
    </row>
    <row r="1239" spans="1:7">
      <c r="A1239">
        <v>1238</v>
      </c>
      <c r="B1239" s="1">
        <v>4</v>
      </c>
      <c r="C1239" s="1">
        <v>1820000000</v>
      </c>
      <c r="D1239" s="1">
        <v>1238</v>
      </c>
      <c r="E1239" s="1">
        <v>4</v>
      </c>
      <c r="F1239" s="1">
        <v>8000000</v>
      </c>
      <c r="G1239" t="str">
        <f t="shared" si="19"/>
        <v/>
      </c>
    </row>
    <row r="1240" spans="1:7">
      <c r="A1240">
        <v>1239</v>
      </c>
      <c r="B1240" s="1">
        <v>0</v>
      </c>
      <c r="C1240" s="1">
        <v>60004000000</v>
      </c>
      <c r="D1240" s="1">
        <v>1239</v>
      </c>
      <c r="E1240" s="1">
        <v>0</v>
      </c>
      <c r="F1240" s="1">
        <v>60016000000</v>
      </c>
      <c r="G1240" t="str">
        <f t="shared" si="19"/>
        <v/>
      </c>
    </row>
    <row r="1241" spans="1:7">
      <c r="A1241">
        <v>1240</v>
      </c>
      <c r="B1241" s="1">
        <v>42082</v>
      </c>
      <c r="C1241" s="1">
        <v>15452000000</v>
      </c>
      <c r="D1241" s="1">
        <v>1240</v>
      </c>
      <c r="E1241" s="1">
        <v>42073</v>
      </c>
      <c r="F1241" s="1">
        <v>36208000000</v>
      </c>
      <c r="G1241" t="str">
        <f t="shared" si="19"/>
        <v>DIF</v>
      </c>
    </row>
    <row r="1242" spans="1:7">
      <c r="A1242">
        <v>1241</v>
      </c>
      <c r="B1242" s="1">
        <v>892</v>
      </c>
      <c r="C1242" s="1">
        <v>14452000000</v>
      </c>
      <c r="D1242" s="1">
        <v>1241</v>
      </c>
      <c r="E1242" s="1">
        <v>682</v>
      </c>
      <c r="F1242" s="1">
        <v>36176000000</v>
      </c>
      <c r="G1242" t="str">
        <f t="shared" si="19"/>
        <v>DIF</v>
      </c>
    </row>
    <row r="1243" spans="1:7">
      <c r="A1243">
        <v>1242</v>
      </c>
      <c r="B1243" s="1">
        <v>296157249</v>
      </c>
      <c r="C1243" s="1">
        <v>62272000000</v>
      </c>
      <c r="D1243" s="1">
        <v>1242</v>
      </c>
      <c r="E1243" s="1">
        <v>537029076</v>
      </c>
      <c r="F1243" s="1">
        <v>85536000000</v>
      </c>
      <c r="G1243" t="str">
        <f t="shared" si="19"/>
        <v>DIF</v>
      </c>
    </row>
    <row r="1244" spans="1:7">
      <c r="A1244">
        <v>1243</v>
      </c>
      <c r="B1244" s="1">
        <v>4</v>
      </c>
      <c r="C1244" s="1">
        <v>1884000000</v>
      </c>
      <c r="D1244" s="1">
        <v>1243</v>
      </c>
      <c r="E1244" s="1">
        <v>4</v>
      </c>
      <c r="F1244" s="1">
        <v>8000000</v>
      </c>
      <c r="G1244" t="str">
        <f t="shared" si="19"/>
        <v/>
      </c>
    </row>
    <row r="1245" spans="1:7">
      <c r="A1245">
        <v>1244</v>
      </c>
      <c r="B1245" s="1">
        <v>0</v>
      </c>
      <c r="C1245" s="1">
        <v>0</v>
      </c>
      <c r="D1245" s="1">
        <v>1244</v>
      </c>
      <c r="E1245" s="1">
        <v>0</v>
      </c>
      <c r="F1245" s="1">
        <v>0</v>
      </c>
      <c r="G1245" t="str">
        <f t="shared" si="19"/>
        <v/>
      </c>
    </row>
    <row r="1246" spans="1:7">
      <c r="A1246">
        <v>1245</v>
      </c>
      <c r="B1246" s="1">
        <v>6094</v>
      </c>
      <c r="C1246" s="1">
        <v>5440000000</v>
      </c>
      <c r="D1246" s="1">
        <v>1245</v>
      </c>
      <c r="E1246" s="1">
        <v>6094</v>
      </c>
      <c r="F1246" s="1">
        <v>8184000000</v>
      </c>
      <c r="G1246" t="str">
        <f t="shared" si="19"/>
        <v/>
      </c>
    </row>
    <row r="1247" spans="1:7">
      <c r="A1247">
        <v>1246</v>
      </c>
      <c r="B1247" s="1">
        <v>23</v>
      </c>
      <c r="C1247" s="1">
        <v>576000000</v>
      </c>
      <c r="D1247" s="1">
        <v>1246</v>
      </c>
      <c r="E1247" s="1">
        <v>23</v>
      </c>
      <c r="F1247" s="1">
        <v>36000000</v>
      </c>
      <c r="G1247" t="str">
        <f t="shared" si="19"/>
        <v/>
      </c>
    </row>
    <row r="1248" spans="1:7">
      <c r="A1248">
        <v>1247</v>
      </c>
      <c r="B1248" s="1">
        <v>8</v>
      </c>
      <c r="C1248" s="1">
        <v>564000000</v>
      </c>
      <c r="D1248" s="1">
        <v>1247</v>
      </c>
      <c r="E1248" s="1">
        <v>8</v>
      </c>
      <c r="F1248" s="1">
        <v>4000000</v>
      </c>
      <c r="G1248" t="str">
        <f t="shared" si="19"/>
        <v/>
      </c>
    </row>
    <row r="1249" spans="1:7">
      <c r="A1249">
        <v>1248</v>
      </c>
      <c r="B1249" s="1">
        <v>71266</v>
      </c>
      <c r="C1249" s="1">
        <v>2384000000</v>
      </c>
      <c r="D1249" s="1">
        <v>1248</v>
      </c>
      <c r="E1249" s="1">
        <v>71266</v>
      </c>
      <c r="F1249" s="1">
        <v>420000000</v>
      </c>
      <c r="G1249" t="str">
        <f t="shared" si="19"/>
        <v/>
      </c>
    </row>
    <row r="1250" spans="1:7">
      <c r="A1250">
        <v>1249</v>
      </c>
      <c r="B1250" s="1">
        <v>577</v>
      </c>
      <c r="C1250" s="1">
        <v>2416000000</v>
      </c>
      <c r="D1250" s="1">
        <v>1249</v>
      </c>
      <c r="E1250" s="1">
        <v>577</v>
      </c>
      <c r="F1250" s="1">
        <v>172000000</v>
      </c>
      <c r="G1250" t="str">
        <f t="shared" si="19"/>
        <v/>
      </c>
    </row>
    <row r="1251" spans="1:7">
      <c r="A1251">
        <v>1250</v>
      </c>
      <c r="B1251" s="1">
        <v>9735200</v>
      </c>
      <c r="C1251" s="1">
        <v>22008000000</v>
      </c>
      <c r="D1251" s="1">
        <v>1250</v>
      </c>
      <c r="E1251" s="1">
        <v>0</v>
      </c>
      <c r="F1251" s="1">
        <v>60016000000</v>
      </c>
      <c r="G1251" t="str">
        <f t="shared" si="19"/>
        <v>DIF</v>
      </c>
    </row>
    <row r="1252" spans="1:7">
      <c r="A1252">
        <v>1251</v>
      </c>
      <c r="B1252" s="1">
        <v>14902117</v>
      </c>
      <c r="C1252" s="1">
        <v>412000000</v>
      </c>
      <c r="D1252" s="1">
        <v>1251</v>
      </c>
      <c r="E1252" s="1">
        <v>14902117</v>
      </c>
      <c r="F1252" s="1">
        <v>8156000000</v>
      </c>
      <c r="G1252" t="str">
        <f t="shared" si="19"/>
        <v/>
      </c>
    </row>
    <row r="1253" spans="1:7">
      <c r="A1253">
        <v>1252</v>
      </c>
      <c r="B1253" s="1">
        <v>263445</v>
      </c>
      <c r="C1253" s="1">
        <v>5632000000</v>
      </c>
      <c r="D1253" s="1">
        <v>1252</v>
      </c>
      <c r="E1253" s="1">
        <v>263445</v>
      </c>
      <c r="F1253" s="1">
        <v>13264000000</v>
      </c>
      <c r="G1253" t="str">
        <f t="shared" si="19"/>
        <v/>
      </c>
    </row>
    <row r="1254" spans="1:7">
      <c r="A1254">
        <v>1253</v>
      </c>
      <c r="B1254" s="1">
        <v>579761</v>
      </c>
      <c r="C1254" s="1">
        <v>62356000000</v>
      </c>
      <c r="D1254" s="1">
        <v>1253</v>
      </c>
      <c r="E1254" s="1">
        <v>579761</v>
      </c>
      <c r="F1254" s="1">
        <v>85144000000</v>
      </c>
      <c r="G1254" t="str">
        <f t="shared" si="19"/>
        <v/>
      </c>
    </row>
    <row r="1255" spans="1:7">
      <c r="A1255">
        <v>1254</v>
      </c>
      <c r="B1255" s="1">
        <v>188098</v>
      </c>
      <c r="C1255" s="1">
        <v>1828000000</v>
      </c>
      <c r="D1255" s="1">
        <v>1254</v>
      </c>
      <c r="E1255" s="1">
        <v>188098</v>
      </c>
      <c r="F1255" s="1">
        <v>8588000000</v>
      </c>
      <c r="G1255" t="str">
        <f t="shared" si="19"/>
        <v/>
      </c>
    </row>
    <row r="1256" spans="1:7">
      <c r="A1256">
        <v>1255</v>
      </c>
      <c r="B1256" s="1">
        <v>13643</v>
      </c>
      <c r="C1256" s="1">
        <v>1920000000</v>
      </c>
      <c r="D1256" s="1">
        <v>1255</v>
      </c>
      <c r="E1256" s="1">
        <v>13643</v>
      </c>
      <c r="F1256" s="1">
        <v>56000000</v>
      </c>
      <c r="G1256" t="str">
        <f t="shared" si="19"/>
        <v/>
      </c>
    </row>
    <row r="1257" spans="1:7">
      <c r="A1257">
        <v>1256</v>
      </c>
      <c r="B1257" s="1">
        <v>15</v>
      </c>
      <c r="C1257" s="1">
        <v>536000000</v>
      </c>
      <c r="D1257" s="1">
        <v>1256</v>
      </c>
      <c r="E1257" s="1">
        <v>15</v>
      </c>
      <c r="F1257" s="1">
        <v>0</v>
      </c>
      <c r="G1257" t="str">
        <f t="shared" si="19"/>
        <v/>
      </c>
    </row>
    <row r="1258" spans="1:7">
      <c r="A1258">
        <v>1257</v>
      </c>
      <c r="B1258" s="1">
        <v>1457</v>
      </c>
      <c r="C1258" s="1">
        <v>3072000000</v>
      </c>
      <c r="D1258" s="1">
        <v>1257</v>
      </c>
      <c r="E1258" s="1">
        <v>1457</v>
      </c>
      <c r="F1258" s="1">
        <v>1252000000</v>
      </c>
      <c r="G1258" t="str">
        <f t="shared" si="19"/>
        <v/>
      </c>
    </row>
    <row r="1259" spans="1:7">
      <c r="A1259">
        <v>1258</v>
      </c>
      <c r="B1259" s="1">
        <v>143619</v>
      </c>
      <c r="C1259" s="1">
        <v>724000000</v>
      </c>
      <c r="D1259" s="1">
        <v>1258</v>
      </c>
      <c r="E1259" s="1">
        <v>0</v>
      </c>
      <c r="F1259" s="1">
        <v>0</v>
      </c>
      <c r="G1259" t="str">
        <f t="shared" si="19"/>
        <v>DIF</v>
      </c>
    </row>
    <row r="1260" spans="1:7">
      <c r="A1260">
        <v>1259</v>
      </c>
      <c r="B1260" s="1">
        <v>4</v>
      </c>
      <c r="C1260" s="1">
        <v>1808000000</v>
      </c>
      <c r="D1260" s="1">
        <v>1259</v>
      </c>
      <c r="E1260" s="1">
        <v>4</v>
      </c>
      <c r="F1260" s="1">
        <v>4000000</v>
      </c>
      <c r="G1260" t="str">
        <f t="shared" si="19"/>
        <v/>
      </c>
    </row>
    <row r="1261" spans="1:7">
      <c r="A1261">
        <v>1260</v>
      </c>
      <c r="B1261" s="1">
        <v>102</v>
      </c>
      <c r="C1261" s="1">
        <v>2988000000</v>
      </c>
      <c r="D1261" s="1">
        <v>1260</v>
      </c>
      <c r="E1261" s="1">
        <v>102</v>
      </c>
      <c r="F1261" s="1">
        <v>600000000</v>
      </c>
      <c r="G1261" t="str">
        <f t="shared" si="19"/>
        <v/>
      </c>
    </row>
    <row r="1262" spans="1:7">
      <c r="A1262">
        <v>1261</v>
      </c>
      <c r="B1262" s="1">
        <v>8</v>
      </c>
      <c r="C1262" s="1">
        <v>2424000000</v>
      </c>
      <c r="D1262" s="1">
        <v>1261</v>
      </c>
      <c r="E1262" s="1">
        <v>8</v>
      </c>
      <c r="F1262" s="1">
        <v>12000000</v>
      </c>
      <c r="G1262" t="str">
        <f t="shared" si="19"/>
        <v/>
      </c>
    </row>
    <row r="1263" spans="1:7">
      <c r="A1263">
        <v>1262</v>
      </c>
      <c r="B1263" s="1">
        <v>446067</v>
      </c>
      <c r="C1263" s="1">
        <v>0</v>
      </c>
      <c r="D1263" s="1">
        <v>1262</v>
      </c>
      <c r="E1263" s="1">
        <v>0</v>
      </c>
      <c r="F1263" s="1">
        <v>0</v>
      </c>
      <c r="G1263" t="str">
        <f t="shared" si="19"/>
        <v>DIF</v>
      </c>
    </row>
    <row r="1264" spans="1:7">
      <c r="A1264">
        <v>1263</v>
      </c>
      <c r="B1264" s="1">
        <v>6125914</v>
      </c>
      <c r="C1264" s="1">
        <v>9984000000</v>
      </c>
      <c r="D1264" s="1">
        <v>1263</v>
      </c>
      <c r="E1264" s="1">
        <v>0</v>
      </c>
      <c r="F1264" s="1">
        <v>60028000000</v>
      </c>
      <c r="G1264" t="str">
        <f t="shared" si="19"/>
        <v>DIF</v>
      </c>
    </row>
    <row r="1265" spans="1:7">
      <c r="A1265">
        <v>1264</v>
      </c>
      <c r="B1265" s="1">
        <v>19</v>
      </c>
      <c r="C1265" s="1">
        <v>5412000000</v>
      </c>
      <c r="D1265" s="1">
        <v>1264</v>
      </c>
      <c r="E1265" s="1">
        <v>19</v>
      </c>
      <c r="F1265" s="1">
        <v>12000000</v>
      </c>
      <c r="G1265" t="str">
        <f t="shared" si="19"/>
        <v/>
      </c>
    </row>
    <row r="1266" spans="1:7">
      <c r="A1266">
        <v>1265</v>
      </c>
      <c r="B1266" s="1">
        <v>55823</v>
      </c>
      <c r="C1266" s="1">
        <v>3024000000</v>
      </c>
      <c r="D1266" s="1">
        <v>1265</v>
      </c>
      <c r="E1266" s="1">
        <v>55823</v>
      </c>
      <c r="F1266" s="1">
        <v>11816000000</v>
      </c>
      <c r="G1266" t="str">
        <f t="shared" si="19"/>
        <v/>
      </c>
    </row>
    <row r="1267" spans="1:7">
      <c r="A1267">
        <v>1266</v>
      </c>
      <c r="B1267" s="1">
        <v>96374</v>
      </c>
      <c r="C1267" s="1">
        <v>2960000000</v>
      </c>
      <c r="D1267" s="1">
        <v>1266</v>
      </c>
      <c r="E1267" s="1">
        <v>96374</v>
      </c>
      <c r="F1267" s="1">
        <v>2128000000</v>
      </c>
      <c r="G1267" t="str">
        <f t="shared" si="19"/>
        <v/>
      </c>
    </row>
    <row r="1268" spans="1:7">
      <c r="A1268">
        <v>1267</v>
      </c>
      <c r="B1268" s="1">
        <v>9</v>
      </c>
      <c r="C1268" s="1">
        <v>600000000</v>
      </c>
      <c r="D1268" s="1">
        <v>1267</v>
      </c>
      <c r="E1268" s="1">
        <v>9</v>
      </c>
      <c r="F1268" s="1">
        <v>4000000</v>
      </c>
      <c r="G1268" t="str">
        <f t="shared" si="19"/>
        <v/>
      </c>
    </row>
    <row r="1269" spans="1:7">
      <c r="A1269">
        <v>1268</v>
      </c>
      <c r="B1269" s="1">
        <v>0</v>
      </c>
      <c r="C1269" s="1">
        <v>0</v>
      </c>
      <c r="D1269" s="1">
        <v>1268</v>
      </c>
      <c r="E1269" s="1">
        <v>0</v>
      </c>
      <c r="F1269" s="1">
        <v>0</v>
      </c>
      <c r="G1269" t="str">
        <f t="shared" si="19"/>
        <v/>
      </c>
    </row>
    <row r="1270" spans="1:7">
      <c r="A1270">
        <v>1269</v>
      </c>
      <c r="B1270" s="1">
        <v>103</v>
      </c>
      <c r="C1270" s="1">
        <v>1212000000</v>
      </c>
      <c r="D1270" s="1">
        <v>1269</v>
      </c>
      <c r="E1270" s="1">
        <v>103</v>
      </c>
      <c r="F1270" s="1">
        <v>64000000</v>
      </c>
      <c r="G1270" t="str">
        <f t="shared" si="19"/>
        <v/>
      </c>
    </row>
    <row r="1271" spans="1:7">
      <c r="A1271">
        <v>1270</v>
      </c>
      <c r="B1271" s="1">
        <v>3119</v>
      </c>
      <c r="C1271" s="1">
        <v>1796000000</v>
      </c>
      <c r="D1271" s="1">
        <v>1270</v>
      </c>
      <c r="E1271" s="1">
        <v>3119</v>
      </c>
      <c r="F1271" s="1">
        <v>240000000</v>
      </c>
      <c r="G1271" t="str">
        <f t="shared" si="19"/>
        <v/>
      </c>
    </row>
    <row r="1272" spans="1:7">
      <c r="A1272">
        <v>1271</v>
      </c>
      <c r="B1272" s="1">
        <v>0</v>
      </c>
      <c r="C1272" s="1">
        <v>0</v>
      </c>
      <c r="D1272" s="1">
        <v>1271</v>
      </c>
      <c r="E1272" s="1">
        <v>0</v>
      </c>
      <c r="F1272" s="1">
        <v>0</v>
      </c>
      <c r="G1272" t="str">
        <f t="shared" si="19"/>
        <v/>
      </c>
    </row>
    <row r="1273" spans="1:7">
      <c r="A1273">
        <v>1272</v>
      </c>
      <c r="B1273" s="1">
        <v>9</v>
      </c>
      <c r="C1273" s="1">
        <v>1752000000</v>
      </c>
      <c r="D1273" s="1">
        <v>1272</v>
      </c>
      <c r="E1273" s="1">
        <v>9</v>
      </c>
      <c r="F1273" s="1">
        <v>4000000</v>
      </c>
      <c r="G1273" t="str">
        <f t="shared" si="19"/>
        <v/>
      </c>
    </row>
    <row r="1274" spans="1:7">
      <c r="A1274">
        <v>1273</v>
      </c>
      <c r="B1274" s="1">
        <v>296083480</v>
      </c>
      <c r="C1274" s="1">
        <v>62380000000</v>
      </c>
      <c r="D1274" s="1">
        <v>1273</v>
      </c>
      <c r="E1274" s="1">
        <v>536977227</v>
      </c>
      <c r="F1274" s="1">
        <v>85748000000</v>
      </c>
      <c r="G1274" t="str">
        <f t="shared" si="19"/>
        <v>DIF</v>
      </c>
    </row>
    <row r="1275" spans="1:7">
      <c r="A1275">
        <v>1274</v>
      </c>
      <c r="B1275" s="1">
        <v>381</v>
      </c>
      <c r="C1275" s="1">
        <v>1844000000</v>
      </c>
      <c r="D1275" s="1">
        <v>1274</v>
      </c>
      <c r="E1275" s="1">
        <v>381</v>
      </c>
      <c r="F1275" s="1">
        <v>356000000</v>
      </c>
      <c r="G1275" t="str">
        <f t="shared" si="19"/>
        <v/>
      </c>
    </row>
    <row r="1276" spans="1:7">
      <c r="A1276">
        <v>1275</v>
      </c>
      <c r="B1276" s="1">
        <v>288</v>
      </c>
      <c r="C1276" s="1">
        <v>2912000000</v>
      </c>
      <c r="D1276" s="1">
        <v>1275</v>
      </c>
      <c r="E1276" s="1">
        <v>288</v>
      </c>
      <c r="F1276" s="1">
        <v>32000000</v>
      </c>
      <c r="G1276" t="str">
        <f t="shared" si="19"/>
        <v/>
      </c>
    </row>
    <row r="1277" spans="1:7">
      <c r="A1277">
        <v>1276</v>
      </c>
      <c r="B1277" s="1">
        <v>0</v>
      </c>
      <c r="C1277" s="1">
        <v>0</v>
      </c>
      <c r="D1277" s="1">
        <v>1276</v>
      </c>
      <c r="E1277" s="1">
        <v>0</v>
      </c>
      <c r="F1277" s="1">
        <v>0</v>
      </c>
      <c r="G1277" t="str">
        <f t="shared" si="19"/>
        <v/>
      </c>
    </row>
    <row r="1278" spans="1:7">
      <c r="A1278">
        <v>1277</v>
      </c>
      <c r="B1278" s="1">
        <v>11380</v>
      </c>
      <c r="C1278" s="1">
        <v>5184000000</v>
      </c>
      <c r="D1278" s="1">
        <v>1277</v>
      </c>
      <c r="E1278" s="1">
        <v>11380</v>
      </c>
      <c r="F1278" s="1">
        <v>632000000</v>
      </c>
      <c r="G1278" t="str">
        <f t="shared" si="19"/>
        <v/>
      </c>
    </row>
    <row r="1279" spans="1:7">
      <c r="A1279">
        <v>1278</v>
      </c>
      <c r="B1279" s="1">
        <v>100</v>
      </c>
      <c r="C1279" s="1">
        <v>2320000000</v>
      </c>
      <c r="D1279" s="1">
        <v>1278</v>
      </c>
      <c r="E1279" s="1">
        <v>100</v>
      </c>
      <c r="F1279" s="1">
        <v>156000000</v>
      </c>
      <c r="G1279" t="str">
        <f t="shared" si="19"/>
        <v/>
      </c>
    </row>
    <row r="1280" spans="1:7">
      <c r="A1280">
        <v>1279</v>
      </c>
      <c r="B1280" s="1">
        <v>7741</v>
      </c>
      <c r="C1280" s="1">
        <v>5916000000</v>
      </c>
      <c r="D1280" s="1">
        <v>1279</v>
      </c>
      <c r="E1280" s="1">
        <v>7741</v>
      </c>
      <c r="F1280" s="1">
        <v>6936000000</v>
      </c>
      <c r="G1280" t="str">
        <f t="shared" si="19"/>
        <v/>
      </c>
    </row>
    <row r="1281" spans="1:7">
      <c r="A1281">
        <v>1280</v>
      </c>
      <c r="B1281" s="1">
        <v>3530</v>
      </c>
      <c r="C1281" s="1">
        <v>1828000000</v>
      </c>
      <c r="D1281" s="1">
        <v>1280</v>
      </c>
      <c r="E1281" s="1">
        <v>3530</v>
      </c>
      <c r="F1281" s="1">
        <v>196000000</v>
      </c>
      <c r="G1281" t="str">
        <f t="shared" si="19"/>
        <v/>
      </c>
    </row>
    <row r="1282" spans="1:7">
      <c r="A1282">
        <v>1281</v>
      </c>
      <c r="B1282" s="1">
        <v>3</v>
      </c>
      <c r="C1282" s="1">
        <v>596000000</v>
      </c>
      <c r="D1282" s="1">
        <v>1281</v>
      </c>
      <c r="E1282" s="1">
        <v>3</v>
      </c>
      <c r="F1282" s="1">
        <v>12000000</v>
      </c>
      <c r="G1282" t="str">
        <f t="shared" si="19"/>
        <v/>
      </c>
    </row>
    <row r="1283" spans="1:7">
      <c r="A1283">
        <v>1282</v>
      </c>
      <c r="B1283" s="1">
        <v>6</v>
      </c>
      <c r="C1283" s="1">
        <v>1284000000</v>
      </c>
      <c r="D1283" s="1">
        <v>1282</v>
      </c>
      <c r="E1283" s="1">
        <v>6</v>
      </c>
      <c r="F1283" s="1">
        <v>12000000</v>
      </c>
      <c r="G1283" t="str">
        <f t="shared" ref="G1283:G1346" si="20">IF(E1283=B1283,"","DIF")</f>
        <v/>
      </c>
    </row>
    <row r="1284" spans="1:7">
      <c r="A1284">
        <v>1283</v>
      </c>
      <c r="B1284" s="1">
        <v>41583</v>
      </c>
      <c r="C1284" s="1">
        <v>2368000000</v>
      </c>
      <c r="D1284" s="1">
        <v>1283</v>
      </c>
      <c r="E1284" s="1">
        <v>41583</v>
      </c>
      <c r="F1284" s="1">
        <v>432000000</v>
      </c>
      <c r="G1284" t="str">
        <f t="shared" si="20"/>
        <v/>
      </c>
    </row>
    <row r="1285" spans="1:7">
      <c r="A1285">
        <v>1284</v>
      </c>
      <c r="B1285" s="1">
        <v>179</v>
      </c>
      <c r="C1285" s="1">
        <v>2972000000</v>
      </c>
      <c r="D1285" s="1">
        <v>1284</v>
      </c>
      <c r="E1285" s="1">
        <v>179</v>
      </c>
      <c r="F1285" s="1">
        <v>28000000</v>
      </c>
      <c r="G1285" t="str">
        <f t="shared" si="20"/>
        <v/>
      </c>
    </row>
    <row r="1286" spans="1:7">
      <c r="A1286">
        <v>1285</v>
      </c>
      <c r="B1286" s="1">
        <v>324130</v>
      </c>
      <c r="C1286" s="1">
        <v>10536000000</v>
      </c>
      <c r="D1286" s="1">
        <v>1285</v>
      </c>
      <c r="E1286" s="1">
        <v>324130</v>
      </c>
      <c r="F1286" s="1">
        <v>26344000000</v>
      </c>
      <c r="G1286" t="str">
        <f t="shared" si="20"/>
        <v/>
      </c>
    </row>
    <row r="1287" spans="1:7">
      <c r="A1287">
        <v>1286</v>
      </c>
      <c r="B1287" s="1">
        <v>21</v>
      </c>
      <c r="C1287" s="1">
        <v>656000000</v>
      </c>
      <c r="D1287" s="1">
        <v>1286</v>
      </c>
      <c r="E1287" s="1">
        <v>21</v>
      </c>
      <c r="F1287" s="1">
        <v>12000000</v>
      </c>
      <c r="G1287" t="str">
        <f t="shared" si="20"/>
        <v/>
      </c>
    </row>
    <row r="1288" spans="1:7">
      <c r="A1288">
        <v>1287</v>
      </c>
      <c r="B1288" s="1">
        <v>6</v>
      </c>
      <c r="C1288" s="1">
        <v>2368000000</v>
      </c>
      <c r="D1288" s="1">
        <v>1287</v>
      </c>
      <c r="E1288" s="1">
        <v>6</v>
      </c>
      <c r="F1288" s="1">
        <v>8000000</v>
      </c>
      <c r="G1288" t="str">
        <f t="shared" si="20"/>
        <v/>
      </c>
    </row>
    <row r="1289" spans="1:7">
      <c r="A1289">
        <v>1288</v>
      </c>
      <c r="B1289" s="1">
        <v>4169196</v>
      </c>
      <c r="C1289" s="1">
        <v>5476000000</v>
      </c>
      <c r="D1289" s="1">
        <v>1288</v>
      </c>
      <c r="E1289" s="1">
        <v>4169196</v>
      </c>
      <c r="F1289" s="1">
        <v>17940000000</v>
      </c>
      <c r="G1289" t="str">
        <f t="shared" si="20"/>
        <v/>
      </c>
    </row>
    <row r="1290" spans="1:7">
      <c r="A1290">
        <v>1289</v>
      </c>
      <c r="B1290" s="1">
        <v>1399</v>
      </c>
      <c r="C1290" s="1">
        <v>580000000</v>
      </c>
      <c r="D1290" s="1">
        <v>1289</v>
      </c>
      <c r="E1290" s="1">
        <v>1399</v>
      </c>
      <c r="F1290" s="1">
        <v>24000000</v>
      </c>
      <c r="G1290" t="str">
        <f t="shared" si="20"/>
        <v/>
      </c>
    </row>
    <row r="1291" spans="1:7">
      <c r="A1291">
        <v>1290</v>
      </c>
      <c r="B1291" s="1">
        <v>426</v>
      </c>
      <c r="C1291" s="1">
        <v>2372000000</v>
      </c>
      <c r="D1291" s="1">
        <v>1290</v>
      </c>
      <c r="E1291" s="1">
        <v>426</v>
      </c>
      <c r="F1291" s="1">
        <v>852000000</v>
      </c>
      <c r="G1291" t="str">
        <f t="shared" si="20"/>
        <v/>
      </c>
    </row>
    <row r="1292" spans="1:7">
      <c r="A1292">
        <v>1291</v>
      </c>
      <c r="B1292" s="1">
        <v>1043041</v>
      </c>
      <c r="C1292" s="1">
        <v>3424000000</v>
      </c>
      <c r="D1292" s="1">
        <v>1291</v>
      </c>
      <c r="E1292" s="1">
        <v>1043041</v>
      </c>
      <c r="F1292" s="1">
        <v>15044000000</v>
      </c>
      <c r="G1292" t="str">
        <f t="shared" si="20"/>
        <v/>
      </c>
    </row>
    <row r="1293" spans="1:7">
      <c r="A1293">
        <v>1292</v>
      </c>
      <c r="B1293" s="1">
        <v>24256</v>
      </c>
      <c r="C1293" s="1">
        <v>2988000000</v>
      </c>
      <c r="D1293" s="1">
        <v>1292</v>
      </c>
      <c r="E1293" s="1">
        <v>24256</v>
      </c>
      <c r="F1293" s="1">
        <v>1552000000</v>
      </c>
      <c r="G1293" t="str">
        <f t="shared" si="20"/>
        <v/>
      </c>
    </row>
    <row r="1294" spans="1:7">
      <c r="A1294">
        <v>1293</v>
      </c>
      <c r="B1294" s="1">
        <v>0</v>
      </c>
      <c r="C1294" s="1">
        <v>62480000000</v>
      </c>
      <c r="D1294" s="1">
        <v>1293</v>
      </c>
      <c r="E1294" s="1">
        <v>0</v>
      </c>
      <c r="F1294" s="1">
        <v>95080000000</v>
      </c>
      <c r="G1294" t="str">
        <f t="shared" si="20"/>
        <v/>
      </c>
    </row>
    <row r="1295" spans="1:7">
      <c r="A1295">
        <v>1294</v>
      </c>
      <c r="B1295" s="1">
        <v>1144398</v>
      </c>
      <c r="C1295" s="1">
        <v>12256000000</v>
      </c>
      <c r="D1295" s="1">
        <v>1294</v>
      </c>
      <c r="E1295" s="1">
        <v>256494</v>
      </c>
      <c r="F1295" s="1">
        <v>60124000000</v>
      </c>
      <c r="G1295" t="str">
        <f t="shared" si="20"/>
        <v>DIF</v>
      </c>
    </row>
    <row r="1296" spans="1:7">
      <c r="A1296">
        <v>1295</v>
      </c>
      <c r="B1296" s="1">
        <v>0</v>
      </c>
      <c r="C1296" s="1">
        <v>0</v>
      </c>
      <c r="D1296" s="1">
        <v>1295</v>
      </c>
      <c r="E1296" s="1">
        <v>0</v>
      </c>
      <c r="F1296" s="1">
        <v>0</v>
      </c>
      <c r="G1296" t="str">
        <f t="shared" si="20"/>
        <v/>
      </c>
    </row>
    <row r="1297" spans="1:7">
      <c r="A1297">
        <v>1296</v>
      </c>
      <c r="B1297" s="1">
        <v>64</v>
      </c>
      <c r="C1297" s="1">
        <v>2332000000</v>
      </c>
      <c r="D1297" s="1">
        <v>1296</v>
      </c>
      <c r="E1297" s="1">
        <v>64</v>
      </c>
      <c r="F1297" s="1">
        <v>520000000</v>
      </c>
      <c r="G1297" t="str">
        <f t="shared" si="20"/>
        <v/>
      </c>
    </row>
    <row r="1298" spans="1:7">
      <c r="A1298">
        <v>1297</v>
      </c>
      <c r="B1298" s="1">
        <v>684</v>
      </c>
      <c r="C1298" s="1">
        <v>2544000000</v>
      </c>
      <c r="D1298" s="1">
        <v>1297</v>
      </c>
      <c r="E1298" s="1">
        <v>684</v>
      </c>
      <c r="F1298" s="1">
        <v>76000000</v>
      </c>
      <c r="G1298" t="str">
        <f t="shared" si="20"/>
        <v/>
      </c>
    </row>
    <row r="1299" spans="1:7">
      <c r="A1299">
        <v>1298</v>
      </c>
      <c r="B1299" s="1">
        <v>118015500</v>
      </c>
      <c r="C1299" s="1">
        <v>61052000000</v>
      </c>
      <c r="D1299" s="1">
        <v>1298</v>
      </c>
      <c r="E1299" s="1">
        <v>52575974</v>
      </c>
      <c r="F1299" s="1">
        <v>74208000000</v>
      </c>
      <c r="G1299" t="str">
        <f t="shared" si="20"/>
        <v>DIF</v>
      </c>
    </row>
    <row r="1300" spans="1:7">
      <c r="A1300">
        <v>1299</v>
      </c>
      <c r="B1300" s="1">
        <v>51979765</v>
      </c>
      <c r="C1300" s="1">
        <v>708000000</v>
      </c>
      <c r="D1300" s="1">
        <v>1299</v>
      </c>
      <c r="E1300" s="1">
        <v>51979765</v>
      </c>
      <c r="F1300" s="1">
        <v>13704000000</v>
      </c>
      <c r="G1300" t="str">
        <f t="shared" si="20"/>
        <v/>
      </c>
    </row>
    <row r="1301" spans="1:7">
      <c r="A1301">
        <v>1300</v>
      </c>
      <c r="B1301" s="1">
        <v>10089284</v>
      </c>
      <c r="C1301" s="1">
        <v>0</v>
      </c>
      <c r="D1301" s="1">
        <v>1300</v>
      </c>
      <c r="E1301" s="1">
        <v>0</v>
      </c>
      <c r="F1301" s="1">
        <v>0</v>
      </c>
      <c r="G1301" t="str">
        <f t="shared" si="20"/>
        <v>DIF</v>
      </c>
    </row>
    <row r="1302" spans="1:7">
      <c r="A1302">
        <v>1301</v>
      </c>
      <c r="B1302" s="1">
        <v>191742</v>
      </c>
      <c r="C1302" s="1">
        <v>2024000000</v>
      </c>
      <c r="D1302" s="1">
        <v>1301</v>
      </c>
      <c r="E1302" s="1">
        <v>191742</v>
      </c>
      <c r="F1302" s="1">
        <v>588000000</v>
      </c>
      <c r="G1302" t="str">
        <f t="shared" si="20"/>
        <v/>
      </c>
    </row>
    <row r="1303" spans="1:7">
      <c r="A1303">
        <v>1302</v>
      </c>
      <c r="B1303" s="1">
        <v>63316</v>
      </c>
      <c r="C1303" s="1">
        <v>6812000000</v>
      </c>
      <c r="D1303" s="1">
        <v>1302</v>
      </c>
      <c r="E1303" s="1">
        <v>63316</v>
      </c>
      <c r="F1303" s="1">
        <v>5492000000</v>
      </c>
      <c r="G1303" t="str">
        <f t="shared" si="20"/>
        <v/>
      </c>
    </row>
    <row r="1304" spans="1:7">
      <c r="A1304">
        <v>1303</v>
      </c>
      <c r="B1304" s="1">
        <v>680</v>
      </c>
      <c r="C1304" s="1">
        <v>2392000000</v>
      </c>
      <c r="D1304" s="1">
        <v>1303</v>
      </c>
      <c r="E1304" s="1">
        <v>680</v>
      </c>
      <c r="F1304" s="1">
        <v>184000000</v>
      </c>
      <c r="G1304" t="str">
        <f t="shared" si="20"/>
        <v/>
      </c>
    </row>
    <row r="1305" spans="1:7">
      <c r="A1305">
        <v>1304</v>
      </c>
      <c r="B1305" s="1">
        <v>39474961</v>
      </c>
      <c r="C1305" s="1">
        <v>44720000000</v>
      </c>
      <c r="D1305" s="1">
        <v>1304</v>
      </c>
      <c r="E1305" s="1">
        <v>0</v>
      </c>
      <c r="F1305" s="1">
        <v>60200000000</v>
      </c>
      <c r="G1305" t="str">
        <f t="shared" si="20"/>
        <v>DIF</v>
      </c>
    </row>
    <row r="1306" spans="1:7">
      <c r="A1306">
        <v>1305</v>
      </c>
      <c r="B1306" s="1">
        <v>7259361</v>
      </c>
      <c r="C1306" s="1">
        <v>0</v>
      </c>
      <c r="D1306" s="1">
        <v>1305</v>
      </c>
      <c r="E1306" s="1">
        <v>0</v>
      </c>
      <c r="F1306" s="1">
        <v>0</v>
      </c>
      <c r="G1306" t="str">
        <f t="shared" si="20"/>
        <v>DIF</v>
      </c>
    </row>
    <row r="1307" spans="1:7">
      <c r="A1307">
        <v>1306</v>
      </c>
      <c r="B1307" s="1">
        <v>27277282</v>
      </c>
      <c r="C1307" s="1">
        <v>40360000000</v>
      </c>
      <c r="D1307" s="1">
        <v>1306</v>
      </c>
      <c r="E1307" s="1">
        <v>0</v>
      </c>
      <c r="F1307" s="1">
        <v>0</v>
      </c>
      <c r="G1307" t="str">
        <f t="shared" si="20"/>
        <v>DIF</v>
      </c>
    </row>
    <row r="1308" spans="1:7">
      <c r="A1308">
        <v>1307</v>
      </c>
      <c r="B1308" s="1">
        <v>0</v>
      </c>
      <c r="C1308" s="1">
        <v>60004000000</v>
      </c>
      <c r="D1308" s="1">
        <v>1307</v>
      </c>
      <c r="E1308" s="1">
        <v>2122691</v>
      </c>
      <c r="F1308" s="1">
        <v>60032000000</v>
      </c>
      <c r="G1308" t="str">
        <f t="shared" si="20"/>
        <v>DIF</v>
      </c>
    </row>
    <row r="1309" spans="1:7">
      <c r="A1309">
        <v>1308</v>
      </c>
      <c r="B1309" s="1">
        <v>0</v>
      </c>
      <c r="C1309" s="1">
        <v>0</v>
      </c>
      <c r="D1309" s="1">
        <v>1308</v>
      </c>
      <c r="E1309" s="1">
        <v>0</v>
      </c>
      <c r="F1309" s="1">
        <v>0</v>
      </c>
      <c r="G1309" t="str">
        <f t="shared" si="20"/>
        <v/>
      </c>
    </row>
    <row r="1310" spans="1:7">
      <c r="A1310">
        <v>1309</v>
      </c>
      <c r="B1310" s="1">
        <v>15285</v>
      </c>
      <c r="C1310" s="1">
        <v>3064000000</v>
      </c>
      <c r="D1310" s="1">
        <v>1309</v>
      </c>
      <c r="E1310" s="1">
        <v>15285</v>
      </c>
      <c r="F1310" s="1">
        <v>4508000000</v>
      </c>
      <c r="G1310" t="str">
        <f t="shared" si="20"/>
        <v/>
      </c>
    </row>
    <row r="1311" spans="1:7">
      <c r="A1311">
        <v>1310</v>
      </c>
      <c r="B1311" s="1">
        <v>12544</v>
      </c>
      <c r="C1311" s="1">
        <v>1692000000</v>
      </c>
      <c r="D1311" s="1">
        <v>1310</v>
      </c>
      <c r="E1311" s="1">
        <v>12544</v>
      </c>
      <c r="F1311" s="1">
        <v>360000000</v>
      </c>
      <c r="G1311" t="str">
        <f t="shared" si="20"/>
        <v/>
      </c>
    </row>
    <row r="1312" spans="1:7">
      <c r="A1312">
        <v>1311</v>
      </c>
      <c r="B1312" s="1">
        <v>7712</v>
      </c>
      <c r="C1312" s="1">
        <v>3488000000</v>
      </c>
      <c r="D1312" s="1">
        <v>1311</v>
      </c>
      <c r="E1312" s="1">
        <v>7712</v>
      </c>
      <c r="F1312" s="1">
        <v>6136000000</v>
      </c>
      <c r="G1312" t="str">
        <f t="shared" si="20"/>
        <v/>
      </c>
    </row>
    <row r="1313" spans="1:7">
      <c r="A1313">
        <v>1312</v>
      </c>
      <c r="B1313" s="1">
        <v>44797</v>
      </c>
      <c r="C1313" s="1">
        <v>2556000000</v>
      </c>
      <c r="D1313" s="1">
        <v>1312</v>
      </c>
      <c r="E1313" s="1">
        <v>44797</v>
      </c>
      <c r="F1313" s="1">
        <v>1564000000</v>
      </c>
      <c r="G1313" t="str">
        <f t="shared" si="20"/>
        <v/>
      </c>
    </row>
    <row r="1314" spans="1:7">
      <c r="A1314">
        <v>1313</v>
      </c>
      <c r="B1314" s="1">
        <v>2395</v>
      </c>
      <c r="C1314" s="1">
        <v>3576000000</v>
      </c>
      <c r="D1314" s="1">
        <v>1313</v>
      </c>
      <c r="E1314" s="1">
        <v>2395</v>
      </c>
      <c r="F1314" s="1">
        <v>3688000000</v>
      </c>
      <c r="G1314" t="str">
        <f t="shared" si="20"/>
        <v/>
      </c>
    </row>
    <row r="1315" spans="1:7">
      <c r="A1315">
        <v>1314</v>
      </c>
      <c r="B1315" s="1">
        <v>190</v>
      </c>
      <c r="C1315" s="1">
        <v>1136000000</v>
      </c>
      <c r="D1315" s="1">
        <v>1314</v>
      </c>
      <c r="E1315" s="1">
        <v>190</v>
      </c>
      <c r="F1315" s="1">
        <v>1464000000</v>
      </c>
      <c r="G1315" t="str">
        <f t="shared" si="20"/>
        <v/>
      </c>
    </row>
    <row r="1316" spans="1:7">
      <c r="A1316">
        <v>1315</v>
      </c>
      <c r="B1316" s="1">
        <v>10</v>
      </c>
      <c r="C1316" s="1">
        <v>2400000000</v>
      </c>
      <c r="D1316" s="1">
        <v>1315</v>
      </c>
      <c r="E1316" s="1">
        <v>10</v>
      </c>
      <c r="F1316" s="1">
        <v>4000000</v>
      </c>
      <c r="G1316" t="str">
        <f t="shared" si="20"/>
        <v/>
      </c>
    </row>
    <row r="1317" spans="1:7">
      <c r="A1317">
        <v>1316</v>
      </c>
      <c r="B1317" s="1">
        <v>1869</v>
      </c>
      <c r="C1317" s="1">
        <v>6196000000</v>
      </c>
      <c r="D1317" s="1">
        <v>1316</v>
      </c>
      <c r="E1317" s="1">
        <v>1869</v>
      </c>
      <c r="F1317" s="1">
        <v>1936000000</v>
      </c>
      <c r="G1317" t="str">
        <f t="shared" si="20"/>
        <v/>
      </c>
    </row>
    <row r="1318" spans="1:7">
      <c r="A1318">
        <v>1317</v>
      </c>
      <c r="B1318" s="1">
        <v>25</v>
      </c>
      <c r="C1318" s="1">
        <v>1864000000</v>
      </c>
      <c r="D1318" s="1">
        <v>1317</v>
      </c>
      <c r="E1318" s="1">
        <v>25</v>
      </c>
      <c r="F1318" s="1">
        <v>56000000</v>
      </c>
      <c r="G1318" t="str">
        <f t="shared" si="20"/>
        <v/>
      </c>
    </row>
    <row r="1319" spans="1:7">
      <c r="A1319">
        <v>1318</v>
      </c>
      <c r="B1319" s="1">
        <v>8</v>
      </c>
      <c r="C1319" s="1">
        <v>1740000000</v>
      </c>
      <c r="D1319" s="1">
        <v>1318</v>
      </c>
      <c r="E1319" s="1">
        <v>8</v>
      </c>
      <c r="F1319" s="1">
        <v>28000000</v>
      </c>
      <c r="G1319" t="str">
        <f t="shared" si="20"/>
        <v/>
      </c>
    </row>
    <row r="1320" spans="1:7">
      <c r="A1320">
        <v>1319</v>
      </c>
      <c r="B1320" s="1">
        <v>28</v>
      </c>
      <c r="C1320" s="1">
        <v>1704000000</v>
      </c>
      <c r="D1320" s="1">
        <v>1319</v>
      </c>
      <c r="E1320" s="1">
        <v>28</v>
      </c>
      <c r="F1320" s="1">
        <v>68000000</v>
      </c>
      <c r="G1320" t="str">
        <f t="shared" si="20"/>
        <v/>
      </c>
    </row>
    <row r="1321" spans="1:7">
      <c r="A1321">
        <v>1320</v>
      </c>
      <c r="B1321" s="1">
        <v>746</v>
      </c>
      <c r="C1321" s="1">
        <v>4292000000</v>
      </c>
      <c r="D1321" s="1">
        <v>1320</v>
      </c>
      <c r="E1321" s="1">
        <v>746</v>
      </c>
      <c r="F1321" s="1">
        <v>1144000000</v>
      </c>
      <c r="G1321" t="str">
        <f t="shared" si="20"/>
        <v/>
      </c>
    </row>
    <row r="1322" spans="1:7">
      <c r="A1322">
        <v>1321</v>
      </c>
      <c r="B1322" s="1">
        <v>667740</v>
      </c>
      <c r="C1322" s="1">
        <v>12748000000</v>
      </c>
      <c r="D1322" s="1">
        <v>1321</v>
      </c>
      <c r="E1322" s="1">
        <v>667740</v>
      </c>
      <c r="F1322" s="1">
        <v>40100000000</v>
      </c>
      <c r="G1322" t="str">
        <f t="shared" si="20"/>
        <v/>
      </c>
    </row>
    <row r="1323" spans="1:7">
      <c r="A1323">
        <v>1322</v>
      </c>
      <c r="B1323" s="1">
        <v>41310</v>
      </c>
      <c r="C1323" s="1">
        <v>7832000000</v>
      </c>
      <c r="D1323" s="1">
        <v>1322</v>
      </c>
      <c r="E1323" s="1">
        <v>41310</v>
      </c>
      <c r="F1323" s="1">
        <v>10252000000</v>
      </c>
      <c r="G1323" t="str">
        <f t="shared" si="20"/>
        <v/>
      </c>
    </row>
    <row r="1324" spans="1:7">
      <c r="A1324">
        <v>1323</v>
      </c>
      <c r="B1324" s="1">
        <v>3305</v>
      </c>
      <c r="C1324" s="1">
        <v>5976000000</v>
      </c>
      <c r="D1324" s="1">
        <v>1323</v>
      </c>
      <c r="E1324" s="1">
        <v>3305</v>
      </c>
      <c r="F1324" s="1">
        <v>2408000000</v>
      </c>
      <c r="G1324" t="str">
        <f t="shared" si="20"/>
        <v/>
      </c>
    </row>
    <row r="1325" spans="1:7">
      <c r="A1325">
        <v>1324</v>
      </c>
      <c r="B1325" s="1">
        <v>2662</v>
      </c>
      <c r="C1325" s="1">
        <v>4164000000</v>
      </c>
      <c r="D1325" s="1">
        <v>1324</v>
      </c>
      <c r="E1325" s="1">
        <v>2662</v>
      </c>
      <c r="F1325" s="1">
        <v>1596000000</v>
      </c>
      <c r="G1325" t="str">
        <f t="shared" si="20"/>
        <v/>
      </c>
    </row>
    <row r="1326" spans="1:7">
      <c r="A1326">
        <v>1325</v>
      </c>
      <c r="B1326" s="1">
        <v>6</v>
      </c>
      <c r="C1326" s="1">
        <v>1800000000</v>
      </c>
      <c r="D1326" s="1">
        <v>1325</v>
      </c>
      <c r="E1326" s="1">
        <v>6</v>
      </c>
      <c r="F1326" s="1">
        <v>8000000</v>
      </c>
      <c r="G1326" t="str">
        <f t="shared" si="20"/>
        <v/>
      </c>
    </row>
    <row r="1327" spans="1:7">
      <c r="A1327">
        <v>1326</v>
      </c>
      <c r="B1327" s="1">
        <v>843</v>
      </c>
      <c r="C1327" s="1">
        <v>1232000000</v>
      </c>
      <c r="D1327" s="1">
        <v>1326</v>
      </c>
      <c r="E1327" s="1">
        <v>843</v>
      </c>
      <c r="F1327" s="1">
        <v>28000000</v>
      </c>
      <c r="G1327" t="str">
        <f t="shared" si="20"/>
        <v/>
      </c>
    </row>
    <row r="1328" spans="1:7">
      <c r="A1328">
        <v>1327</v>
      </c>
      <c r="B1328" s="1">
        <v>841</v>
      </c>
      <c r="C1328" s="1">
        <v>2956000000</v>
      </c>
      <c r="D1328" s="1">
        <v>1327</v>
      </c>
      <c r="E1328" s="1">
        <v>841</v>
      </c>
      <c r="F1328" s="1">
        <v>340000000</v>
      </c>
      <c r="G1328" t="str">
        <f t="shared" si="20"/>
        <v/>
      </c>
    </row>
    <row r="1329" spans="1:7">
      <c r="A1329">
        <v>1328</v>
      </c>
      <c r="B1329" s="1">
        <v>520</v>
      </c>
      <c r="C1329" s="1">
        <v>3640000000</v>
      </c>
      <c r="D1329" s="1">
        <v>1328</v>
      </c>
      <c r="E1329" s="1">
        <v>520</v>
      </c>
      <c r="F1329" s="1">
        <v>480000000</v>
      </c>
      <c r="G1329" t="str">
        <f t="shared" si="20"/>
        <v/>
      </c>
    </row>
    <row r="1330" spans="1:7">
      <c r="A1330">
        <v>1329</v>
      </c>
      <c r="B1330" s="1">
        <v>0</v>
      </c>
      <c r="C1330" s="1">
        <v>62256000000</v>
      </c>
      <c r="D1330" s="1">
        <v>1329</v>
      </c>
      <c r="E1330" s="1">
        <v>0</v>
      </c>
      <c r="F1330" s="1">
        <v>84928000000</v>
      </c>
      <c r="G1330" t="str">
        <f t="shared" si="20"/>
        <v/>
      </c>
    </row>
    <row r="1331" spans="1:7">
      <c r="A1331">
        <v>1330</v>
      </c>
      <c r="B1331" s="1">
        <v>0</v>
      </c>
      <c r="C1331" s="1">
        <v>62328000000</v>
      </c>
      <c r="D1331" s="1">
        <v>1330</v>
      </c>
      <c r="E1331" s="1">
        <v>0</v>
      </c>
      <c r="F1331" s="1">
        <v>84456000000</v>
      </c>
      <c r="G1331" t="str">
        <f t="shared" si="20"/>
        <v/>
      </c>
    </row>
    <row r="1332" spans="1:7">
      <c r="A1332">
        <v>1331</v>
      </c>
      <c r="B1332" s="1">
        <v>7592</v>
      </c>
      <c r="C1332" s="1">
        <v>1860000000</v>
      </c>
      <c r="D1332" s="1">
        <v>1331</v>
      </c>
      <c r="E1332" s="1">
        <v>7592</v>
      </c>
      <c r="F1332" s="1">
        <v>152000000</v>
      </c>
      <c r="G1332" t="str">
        <f t="shared" si="20"/>
        <v/>
      </c>
    </row>
    <row r="1333" spans="1:7">
      <c r="A1333">
        <v>1332</v>
      </c>
      <c r="B1333" s="1">
        <v>5337</v>
      </c>
      <c r="C1333" s="1">
        <v>1172000000</v>
      </c>
      <c r="D1333" s="1">
        <v>1332</v>
      </c>
      <c r="E1333" s="1">
        <v>5337</v>
      </c>
      <c r="F1333" s="1">
        <v>188000000</v>
      </c>
      <c r="G1333" t="str">
        <f t="shared" si="20"/>
        <v/>
      </c>
    </row>
    <row r="1334" spans="1:7">
      <c r="A1334">
        <v>1333</v>
      </c>
      <c r="B1334" s="1">
        <v>27950</v>
      </c>
      <c r="C1334" s="1">
        <v>3668000000</v>
      </c>
      <c r="D1334" s="1">
        <v>1333</v>
      </c>
      <c r="E1334" s="1">
        <v>27950</v>
      </c>
      <c r="F1334" s="1">
        <v>1104000000</v>
      </c>
      <c r="G1334" t="str">
        <f t="shared" si="20"/>
        <v/>
      </c>
    </row>
    <row r="1335" spans="1:7">
      <c r="A1335">
        <v>1334</v>
      </c>
      <c r="B1335" s="1">
        <v>11847</v>
      </c>
      <c r="C1335" s="1">
        <v>1252000000</v>
      </c>
      <c r="D1335" s="1">
        <v>1334</v>
      </c>
      <c r="E1335" s="1">
        <v>11847</v>
      </c>
      <c r="F1335" s="1">
        <v>348000000</v>
      </c>
      <c r="G1335" t="str">
        <f t="shared" si="20"/>
        <v/>
      </c>
    </row>
    <row r="1336" spans="1:7">
      <c r="A1336">
        <v>1335</v>
      </c>
      <c r="B1336" s="1">
        <v>834653</v>
      </c>
      <c r="C1336" s="1">
        <v>1284000000</v>
      </c>
      <c r="D1336" s="1">
        <v>1335</v>
      </c>
      <c r="E1336" s="1">
        <v>147700</v>
      </c>
      <c r="F1336" s="1">
        <v>60004000000</v>
      </c>
      <c r="G1336" t="str">
        <f t="shared" si="20"/>
        <v>DIF</v>
      </c>
    </row>
    <row r="1337" spans="1:7">
      <c r="A1337">
        <v>1336</v>
      </c>
      <c r="B1337" s="1">
        <v>1094869</v>
      </c>
      <c r="C1337" s="1">
        <v>3068000000</v>
      </c>
      <c r="D1337" s="1">
        <v>1336</v>
      </c>
      <c r="E1337" s="1">
        <v>1094869</v>
      </c>
      <c r="F1337" s="1">
        <v>53076000000</v>
      </c>
      <c r="G1337" t="str">
        <f t="shared" si="20"/>
        <v/>
      </c>
    </row>
    <row r="1338" spans="1:7">
      <c r="A1338">
        <v>1337</v>
      </c>
      <c r="B1338" s="1">
        <v>60477</v>
      </c>
      <c r="C1338" s="1">
        <v>5272000000</v>
      </c>
      <c r="D1338" s="1">
        <v>1337</v>
      </c>
      <c r="E1338" s="1">
        <v>60477</v>
      </c>
      <c r="F1338" s="1">
        <v>3944000000</v>
      </c>
      <c r="G1338" t="str">
        <f t="shared" si="20"/>
        <v/>
      </c>
    </row>
    <row r="1339" spans="1:7">
      <c r="A1339">
        <v>1338</v>
      </c>
      <c r="B1339" s="1">
        <v>378</v>
      </c>
      <c r="C1339" s="1">
        <v>2484000000</v>
      </c>
      <c r="D1339" s="1">
        <v>1338</v>
      </c>
      <c r="E1339" s="1">
        <v>378</v>
      </c>
      <c r="F1339" s="1">
        <v>84000000</v>
      </c>
      <c r="G1339" t="str">
        <f t="shared" si="20"/>
        <v/>
      </c>
    </row>
    <row r="1340" spans="1:7">
      <c r="A1340">
        <v>1339</v>
      </c>
      <c r="B1340" s="1">
        <v>0</v>
      </c>
      <c r="C1340" s="1">
        <v>0</v>
      </c>
      <c r="D1340" s="1">
        <v>1339</v>
      </c>
      <c r="E1340" s="1">
        <v>0</v>
      </c>
      <c r="F1340" s="1">
        <v>0</v>
      </c>
      <c r="G1340" t="str">
        <f t="shared" si="20"/>
        <v/>
      </c>
    </row>
    <row r="1341" spans="1:7">
      <c r="A1341">
        <v>1340</v>
      </c>
      <c r="B1341" s="1">
        <v>879</v>
      </c>
      <c r="C1341" s="1">
        <v>4096000000</v>
      </c>
      <c r="D1341" s="1">
        <v>1340</v>
      </c>
      <c r="E1341" s="1">
        <v>879</v>
      </c>
      <c r="F1341" s="1">
        <v>148000000</v>
      </c>
      <c r="G1341" t="str">
        <f t="shared" si="20"/>
        <v/>
      </c>
    </row>
    <row r="1342" spans="1:7">
      <c r="A1342">
        <v>1341</v>
      </c>
      <c r="B1342" s="1">
        <v>91</v>
      </c>
      <c r="C1342" s="1">
        <v>2476000000</v>
      </c>
      <c r="D1342" s="1">
        <v>1341</v>
      </c>
      <c r="E1342" s="1">
        <v>91</v>
      </c>
      <c r="F1342" s="1">
        <v>32000000</v>
      </c>
      <c r="G1342" t="str">
        <f t="shared" si="20"/>
        <v/>
      </c>
    </row>
    <row r="1343" spans="1:7">
      <c r="A1343">
        <v>1342</v>
      </c>
      <c r="B1343" s="1">
        <v>353</v>
      </c>
      <c r="C1343" s="1">
        <v>3612000000</v>
      </c>
      <c r="D1343" s="1">
        <v>1342</v>
      </c>
      <c r="E1343" s="1">
        <v>353</v>
      </c>
      <c r="F1343" s="1">
        <v>120000000</v>
      </c>
      <c r="G1343" t="str">
        <f t="shared" si="20"/>
        <v/>
      </c>
    </row>
    <row r="1344" spans="1:7">
      <c r="A1344">
        <v>1343</v>
      </c>
      <c r="B1344" s="1">
        <v>233</v>
      </c>
      <c r="C1344" s="1">
        <v>3520000000</v>
      </c>
      <c r="D1344" s="1">
        <v>1343</v>
      </c>
      <c r="E1344" s="1">
        <v>233</v>
      </c>
      <c r="F1344" s="1">
        <v>76000000</v>
      </c>
      <c r="G1344" t="str">
        <f t="shared" si="20"/>
        <v/>
      </c>
    </row>
    <row r="1345" spans="1:7">
      <c r="A1345">
        <v>1344</v>
      </c>
      <c r="B1345" s="1">
        <v>553436</v>
      </c>
      <c r="C1345" s="1">
        <v>116000000</v>
      </c>
      <c r="D1345" s="1">
        <v>1344</v>
      </c>
      <c r="E1345" s="1">
        <v>553436</v>
      </c>
      <c r="F1345" s="1">
        <v>7708000000</v>
      </c>
      <c r="G1345" t="str">
        <f t="shared" si="20"/>
        <v/>
      </c>
    </row>
    <row r="1346" spans="1:7">
      <c r="A1346">
        <v>1345</v>
      </c>
      <c r="B1346" s="1">
        <v>4504654</v>
      </c>
      <c r="C1346" s="1">
        <v>60012000000</v>
      </c>
      <c r="D1346" s="1">
        <v>1345</v>
      </c>
      <c r="E1346" s="1">
        <v>1838225</v>
      </c>
      <c r="F1346" s="1">
        <v>60512000000</v>
      </c>
      <c r="G1346" t="str">
        <f t="shared" si="20"/>
        <v>DIF</v>
      </c>
    </row>
    <row r="1347" spans="1:7">
      <c r="A1347">
        <v>1346</v>
      </c>
      <c r="B1347" s="1">
        <v>1759441</v>
      </c>
      <c r="C1347" s="1">
        <v>8272000000</v>
      </c>
      <c r="D1347" s="1">
        <v>1346</v>
      </c>
      <c r="E1347" s="1">
        <v>1759441</v>
      </c>
      <c r="F1347" s="1">
        <v>28764000000</v>
      </c>
      <c r="G1347" t="str">
        <f t="shared" ref="G1347:G1410" si="21">IF(E1347=B1347,"","DIF")</f>
        <v/>
      </c>
    </row>
    <row r="1348" spans="1:7">
      <c r="A1348">
        <v>1347</v>
      </c>
      <c r="B1348" s="1">
        <v>1999</v>
      </c>
      <c r="C1348" s="1">
        <v>4968000000</v>
      </c>
      <c r="D1348" s="1">
        <v>1347</v>
      </c>
      <c r="E1348" s="1">
        <v>1999</v>
      </c>
      <c r="F1348" s="1">
        <v>3104000000</v>
      </c>
      <c r="G1348" t="str">
        <f t="shared" si="21"/>
        <v/>
      </c>
    </row>
    <row r="1349" spans="1:7">
      <c r="A1349">
        <v>1348</v>
      </c>
      <c r="B1349" s="1">
        <v>11</v>
      </c>
      <c r="C1349" s="1">
        <v>1160000000</v>
      </c>
      <c r="D1349" s="1">
        <v>1348</v>
      </c>
      <c r="E1349" s="1">
        <v>11</v>
      </c>
      <c r="F1349" s="1">
        <v>8000000</v>
      </c>
      <c r="G1349" t="str">
        <f t="shared" si="21"/>
        <v/>
      </c>
    </row>
    <row r="1350" spans="1:7">
      <c r="A1350">
        <v>1349</v>
      </c>
      <c r="B1350" s="1">
        <v>212</v>
      </c>
      <c r="C1350" s="1">
        <v>1808000000</v>
      </c>
      <c r="D1350" s="1">
        <v>1349</v>
      </c>
      <c r="E1350" s="1">
        <v>212</v>
      </c>
      <c r="F1350" s="1">
        <v>60000000</v>
      </c>
      <c r="G1350" t="str">
        <f t="shared" si="21"/>
        <v/>
      </c>
    </row>
    <row r="1351" spans="1:7">
      <c r="A1351">
        <v>1350</v>
      </c>
      <c r="B1351" s="1">
        <v>3389749</v>
      </c>
      <c r="C1351" s="1">
        <v>10944000000</v>
      </c>
      <c r="D1351" s="1">
        <v>1350</v>
      </c>
      <c r="E1351" s="1">
        <v>3389749</v>
      </c>
      <c r="F1351" s="1">
        <v>48136000000</v>
      </c>
      <c r="G1351" t="str">
        <f t="shared" si="21"/>
        <v/>
      </c>
    </row>
    <row r="1352" spans="1:7">
      <c r="A1352">
        <v>1351</v>
      </c>
      <c r="B1352" s="1">
        <v>5</v>
      </c>
      <c r="C1352" s="1">
        <v>1728000000</v>
      </c>
      <c r="D1352" s="1">
        <v>1351</v>
      </c>
      <c r="E1352" s="1">
        <v>5</v>
      </c>
      <c r="F1352" s="1">
        <v>8000000</v>
      </c>
      <c r="G1352" t="str">
        <f t="shared" si="21"/>
        <v/>
      </c>
    </row>
    <row r="1353" spans="1:7">
      <c r="A1353">
        <v>1352</v>
      </c>
      <c r="B1353" s="1">
        <v>5</v>
      </c>
      <c r="C1353" s="1">
        <v>2360000000</v>
      </c>
      <c r="D1353" s="1">
        <v>1352</v>
      </c>
      <c r="E1353" s="1">
        <v>5</v>
      </c>
      <c r="F1353" s="1">
        <v>12000000</v>
      </c>
      <c r="G1353" t="str">
        <f t="shared" si="21"/>
        <v/>
      </c>
    </row>
    <row r="1354" spans="1:7">
      <c r="A1354">
        <v>1353</v>
      </c>
      <c r="B1354" s="1">
        <v>81</v>
      </c>
      <c r="C1354" s="1">
        <v>2336000000</v>
      </c>
      <c r="D1354" s="1">
        <v>1353</v>
      </c>
      <c r="E1354" s="1">
        <v>81</v>
      </c>
      <c r="F1354" s="1">
        <v>24000000</v>
      </c>
      <c r="G1354" t="str">
        <f t="shared" si="21"/>
        <v/>
      </c>
    </row>
    <row r="1355" spans="1:7">
      <c r="A1355">
        <v>1354</v>
      </c>
      <c r="B1355" s="1">
        <v>93</v>
      </c>
      <c r="C1355" s="1">
        <v>2308000000</v>
      </c>
      <c r="D1355" s="1">
        <v>1354</v>
      </c>
      <c r="E1355" s="1">
        <v>93</v>
      </c>
      <c r="F1355" s="1">
        <v>20000000</v>
      </c>
      <c r="G1355" t="str">
        <f t="shared" si="21"/>
        <v/>
      </c>
    </row>
    <row r="1356" spans="1:7">
      <c r="A1356">
        <v>1355</v>
      </c>
      <c r="B1356" s="1">
        <v>290</v>
      </c>
      <c r="C1356" s="1">
        <v>3032000000</v>
      </c>
      <c r="D1356" s="1">
        <v>1355</v>
      </c>
      <c r="E1356" s="1">
        <v>290</v>
      </c>
      <c r="F1356" s="1">
        <v>100000000</v>
      </c>
      <c r="G1356" t="str">
        <f t="shared" si="21"/>
        <v/>
      </c>
    </row>
    <row r="1357" spans="1:7">
      <c r="A1357">
        <v>1356</v>
      </c>
      <c r="B1357" s="1">
        <v>0</v>
      </c>
      <c r="C1357" s="1">
        <v>0</v>
      </c>
      <c r="D1357" s="1">
        <v>1356</v>
      </c>
      <c r="E1357" s="1">
        <v>0</v>
      </c>
      <c r="F1357" s="1">
        <v>0</v>
      </c>
      <c r="G1357" t="str">
        <f t="shared" si="21"/>
        <v/>
      </c>
    </row>
    <row r="1358" spans="1:7">
      <c r="A1358">
        <v>1357</v>
      </c>
      <c r="B1358" s="1">
        <v>0</v>
      </c>
      <c r="C1358" s="1">
        <v>0</v>
      </c>
      <c r="D1358" s="1">
        <v>1357</v>
      </c>
      <c r="E1358" s="1">
        <v>0</v>
      </c>
      <c r="F1358" s="1">
        <v>0</v>
      </c>
      <c r="G1358" t="str">
        <f t="shared" si="21"/>
        <v/>
      </c>
    </row>
    <row r="1359" spans="1:7">
      <c r="A1359">
        <v>1358</v>
      </c>
      <c r="B1359" s="1">
        <v>2530446</v>
      </c>
      <c r="C1359" s="1">
        <v>2460000000</v>
      </c>
      <c r="D1359" s="1">
        <v>1358</v>
      </c>
      <c r="E1359" s="1">
        <v>1268197</v>
      </c>
      <c r="F1359" s="1">
        <v>60016000000</v>
      </c>
      <c r="G1359" t="str">
        <f t="shared" si="21"/>
        <v>DIF</v>
      </c>
    </row>
    <row r="1360" spans="1:7">
      <c r="A1360">
        <v>1359</v>
      </c>
      <c r="B1360" s="1">
        <v>60028</v>
      </c>
      <c r="C1360" s="1">
        <v>568000000</v>
      </c>
      <c r="D1360" s="1">
        <v>1359</v>
      </c>
      <c r="E1360" s="1">
        <v>60028</v>
      </c>
      <c r="F1360" s="1">
        <v>20200000000</v>
      </c>
      <c r="G1360" t="str">
        <f t="shared" si="21"/>
        <v/>
      </c>
    </row>
    <row r="1361" spans="1:7">
      <c r="A1361">
        <v>1360</v>
      </c>
      <c r="B1361" s="1">
        <v>0</v>
      </c>
      <c r="C1361" s="1">
        <v>60076000000</v>
      </c>
      <c r="D1361" s="1">
        <v>1360</v>
      </c>
      <c r="E1361" s="1">
        <v>0</v>
      </c>
      <c r="F1361" s="1">
        <v>60836000000</v>
      </c>
      <c r="G1361" t="str">
        <f t="shared" si="21"/>
        <v/>
      </c>
    </row>
    <row r="1362" spans="1:7">
      <c r="A1362">
        <v>1361</v>
      </c>
      <c r="B1362" s="1">
        <v>0</v>
      </c>
      <c r="C1362" s="1">
        <v>60120000000</v>
      </c>
      <c r="D1362" s="1">
        <v>1361</v>
      </c>
      <c r="E1362" s="1">
        <v>0</v>
      </c>
      <c r="F1362" s="1">
        <v>61128000000</v>
      </c>
      <c r="G1362" t="str">
        <f t="shared" si="21"/>
        <v/>
      </c>
    </row>
    <row r="1363" spans="1:7">
      <c r="A1363">
        <v>1362</v>
      </c>
      <c r="B1363" s="1">
        <v>501</v>
      </c>
      <c r="C1363" s="1">
        <v>0</v>
      </c>
      <c r="D1363" s="1">
        <v>1362</v>
      </c>
      <c r="E1363" s="1">
        <v>501</v>
      </c>
      <c r="F1363" s="1">
        <v>84000000</v>
      </c>
      <c r="G1363" t="str">
        <f t="shared" si="21"/>
        <v/>
      </c>
    </row>
    <row r="1364" spans="1:7">
      <c r="A1364">
        <v>1363</v>
      </c>
      <c r="B1364" s="1">
        <v>46</v>
      </c>
      <c r="C1364" s="1">
        <v>1788000000</v>
      </c>
      <c r="D1364" s="1">
        <v>1363</v>
      </c>
      <c r="E1364" s="1">
        <v>46</v>
      </c>
      <c r="F1364" s="1">
        <v>8000000</v>
      </c>
      <c r="G1364" t="str">
        <f t="shared" si="21"/>
        <v/>
      </c>
    </row>
    <row r="1365" spans="1:7">
      <c r="A1365">
        <v>1364</v>
      </c>
      <c r="B1365" s="1">
        <v>1131899</v>
      </c>
      <c r="C1365" s="1">
        <v>16460000000</v>
      </c>
      <c r="D1365" s="1">
        <v>1364</v>
      </c>
      <c r="E1365" s="1">
        <v>935560</v>
      </c>
      <c r="F1365" s="1">
        <v>61144000000</v>
      </c>
      <c r="G1365" t="str">
        <f t="shared" si="21"/>
        <v>DIF</v>
      </c>
    </row>
    <row r="1366" spans="1:7">
      <c r="A1366">
        <v>1365</v>
      </c>
      <c r="B1366" s="1">
        <v>1119406</v>
      </c>
      <c r="C1366" s="1">
        <v>14836000000</v>
      </c>
      <c r="D1366" s="1">
        <v>1365</v>
      </c>
      <c r="E1366" s="1">
        <v>1038159</v>
      </c>
      <c r="F1366" s="1">
        <v>61244000000</v>
      </c>
      <c r="G1366" t="str">
        <f t="shared" si="21"/>
        <v>DIF</v>
      </c>
    </row>
    <row r="1367" spans="1:7">
      <c r="A1367">
        <v>1366</v>
      </c>
      <c r="B1367" s="1">
        <v>1043990</v>
      </c>
      <c r="C1367" s="1">
        <v>13972000000</v>
      </c>
      <c r="D1367" s="1">
        <v>1366</v>
      </c>
      <c r="E1367" s="1">
        <v>1042748</v>
      </c>
      <c r="F1367" s="1">
        <v>60232000000</v>
      </c>
      <c r="G1367" t="str">
        <f t="shared" si="21"/>
        <v>DIF</v>
      </c>
    </row>
    <row r="1368" spans="1:7">
      <c r="A1368">
        <v>1367</v>
      </c>
      <c r="B1368" s="1">
        <v>307933</v>
      </c>
      <c r="C1368" s="1">
        <v>8236000000</v>
      </c>
      <c r="D1368" s="1">
        <v>1367</v>
      </c>
      <c r="E1368" s="1">
        <v>307933</v>
      </c>
      <c r="F1368" s="1">
        <v>25292000000</v>
      </c>
      <c r="G1368" t="str">
        <f t="shared" si="21"/>
        <v/>
      </c>
    </row>
    <row r="1369" spans="1:7">
      <c r="A1369">
        <v>1368</v>
      </c>
      <c r="B1369" s="1">
        <v>246620</v>
      </c>
      <c r="C1369" s="1">
        <v>7560000000</v>
      </c>
      <c r="D1369" s="1">
        <v>1368</v>
      </c>
      <c r="E1369" s="1">
        <v>246620</v>
      </c>
      <c r="F1369" s="1">
        <v>20220000000</v>
      </c>
      <c r="G1369" t="str">
        <f t="shared" si="21"/>
        <v/>
      </c>
    </row>
    <row r="1370" spans="1:7">
      <c r="A1370">
        <v>1369</v>
      </c>
      <c r="B1370" s="1">
        <v>6447</v>
      </c>
      <c r="C1370" s="1">
        <v>4788000000</v>
      </c>
      <c r="D1370" s="1">
        <v>1369</v>
      </c>
      <c r="E1370" s="1">
        <v>6447</v>
      </c>
      <c r="F1370" s="1">
        <v>4160000000</v>
      </c>
      <c r="G1370" t="str">
        <f t="shared" si="21"/>
        <v/>
      </c>
    </row>
    <row r="1371" spans="1:7">
      <c r="A1371">
        <v>1370</v>
      </c>
      <c r="B1371" s="1">
        <v>253381</v>
      </c>
      <c r="C1371" s="1">
        <v>5264000000</v>
      </c>
      <c r="D1371" s="1">
        <v>1370</v>
      </c>
      <c r="E1371" s="1">
        <v>237415</v>
      </c>
      <c r="F1371" s="1">
        <v>60176000000</v>
      </c>
      <c r="G1371" t="str">
        <f t="shared" si="21"/>
        <v>DIF</v>
      </c>
    </row>
    <row r="1372" spans="1:7">
      <c r="A1372">
        <v>1371</v>
      </c>
      <c r="B1372" s="1">
        <v>1</v>
      </c>
      <c r="C1372" s="1">
        <v>0</v>
      </c>
      <c r="D1372" s="1">
        <v>1371</v>
      </c>
      <c r="E1372" s="1">
        <v>1</v>
      </c>
      <c r="F1372" s="1">
        <v>16000000</v>
      </c>
      <c r="G1372" t="str">
        <f t="shared" si="21"/>
        <v/>
      </c>
    </row>
    <row r="1373" spans="1:7">
      <c r="A1373">
        <v>1372</v>
      </c>
      <c r="B1373" s="1">
        <v>1</v>
      </c>
      <c r="C1373" s="1">
        <v>0</v>
      </c>
      <c r="D1373" s="1">
        <v>1372</v>
      </c>
      <c r="E1373" s="1">
        <v>1</v>
      </c>
      <c r="F1373" s="1">
        <v>0</v>
      </c>
      <c r="G1373" t="str">
        <f t="shared" si="21"/>
        <v/>
      </c>
    </row>
    <row r="1374" spans="1:7">
      <c r="A1374">
        <v>1373</v>
      </c>
      <c r="B1374" s="1">
        <v>79</v>
      </c>
      <c r="C1374" s="1">
        <v>2484000000</v>
      </c>
      <c r="D1374" s="1">
        <v>1373</v>
      </c>
      <c r="E1374" s="1">
        <v>79</v>
      </c>
      <c r="F1374" s="1">
        <v>80000000</v>
      </c>
      <c r="G1374" t="str">
        <f t="shared" si="21"/>
        <v/>
      </c>
    </row>
    <row r="1375" spans="1:7">
      <c r="A1375">
        <v>1374</v>
      </c>
      <c r="B1375" s="1">
        <v>195742</v>
      </c>
      <c r="C1375" s="1">
        <v>3760000000</v>
      </c>
      <c r="D1375" s="1">
        <v>1374</v>
      </c>
      <c r="E1375" s="1">
        <v>195742</v>
      </c>
      <c r="F1375" s="1">
        <v>16660000000</v>
      </c>
      <c r="G1375" t="str">
        <f t="shared" si="21"/>
        <v/>
      </c>
    </row>
    <row r="1376" spans="1:7">
      <c r="A1376">
        <v>1375</v>
      </c>
      <c r="B1376" s="1">
        <v>6</v>
      </c>
      <c r="C1376" s="1">
        <v>2968000000</v>
      </c>
      <c r="D1376" s="1">
        <v>1375</v>
      </c>
      <c r="E1376" s="1">
        <v>6</v>
      </c>
      <c r="F1376" s="1">
        <v>16000000</v>
      </c>
      <c r="G1376" t="str">
        <f t="shared" si="21"/>
        <v/>
      </c>
    </row>
    <row r="1377" spans="1:7">
      <c r="A1377">
        <v>1376</v>
      </c>
      <c r="B1377" s="1">
        <v>0</v>
      </c>
      <c r="C1377" s="1">
        <v>0</v>
      </c>
      <c r="D1377" s="1">
        <v>1376</v>
      </c>
      <c r="E1377" s="1">
        <v>0</v>
      </c>
      <c r="F1377" s="1">
        <v>0</v>
      </c>
      <c r="G1377" t="str">
        <f t="shared" si="21"/>
        <v/>
      </c>
    </row>
    <row r="1378" spans="1:7">
      <c r="A1378">
        <v>1377</v>
      </c>
      <c r="B1378" s="1">
        <v>574358</v>
      </c>
      <c r="C1378" s="1">
        <v>12000000</v>
      </c>
      <c r="D1378" s="1">
        <v>1377</v>
      </c>
      <c r="E1378" s="1">
        <v>574358</v>
      </c>
      <c r="F1378" s="1">
        <v>344000000</v>
      </c>
      <c r="G1378" t="str">
        <f t="shared" si="21"/>
        <v/>
      </c>
    </row>
    <row r="1379" spans="1:7">
      <c r="A1379">
        <v>1378</v>
      </c>
      <c r="B1379" s="1">
        <v>208779</v>
      </c>
      <c r="C1379" s="1">
        <v>9172000000</v>
      </c>
      <c r="D1379" s="1">
        <v>1378</v>
      </c>
      <c r="E1379" s="1">
        <v>208779</v>
      </c>
      <c r="F1379" s="1">
        <v>8036000000</v>
      </c>
      <c r="G1379" t="str">
        <f t="shared" si="21"/>
        <v/>
      </c>
    </row>
    <row r="1380" spans="1:7">
      <c r="A1380">
        <v>1379</v>
      </c>
      <c r="B1380" s="1">
        <v>109</v>
      </c>
      <c r="C1380" s="1">
        <v>3612000000</v>
      </c>
      <c r="D1380" s="1">
        <v>1379</v>
      </c>
      <c r="E1380" s="1">
        <v>109</v>
      </c>
      <c r="F1380" s="1">
        <v>1220000000</v>
      </c>
      <c r="G1380" t="str">
        <f t="shared" si="21"/>
        <v/>
      </c>
    </row>
    <row r="1381" spans="1:7">
      <c r="A1381">
        <v>1380</v>
      </c>
      <c r="B1381" s="1">
        <v>7</v>
      </c>
      <c r="C1381" s="1">
        <v>4284000000</v>
      </c>
      <c r="D1381" s="1">
        <v>1380</v>
      </c>
      <c r="E1381" s="1">
        <v>7</v>
      </c>
      <c r="F1381" s="1">
        <v>1384000000</v>
      </c>
      <c r="G1381" t="str">
        <f t="shared" si="21"/>
        <v/>
      </c>
    </row>
    <row r="1382" spans="1:7">
      <c r="A1382">
        <v>1381</v>
      </c>
      <c r="B1382" s="1">
        <v>35</v>
      </c>
      <c r="C1382" s="1">
        <v>5376000000</v>
      </c>
      <c r="D1382" s="1">
        <v>1381</v>
      </c>
      <c r="E1382" s="1">
        <v>35</v>
      </c>
      <c r="F1382" s="1">
        <v>3656000000</v>
      </c>
      <c r="G1382" t="str">
        <f t="shared" si="21"/>
        <v/>
      </c>
    </row>
    <row r="1383" spans="1:7">
      <c r="A1383">
        <v>1382</v>
      </c>
      <c r="B1383" s="1">
        <v>5</v>
      </c>
      <c r="C1383" s="1">
        <v>2376000000</v>
      </c>
      <c r="D1383" s="1">
        <v>1382</v>
      </c>
      <c r="E1383" s="1">
        <v>5</v>
      </c>
      <c r="F1383" s="1">
        <v>176000000</v>
      </c>
      <c r="G1383" t="str">
        <f t="shared" si="21"/>
        <v/>
      </c>
    </row>
    <row r="1384" spans="1:7">
      <c r="A1384">
        <v>1383</v>
      </c>
      <c r="B1384" s="1">
        <v>1</v>
      </c>
      <c r="C1384" s="1">
        <v>1732000000</v>
      </c>
      <c r="D1384" s="1">
        <v>1383</v>
      </c>
      <c r="E1384" s="1">
        <v>1</v>
      </c>
      <c r="F1384" s="1">
        <v>160000000</v>
      </c>
      <c r="G1384" t="str">
        <f t="shared" si="21"/>
        <v/>
      </c>
    </row>
    <row r="1385" spans="1:7">
      <c r="A1385">
        <v>1384</v>
      </c>
      <c r="B1385" s="1">
        <v>2882264</v>
      </c>
      <c r="C1385" s="1">
        <v>11276000000</v>
      </c>
      <c r="D1385" s="1">
        <v>1384</v>
      </c>
      <c r="E1385" s="1">
        <v>2882264</v>
      </c>
      <c r="F1385" s="1">
        <v>37484000000</v>
      </c>
      <c r="G1385" t="str">
        <f t="shared" si="21"/>
        <v/>
      </c>
    </row>
    <row r="1386" spans="1:7">
      <c r="A1386">
        <v>1385</v>
      </c>
      <c r="B1386" s="1">
        <v>614</v>
      </c>
      <c r="C1386" s="1">
        <v>3560000000</v>
      </c>
      <c r="D1386" s="1">
        <v>1385</v>
      </c>
      <c r="E1386" s="1">
        <v>614</v>
      </c>
      <c r="F1386" s="1">
        <v>824000000</v>
      </c>
      <c r="G1386" t="str">
        <f t="shared" si="21"/>
        <v/>
      </c>
    </row>
    <row r="1387" spans="1:7">
      <c r="A1387">
        <v>1386</v>
      </c>
      <c r="B1387" s="1">
        <v>121992</v>
      </c>
      <c r="C1387" s="1">
        <v>6804000000</v>
      </c>
      <c r="D1387" s="1">
        <v>1386</v>
      </c>
      <c r="E1387" s="1">
        <v>121992</v>
      </c>
      <c r="F1387" s="1">
        <v>8144000000</v>
      </c>
      <c r="G1387" t="str">
        <f t="shared" si="21"/>
        <v/>
      </c>
    </row>
    <row r="1388" spans="1:7">
      <c r="A1388">
        <v>1387</v>
      </c>
      <c r="B1388" s="1">
        <v>433384</v>
      </c>
      <c r="C1388" s="1">
        <v>5100000000</v>
      </c>
      <c r="D1388" s="1">
        <v>1387</v>
      </c>
      <c r="E1388" s="1">
        <v>433384</v>
      </c>
      <c r="F1388" s="1">
        <v>8400000000</v>
      </c>
      <c r="G1388" t="str">
        <f t="shared" si="21"/>
        <v/>
      </c>
    </row>
    <row r="1389" spans="1:7">
      <c r="A1389">
        <v>1388</v>
      </c>
      <c r="B1389" s="1">
        <v>1574</v>
      </c>
      <c r="C1389" s="1">
        <v>1796000000</v>
      </c>
      <c r="D1389" s="1">
        <v>1388</v>
      </c>
      <c r="E1389" s="1">
        <v>1574</v>
      </c>
      <c r="F1389" s="1">
        <v>240000000</v>
      </c>
      <c r="G1389" t="str">
        <f t="shared" si="21"/>
        <v/>
      </c>
    </row>
    <row r="1390" spans="1:7">
      <c r="A1390">
        <v>1389</v>
      </c>
      <c r="B1390" s="1">
        <v>4924</v>
      </c>
      <c r="C1390" s="1">
        <v>2364000000</v>
      </c>
      <c r="D1390" s="1">
        <v>1389</v>
      </c>
      <c r="E1390" s="1">
        <v>4924</v>
      </c>
      <c r="F1390" s="1">
        <v>132000000</v>
      </c>
      <c r="G1390" t="str">
        <f t="shared" si="21"/>
        <v/>
      </c>
    </row>
    <row r="1391" spans="1:7">
      <c r="A1391">
        <v>1390</v>
      </c>
      <c r="B1391" s="1">
        <v>81</v>
      </c>
      <c r="C1391" s="1">
        <v>1956000000</v>
      </c>
      <c r="D1391" s="1">
        <v>1390</v>
      </c>
      <c r="E1391" s="1">
        <v>81</v>
      </c>
      <c r="F1391" s="1">
        <v>236000000</v>
      </c>
      <c r="G1391" t="str">
        <f t="shared" si="21"/>
        <v/>
      </c>
    </row>
    <row r="1392" spans="1:7">
      <c r="A1392">
        <v>1391</v>
      </c>
      <c r="B1392" s="1">
        <v>4</v>
      </c>
      <c r="C1392" s="1">
        <v>1736000000</v>
      </c>
      <c r="D1392" s="1">
        <v>1391</v>
      </c>
      <c r="E1392" s="1">
        <v>4</v>
      </c>
      <c r="F1392" s="1">
        <v>4000000</v>
      </c>
      <c r="G1392" t="str">
        <f t="shared" si="21"/>
        <v/>
      </c>
    </row>
    <row r="1393" spans="1:7">
      <c r="A1393">
        <v>1392</v>
      </c>
      <c r="B1393" s="1">
        <v>31430851</v>
      </c>
      <c r="C1393" s="1">
        <v>35912000000</v>
      </c>
      <c r="D1393" s="1">
        <v>1392</v>
      </c>
      <c r="E1393" s="1">
        <v>7386136</v>
      </c>
      <c r="F1393" s="1">
        <v>60068000000</v>
      </c>
      <c r="G1393" t="str">
        <f t="shared" si="21"/>
        <v>DIF</v>
      </c>
    </row>
    <row r="1394" spans="1:7">
      <c r="A1394">
        <v>1393</v>
      </c>
      <c r="B1394" s="1">
        <v>2865683</v>
      </c>
      <c r="C1394" s="1">
        <v>9920000000</v>
      </c>
      <c r="D1394" s="1">
        <v>1393</v>
      </c>
      <c r="E1394" s="1">
        <v>2865683</v>
      </c>
      <c r="F1394" s="1">
        <v>37324000000</v>
      </c>
      <c r="G1394" t="str">
        <f t="shared" si="21"/>
        <v/>
      </c>
    </row>
    <row r="1395" spans="1:7">
      <c r="A1395">
        <v>1394</v>
      </c>
      <c r="B1395" s="1">
        <v>31370</v>
      </c>
      <c r="C1395" s="1">
        <v>4156000000</v>
      </c>
      <c r="D1395" s="1">
        <v>1394</v>
      </c>
      <c r="E1395" s="1">
        <v>31370</v>
      </c>
      <c r="F1395" s="1">
        <v>944000000</v>
      </c>
      <c r="G1395" t="str">
        <f t="shared" si="21"/>
        <v/>
      </c>
    </row>
    <row r="1396" spans="1:7">
      <c r="A1396">
        <v>1395</v>
      </c>
      <c r="B1396" s="1">
        <v>258332</v>
      </c>
      <c r="C1396" s="1">
        <v>2608000000</v>
      </c>
      <c r="D1396" s="1">
        <v>1395</v>
      </c>
      <c r="E1396" s="1">
        <v>258332</v>
      </c>
      <c r="F1396" s="1">
        <v>2240000000</v>
      </c>
      <c r="G1396" t="str">
        <f t="shared" si="21"/>
        <v/>
      </c>
    </row>
    <row r="1397" spans="1:7">
      <c r="A1397">
        <v>1396</v>
      </c>
      <c r="B1397" s="1">
        <v>4739353</v>
      </c>
      <c r="C1397" s="1">
        <v>60024000000</v>
      </c>
      <c r="D1397" s="1">
        <v>1396</v>
      </c>
      <c r="E1397" s="1">
        <v>111429</v>
      </c>
      <c r="F1397" s="1">
        <v>60052000000</v>
      </c>
      <c r="G1397" t="str">
        <f t="shared" si="21"/>
        <v>DIF</v>
      </c>
    </row>
    <row r="1398" spans="1:7">
      <c r="A1398">
        <v>1397</v>
      </c>
      <c r="B1398" s="1">
        <v>2109464</v>
      </c>
      <c r="C1398" s="1">
        <v>1488000000</v>
      </c>
      <c r="D1398" s="1">
        <v>1397</v>
      </c>
      <c r="E1398" s="1">
        <v>2109464</v>
      </c>
      <c r="F1398" s="1">
        <v>8728000000</v>
      </c>
      <c r="G1398" t="str">
        <f t="shared" si="21"/>
        <v/>
      </c>
    </row>
    <row r="1399" spans="1:7">
      <c r="A1399">
        <v>1398</v>
      </c>
      <c r="B1399" s="1">
        <v>12</v>
      </c>
      <c r="C1399" s="1">
        <v>1196000000</v>
      </c>
      <c r="D1399" s="1">
        <v>1398</v>
      </c>
      <c r="E1399" s="1">
        <v>12</v>
      </c>
      <c r="F1399" s="1">
        <v>16000000</v>
      </c>
      <c r="G1399" t="str">
        <f t="shared" si="21"/>
        <v/>
      </c>
    </row>
    <row r="1400" spans="1:7">
      <c r="A1400">
        <v>1399</v>
      </c>
      <c r="B1400" s="1">
        <v>2861</v>
      </c>
      <c r="C1400" s="1">
        <v>600000000</v>
      </c>
      <c r="D1400" s="1">
        <v>1399</v>
      </c>
      <c r="E1400" s="1">
        <v>2861</v>
      </c>
      <c r="F1400" s="1">
        <v>40000000</v>
      </c>
      <c r="G1400" t="str">
        <f t="shared" si="21"/>
        <v/>
      </c>
    </row>
    <row r="1401" spans="1:7">
      <c r="A1401">
        <v>1400</v>
      </c>
      <c r="B1401" s="1">
        <v>731</v>
      </c>
      <c r="C1401" s="1">
        <v>1224000000</v>
      </c>
      <c r="D1401" s="1">
        <v>1400</v>
      </c>
      <c r="E1401" s="1">
        <v>731</v>
      </c>
      <c r="F1401" s="1">
        <v>36000000</v>
      </c>
      <c r="G1401" t="str">
        <f t="shared" si="21"/>
        <v/>
      </c>
    </row>
    <row r="1402" spans="1:7">
      <c r="A1402">
        <v>1401</v>
      </c>
      <c r="B1402" s="1">
        <v>115</v>
      </c>
      <c r="C1402" s="1">
        <v>0</v>
      </c>
      <c r="D1402" s="1">
        <v>1401</v>
      </c>
      <c r="E1402" s="1">
        <v>115</v>
      </c>
      <c r="F1402" s="1">
        <v>8000000</v>
      </c>
      <c r="G1402" t="str">
        <f t="shared" si="21"/>
        <v/>
      </c>
    </row>
    <row r="1403" spans="1:7">
      <c r="A1403">
        <v>1402</v>
      </c>
      <c r="B1403" s="1">
        <v>4938341</v>
      </c>
      <c r="C1403" s="1">
        <v>9828000000</v>
      </c>
      <c r="D1403" s="1">
        <v>1402</v>
      </c>
      <c r="E1403" s="1">
        <v>4938341</v>
      </c>
      <c r="F1403" s="1">
        <v>49396000000</v>
      </c>
      <c r="G1403" t="str">
        <f t="shared" si="21"/>
        <v/>
      </c>
    </row>
    <row r="1404" spans="1:7">
      <c r="A1404">
        <v>1403</v>
      </c>
      <c r="B1404" s="1">
        <v>1863</v>
      </c>
      <c r="C1404" s="1">
        <v>1224000000</v>
      </c>
      <c r="D1404" s="1">
        <v>1403</v>
      </c>
      <c r="E1404" s="1">
        <v>1863</v>
      </c>
      <c r="F1404" s="1">
        <v>348000000</v>
      </c>
      <c r="G1404" t="str">
        <f t="shared" si="21"/>
        <v/>
      </c>
    </row>
    <row r="1405" spans="1:7">
      <c r="A1405">
        <v>1404</v>
      </c>
      <c r="B1405" s="1">
        <v>6</v>
      </c>
      <c r="C1405" s="1">
        <v>3040000000</v>
      </c>
      <c r="D1405" s="1">
        <v>1404</v>
      </c>
      <c r="E1405" s="1">
        <v>6</v>
      </c>
      <c r="F1405" s="1">
        <v>4000000</v>
      </c>
      <c r="G1405" t="str">
        <f t="shared" si="21"/>
        <v/>
      </c>
    </row>
    <row r="1406" spans="1:7">
      <c r="A1406">
        <v>1405</v>
      </c>
      <c r="B1406" s="1">
        <v>1</v>
      </c>
      <c r="C1406" s="1">
        <v>0</v>
      </c>
      <c r="D1406" s="1">
        <v>1405</v>
      </c>
      <c r="E1406" s="1">
        <v>1</v>
      </c>
      <c r="F1406" s="1">
        <v>4000000</v>
      </c>
      <c r="G1406" t="str">
        <f t="shared" si="21"/>
        <v/>
      </c>
    </row>
    <row r="1407" spans="1:7">
      <c r="A1407">
        <v>1406</v>
      </c>
      <c r="B1407" s="1">
        <v>438811</v>
      </c>
      <c r="C1407" s="1">
        <v>6012000000</v>
      </c>
      <c r="D1407" s="1">
        <v>1406</v>
      </c>
      <c r="E1407" s="1">
        <v>438811</v>
      </c>
      <c r="F1407" s="1">
        <v>55796000000</v>
      </c>
      <c r="G1407" t="str">
        <f t="shared" si="21"/>
        <v/>
      </c>
    </row>
    <row r="1408" spans="1:7">
      <c r="A1408">
        <v>1407</v>
      </c>
      <c r="B1408" s="1">
        <v>129650</v>
      </c>
      <c r="C1408" s="1">
        <v>3148000000</v>
      </c>
      <c r="D1408" s="1">
        <v>1407</v>
      </c>
      <c r="E1408" s="1">
        <v>129650</v>
      </c>
      <c r="F1408" s="1">
        <v>7512000000</v>
      </c>
      <c r="G1408" t="str">
        <f t="shared" si="21"/>
        <v/>
      </c>
    </row>
    <row r="1409" spans="1:7">
      <c r="A1409">
        <v>1408</v>
      </c>
      <c r="B1409" s="1">
        <v>0</v>
      </c>
      <c r="C1409" s="1">
        <v>60004000000</v>
      </c>
      <c r="D1409" s="1">
        <v>1408</v>
      </c>
      <c r="E1409" s="1">
        <v>0</v>
      </c>
      <c r="F1409" s="1">
        <v>60016000000</v>
      </c>
      <c r="G1409" t="str">
        <f t="shared" si="21"/>
        <v/>
      </c>
    </row>
    <row r="1410" spans="1:7">
      <c r="A1410">
        <v>1409</v>
      </c>
      <c r="B1410" s="1">
        <v>740977</v>
      </c>
      <c r="C1410" s="1">
        <v>13220000000</v>
      </c>
      <c r="D1410" s="1">
        <v>1409</v>
      </c>
      <c r="E1410" s="1">
        <v>740977</v>
      </c>
      <c r="F1410" s="1">
        <v>49888000000</v>
      </c>
      <c r="G1410" t="str">
        <f t="shared" si="21"/>
        <v/>
      </c>
    </row>
    <row r="1411" spans="1:7">
      <c r="A1411">
        <v>1410</v>
      </c>
      <c r="B1411" s="1">
        <v>59509</v>
      </c>
      <c r="C1411" s="1">
        <v>59784000000</v>
      </c>
      <c r="D1411" s="1">
        <v>1410</v>
      </c>
      <c r="E1411" s="1">
        <v>13951</v>
      </c>
      <c r="F1411" s="1">
        <v>60084000000</v>
      </c>
      <c r="G1411" t="str">
        <f t="shared" ref="G1411:G1474" si="22">IF(E1411=B1411,"","DIF")</f>
        <v>DIF</v>
      </c>
    </row>
    <row r="1412" spans="1:7">
      <c r="A1412">
        <v>1411</v>
      </c>
      <c r="B1412" s="1">
        <v>180281</v>
      </c>
      <c r="C1412" s="1">
        <v>0</v>
      </c>
      <c r="D1412" s="1">
        <v>1411</v>
      </c>
      <c r="E1412" s="1">
        <v>180281</v>
      </c>
      <c r="F1412" s="1">
        <v>108000000</v>
      </c>
      <c r="G1412" t="str">
        <f t="shared" si="22"/>
        <v/>
      </c>
    </row>
    <row r="1413" spans="1:7">
      <c r="A1413">
        <v>1412</v>
      </c>
      <c r="B1413" s="1">
        <v>6</v>
      </c>
      <c r="C1413" s="1">
        <v>2972000000</v>
      </c>
      <c r="D1413" s="1">
        <v>1412</v>
      </c>
      <c r="E1413" s="1">
        <v>6</v>
      </c>
      <c r="F1413" s="1">
        <v>12000000</v>
      </c>
      <c r="G1413" t="str">
        <f t="shared" si="22"/>
        <v/>
      </c>
    </row>
    <row r="1414" spans="1:7">
      <c r="A1414">
        <v>1413</v>
      </c>
      <c r="B1414" s="1">
        <v>6</v>
      </c>
      <c r="C1414" s="1">
        <v>3036000000</v>
      </c>
      <c r="D1414" s="1">
        <v>1413</v>
      </c>
      <c r="E1414" s="1">
        <v>6</v>
      </c>
      <c r="F1414" s="1">
        <v>8000000</v>
      </c>
      <c r="G1414" t="str">
        <f t="shared" si="22"/>
        <v/>
      </c>
    </row>
    <row r="1415" spans="1:7">
      <c r="A1415">
        <v>1414</v>
      </c>
      <c r="B1415" s="1">
        <v>6204</v>
      </c>
      <c r="C1415" s="1">
        <v>5372000000</v>
      </c>
      <c r="D1415" s="1">
        <v>1414</v>
      </c>
      <c r="E1415" s="1">
        <v>6204</v>
      </c>
      <c r="F1415" s="1">
        <v>7628000000</v>
      </c>
      <c r="G1415" t="str">
        <f t="shared" si="22"/>
        <v/>
      </c>
    </row>
    <row r="1416" spans="1:7">
      <c r="A1416">
        <v>1415</v>
      </c>
      <c r="B1416" s="1">
        <v>582496</v>
      </c>
      <c r="C1416" s="1">
        <v>9644000000</v>
      </c>
      <c r="D1416" s="1">
        <v>1415</v>
      </c>
      <c r="E1416" s="1">
        <v>582496</v>
      </c>
      <c r="F1416" s="1">
        <v>18516000000</v>
      </c>
      <c r="G1416" t="str">
        <f t="shared" si="22"/>
        <v/>
      </c>
    </row>
    <row r="1417" spans="1:7">
      <c r="A1417">
        <v>1416</v>
      </c>
      <c r="B1417" s="1">
        <v>570836</v>
      </c>
      <c r="C1417" s="1">
        <v>7984000000</v>
      </c>
      <c r="D1417" s="1">
        <v>1416</v>
      </c>
      <c r="E1417" s="1">
        <v>570836</v>
      </c>
      <c r="F1417" s="1">
        <v>22024000000</v>
      </c>
      <c r="G1417" t="str">
        <f t="shared" si="22"/>
        <v/>
      </c>
    </row>
    <row r="1418" spans="1:7">
      <c r="A1418">
        <v>1417</v>
      </c>
      <c r="B1418" s="1">
        <v>582398</v>
      </c>
      <c r="C1418" s="1">
        <v>11004000000</v>
      </c>
      <c r="D1418" s="1">
        <v>1417</v>
      </c>
      <c r="E1418" s="1">
        <v>582398</v>
      </c>
      <c r="F1418" s="1">
        <v>34756000000</v>
      </c>
      <c r="G1418" t="str">
        <f t="shared" si="22"/>
        <v/>
      </c>
    </row>
    <row r="1419" spans="1:7">
      <c r="A1419">
        <v>1418</v>
      </c>
      <c r="B1419" s="1">
        <v>23053</v>
      </c>
      <c r="C1419" s="1">
        <v>7760000000</v>
      </c>
      <c r="D1419" s="1">
        <v>1418</v>
      </c>
      <c r="E1419" s="1">
        <v>23053</v>
      </c>
      <c r="F1419" s="1">
        <v>7276000000</v>
      </c>
      <c r="G1419" t="str">
        <f t="shared" si="22"/>
        <v/>
      </c>
    </row>
    <row r="1420" spans="1:7">
      <c r="A1420">
        <v>1419</v>
      </c>
      <c r="B1420" s="1">
        <v>0</v>
      </c>
      <c r="C1420" s="1">
        <v>0</v>
      </c>
      <c r="D1420" s="1">
        <v>1419</v>
      </c>
      <c r="E1420" s="1">
        <v>0</v>
      </c>
      <c r="F1420" s="1">
        <v>0</v>
      </c>
      <c r="G1420" t="str">
        <f t="shared" si="22"/>
        <v/>
      </c>
    </row>
    <row r="1421" spans="1:7">
      <c r="A1421">
        <v>1420</v>
      </c>
      <c r="B1421" s="1">
        <v>3220</v>
      </c>
      <c r="C1421" s="1">
        <v>1808000000</v>
      </c>
      <c r="D1421" s="1">
        <v>1420</v>
      </c>
      <c r="E1421" s="1">
        <v>0</v>
      </c>
      <c r="F1421" s="1">
        <v>0</v>
      </c>
      <c r="G1421" t="str">
        <f t="shared" si="22"/>
        <v>DIF</v>
      </c>
    </row>
    <row r="1422" spans="1:7">
      <c r="A1422">
        <v>1421</v>
      </c>
      <c r="B1422" s="1">
        <v>0</v>
      </c>
      <c r="C1422" s="1">
        <v>62336000000</v>
      </c>
      <c r="D1422" s="1">
        <v>1421</v>
      </c>
      <c r="E1422" s="1">
        <v>0</v>
      </c>
      <c r="F1422" s="1">
        <v>0</v>
      </c>
      <c r="G1422" t="str">
        <f t="shared" si="22"/>
        <v/>
      </c>
    </row>
    <row r="1423" spans="1:7">
      <c r="A1423">
        <v>1422</v>
      </c>
      <c r="B1423" s="1">
        <v>144264</v>
      </c>
      <c r="C1423" s="1">
        <v>0</v>
      </c>
      <c r="D1423" s="1">
        <v>1422</v>
      </c>
      <c r="E1423" s="1">
        <v>0</v>
      </c>
      <c r="F1423" s="1">
        <v>0</v>
      </c>
      <c r="G1423" t="str">
        <f t="shared" si="22"/>
        <v>DIF</v>
      </c>
    </row>
    <row r="1424" spans="1:7">
      <c r="A1424">
        <v>1423</v>
      </c>
      <c r="B1424" s="1">
        <v>134</v>
      </c>
      <c r="C1424" s="1">
        <v>2556000000</v>
      </c>
      <c r="D1424" s="1">
        <v>1423</v>
      </c>
      <c r="E1424" s="1">
        <v>134</v>
      </c>
      <c r="F1424" s="1">
        <v>4956000000</v>
      </c>
      <c r="G1424" t="str">
        <f t="shared" si="22"/>
        <v/>
      </c>
    </row>
    <row r="1425" spans="1:7">
      <c r="A1425">
        <v>1424</v>
      </c>
      <c r="B1425" s="1">
        <v>71</v>
      </c>
      <c r="C1425" s="1">
        <v>1860000000</v>
      </c>
      <c r="D1425" s="1">
        <v>1424</v>
      </c>
      <c r="E1425" s="1">
        <v>0</v>
      </c>
      <c r="F1425" s="1">
        <v>0</v>
      </c>
      <c r="G1425" t="str">
        <f t="shared" si="22"/>
        <v>DIF</v>
      </c>
    </row>
    <row r="1426" spans="1:7">
      <c r="A1426">
        <v>1425</v>
      </c>
      <c r="B1426" s="1">
        <v>1893498</v>
      </c>
      <c r="C1426" s="1">
        <v>6520000000</v>
      </c>
      <c r="D1426" s="1">
        <v>1425</v>
      </c>
      <c r="E1426" s="1">
        <v>0</v>
      </c>
      <c r="F1426" s="1">
        <v>0</v>
      </c>
      <c r="G1426" t="str">
        <f t="shared" si="22"/>
        <v>DIF</v>
      </c>
    </row>
    <row r="1427" spans="1:7">
      <c r="A1427">
        <v>1426</v>
      </c>
      <c r="B1427" s="1">
        <v>126</v>
      </c>
      <c r="C1427" s="1">
        <v>2464000000</v>
      </c>
      <c r="D1427" s="1">
        <v>1426</v>
      </c>
      <c r="E1427" s="1">
        <v>126</v>
      </c>
      <c r="F1427" s="1">
        <v>48000000</v>
      </c>
      <c r="G1427" t="str">
        <f t="shared" si="22"/>
        <v/>
      </c>
    </row>
    <row r="1428" spans="1:7">
      <c r="A1428">
        <v>1427</v>
      </c>
      <c r="B1428" s="1">
        <v>306</v>
      </c>
      <c r="C1428" s="1">
        <v>3584000000</v>
      </c>
      <c r="D1428" s="1">
        <v>1427</v>
      </c>
      <c r="E1428" s="1">
        <v>306</v>
      </c>
      <c r="F1428" s="1">
        <v>224000000</v>
      </c>
      <c r="G1428" t="str">
        <f t="shared" si="22"/>
        <v/>
      </c>
    </row>
    <row r="1429" spans="1:7">
      <c r="A1429">
        <v>1428</v>
      </c>
      <c r="B1429" s="1">
        <v>12</v>
      </c>
      <c r="C1429" s="1">
        <v>3020000000</v>
      </c>
      <c r="D1429" s="1">
        <v>1428</v>
      </c>
      <c r="E1429" s="1">
        <v>12</v>
      </c>
      <c r="F1429" s="1">
        <v>8000000</v>
      </c>
      <c r="G1429" t="str">
        <f t="shared" si="22"/>
        <v/>
      </c>
    </row>
    <row r="1430" spans="1:7">
      <c r="A1430">
        <v>1429</v>
      </c>
      <c r="B1430" s="1">
        <v>1378</v>
      </c>
      <c r="C1430" s="1">
        <v>4792000000</v>
      </c>
      <c r="D1430" s="1">
        <v>1429</v>
      </c>
      <c r="E1430" s="1">
        <v>1378</v>
      </c>
      <c r="F1430" s="1">
        <v>2084000000</v>
      </c>
      <c r="G1430" t="str">
        <f t="shared" si="22"/>
        <v/>
      </c>
    </row>
    <row r="1431" spans="1:7">
      <c r="A1431">
        <v>1430</v>
      </c>
      <c r="B1431" s="1">
        <v>57</v>
      </c>
      <c r="C1431" s="1">
        <v>4156000000</v>
      </c>
      <c r="D1431" s="1">
        <v>1430</v>
      </c>
      <c r="E1431" s="1">
        <v>57</v>
      </c>
      <c r="F1431" s="1">
        <v>56000000</v>
      </c>
      <c r="G1431" t="str">
        <f t="shared" si="22"/>
        <v/>
      </c>
    </row>
    <row r="1432" spans="1:7">
      <c r="A1432">
        <v>1431</v>
      </c>
      <c r="B1432" s="1">
        <v>82092</v>
      </c>
      <c r="C1432" s="1">
        <v>1244000000</v>
      </c>
      <c r="D1432" s="1">
        <v>1431</v>
      </c>
      <c r="E1432" s="1">
        <v>82092</v>
      </c>
      <c r="F1432" s="1">
        <v>7980000000</v>
      </c>
      <c r="G1432" t="str">
        <f t="shared" si="22"/>
        <v/>
      </c>
    </row>
    <row r="1433" spans="1:7">
      <c r="A1433">
        <v>1432</v>
      </c>
      <c r="B1433" s="1">
        <v>18964</v>
      </c>
      <c r="C1433" s="1">
        <v>620000000</v>
      </c>
      <c r="D1433" s="1">
        <v>1432</v>
      </c>
      <c r="E1433" s="1">
        <v>18964</v>
      </c>
      <c r="F1433" s="1">
        <v>2228000000</v>
      </c>
      <c r="G1433" t="str">
        <f t="shared" si="22"/>
        <v/>
      </c>
    </row>
    <row r="1434" spans="1:7">
      <c r="A1434">
        <v>1433</v>
      </c>
      <c r="B1434" s="1">
        <v>13496</v>
      </c>
      <c r="C1434" s="1">
        <v>1212000000</v>
      </c>
      <c r="D1434" s="1">
        <v>1433</v>
      </c>
      <c r="E1434" s="1">
        <v>13496</v>
      </c>
      <c r="F1434" s="1">
        <v>14628000000</v>
      </c>
      <c r="G1434" t="str">
        <f t="shared" si="22"/>
        <v/>
      </c>
    </row>
    <row r="1435" spans="1:7">
      <c r="A1435">
        <v>1434</v>
      </c>
      <c r="B1435" s="1">
        <v>6</v>
      </c>
      <c r="C1435" s="1">
        <v>2892000000</v>
      </c>
      <c r="D1435" s="1">
        <v>1434</v>
      </c>
      <c r="E1435" s="1">
        <v>6</v>
      </c>
      <c r="F1435" s="1">
        <v>8000000</v>
      </c>
      <c r="G1435" t="str">
        <f t="shared" si="22"/>
        <v/>
      </c>
    </row>
    <row r="1436" spans="1:7">
      <c r="A1436">
        <v>1435</v>
      </c>
      <c r="B1436" s="1">
        <v>204</v>
      </c>
      <c r="C1436" s="1">
        <v>3608000000</v>
      </c>
      <c r="D1436" s="1">
        <v>1435</v>
      </c>
      <c r="E1436" s="1">
        <v>204</v>
      </c>
      <c r="F1436" s="1">
        <v>380000000</v>
      </c>
      <c r="G1436" t="str">
        <f t="shared" si="22"/>
        <v/>
      </c>
    </row>
    <row r="1437" spans="1:7">
      <c r="A1437">
        <v>1436</v>
      </c>
      <c r="B1437" s="1">
        <v>244</v>
      </c>
      <c r="C1437" s="1">
        <v>1168000000</v>
      </c>
      <c r="D1437" s="1">
        <v>1436</v>
      </c>
      <c r="E1437" s="1">
        <v>244</v>
      </c>
      <c r="F1437" s="1">
        <v>16000000</v>
      </c>
      <c r="G1437" t="str">
        <f t="shared" si="22"/>
        <v/>
      </c>
    </row>
    <row r="1438" spans="1:7">
      <c r="A1438">
        <v>1437</v>
      </c>
      <c r="B1438" s="1">
        <v>13</v>
      </c>
      <c r="C1438" s="1">
        <v>1052000000</v>
      </c>
      <c r="D1438" s="1">
        <v>1437</v>
      </c>
      <c r="E1438" s="1">
        <v>13</v>
      </c>
      <c r="F1438" s="1">
        <v>4000000</v>
      </c>
      <c r="G1438" t="str">
        <f t="shared" si="22"/>
        <v/>
      </c>
    </row>
    <row r="1439" spans="1:7">
      <c r="A1439">
        <v>1438</v>
      </c>
      <c r="B1439" s="1">
        <v>5953</v>
      </c>
      <c r="C1439" s="1">
        <v>620000000</v>
      </c>
      <c r="D1439" s="1">
        <v>1438</v>
      </c>
      <c r="E1439" s="1">
        <v>5953</v>
      </c>
      <c r="F1439" s="1">
        <v>184000000</v>
      </c>
      <c r="G1439" t="str">
        <f t="shared" si="22"/>
        <v/>
      </c>
    </row>
    <row r="1440" spans="1:7">
      <c r="A1440">
        <v>1439</v>
      </c>
      <c r="B1440" s="1">
        <v>222294</v>
      </c>
      <c r="C1440" s="1">
        <v>604000000</v>
      </c>
      <c r="D1440" s="1">
        <v>1439</v>
      </c>
      <c r="E1440" s="1">
        <v>222294</v>
      </c>
      <c r="F1440" s="1">
        <v>6948000000</v>
      </c>
      <c r="G1440" t="str">
        <f t="shared" si="22"/>
        <v/>
      </c>
    </row>
    <row r="1441" spans="1:7">
      <c r="A1441">
        <v>1440</v>
      </c>
      <c r="B1441" s="1">
        <v>28281</v>
      </c>
      <c r="C1441" s="1">
        <v>3128000000</v>
      </c>
      <c r="D1441" s="1">
        <v>1440</v>
      </c>
      <c r="E1441" s="1">
        <v>28281</v>
      </c>
      <c r="F1441" s="1">
        <v>1528000000</v>
      </c>
      <c r="G1441" t="str">
        <f t="shared" si="22"/>
        <v/>
      </c>
    </row>
    <row r="1442" spans="1:7">
      <c r="A1442">
        <v>1441</v>
      </c>
      <c r="B1442" s="1">
        <v>0</v>
      </c>
      <c r="C1442" s="1">
        <v>62340000000</v>
      </c>
      <c r="D1442" s="1">
        <v>1441</v>
      </c>
      <c r="E1442" s="1">
        <v>0</v>
      </c>
      <c r="F1442" s="1">
        <v>84852000000</v>
      </c>
      <c r="G1442" t="str">
        <f t="shared" si="22"/>
        <v/>
      </c>
    </row>
    <row r="1443" spans="1:7">
      <c r="A1443">
        <v>1442</v>
      </c>
      <c r="B1443" s="1">
        <v>9969989</v>
      </c>
      <c r="C1443" s="1">
        <v>5384000000</v>
      </c>
      <c r="D1443" s="1">
        <v>1442</v>
      </c>
      <c r="E1443" s="1">
        <v>2100447</v>
      </c>
      <c r="F1443" s="1">
        <v>60016000000</v>
      </c>
      <c r="G1443" t="str">
        <f t="shared" si="22"/>
        <v>DIF</v>
      </c>
    </row>
    <row r="1444" spans="1:7">
      <c r="A1444">
        <v>1443</v>
      </c>
      <c r="B1444" s="1">
        <v>15127</v>
      </c>
      <c r="C1444" s="1">
        <v>708000000</v>
      </c>
      <c r="D1444" s="1">
        <v>1443</v>
      </c>
      <c r="E1444" s="1">
        <v>15127</v>
      </c>
      <c r="F1444" s="1">
        <v>4796000000</v>
      </c>
      <c r="G1444" t="str">
        <f t="shared" si="22"/>
        <v/>
      </c>
    </row>
    <row r="1445" spans="1:7">
      <c r="A1445">
        <v>1444</v>
      </c>
      <c r="B1445" s="1">
        <v>7</v>
      </c>
      <c r="C1445" s="1">
        <v>28000000</v>
      </c>
      <c r="D1445" s="1">
        <v>1444</v>
      </c>
      <c r="E1445" s="1">
        <v>0</v>
      </c>
      <c r="F1445" s="1">
        <v>0</v>
      </c>
      <c r="G1445" t="str">
        <f t="shared" si="22"/>
        <v>DIF</v>
      </c>
    </row>
    <row r="1446" spans="1:7">
      <c r="A1446">
        <v>1445</v>
      </c>
      <c r="B1446" s="1">
        <v>1893499</v>
      </c>
      <c r="C1446" s="1">
        <v>7764000000</v>
      </c>
      <c r="D1446" s="1">
        <v>1445</v>
      </c>
      <c r="E1446" s="1">
        <v>0</v>
      </c>
      <c r="F1446" s="1">
        <v>0</v>
      </c>
      <c r="G1446" t="str">
        <f t="shared" si="22"/>
        <v>DIF</v>
      </c>
    </row>
    <row r="1447" spans="1:7">
      <c r="A1447">
        <v>1446</v>
      </c>
      <c r="B1447" s="1">
        <v>203075</v>
      </c>
      <c r="C1447" s="1">
        <v>7268000000</v>
      </c>
      <c r="D1447" s="1">
        <v>1446</v>
      </c>
      <c r="E1447" s="1">
        <v>0</v>
      </c>
      <c r="F1447" s="1">
        <v>0</v>
      </c>
      <c r="G1447" t="str">
        <f t="shared" si="22"/>
        <v>DIF</v>
      </c>
    </row>
    <row r="1448" spans="1:7">
      <c r="A1448">
        <v>1447</v>
      </c>
      <c r="B1448" s="1">
        <v>838216</v>
      </c>
      <c r="C1448" s="1">
        <v>3332000000</v>
      </c>
      <c r="D1448" s="1">
        <v>1447</v>
      </c>
      <c r="E1448" s="1">
        <v>0</v>
      </c>
      <c r="F1448" s="1">
        <v>0</v>
      </c>
      <c r="G1448" t="str">
        <f t="shared" si="22"/>
        <v>DIF</v>
      </c>
    </row>
    <row r="1449" spans="1:7">
      <c r="A1449">
        <v>1448</v>
      </c>
      <c r="B1449" s="1">
        <v>195703</v>
      </c>
      <c r="C1449" s="1">
        <v>1432000000</v>
      </c>
      <c r="D1449" s="1">
        <v>1448</v>
      </c>
      <c r="E1449" s="1">
        <v>0</v>
      </c>
      <c r="F1449" s="1">
        <v>0</v>
      </c>
      <c r="G1449" t="str">
        <f t="shared" si="22"/>
        <v>DIF</v>
      </c>
    </row>
    <row r="1450" spans="1:7">
      <c r="A1450">
        <v>1449</v>
      </c>
      <c r="B1450" s="1">
        <v>247163</v>
      </c>
      <c r="C1450" s="1">
        <v>3680000000</v>
      </c>
      <c r="D1450" s="1">
        <v>1449</v>
      </c>
      <c r="E1450" s="1">
        <v>247163</v>
      </c>
      <c r="F1450" s="1">
        <v>8604000000</v>
      </c>
      <c r="G1450" t="str">
        <f t="shared" si="22"/>
        <v/>
      </c>
    </row>
    <row r="1451" spans="1:7">
      <c r="A1451">
        <v>1450</v>
      </c>
      <c r="B1451" s="1">
        <v>195693</v>
      </c>
      <c r="C1451" s="1">
        <v>0</v>
      </c>
      <c r="D1451" s="1">
        <v>1450</v>
      </c>
      <c r="E1451" s="1">
        <v>0</v>
      </c>
      <c r="F1451" s="1">
        <v>0</v>
      </c>
      <c r="G1451" t="str">
        <f t="shared" si="22"/>
        <v>DIF</v>
      </c>
    </row>
    <row r="1452" spans="1:7">
      <c r="A1452">
        <v>1451</v>
      </c>
      <c r="B1452" s="1">
        <v>114299</v>
      </c>
      <c r="C1452" s="1">
        <v>47104000000</v>
      </c>
      <c r="D1452" s="1">
        <v>1451</v>
      </c>
      <c r="E1452" s="1">
        <v>0</v>
      </c>
      <c r="F1452" s="1">
        <v>0</v>
      </c>
      <c r="G1452" t="str">
        <f t="shared" si="22"/>
        <v>DIF</v>
      </c>
    </row>
    <row r="1453" spans="1:7">
      <c r="A1453">
        <v>1452</v>
      </c>
      <c r="B1453" s="1">
        <v>3134</v>
      </c>
      <c r="C1453" s="1">
        <v>4804000000</v>
      </c>
      <c r="D1453" s="1">
        <v>1452</v>
      </c>
      <c r="E1453" s="1">
        <v>0</v>
      </c>
      <c r="F1453" s="1">
        <v>0</v>
      </c>
      <c r="G1453" t="str">
        <f t="shared" si="22"/>
        <v>DIF</v>
      </c>
    </row>
    <row r="1454" spans="1:7">
      <c r="A1454">
        <v>1453</v>
      </c>
      <c r="B1454" s="1">
        <v>1893289</v>
      </c>
      <c r="C1454" s="1">
        <v>6932000000</v>
      </c>
      <c r="D1454" s="1">
        <v>1453</v>
      </c>
      <c r="E1454" s="1">
        <v>0</v>
      </c>
      <c r="F1454" s="1">
        <v>0</v>
      </c>
      <c r="G1454" t="str">
        <f t="shared" si="22"/>
        <v>DIF</v>
      </c>
    </row>
    <row r="1455" spans="1:7">
      <c r="A1455">
        <v>1454</v>
      </c>
      <c r="B1455" s="1">
        <v>6965921</v>
      </c>
      <c r="C1455" s="1">
        <v>12352000000</v>
      </c>
      <c r="D1455" s="1">
        <v>1454</v>
      </c>
      <c r="E1455" s="1">
        <v>6965921</v>
      </c>
      <c r="F1455" s="1">
        <v>37700000000</v>
      </c>
      <c r="G1455" t="str">
        <f t="shared" si="22"/>
        <v/>
      </c>
    </row>
    <row r="1456" spans="1:7">
      <c r="A1456">
        <v>1455</v>
      </c>
      <c r="B1456" s="1">
        <v>838408</v>
      </c>
      <c r="C1456" s="1">
        <v>4048000000</v>
      </c>
      <c r="D1456" s="1">
        <v>1455</v>
      </c>
      <c r="E1456" s="1">
        <v>838408</v>
      </c>
      <c r="F1456" s="1">
        <v>15252000000</v>
      </c>
      <c r="G1456" t="str">
        <f t="shared" si="22"/>
        <v/>
      </c>
    </row>
    <row r="1457" spans="1:7">
      <c r="A1457">
        <v>1456</v>
      </c>
      <c r="B1457" s="1">
        <v>592</v>
      </c>
      <c r="C1457" s="1">
        <v>568000000</v>
      </c>
      <c r="D1457" s="1">
        <v>1456</v>
      </c>
      <c r="E1457" s="1">
        <v>592</v>
      </c>
      <c r="F1457" s="1">
        <v>32000000</v>
      </c>
      <c r="G1457" t="str">
        <f t="shared" si="22"/>
        <v/>
      </c>
    </row>
    <row r="1458" spans="1:7">
      <c r="A1458">
        <v>1457</v>
      </c>
      <c r="B1458" s="1">
        <v>925</v>
      </c>
      <c r="C1458" s="1">
        <v>3156000000</v>
      </c>
      <c r="D1458" s="1">
        <v>1457</v>
      </c>
      <c r="E1458" s="1">
        <v>925</v>
      </c>
      <c r="F1458" s="1">
        <v>4916000000</v>
      </c>
      <c r="G1458" t="str">
        <f t="shared" si="22"/>
        <v/>
      </c>
    </row>
    <row r="1459" spans="1:7">
      <c r="A1459">
        <v>1458</v>
      </c>
      <c r="B1459" s="1">
        <v>207207</v>
      </c>
      <c r="C1459" s="1">
        <v>7920000000</v>
      </c>
      <c r="D1459" s="1">
        <v>1458</v>
      </c>
      <c r="E1459" s="1">
        <v>0</v>
      </c>
      <c r="F1459" s="1">
        <v>0</v>
      </c>
      <c r="G1459" t="str">
        <f t="shared" si="22"/>
        <v>DIF</v>
      </c>
    </row>
    <row r="1460" spans="1:7">
      <c r="A1460">
        <v>1459</v>
      </c>
      <c r="B1460" s="1">
        <v>19972</v>
      </c>
      <c r="C1460" s="1">
        <v>0</v>
      </c>
      <c r="D1460" s="1">
        <v>1459</v>
      </c>
      <c r="E1460" s="1">
        <v>19972</v>
      </c>
      <c r="F1460" s="1">
        <v>112000000</v>
      </c>
      <c r="G1460" t="str">
        <f t="shared" si="22"/>
        <v/>
      </c>
    </row>
    <row r="1461" spans="1:7">
      <c r="A1461">
        <v>1460</v>
      </c>
      <c r="B1461" s="1">
        <v>43307</v>
      </c>
      <c r="C1461" s="1">
        <v>0</v>
      </c>
      <c r="D1461" s="1">
        <v>1460</v>
      </c>
      <c r="E1461" s="1">
        <v>43307</v>
      </c>
      <c r="F1461" s="1">
        <v>220000000</v>
      </c>
      <c r="G1461" t="str">
        <f t="shared" si="22"/>
        <v/>
      </c>
    </row>
    <row r="1462" spans="1:7">
      <c r="A1462">
        <v>1461</v>
      </c>
      <c r="B1462" s="1">
        <v>10</v>
      </c>
      <c r="C1462" s="1">
        <v>2460000000</v>
      </c>
      <c r="D1462" s="1">
        <v>1461</v>
      </c>
      <c r="E1462" s="1">
        <v>10</v>
      </c>
      <c r="F1462" s="1">
        <v>12000000</v>
      </c>
      <c r="G1462" t="str">
        <f t="shared" si="22"/>
        <v/>
      </c>
    </row>
    <row r="1463" spans="1:7">
      <c r="A1463">
        <v>1462</v>
      </c>
      <c r="B1463" s="1">
        <v>26215</v>
      </c>
      <c r="C1463" s="1">
        <v>1744000000</v>
      </c>
      <c r="D1463" s="1">
        <v>1462</v>
      </c>
      <c r="E1463" s="1">
        <v>26215</v>
      </c>
      <c r="F1463" s="1">
        <v>8500000000</v>
      </c>
      <c r="G1463" t="str">
        <f t="shared" si="22"/>
        <v/>
      </c>
    </row>
    <row r="1464" spans="1:7">
      <c r="A1464">
        <v>1463</v>
      </c>
      <c r="B1464" s="1">
        <v>23937</v>
      </c>
      <c r="C1464" s="1">
        <v>4000000</v>
      </c>
      <c r="D1464" s="1">
        <v>1463</v>
      </c>
      <c r="E1464" s="1">
        <v>23937</v>
      </c>
      <c r="F1464" s="1">
        <v>1200000000</v>
      </c>
      <c r="G1464" t="str">
        <f t="shared" si="22"/>
        <v/>
      </c>
    </row>
    <row r="1465" spans="1:7">
      <c r="A1465">
        <v>1464</v>
      </c>
      <c r="B1465" s="1">
        <v>18</v>
      </c>
      <c r="C1465" s="1">
        <v>0</v>
      </c>
      <c r="D1465" s="1">
        <v>1464</v>
      </c>
      <c r="E1465" s="1">
        <v>18</v>
      </c>
      <c r="F1465" s="1">
        <v>616000000</v>
      </c>
      <c r="G1465" t="str">
        <f t="shared" si="22"/>
        <v/>
      </c>
    </row>
    <row r="1466" spans="1:7">
      <c r="A1466">
        <v>1465</v>
      </c>
      <c r="B1466" s="1">
        <v>682</v>
      </c>
      <c r="C1466" s="1">
        <v>4000000</v>
      </c>
      <c r="D1466" s="1">
        <v>1465</v>
      </c>
      <c r="E1466" s="1">
        <v>682</v>
      </c>
      <c r="F1466" s="1">
        <v>504000000</v>
      </c>
      <c r="G1466" t="str">
        <f t="shared" si="22"/>
        <v/>
      </c>
    </row>
    <row r="1467" spans="1:7">
      <c r="A1467">
        <v>1466</v>
      </c>
      <c r="B1467" s="1">
        <v>1965</v>
      </c>
      <c r="C1467" s="1">
        <v>0</v>
      </c>
      <c r="D1467" s="1">
        <v>1466</v>
      </c>
      <c r="E1467" s="1">
        <v>1965</v>
      </c>
      <c r="F1467" s="1">
        <v>404000000</v>
      </c>
      <c r="G1467" t="str">
        <f t="shared" si="22"/>
        <v/>
      </c>
    </row>
    <row r="1468" spans="1:7">
      <c r="A1468">
        <v>1467</v>
      </c>
      <c r="B1468" s="1">
        <v>2162</v>
      </c>
      <c r="C1468" s="1">
        <v>1752000000</v>
      </c>
      <c r="D1468" s="1">
        <v>1467</v>
      </c>
      <c r="E1468" s="1">
        <v>2162</v>
      </c>
      <c r="F1468" s="1">
        <v>608000000</v>
      </c>
      <c r="G1468" t="str">
        <f t="shared" si="22"/>
        <v/>
      </c>
    </row>
    <row r="1469" spans="1:7">
      <c r="A1469">
        <v>1468</v>
      </c>
      <c r="B1469" s="1">
        <v>0</v>
      </c>
      <c r="C1469" s="1">
        <v>0</v>
      </c>
      <c r="D1469" s="1">
        <v>1468</v>
      </c>
      <c r="E1469" s="1">
        <v>0</v>
      </c>
      <c r="F1469" s="1">
        <v>4000000</v>
      </c>
      <c r="G1469" t="str">
        <f t="shared" si="22"/>
        <v/>
      </c>
    </row>
    <row r="1470" spans="1:7">
      <c r="A1470">
        <v>1469</v>
      </c>
      <c r="B1470" s="1">
        <v>16</v>
      </c>
      <c r="C1470" s="1">
        <v>1812000000</v>
      </c>
      <c r="D1470" s="1">
        <v>1469</v>
      </c>
      <c r="E1470" s="1">
        <v>16</v>
      </c>
      <c r="F1470" s="1">
        <v>280000000</v>
      </c>
      <c r="G1470" t="str">
        <f t="shared" si="22"/>
        <v/>
      </c>
    </row>
    <row r="1471" spans="1:7">
      <c r="A1471">
        <v>1470</v>
      </c>
      <c r="B1471" s="1">
        <v>1</v>
      </c>
      <c r="C1471" s="1">
        <v>1228000000</v>
      </c>
      <c r="D1471" s="1">
        <v>1470</v>
      </c>
      <c r="E1471" s="1">
        <v>1</v>
      </c>
      <c r="F1471" s="1">
        <v>28000000</v>
      </c>
      <c r="G1471" t="str">
        <f t="shared" si="22"/>
        <v/>
      </c>
    </row>
    <row r="1472" spans="1:7">
      <c r="A1472">
        <v>1471</v>
      </c>
      <c r="B1472" s="1">
        <v>1</v>
      </c>
      <c r="C1472" s="1">
        <v>1192000000</v>
      </c>
      <c r="D1472" s="1">
        <v>1471</v>
      </c>
      <c r="E1472" s="1">
        <v>1</v>
      </c>
      <c r="F1472" s="1">
        <v>8000000</v>
      </c>
      <c r="G1472" t="str">
        <f t="shared" si="22"/>
        <v/>
      </c>
    </row>
    <row r="1473" spans="1:7">
      <c r="A1473">
        <v>1472</v>
      </c>
      <c r="B1473" s="1">
        <v>2525960</v>
      </c>
      <c r="C1473" s="1">
        <v>3152000000</v>
      </c>
      <c r="D1473" s="1">
        <v>1472</v>
      </c>
      <c r="E1473" s="1">
        <v>475985</v>
      </c>
      <c r="F1473" s="1">
        <v>60012000000</v>
      </c>
      <c r="G1473" t="str">
        <f t="shared" si="22"/>
        <v>DIF</v>
      </c>
    </row>
    <row r="1474" spans="1:7">
      <c r="A1474">
        <v>1473</v>
      </c>
      <c r="B1474" s="1">
        <v>0</v>
      </c>
      <c r="C1474" s="1">
        <v>62440000000</v>
      </c>
      <c r="D1474" s="1">
        <v>1473</v>
      </c>
      <c r="E1474" s="1">
        <v>0</v>
      </c>
      <c r="F1474" s="1">
        <v>0</v>
      </c>
      <c r="G1474" t="str">
        <f t="shared" si="22"/>
        <v/>
      </c>
    </row>
    <row r="1475" spans="1:7">
      <c r="A1475">
        <v>1474</v>
      </c>
      <c r="B1475" s="1">
        <v>2279</v>
      </c>
      <c r="C1475" s="1">
        <v>3748000000</v>
      </c>
      <c r="D1475" s="1">
        <v>1474</v>
      </c>
      <c r="E1475" s="1">
        <v>2279</v>
      </c>
      <c r="F1475" s="1">
        <v>1060000000</v>
      </c>
      <c r="G1475" t="str">
        <f t="shared" ref="G1475:G1538" si="23">IF(E1475=B1475,"","DIF")</f>
        <v/>
      </c>
    </row>
    <row r="1476" spans="1:7">
      <c r="A1476">
        <v>1475</v>
      </c>
      <c r="B1476" s="1">
        <v>0</v>
      </c>
      <c r="C1476" s="1">
        <v>0</v>
      </c>
      <c r="D1476" s="1">
        <v>1475</v>
      </c>
      <c r="E1476" s="1">
        <v>0</v>
      </c>
      <c r="F1476" s="1">
        <v>0</v>
      </c>
      <c r="G1476" t="str">
        <f t="shared" si="23"/>
        <v/>
      </c>
    </row>
    <row r="1477" spans="1:7">
      <c r="A1477">
        <v>1476</v>
      </c>
      <c r="B1477" s="1">
        <v>0</v>
      </c>
      <c r="C1477" s="1">
        <v>0</v>
      </c>
      <c r="D1477" s="1">
        <v>1476</v>
      </c>
      <c r="E1477" s="1">
        <v>0</v>
      </c>
      <c r="F1477" s="1">
        <v>0</v>
      </c>
      <c r="G1477" t="str">
        <f t="shared" si="23"/>
        <v/>
      </c>
    </row>
    <row r="1478" spans="1:7">
      <c r="A1478">
        <v>1477</v>
      </c>
      <c r="B1478" s="1">
        <v>0</v>
      </c>
      <c r="C1478" s="1">
        <v>62244000000</v>
      </c>
      <c r="D1478" s="1">
        <v>1477</v>
      </c>
      <c r="E1478" s="1">
        <v>0</v>
      </c>
      <c r="F1478" s="1">
        <v>0</v>
      </c>
      <c r="G1478" t="str">
        <f t="shared" si="23"/>
        <v/>
      </c>
    </row>
    <row r="1479" spans="1:7">
      <c r="A1479">
        <v>1478</v>
      </c>
      <c r="B1479" s="1">
        <v>6</v>
      </c>
      <c r="C1479" s="1">
        <v>2548000000</v>
      </c>
      <c r="D1479" s="1">
        <v>1478</v>
      </c>
      <c r="E1479" s="1">
        <v>6</v>
      </c>
      <c r="F1479" s="1">
        <v>8000000</v>
      </c>
      <c r="G1479" t="str">
        <f t="shared" si="23"/>
        <v/>
      </c>
    </row>
    <row r="1480" spans="1:7">
      <c r="A1480">
        <v>1479</v>
      </c>
      <c r="B1480" s="1">
        <v>0</v>
      </c>
      <c r="C1480" s="1">
        <v>0</v>
      </c>
      <c r="D1480" s="1">
        <v>1479</v>
      </c>
      <c r="E1480" s="1">
        <v>0</v>
      </c>
      <c r="F1480" s="1">
        <v>0</v>
      </c>
      <c r="G1480" t="str">
        <f t="shared" si="23"/>
        <v/>
      </c>
    </row>
    <row r="1481" spans="1:7">
      <c r="A1481">
        <v>1480</v>
      </c>
      <c r="B1481" s="1">
        <v>319881</v>
      </c>
      <c r="C1481" s="1">
        <v>5700000000</v>
      </c>
      <c r="D1481" s="1">
        <v>1480</v>
      </c>
      <c r="E1481" s="1">
        <v>319881</v>
      </c>
      <c r="F1481" s="1">
        <v>9064000000</v>
      </c>
      <c r="G1481" t="str">
        <f t="shared" si="23"/>
        <v/>
      </c>
    </row>
    <row r="1482" spans="1:7">
      <c r="A1482">
        <v>1481</v>
      </c>
      <c r="B1482" s="1">
        <v>4</v>
      </c>
      <c r="C1482" s="1">
        <v>1220000000</v>
      </c>
      <c r="D1482" s="1">
        <v>1481</v>
      </c>
      <c r="E1482" s="1">
        <v>4</v>
      </c>
      <c r="F1482" s="1">
        <v>4000000</v>
      </c>
      <c r="G1482" t="str">
        <f t="shared" si="23"/>
        <v/>
      </c>
    </row>
    <row r="1483" spans="1:7">
      <c r="A1483">
        <v>1482</v>
      </c>
      <c r="B1483" s="1">
        <v>1084</v>
      </c>
      <c r="C1483" s="1">
        <v>1840000000</v>
      </c>
      <c r="D1483" s="1">
        <v>1482</v>
      </c>
      <c r="E1483" s="1">
        <v>1084</v>
      </c>
      <c r="F1483" s="1">
        <v>1472000000</v>
      </c>
      <c r="G1483" t="str">
        <f t="shared" si="23"/>
        <v/>
      </c>
    </row>
    <row r="1484" spans="1:7">
      <c r="A1484">
        <v>1483</v>
      </c>
      <c r="B1484" s="1">
        <v>1380014</v>
      </c>
      <c r="C1484" s="1">
        <v>7832000000</v>
      </c>
      <c r="D1484" s="1">
        <v>1483</v>
      </c>
      <c r="E1484" s="1">
        <v>0</v>
      </c>
      <c r="F1484" s="1">
        <v>0</v>
      </c>
      <c r="G1484" t="str">
        <f t="shared" si="23"/>
        <v>DIF</v>
      </c>
    </row>
    <row r="1485" spans="1:7">
      <c r="A1485">
        <v>1484</v>
      </c>
      <c r="B1485" s="1">
        <v>13795</v>
      </c>
      <c r="C1485" s="1">
        <v>2364000000</v>
      </c>
      <c r="D1485" s="1">
        <v>1484</v>
      </c>
      <c r="E1485" s="1">
        <v>13795</v>
      </c>
      <c r="F1485" s="1">
        <v>14816000000</v>
      </c>
      <c r="G1485" t="str">
        <f t="shared" si="23"/>
        <v/>
      </c>
    </row>
    <row r="1486" spans="1:7">
      <c r="A1486">
        <v>1485</v>
      </c>
      <c r="B1486" s="1">
        <v>10072</v>
      </c>
      <c r="C1486" s="1">
        <v>2968000000</v>
      </c>
      <c r="D1486" s="1">
        <v>1485</v>
      </c>
      <c r="E1486" s="1">
        <v>10072</v>
      </c>
      <c r="F1486" s="1">
        <v>2928000000</v>
      </c>
      <c r="G1486" t="str">
        <f t="shared" si="23"/>
        <v/>
      </c>
    </row>
    <row r="1487" spans="1:7">
      <c r="A1487">
        <v>1486</v>
      </c>
      <c r="B1487" s="1">
        <v>369</v>
      </c>
      <c r="C1487" s="1">
        <v>4000000</v>
      </c>
      <c r="D1487" s="1">
        <v>1486</v>
      </c>
      <c r="E1487" s="1">
        <v>369</v>
      </c>
      <c r="F1487" s="1">
        <v>764000000</v>
      </c>
      <c r="G1487" t="str">
        <f t="shared" si="23"/>
        <v/>
      </c>
    </row>
    <row r="1488" spans="1:7">
      <c r="A1488">
        <v>1487</v>
      </c>
      <c r="B1488" s="1">
        <v>85488</v>
      </c>
      <c r="C1488" s="1">
        <v>3744000000</v>
      </c>
      <c r="D1488" s="1">
        <v>1487</v>
      </c>
      <c r="E1488" s="1">
        <v>85488</v>
      </c>
      <c r="F1488" s="1">
        <v>2304000000</v>
      </c>
      <c r="G1488" t="str">
        <f t="shared" si="23"/>
        <v/>
      </c>
    </row>
    <row r="1489" spans="1:7">
      <c r="A1489">
        <v>1488</v>
      </c>
      <c r="B1489" s="1">
        <v>6</v>
      </c>
      <c r="C1489" s="1">
        <v>2292000000</v>
      </c>
      <c r="D1489" s="1">
        <v>1488</v>
      </c>
      <c r="E1489" s="1">
        <v>6</v>
      </c>
      <c r="F1489" s="1">
        <v>16000000</v>
      </c>
      <c r="G1489" t="str">
        <f t="shared" si="23"/>
        <v/>
      </c>
    </row>
    <row r="1490" spans="1:7">
      <c r="A1490">
        <v>1489</v>
      </c>
      <c r="B1490" s="1">
        <v>4</v>
      </c>
      <c r="C1490" s="1">
        <v>1712000000</v>
      </c>
      <c r="D1490" s="1">
        <v>1489</v>
      </c>
      <c r="E1490" s="1">
        <v>4</v>
      </c>
      <c r="F1490" s="1">
        <v>8000000</v>
      </c>
      <c r="G1490" t="str">
        <f t="shared" si="23"/>
        <v/>
      </c>
    </row>
    <row r="1491" spans="1:7">
      <c r="A1491">
        <v>1490</v>
      </c>
      <c r="B1491" s="1">
        <v>800</v>
      </c>
      <c r="C1491" s="1">
        <v>3048000000</v>
      </c>
      <c r="D1491" s="1">
        <v>1490</v>
      </c>
      <c r="E1491" s="1">
        <v>800</v>
      </c>
      <c r="F1491" s="1">
        <v>1592000000</v>
      </c>
      <c r="G1491" t="str">
        <f t="shared" si="23"/>
        <v/>
      </c>
    </row>
    <row r="1492" spans="1:7">
      <c r="A1492">
        <v>1491</v>
      </c>
      <c r="B1492" s="1">
        <v>1474661</v>
      </c>
      <c r="C1492" s="1">
        <v>18156000000</v>
      </c>
      <c r="D1492" s="1">
        <v>1491</v>
      </c>
      <c r="E1492" s="1">
        <v>1293101</v>
      </c>
      <c r="F1492" s="1">
        <v>60320000000</v>
      </c>
      <c r="G1492" t="str">
        <f t="shared" si="23"/>
        <v>DIF</v>
      </c>
    </row>
    <row r="1493" spans="1:7">
      <c r="A1493">
        <v>1492</v>
      </c>
      <c r="B1493" s="1">
        <v>1</v>
      </c>
      <c r="C1493" s="1">
        <v>116000000</v>
      </c>
      <c r="D1493" s="1">
        <v>1492</v>
      </c>
      <c r="E1493" s="1">
        <v>1</v>
      </c>
      <c r="F1493" s="1">
        <v>3856000000</v>
      </c>
      <c r="G1493" t="str">
        <f t="shared" si="23"/>
        <v/>
      </c>
    </row>
    <row r="1494" spans="1:7">
      <c r="A1494">
        <v>1493</v>
      </c>
      <c r="B1494" s="1">
        <v>15979</v>
      </c>
      <c r="C1494" s="1">
        <v>8064000000</v>
      </c>
      <c r="D1494" s="1">
        <v>1493</v>
      </c>
      <c r="E1494" s="1">
        <v>15979</v>
      </c>
      <c r="F1494" s="1">
        <v>15316000000</v>
      </c>
      <c r="G1494" t="str">
        <f t="shared" si="23"/>
        <v/>
      </c>
    </row>
    <row r="1495" spans="1:7">
      <c r="A1495">
        <v>1494</v>
      </c>
      <c r="B1495" s="1">
        <v>10425</v>
      </c>
      <c r="C1495" s="1">
        <v>2372000000</v>
      </c>
      <c r="D1495" s="1">
        <v>1494</v>
      </c>
      <c r="E1495" s="1">
        <v>10425</v>
      </c>
      <c r="F1495" s="1">
        <v>2164000000</v>
      </c>
      <c r="G1495" t="str">
        <f t="shared" si="23"/>
        <v/>
      </c>
    </row>
    <row r="1496" spans="1:7">
      <c r="A1496">
        <v>1495</v>
      </c>
      <c r="B1496" s="1">
        <v>7727642</v>
      </c>
      <c r="C1496" s="1">
        <v>14360000000</v>
      </c>
      <c r="D1496" s="1">
        <v>1495</v>
      </c>
      <c r="E1496" s="1">
        <v>0</v>
      </c>
      <c r="F1496" s="1">
        <v>60016000000</v>
      </c>
      <c r="G1496" t="str">
        <f t="shared" si="23"/>
        <v>DIF</v>
      </c>
    </row>
    <row r="1497" spans="1:7">
      <c r="A1497">
        <v>1496</v>
      </c>
      <c r="B1497" s="1">
        <v>792</v>
      </c>
      <c r="C1497" s="1">
        <v>5352000000</v>
      </c>
      <c r="D1497" s="1">
        <v>1496</v>
      </c>
      <c r="E1497" s="1">
        <v>792</v>
      </c>
      <c r="F1497" s="1">
        <v>1172000000</v>
      </c>
      <c r="G1497" t="str">
        <f t="shared" si="23"/>
        <v/>
      </c>
    </row>
    <row r="1498" spans="1:7">
      <c r="A1498">
        <v>1497</v>
      </c>
      <c r="B1498" s="1">
        <v>296008193</v>
      </c>
      <c r="C1498" s="1">
        <v>62164000000</v>
      </c>
      <c r="D1498" s="1">
        <v>1497</v>
      </c>
      <c r="E1498" s="1">
        <v>536870912</v>
      </c>
      <c r="F1498" s="1">
        <v>85984000000</v>
      </c>
      <c r="G1498" t="str">
        <f t="shared" si="23"/>
        <v>DIF</v>
      </c>
    </row>
    <row r="1499" spans="1:7">
      <c r="A1499">
        <v>1498</v>
      </c>
      <c r="B1499" s="1">
        <v>3635</v>
      </c>
      <c r="C1499" s="1">
        <v>1236000000</v>
      </c>
      <c r="D1499" s="1">
        <v>1498</v>
      </c>
      <c r="E1499" s="1">
        <v>3635</v>
      </c>
      <c r="F1499" s="1">
        <v>88000000</v>
      </c>
      <c r="G1499" t="str">
        <f t="shared" si="23"/>
        <v/>
      </c>
    </row>
    <row r="1500" spans="1:7">
      <c r="A1500">
        <v>1499</v>
      </c>
      <c r="B1500" s="1">
        <v>2788</v>
      </c>
      <c r="C1500" s="1">
        <v>60176000000</v>
      </c>
      <c r="D1500" s="1">
        <v>1499</v>
      </c>
      <c r="E1500" s="1">
        <v>345</v>
      </c>
      <c r="F1500" s="1">
        <v>60664000000</v>
      </c>
      <c r="G1500" t="str">
        <f t="shared" si="23"/>
        <v>DIF</v>
      </c>
    </row>
    <row r="1501" spans="1:7">
      <c r="A1501">
        <v>1500</v>
      </c>
      <c r="B1501" s="1">
        <v>14</v>
      </c>
      <c r="C1501" s="1">
        <v>1156000000</v>
      </c>
      <c r="D1501" s="1">
        <v>1500</v>
      </c>
      <c r="E1501" s="1">
        <v>14</v>
      </c>
      <c r="F1501" s="1">
        <v>16000000</v>
      </c>
      <c r="G1501" t="str">
        <f t="shared" si="23"/>
        <v/>
      </c>
    </row>
    <row r="1502" spans="1:7">
      <c r="A1502">
        <v>1501</v>
      </c>
      <c r="B1502" s="1">
        <v>5744339</v>
      </c>
      <c r="C1502" s="1">
        <v>3092000000</v>
      </c>
      <c r="D1502" s="1">
        <v>1501</v>
      </c>
      <c r="E1502" s="1">
        <v>3704097</v>
      </c>
      <c r="F1502" s="1">
        <v>61152000000</v>
      </c>
      <c r="G1502" t="str">
        <f t="shared" si="23"/>
        <v>DIF</v>
      </c>
    </row>
    <row r="1503" spans="1:7">
      <c r="A1503">
        <v>1502</v>
      </c>
      <c r="B1503" s="1">
        <v>0</v>
      </c>
      <c r="C1503" s="1">
        <v>0</v>
      </c>
      <c r="D1503" s="1">
        <v>1502</v>
      </c>
      <c r="E1503" s="1">
        <v>0</v>
      </c>
      <c r="F1503" s="1">
        <v>0</v>
      </c>
      <c r="G1503" t="str">
        <f t="shared" si="23"/>
        <v/>
      </c>
    </row>
    <row r="1504" spans="1:7">
      <c r="A1504">
        <v>1503</v>
      </c>
      <c r="B1504" s="1">
        <v>417472</v>
      </c>
      <c r="C1504" s="1">
        <v>10768000000</v>
      </c>
      <c r="D1504" s="1">
        <v>1503</v>
      </c>
      <c r="E1504" s="1">
        <v>365436</v>
      </c>
      <c r="F1504" s="1">
        <v>60092000000</v>
      </c>
      <c r="G1504" t="str">
        <f t="shared" si="23"/>
        <v>DIF</v>
      </c>
    </row>
    <row r="1505" spans="1:7">
      <c r="A1505">
        <v>1504</v>
      </c>
      <c r="B1505" s="1">
        <v>39186</v>
      </c>
      <c r="C1505" s="1">
        <v>6108000000</v>
      </c>
      <c r="D1505" s="1">
        <v>1504</v>
      </c>
      <c r="E1505" s="1">
        <v>39186</v>
      </c>
      <c r="F1505" s="1">
        <v>3584000000</v>
      </c>
      <c r="G1505" t="str">
        <f t="shared" si="23"/>
        <v/>
      </c>
    </row>
    <row r="1506" spans="1:7">
      <c r="A1506">
        <v>1505</v>
      </c>
      <c r="B1506" s="1">
        <v>211</v>
      </c>
      <c r="C1506" s="1">
        <v>1768000000</v>
      </c>
      <c r="D1506" s="1">
        <v>1505</v>
      </c>
      <c r="E1506" s="1">
        <v>211</v>
      </c>
      <c r="F1506" s="1">
        <v>76000000</v>
      </c>
      <c r="G1506" t="str">
        <f t="shared" si="23"/>
        <v/>
      </c>
    </row>
    <row r="1507" spans="1:7">
      <c r="A1507">
        <v>1506</v>
      </c>
      <c r="B1507" s="1">
        <v>20591</v>
      </c>
      <c r="C1507" s="1">
        <v>3044000000</v>
      </c>
      <c r="D1507" s="1">
        <v>1506</v>
      </c>
      <c r="E1507" s="1">
        <v>20591</v>
      </c>
      <c r="F1507" s="1">
        <v>1352000000</v>
      </c>
      <c r="G1507" t="str">
        <f t="shared" si="23"/>
        <v/>
      </c>
    </row>
    <row r="1508" spans="1:7">
      <c r="A1508">
        <v>1507</v>
      </c>
      <c r="B1508" s="1">
        <v>475200</v>
      </c>
      <c r="C1508" s="1">
        <v>36000000</v>
      </c>
      <c r="D1508" s="1">
        <v>1507</v>
      </c>
      <c r="E1508" s="1">
        <v>475200</v>
      </c>
      <c r="F1508" s="1">
        <v>10292000000</v>
      </c>
      <c r="G1508" t="str">
        <f t="shared" si="23"/>
        <v/>
      </c>
    </row>
    <row r="1509" spans="1:7">
      <c r="A1509">
        <v>1508</v>
      </c>
      <c r="B1509" s="1">
        <v>6</v>
      </c>
      <c r="C1509" s="1">
        <v>1776000000</v>
      </c>
      <c r="D1509" s="1">
        <v>1508</v>
      </c>
      <c r="E1509" s="1">
        <v>6</v>
      </c>
      <c r="F1509" s="1">
        <v>4000000</v>
      </c>
      <c r="G1509" t="str">
        <f t="shared" si="23"/>
        <v/>
      </c>
    </row>
    <row r="1510" spans="1:7">
      <c r="A1510">
        <v>1509</v>
      </c>
      <c r="B1510" s="1">
        <v>3</v>
      </c>
      <c r="C1510" s="1">
        <v>1252000000</v>
      </c>
      <c r="D1510" s="1">
        <v>1509</v>
      </c>
      <c r="E1510" s="1">
        <v>3</v>
      </c>
      <c r="F1510" s="1">
        <v>4000000</v>
      </c>
      <c r="G1510" t="str">
        <f t="shared" si="23"/>
        <v/>
      </c>
    </row>
    <row r="1511" spans="1:7">
      <c r="A1511">
        <v>1510</v>
      </c>
      <c r="B1511" s="1">
        <v>4</v>
      </c>
      <c r="C1511" s="1">
        <v>1200000000</v>
      </c>
      <c r="D1511" s="1">
        <v>1510</v>
      </c>
      <c r="E1511" s="1">
        <v>4</v>
      </c>
      <c r="F1511" s="1">
        <v>8000000</v>
      </c>
      <c r="G1511" t="str">
        <f t="shared" si="23"/>
        <v/>
      </c>
    </row>
    <row r="1512" spans="1:7">
      <c r="A1512">
        <v>1511</v>
      </c>
      <c r="B1512" s="1">
        <v>267</v>
      </c>
      <c r="C1512" s="1">
        <v>2992000000</v>
      </c>
      <c r="D1512" s="1">
        <v>1511</v>
      </c>
      <c r="E1512" s="1">
        <v>267</v>
      </c>
      <c r="F1512" s="1">
        <v>352000000</v>
      </c>
      <c r="G1512" t="str">
        <f t="shared" si="23"/>
        <v/>
      </c>
    </row>
    <row r="1513" spans="1:7">
      <c r="A1513">
        <v>1512</v>
      </c>
      <c r="B1513" s="1">
        <v>34</v>
      </c>
      <c r="C1513" s="1">
        <v>624000000</v>
      </c>
      <c r="D1513" s="1">
        <v>1512</v>
      </c>
      <c r="E1513" s="1">
        <v>34</v>
      </c>
      <c r="F1513" s="1">
        <v>32000000</v>
      </c>
      <c r="G1513" t="str">
        <f t="shared" si="23"/>
        <v/>
      </c>
    </row>
    <row r="1514" spans="1:7">
      <c r="A1514">
        <v>1513</v>
      </c>
      <c r="B1514" s="1">
        <v>21324526</v>
      </c>
      <c r="C1514" s="1">
        <v>368000000</v>
      </c>
      <c r="D1514" s="1">
        <v>1513</v>
      </c>
      <c r="E1514" s="1">
        <v>21324526</v>
      </c>
      <c r="F1514" s="1">
        <v>12984000000</v>
      </c>
      <c r="G1514" t="str">
        <f t="shared" si="23"/>
        <v/>
      </c>
    </row>
    <row r="1515" spans="1:7">
      <c r="A1515">
        <v>1514</v>
      </c>
      <c r="B1515" s="1">
        <v>0</v>
      </c>
      <c r="C1515" s="1">
        <v>62332000000</v>
      </c>
      <c r="D1515" s="1">
        <v>1514</v>
      </c>
      <c r="E1515" s="1">
        <v>0</v>
      </c>
      <c r="F1515" s="1">
        <v>85280000000</v>
      </c>
      <c r="G1515" t="str">
        <f t="shared" si="23"/>
        <v/>
      </c>
    </row>
    <row r="1516" spans="1:7">
      <c r="A1516">
        <v>1515</v>
      </c>
      <c r="B1516" s="1">
        <v>18090704</v>
      </c>
      <c r="C1516" s="1">
        <v>688000000</v>
      </c>
      <c r="D1516" s="1">
        <v>1515</v>
      </c>
      <c r="E1516" s="1">
        <v>18090704</v>
      </c>
      <c r="F1516" s="1">
        <v>14836000000</v>
      </c>
      <c r="G1516" t="str">
        <f t="shared" si="23"/>
        <v/>
      </c>
    </row>
    <row r="1517" spans="1:7">
      <c r="A1517">
        <v>1516</v>
      </c>
      <c r="B1517" s="1">
        <v>323</v>
      </c>
      <c r="C1517" s="1">
        <v>0</v>
      </c>
      <c r="D1517" s="1">
        <v>1516</v>
      </c>
      <c r="E1517" s="1">
        <v>323</v>
      </c>
      <c r="F1517" s="1">
        <v>4712000000</v>
      </c>
      <c r="G1517" t="str">
        <f t="shared" si="23"/>
        <v/>
      </c>
    </row>
    <row r="1518" spans="1:7">
      <c r="A1518">
        <v>1517</v>
      </c>
      <c r="B1518" s="1">
        <v>242842</v>
      </c>
      <c r="C1518" s="1">
        <v>896000000</v>
      </c>
      <c r="D1518" s="1">
        <v>1517</v>
      </c>
      <c r="E1518" s="1">
        <v>166434</v>
      </c>
      <c r="F1518" s="1">
        <v>60004000000</v>
      </c>
      <c r="G1518" t="str">
        <f t="shared" si="23"/>
        <v>DIF</v>
      </c>
    </row>
    <row r="1519" spans="1:7">
      <c r="A1519">
        <v>1518</v>
      </c>
      <c r="B1519" s="1">
        <v>6</v>
      </c>
      <c r="C1519" s="1">
        <v>1732000000</v>
      </c>
      <c r="D1519" s="1">
        <v>1518</v>
      </c>
      <c r="E1519" s="1">
        <v>6</v>
      </c>
      <c r="F1519" s="1">
        <v>4000000</v>
      </c>
      <c r="G1519" t="str">
        <f t="shared" si="23"/>
        <v/>
      </c>
    </row>
    <row r="1520" spans="1:7">
      <c r="A1520">
        <v>1519</v>
      </c>
      <c r="B1520" s="1">
        <v>2957</v>
      </c>
      <c r="C1520" s="1">
        <v>1252000000</v>
      </c>
      <c r="D1520" s="1">
        <v>1519</v>
      </c>
      <c r="E1520" s="1">
        <v>2957</v>
      </c>
      <c r="F1520" s="1">
        <v>364000000</v>
      </c>
      <c r="G1520" t="str">
        <f t="shared" si="23"/>
        <v/>
      </c>
    </row>
    <row r="1521" spans="1:7">
      <c r="A1521">
        <v>1520</v>
      </c>
      <c r="B1521" s="1">
        <v>1</v>
      </c>
      <c r="C1521" s="1">
        <v>4000000</v>
      </c>
      <c r="D1521" s="1">
        <v>1520</v>
      </c>
      <c r="E1521" s="1">
        <v>1</v>
      </c>
      <c r="F1521" s="1">
        <v>0</v>
      </c>
      <c r="G1521" t="str">
        <f t="shared" si="23"/>
        <v/>
      </c>
    </row>
    <row r="1522" spans="1:7">
      <c r="A1522">
        <v>1521</v>
      </c>
      <c r="B1522" s="1">
        <v>22961</v>
      </c>
      <c r="C1522" s="1">
        <v>3548000000</v>
      </c>
      <c r="D1522" s="1">
        <v>1521</v>
      </c>
      <c r="E1522" s="1">
        <v>22961</v>
      </c>
      <c r="F1522" s="1">
        <v>8404000000</v>
      </c>
      <c r="G1522" t="str">
        <f t="shared" si="23"/>
        <v/>
      </c>
    </row>
    <row r="1523" spans="1:7">
      <c r="A1523">
        <v>1522</v>
      </c>
      <c r="B1523" s="1">
        <v>1513</v>
      </c>
      <c r="C1523" s="1">
        <v>1812000000</v>
      </c>
      <c r="D1523" s="1">
        <v>1522</v>
      </c>
      <c r="E1523" s="1">
        <v>1513</v>
      </c>
      <c r="F1523" s="1">
        <v>1060000000</v>
      </c>
      <c r="G1523" t="str">
        <f t="shared" si="23"/>
        <v/>
      </c>
    </row>
    <row r="1524" spans="1:7">
      <c r="A1524">
        <v>1523</v>
      </c>
      <c r="B1524" s="1">
        <v>1750</v>
      </c>
      <c r="C1524" s="1">
        <v>1728000000</v>
      </c>
      <c r="D1524" s="1">
        <v>1523</v>
      </c>
      <c r="E1524" s="1">
        <v>1750</v>
      </c>
      <c r="F1524" s="1">
        <v>2292000000</v>
      </c>
      <c r="G1524" t="str">
        <f t="shared" si="23"/>
        <v/>
      </c>
    </row>
    <row r="1525" spans="1:7">
      <c r="A1525">
        <v>1524</v>
      </c>
      <c r="B1525" s="1">
        <v>559996</v>
      </c>
      <c r="C1525" s="1">
        <v>8932000000</v>
      </c>
      <c r="D1525" s="1">
        <v>1524</v>
      </c>
      <c r="E1525" s="1">
        <v>559996</v>
      </c>
      <c r="F1525" s="1">
        <v>15024000000</v>
      </c>
      <c r="G1525" t="str">
        <f t="shared" si="23"/>
        <v/>
      </c>
    </row>
    <row r="1526" spans="1:7">
      <c r="A1526">
        <v>1525</v>
      </c>
      <c r="B1526" s="1">
        <v>34282</v>
      </c>
      <c r="C1526" s="1">
        <v>4296000000</v>
      </c>
      <c r="D1526" s="1">
        <v>1525</v>
      </c>
      <c r="E1526" s="1">
        <v>34282</v>
      </c>
      <c r="F1526" s="1">
        <v>14624000000</v>
      </c>
      <c r="G1526" t="str">
        <f t="shared" si="23"/>
        <v/>
      </c>
    </row>
    <row r="1527" spans="1:7">
      <c r="A1527">
        <v>1526</v>
      </c>
      <c r="B1527" s="1">
        <v>2369</v>
      </c>
      <c r="C1527" s="1">
        <v>572000000</v>
      </c>
      <c r="D1527" s="1">
        <v>1526</v>
      </c>
      <c r="E1527" s="1">
        <v>2369</v>
      </c>
      <c r="F1527" s="1">
        <v>208000000</v>
      </c>
      <c r="G1527" t="str">
        <f t="shared" si="23"/>
        <v/>
      </c>
    </row>
    <row r="1528" spans="1:7">
      <c r="A1528">
        <v>1527</v>
      </c>
      <c r="B1528" s="1">
        <v>4</v>
      </c>
      <c r="C1528" s="1">
        <v>1792000000</v>
      </c>
      <c r="D1528" s="1">
        <v>1527</v>
      </c>
      <c r="E1528" s="1">
        <v>4</v>
      </c>
      <c r="F1528" s="1">
        <v>4000000</v>
      </c>
      <c r="G1528" t="str">
        <f t="shared" si="23"/>
        <v/>
      </c>
    </row>
    <row r="1529" spans="1:7">
      <c r="A1529">
        <v>1528</v>
      </c>
      <c r="B1529" s="1">
        <v>2</v>
      </c>
      <c r="C1529" s="1">
        <v>592000000</v>
      </c>
      <c r="D1529" s="1">
        <v>1528</v>
      </c>
      <c r="E1529" s="1">
        <v>2</v>
      </c>
      <c r="F1529" s="1">
        <v>0</v>
      </c>
      <c r="G1529" t="str">
        <f t="shared" si="23"/>
        <v/>
      </c>
    </row>
    <row r="1530" spans="1:7">
      <c r="A1530">
        <v>1529</v>
      </c>
      <c r="B1530" s="1">
        <v>589</v>
      </c>
      <c r="C1530" s="1">
        <v>2400000000</v>
      </c>
      <c r="D1530" s="1">
        <v>1529</v>
      </c>
      <c r="E1530" s="1">
        <v>589</v>
      </c>
      <c r="F1530" s="1">
        <v>652000000</v>
      </c>
      <c r="G1530" t="str">
        <f t="shared" si="23"/>
        <v/>
      </c>
    </row>
    <row r="1531" spans="1:7">
      <c r="A1531">
        <v>1530</v>
      </c>
      <c r="B1531" s="1">
        <v>256728</v>
      </c>
      <c r="C1531" s="1">
        <v>3924000000</v>
      </c>
      <c r="D1531" s="1">
        <v>1530</v>
      </c>
      <c r="E1531" s="1">
        <v>256728</v>
      </c>
      <c r="F1531" s="1">
        <v>24416000000</v>
      </c>
      <c r="G1531" t="str">
        <f t="shared" si="23"/>
        <v/>
      </c>
    </row>
    <row r="1532" spans="1:7">
      <c r="A1532">
        <v>1531</v>
      </c>
      <c r="B1532" s="1">
        <v>220</v>
      </c>
      <c r="C1532" s="1">
        <v>4392000000</v>
      </c>
      <c r="D1532" s="1">
        <v>1531</v>
      </c>
      <c r="E1532" s="1">
        <v>220</v>
      </c>
      <c r="F1532" s="1">
        <v>472000000</v>
      </c>
      <c r="G1532" t="str">
        <f t="shared" si="23"/>
        <v/>
      </c>
    </row>
    <row r="1533" spans="1:7">
      <c r="A1533">
        <v>1532</v>
      </c>
      <c r="B1533" s="1">
        <v>47834</v>
      </c>
      <c r="C1533" s="1">
        <v>2984000000</v>
      </c>
      <c r="D1533" s="1">
        <v>1532</v>
      </c>
      <c r="E1533" s="1">
        <v>47834</v>
      </c>
      <c r="F1533" s="1">
        <v>1724000000</v>
      </c>
      <c r="G1533" t="str">
        <f t="shared" si="23"/>
        <v/>
      </c>
    </row>
    <row r="1534" spans="1:7">
      <c r="A1534">
        <v>1533</v>
      </c>
      <c r="B1534" s="1">
        <v>369</v>
      </c>
      <c r="C1534" s="1">
        <v>2848000000</v>
      </c>
      <c r="D1534" s="1">
        <v>1533</v>
      </c>
      <c r="E1534" s="1">
        <v>369</v>
      </c>
      <c r="F1534" s="1">
        <v>504000000</v>
      </c>
      <c r="G1534" t="str">
        <f t="shared" si="23"/>
        <v/>
      </c>
    </row>
    <row r="1535" spans="1:7">
      <c r="A1535">
        <v>1534</v>
      </c>
      <c r="B1535" s="1">
        <v>68013</v>
      </c>
      <c r="C1535" s="1">
        <v>2960000000</v>
      </c>
      <c r="D1535" s="1">
        <v>1534</v>
      </c>
      <c r="E1535" s="1">
        <v>68013</v>
      </c>
      <c r="F1535" s="1">
        <v>1340000000</v>
      </c>
      <c r="G1535" t="str">
        <f t="shared" si="23"/>
        <v/>
      </c>
    </row>
    <row r="1536" spans="1:7">
      <c r="A1536">
        <v>1535</v>
      </c>
      <c r="B1536" s="1">
        <v>933</v>
      </c>
      <c r="C1536" s="1">
        <v>2844000000</v>
      </c>
      <c r="D1536" s="1">
        <v>1535</v>
      </c>
      <c r="E1536" s="1">
        <v>933</v>
      </c>
      <c r="F1536" s="1">
        <v>704000000</v>
      </c>
      <c r="G1536" t="str">
        <f t="shared" si="23"/>
        <v/>
      </c>
    </row>
    <row r="1537" spans="1:7">
      <c r="A1537">
        <v>1536</v>
      </c>
      <c r="B1537" s="1">
        <v>199974</v>
      </c>
      <c r="C1537" s="1">
        <v>3320000000</v>
      </c>
      <c r="D1537" s="1">
        <v>1536</v>
      </c>
      <c r="E1537" s="1">
        <v>199974</v>
      </c>
      <c r="F1537" s="1">
        <v>1960000000</v>
      </c>
      <c r="G1537" t="str">
        <f t="shared" si="23"/>
        <v/>
      </c>
    </row>
    <row r="1538" spans="1:7">
      <c r="A1538">
        <v>1537</v>
      </c>
      <c r="B1538" s="1">
        <v>3254</v>
      </c>
      <c r="C1538" s="1">
        <v>2884000000</v>
      </c>
      <c r="D1538" s="1">
        <v>1537</v>
      </c>
      <c r="E1538" s="1">
        <v>3254</v>
      </c>
      <c r="F1538" s="1">
        <v>824000000</v>
      </c>
      <c r="G1538" t="str">
        <f t="shared" si="23"/>
        <v/>
      </c>
    </row>
    <row r="1539" spans="1:7">
      <c r="A1539">
        <v>1538</v>
      </c>
      <c r="B1539" s="1">
        <v>6</v>
      </c>
      <c r="C1539" s="1">
        <v>2472000000</v>
      </c>
      <c r="D1539" s="1">
        <v>1538</v>
      </c>
      <c r="E1539" s="1">
        <v>6</v>
      </c>
      <c r="F1539" s="1">
        <v>12000000</v>
      </c>
      <c r="G1539" t="str">
        <f t="shared" ref="G1539:G1602" si="24">IF(E1539=B1539,"","DIF")</f>
        <v/>
      </c>
    </row>
    <row r="1540" spans="1:7">
      <c r="A1540">
        <v>1539</v>
      </c>
      <c r="B1540" s="1">
        <v>13</v>
      </c>
      <c r="C1540" s="1">
        <v>1792000000</v>
      </c>
      <c r="D1540" s="1">
        <v>1539</v>
      </c>
      <c r="E1540" s="1">
        <v>13</v>
      </c>
      <c r="F1540" s="1">
        <v>24000000</v>
      </c>
      <c r="G1540" t="str">
        <f t="shared" si="24"/>
        <v/>
      </c>
    </row>
    <row r="1541" spans="1:7">
      <c r="A1541">
        <v>1540</v>
      </c>
      <c r="B1541" s="1">
        <v>49</v>
      </c>
      <c r="C1541" s="1">
        <v>2480000000</v>
      </c>
      <c r="D1541" s="1">
        <v>1540</v>
      </c>
      <c r="E1541" s="1">
        <v>49</v>
      </c>
      <c r="F1541" s="1">
        <v>4060000000</v>
      </c>
      <c r="G1541" t="str">
        <f t="shared" si="24"/>
        <v/>
      </c>
    </row>
    <row r="1542" spans="1:7">
      <c r="A1542">
        <v>1541</v>
      </c>
      <c r="B1542" s="1">
        <v>357296</v>
      </c>
      <c r="C1542" s="1">
        <v>6232000000</v>
      </c>
      <c r="D1542" s="1">
        <v>1541</v>
      </c>
      <c r="E1542" s="1">
        <v>357296</v>
      </c>
      <c r="F1542" s="1">
        <v>55012000000</v>
      </c>
      <c r="G1542" t="str">
        <f t="shared" si="24"/>
        <v/>
      </c>
    </row>
    <row r="1543" spans="1:7">
      <c r="A1543">
        <v>1542</v>
      </c>
      <c r="B1543" s="1">
        <v>72109</v>
      </c>
      <c r="C1543" s="1">
        <v>7060000000</v>
      </c>
      <c r="D1543" s="1">
        <v>1542</v>
      </c>
      <c r="E1543" s="1">
        <v>0</v>
      </c>
      <c r="F1543" s="1">
        <v>0</v>
      </c>
      <c r="G1543" t="str">
        <f t="shared" si="24"/>
        <v>DIF</v>
      </c>
    </row>
    <row r="1544" spans="1:7">
      <c r="A1544">
        <v>1543</v>
      </c>
      <c r="B1544" s="1">
        <v>18</v>
      </c>
      <c r="C1544" s="1">
        <v>2368000000</v>
      </c>
      <c r="D1544" s="1">
        <v>1543</v>
      </c>
      <c r="E1544" s="1">
        <v>0</v>
      </c>
      <c r="F1544" s="1">
        <v>0</v>
      </c>
      <c r="G1544" t="str">
        <f t="shared" si="24"/>
        <v>DIF</v>
      </c>
    </row>
    <row r="1545" spans="1:7">
      <c r="A1545">
        <v>1544</v>
      </c>
      <c r="B1545" s="1">
        <v>0</v>
      </c>
      <c r="C1545" s="1">
        <v>60452000000</v>
      </c>
      <c r="D1545" s="1">
        <v>1544</v>
      </c>
      <c r="E1545" s="1">
        <v>0</v>
      </c>
      <c r="F1545" s="1">
        <v>71280000000</v>
      </c>
      <c r="G1545" t="str">
        <f t="shared" si="24"/>
        <v/>
      </c>
    </row>
    <row r="1546" spans="1:7">
      <c r="A1546">
        <v>1545</v>
      </c>
      <c r="B1546" s="1">
        <v>300428</v>
      </c>
      <c r="C1546" s="1">
        <v>15920000000</v>
      </c>
      <c r="D1546" s="1">
        <v>1545</v>
      </c>
      <c r="E1546" s="1">
        <v>0</v>
      </c>
      <c r="F1546" s="1">
        <v>0</v>
      </c>
      <c r="G1546" t="str">
        <f t="shared" si="24"/>
        <v>DIF</v>
      </c>
    </row>
    <row r="1547" spans="1:7">
      <c r="A1547">
        <v>1546</v>
      </c>
      <c r="B1547" s="1">
        <v>302856</v>
      </c>
      <c r="C1547" s="1">
        <v>15936000000</v>
      </c>
      <c r="D1547" s="1">
        <v>1546</v>
      </c>
      <c r="E1547" s="1">
        <v>0</v>
      </c>
      <c r="F1547" s="1">
        <v>0</v>
      </c>
      <c r="G1547" t="str">
        <f t="shared" si="24"/>
        <v>DIF</v>
      </c>
    </row>
    <row r="1548" spans="1:7">
      <c r="A1548">
        <v>1547</v>
      </c>
      <c r="B1548" s="1">
        <v>464570</v>
      </c>
      <c r="C1548" s="1">
        <v>15992000000</v>
      </c>
      <c r="D1548" s="1">
        <v>1547</v>
      </c>
      <c r="E1548" s="1">
        <v>0</v>
      </c>
      <c r="F1548" s="1">
        <v>0</v>
      </c>
      <c r="G1548" t="str">
        <f t="shared" si="24"/>
        <v>DIF</v>
      </c>
    </row>
    <row r="1549" spans="1:7">
      <c r="A1549">
        <v>1548</v>
      </c>
      <c r="B1549" s="1">
        <v>473948</v>
      </c>
      <c r="C1549" s="1">
        <v>16492000000</v>
      </c>
      <c r="D1549" s="1">
        <v>1548</v>
      </c>
      <c r="E1549" s="1">
        <v>0</v>
      </c>
      <c r="F1549" s="1">
        <v>0</v>
      </c>
      <c r="G1549" t="str">
        <f t="shared" si="24"/>
        <v>DIF</v>
      </c>
    </row>
    <row r="1550" spans="1:7">
      <c r="A1550">
        <v>1549</v>
      </c>
      <c r="B1550" s="1">
        <v>0</v>
      </c>
      <c r="C1550" s="1">
        <v>62356000000</v>
      </c>
      <c r="D1550" s="1">
        <v>1549</v>
      </c>
      <c r="E1550" s="1">
        <v>0</v>
      </c>
      <c r="F1550" s="1">
        <v>0</v>
      </c>
      <c r="G1550" t="str">
        <f t="shared" si="24"/>
        <v/>
      </c>
    </row>
    <row r="1551" spans="1:7">
      <c r="A1551">
        <v>1550</v>
      </c>
      <c r="B1551" s="1">
        <v>0</v>
      </c>
      <c r="C1551" s="1">
        <v>60080000000</v>
      </c>
      <c r="D1551" s="1">
        <v>1550</v>
      </c>
      <c r="E1551" s="1">
        <v>0</v>
      </c>
      <c r="F1551" s="1">
        <v>0</v>
      </c>
      <c r="G1551" t="str">
        <f t="shared" si="24"/>
        <v/>
      </c>
    </row>
    <row r="1552" spans="1:7">
      <c r="A1552">
        <v>1551</v>
      </c>
      <c r="B1552" s="1">
        <v>1</v>
      </c>
      <c r="C1552" s="1">
        <v>0</v>
      </c>
      <c r="D1552" s="1">
        <v>1551</v>
      </c>
      <c r="E1552" s="1">
        <v>1</v>
      </c>
      <c r="F1552" s="1">
        <v>0</v>
      </c>
      <c r="G1552" t="str">
        <f t="shared" si="24"/>
        <v/>
      </c>
    </row>
    <row r="1553" spans="1:7">
      <c r="A1553">
        <v>1552</v>
      </c>
      <c r="B1553" s="1">
        <v>0</v>
      </c>
      <c r="C1553" s="1">
        <v>61104000000</v>
      </c>
      <c r="D1553" s="1">
        <v>1552</v>
      </c>
      <c r="E1553" s="1">
        <v>0</v>
      </c>
      <c r="F1553" s="1">
        <v>83516000000</v>
      </c>
      <c r="G1553" t="str">
        <f t="shared" si="24"/>
        <v/>
      </c>
    </row>
    <row r="1554" spans="1:7">
      <c r="A1554">
        <v>1553</v>
      </c>
      <c r="B1554" s="1">
        <v>4</v>
      </c>
      <c r="C1554" s="1">
        <v>1844000000</v>
      </c>
      <c r="D1554" s="1">
        <v>1553</v>
      </c>
      <c r="E1554" s="1">
        <v>4</v>
      </c>
      <c r="F1554" s="1">
        <v>4000000</v>
      </c>
      <c r="G1554" t="str">
        <f t="shared" si="24"/>
        <v/>
      </c>
    </row>
    <row r="1555" spans="1:7">
      <c r="A1555">
        <v>1554</v>
      </c>
      <c r="B1555" s="1">
        <v>34281</v>
      </c>
      <c r="C1555" s="1">
        <v>3776000000</v>
      </c>
      <c r="D1555" s="1">
        <v>1554</v>
      </c>
      <c r="E1555" s="1">
        <v>34281</v>
      </c>
      <c r="F1555" s="1">
        <v>9772000000</v>
      </c>
      <c r="G1555" t="str">
        <f t="shared" si="24"/>
        <v/>
      </c>
    </row>
    <row r="1556" spans="1:7">
      <c r="A1556">
        <v>1555</v>
      </c>
      <c r="B1556" s="1">
        <v>7776</v>
      </c>
      <c r="C1556" s="1">
        <v>1280000000</v>
      </c>
      <c r="D1556" s="1">
        <v>1555</v>
      </c>
      <c r="E1556" s="1">
        <v>7776</v>
      </c>
      <c r="F1556" s="1">
        <v>152000000</v>
      </c>
      <c r="G1556" t="str">
        <f t="shared" si="24"/>
        <v/>
      </c>
    </row>
    <row r="1557" spans="1:7">
      <c r="A1557">
        <v>1556</v>
      </c>
      <c r="B1557" s="1">
        <v>5</v>
      </c>
      <c r="C1557" s="1">
        <v>1776000000</v>
      </c>
      <c r="D1557" s="1">
        <v>1556</v>
      </c>
      <c r="E1557" s="1">
        <v>5</v>
      </c>
      <c r="F1557" s="1">
        <v>12000000</v>
      </c>
      <c r="G1557" t="str">
        <f t="shared" si="24"/>
        <v/>
      </c>
    </row>
    <row r="1558" spans="1:7">
      <c r="A1558">
        <v>1557</v>
      </c>
      <c r="B1558" s="1">
        <v>5</v>
      </c>
      <c r="C1558" s="1">
        <v>2484000000</v>
      </c>
      <c r="D1558" s="1">
        <v>1557</v>
      </c>
      <c r="E1558" s="1">
        <v>5</v>
      </c>
      <c r="F1558" s="1">
        <v>8000000</v>
      </c>
      <c r="G1558" t="str">
        <f t="shared" si="24"/>
        <v/>
      </c>
    </row>
    <row r="1559" spans="1:7">
      <c r="A1559">
        <v>1558</v>
      </c>
      <c r="B1559" s="1">
        <v>5</v>
      </c>
      <c r="C1559" s="1">
        <v>1856000000</v>
      </c>
      <c r="D1559" s="1">
        <v>1558</v>
      </c>
      <c r="E1559" s="1">
        <v>5</v>
      </c>
      <c r="F1559" s="1">
        <v>8000000</v>
      </c>
      <c r="G1559" t="str">
        <f t="shared" si="24"/>
        <v/>
      </c>
    </row>
    <row r="1560" spans="1:7">
      <c r="A1560">
        <v>1559</v>
      </c>
      <c r="B1560" s="1">
        <v>0</v>
      </c>
      <c r="C1560" s="1">
        <v>0</v>
      </c>
      <c r="D1560" s="1">
        <v>1559</v>
      </c>
      <c r="E1560" s="1">
        <v>0</v>
      </c>
      <c r="F1560" s="1">
        <v>868000000</v>
      </c>
      <c r="G1560" t="str">
        <f t="shared" si="24"/>
        <v/>
      </c>
    </row>
    <row r="1561" spans="1:7">
      <c r="A1561">
        <v>1560</v>
      </c>
      <c r="B1561" s="1">
        <v>33451</v>
      </c>
      <c r="C1561" s="1">
        <v>1892000000</v>
      </c>
      <c r="D1561" s="1">
        <v>1560</v>
      </c>
      <c r="E1561" s="1">
        <v>33451</v>
      </c>
      <c r="F1561" s="1">
        <v>23076000000</v>
      </c>
      <c r="G1561" t="str">
        <f t="shared" si="24"/>
        <v/>
      </c>
    </row>
    <row r="1562" spans="1:7">
      <c r="A1562">
        <v>1561</v>
      </c>
      <c r="B1562" s="1">
        <v>12277</v>
      </c>
      <c r="C1562" s="1">
        <v>2448000000</v>
      </c>
      <c r="D1562" s="1">
        <v>1561</v>
      </c>
      <c r="E1562" s="1">
        <v>12277</v>
      </c>
      <c r="F1562" s="1">
        <v>1364000000</v>
      </c>
      <c r="G1562" t="str">
        <f t="shared" si="24"/>
        <v/>
      </c>
    </row>
    <row r="1563" spans="1:7">
      <c r="A1563">
        <v>1562</v>
      </c>
      <c r="B1563" s="1">
        <v>0</v>
      </c>
      <c r="C1563" s="1">
        <v>60072000000</v>
      </c>
      <c r="D1563" s="1">
        <v>1562</v>
      </c>
      <c r="E1563" s="1">
        <v>0</v>
      </c>
      <c r="F1563" s="1">
        <v>63340000000</v>
      </c>
      <c r="G1563" t="str">
        <f t="shared" si="24"/>
        <v/>
      </c>
    </row>
    <row r="1564" spans="1:7">
      <c r="A1564">
        <v>1563</v>
      </c>
      <c r="B1564" s="1">
        <v>63312</v>
      </c>
      <c r="C1564" s="1">
        <v>60020000000</v>
      </c>
      <c r="D1564" s="1">
        <v>1563</v>
      </c>
      <c r="E1564" s="1">
        <v>45055</v>
      </c>
      <c r="F1564" s="1">
        <v>60016000000</v>
      </c>
      <c r="G1564" t="str">
        <f t="shared" si="24"/>
        <v>DIF</v>
      </c>
    </row>
    <row r="1565" spans="1:7">
      <c r="A1565">
        <v>1564</v>
      </c>
      <c r="B1565" s="1">
        <v>1669</v>
      </c>
      <c r="C1565" s="1">
        <v>1204000000</v>
      </c>
      <c r="D1565" s="1">
        <v>1564</v>
      </c>
      <c r="E1565" s="1">
        <v>1669</v>
      </c>
      <c r="F1565" s="1">
        <v>2812000000</v>
      </c>
      <c r="G1565" t="str">
        <f t="shared" si="24"/>
        <v/>
      </c>
    </row>
    <row r="1566" spans="1:7">
      <c r="A1566">
        <v>1565</v>
      </c>
      <c r="B1566" s="1">
        <v>37824</v>
      </c>
      <c r="C1566" s="1">
        <v>1772000000</v>
      </c>
      <c r="D1566" s="1">
        <v>1565</v>
      </c>
      <c r="E1566" s="1">
        <v>37824</v>
      </c>
      <c r="F1566" s="1">
        <v>460000000</v>
      </c>
      <c r="G1566" t="str">
        <f t="shared" si="24"/>
        <v/>
      </c>
    </row>
    <row r="1567" spans="1:7">
      <c r="A1567">
        <v>1566</v>
      </c>
      <c r="B1567" s="1">
        <v>16474</v>
      </c>
      <c r="C1567" s="1">
        <v>23424000000</v>
      </c>
      <c r="D1567" s="1">
        <v>1566</v>
      </c>
      <c r="E1567" s="1">
        <v>16474</v>
      </c>
      <c r="F1567" s="1">
        <v>6556000000</v>
      </c>
      <c r="G1567" t="str">
        <f t="shared" si="24"/>
        <v/>
      </c>
    </row>
    <row r="1568" spans="1:7">
      <c r="A1568">
        <v>1567</v>
      </c>
      <c r="B1568" s="1">
        <v>347</v>
      </c>
      <c r="C1568" s="1">
        <v>13940000000</v>
      </c>
      <c r="D1568" s="1">
        <v>1567</v>
      </c>
      <c r="E1568" s="1">
        <v>347</v>
      </c>
      <c r="F1568" s="1">
        <v>240000000</v>
      </c>
      <c r="G1568" t="str">
        <f t="shared" si="24"/>
        <v/>
      </c>
    </row>
    <row r="1569" spans="1:7">
      <c r="A1569">
        <v>1568</v>
      </c>
      <c r="B1569" s="1">
        <v>0</v>
      </c>
      <c r="C1569" s="1">
        <v>0</v>
      </c>
      <c r="D1569" s="1">
        <v>1568</v>
      </c>
      <c r="E1569" s="1">
        <v>0</v>
      </c>
      <c r="F1569" s="1">
        <v>0</v>
      </c>
      <c r="G1569" t="str">
        <f t="shared" si="24"/>
        <v/>
      </c>
    </row>
    <row r="1570" spans="1:7">
      <c r="A1570">
        <v>1569</v>
      </c>
      <c r="B1570" s="1">
        <v>0</v>
      </c>
      <c r="C1570" s="1">
        <v>0</v>
      </c>
      <c r="D1570" s="1">
        <v>1569</v>
      </c>
      <c r="E1570" s="1">
        <v>0</v>
      </c>
      <c r="F1570" s="1">
        <v>0</v>
      </c>
      <c r="G1570" t="str">
        <f t="shared" si="24"/>
        <v/>
      </c>
    </row>
    <row r="1571" spans="1:7">
      <c r="A1571">
        <v>1570</v>
      </c>
      <c r="B1571" s="1">
        <v>14839706</v>
      </c>
      <c r="C1571" s="1">
        <v>60024000000</v>
      </c>
      <c r="D1571" s="1">
        <v>1570</v>
      </c>
      <c r="E1571" s="1">
        <v>1337634</v>
      </c>
      <c r="F1571" s="1">
        <v>60352000000</v>
      </c>
      <c r="G1571" t="str">
        <f t="shared" si="24"/>
        <v>DIF</v>
      </c>
    </row>
    <row r="1572" spans="1:7">
      <c r="A1572">
        <v>1571</v>
      </c>
      <c r="B1572" s="1">
        <v>524968</v>
      </c>
      <c r="C1572" s="1">
        <v>996000000</v>
      </c>
      <c r="D1572" s="1">
        <v>1571</v>
      </c>
      <c r="E1572" s="1">
        <v>524968</v>
      </c>
      <c r="F1572" s="1">
        <v>1820000000</v>
      </c>
      <c r="G1572" t="str">
        <f t="shared" si="24"/>
        <v/>
      </c>
    </row>
    <row r="1573" spans="1:7">
      <c r="A1573">
        <v>1572</v>
      </c>
      <c r="B1573" s="1">
        <v>2415</v>
      </c>
      <c r="C1573" s="1">
        <v>2640000000</v>
      </c>
      <c r="D1573" s="1">
        <v>1572</v>
      </c>
      <c r="E1573" s="1">
        <v>2415</v>
      </c>
      <c r="F1573" s="1">
        <v>2296000000</v>
      </c>
      <c r="G1573" t="str">
        <f t="shared" si="24"/>
        <v/>
      </c>
    </row>
    <row r="1574" spans="1:7">
      <c r="A1574">
        <v>1573</v>
      </c>
      <c r="B1574" s="1">
        <v>36</v>
      </c>
      <c r="C1574" s="1">
        <v>636000000</v>
      </c>
      <c r="D1574" s="1">
        <v>1573</v>
      </c>
      <c r="E1574" s="1">
        <v>36</v>
      </c>
      <c r="F1574" s="1">
        <v>28000000</v>
      </c>
      <c r="G1574" t="str">
        <f t="shared" si="24"/>
        <v/>
      </c>
    </row>
    <row r="1575" spans="1:7">
      <c r="A1575">
        <v>1574</v>
      </c>
      <c r="B1575" s="1">
        <v>1648020</v>
      </c>
      <c r="C1575" s="1">
        <v>24000000</v>
      </c>
      <c r="D1575" s="1">
        <v>1574</v>
      </c>
      <c r="E1575" s="1">
        <v>1648020</v>
      </c>
      <c r="F1575" s="1">
        <v>848000000</v>
      </c>
      <c r="G1575" t="str">
        <f t="shared" si="24"/>
        <v/>
      </c>
    </row>
    <row r="1576" spans="1:7">
      <c r="A1576">
        <v>1575</v>
      </c>
      <c r="B1576" s="1">
        <v>23</v>
      </c>
      <c r="C1576" s="1">
        <v>1144000000</v>
      </c>
      <c r="D1576" s="1">
        <v>1575</v>
      </c>
      <c r="E1576" s="1">
        <v>23</v>
      </c>
      <c r="F1576" s="1">
        <v>0</v>
      </c>
      <c r="G1576" t="str">
        <f t="shared" si="24"/>
        <v/>
      </c>
    </row>
    <row r="1577" spans="1:7">
      <c r="A1577">
        <v>1576</v>
      </c>
      <c r="B1577" s="1">
        <v>65</v>
      </c>
      <c r="C1577" s="1">
        <v>2512000000</v>
      </c>
      <c r="D1577" s="1">
        <v>1576</v>
      </c>
      <c r="E1577" s="1">
        <v>65</v>
      </c>
      <c r="F1577" s="1">
        <v>76000000</v>
      </c>
      <c r="G1577" t="str">
        <f t="shared" si="24"/>
        <v/>
      </c>
    </row>
    <row r="1578" spans="1:7">
      <c r="A1578">
        <v>1577</v>
      </c>
      <c r="B1578" s="1">
        <v>0</v>
      </c>
      <c r="C1578" s="1">
        <v>0</v>
      </c>
      <c r="D1578" s="1">
        <v>1577</v>
      </c>
      <c r="E1578" s="1">
        <v>0</v>
      </c>
      <c r="F1578" s="1">
        <v>0</v>
      </c>
      <c r="G1578" t="str">
        <f t="shared" si="24"/>
        <v/>
      </c>
    </row>
    <row r="1579" spans="1:7">
      <c r="A1579">
        <v>1578</v>
      </c>
      <c r="B1579" s="1">
        <v>220</v>
      </c>
      <c r="C1579" s="1">
        <v>2336000000</v>
      </c>
      <c r="D1579" s="1">
        <v>1578</v>
      </c>
      <c r="E1579" s="1">
        <v>220</v>
      </c>
      <c r="F1579" s="1">
        <v>352000000</v>
      </c>
      <c r="G1579" t="str">
        <f t="shared" si="24"/>
        <v/>
      </c>
    </row>
    <row r="1580" spans="1:7">
      <c r="A1580">
        <v>1579</v>
      </c>
      <c r="B1580" s="1">
        <v>0</v>
      </c>
      <c r="C1580" s="1">
        <v>0</v>
      </c>
      <c r="D1580" s="1">
        <v>1579</v>
      </c>
      <c r="E1580" s="1">
        <v>0</v>
      </c>
      <c r="F1580" s="1">
        <v>0</v>
      </c>
      <c r="G1580" t="str">
        <f t="shared" si="24"/>
        <v/>
      </c>
    </row>
    <row r="1581" spans="1:7">
      <c r="A1581">
        <v>1580</v>
      </c>
      <c r="B1581" s="1">
        <v>12465</v>
      </c>
      <c r="C1581" s="1">
        <v>1204000000</v>
      </c>
      <c r="D1581" s="1">
        <v>1580</v>
      </c>
      <c r="E1581" s="1">
        <v>12465</v>
      </c>
      <c r="F1581" s="1">
        <v>168000000</v>
      </c>
      <c r="G1581" t="str">
        <f t="shared" si="24"/>
        <v/>
      </c>
    </row>
    <row r="1582" spans="1:7">
      <c r="A1582">
        <v>1581</v>
      </c>
      <c r="B1582" s="1">
        <v>0</v>
      </c>
      <c r="C1582" s="1">
        <v>60652000000</v>
      </c>
      <c r="D1582" s="1">
        <v>1581</v>
      </c>
      <c r="E1582" s="1">
        <v>0</v>
      </c>
      <c r="F1582" s="1">
        <v>71308000000</v>
      </c>
      <c r="G1582" t="str">
        <f t="shared" si="24"/>
        <v/>
      </c>
    </row>
    <row r="1583" spans="1:7">
      <c r="A1583">
        <v>1582</v>
      </c>
      <c r="B1583" s="1">
        <v>0</v>
      </c>
      <c r="C1583" s="1">
        <v>61068000000</v>
      </c>
      <c r="D1583" s="1">
        <v>1582</v>
      </c>
      <c r="E1583" s="1">
        <v>0</v>
      </c>
      <c r="F1583" s="1">
        <v>71320000000</v>
      </c>
      <c r="G1583" t="str">
        <f t="shared" si="24"/>
        <v/>
      </c>
    </row>
    <row r="1584" spans="1:7">
      <c r="A1584">
        <v>1583</v>
      </c>
      <c r="B1584" s="1">
        <v>3731307</v>
      </c>
      <c r="C1584" s="1">
        <v>21200000000</v>
      </c>
      <c r="D1584" s="1">
        <v>1583</v>
      </c>
      <c r="E1584" s="1">
        <v>0</v>
      </c>
      <c r="F1584" s="1">
        <v>60008000000</v>
      </c>
      <c r="G1584" t="str">
        <f t="shared" si="24"/>
        <v>DIF</v>
      </c>
    </row>
    <row r="1585" spans="1:7">
      <c r="A1585">
        <v>1584</v>
      </c>
      <c r="B1585" s="1">
        <v>22810</v>
      </c>
      <c r="C1585" s="1">
        <v>3788000000</v>
      </c>
      <c r="D1585" s="1">
        <v>1584</v>
      </c>
      <c r="E1585" s="1">
        <v>22810</v>
      </c>
      <c r="F1585" s="1">
        <v>12320000000</v>
      </c>
      <c r="G1585" t="str">
        <f t="shared" si="24"/>
        <v/>
      </c>
    </row>
    <row r="1586" spans="1:7">
      <c r="A1586">
        <v>1585</v>
      </c>
      <c r="B1586" s="1">
        <v>10279</v>
      </c>
      <c r="C1586" s="1">
        <v>6500000000</v>
      </c>
      <c r="D1586" s="1">
        <v>1585</v>
      </c>
      <c r="E1586" s="1">
        <v>10279</v>
      </c>
      <c r="F1586" s="1">
        <v>4492000000</v>
      </c>
      <c r="G1586" t="str">
        <f t="shared" si="24"/>
        <v/>
      </c>
    </row>
    <row r="1587" spans="1:7">
      <c r="A1587">
        <v>1586</v>
      </c>
      <c r="B1587" s="1">
        <v>0</v>
      </c>
      <c r="C1587" s="1">
        <v>0</v>
      </c>
      <c r="D1587" s="1">
        <v>1586</v>
      </c>
      <c r="E1587" s="1">
        <v>0</v>
      </c>
      <c r="F1587" s="1">
        <v>0</v>
      </c>
      <c r="G1587" t="str">
        <f t="shared" si="24"/>
        <v/>
      </c>
    </row>
    <row r="1588" spans="1:7">
      <c r="A1588">
        <v>1587</v>
      </c>
      <c r="B1588" s="1">
        <v>11847</v>
      </c>
      <c r="C1588" s="1">
        <v>1796000000</v>
      </c>
      <c r="D1588" s="1">
        <v>1587</v>
      </c>
      <c r="E1588" s="1">
        <v>11847</v>
      </c>
      <c r="F1588" s="1">
        <v>176000000</v>
      </c>
      <c r="G1588" t="str">
        <f t="shared" si="24"/>
        <v/>
      </c>
    </row>
    <row r="1589" spans="1:7">
      <c r="A1589">
        <v>1588</v>
      </c>
      <c r="B1589" s="1">
        <v>2034862</v>
      </c>
      <c r="C1589" s="1">
        <v>9020000000</v>
      </c>
      <c r="D1589" s="1">
        <v>1588</v>
      </c>
      <c r="E1589" s="1">
        <v>2034862</v>
      </c>
      <c r="F1589" s="1">
        <v>27924000000</v>
      </c>
      <c r="G1589" t="str">
        <f t="shared" si="24"/>
        <v/>
      </c>
    </row>
    <row r="1590" spans="1:7">
      <c r="A1590">
        <v>1589</v>
      </c>
      <c r="B1590" s="1">
        <v>110136</v>
      </c>
      <c r="C1590" s="1">
        <v>2500000000</v>
      </c>
      <c r="D1590" s="1">
        <v>1589</v>
      </c>
      <c r="E1590" s="1">
        <v>110136</v>
      </c>
      <c r="F1590" s="1">
        <v>1228000000</v>
      </c>
      <c r="G1590" t="str">
        <f t="shared" si="24"/>
        <v/>
      </c>
    </row>
    <row r="1591" spans="1:7">
      <c r="A1591">
        <v>1590</v>
      </c>
      <c r="B1591" s="1">
        <v>1659373</v>
      </c>
      <c r="C1591" s="1">
        <v>5032000000</v>
      </c>
      <c r="D1591" s="1">
        <v>1590</v>
      </c>
      <c r="E1591" s="1">
        <v>1659373</v>
      </c>
      <c r="F1591" s="1">
        <v>18852000000</v>
      </c>
      <c r="G1591" t="str">
        <f t="shared" si="24"/>
        <v/>
      </c>
    </row>
    <row r="1592" spans="1:7">
      <c r="A1592">
        <v>1591</v>
      </c>
      <c r="B1592" s="1">
        <v>346760</v>
      </c>
      <c r="C1592" s="1">
        <v>7608000000</v>
      </c>
      <c r="D1592" s="1">
        <v>1591</v>
      </c>
      <c r="E1592" s="1">
        <v>346760</v>
      </c>
      <c r="F1592" s="1">
        <v>10324000000</v>
      </c>
      <c r="G1592" t="str">
        <f t="shared" si="24"/>
        <v/>
      </c>
    </row>
    <row r="1593" spans="1:7">
      <c r="A1593">
        <v>1592</v>
      </c>
      <c r="B1593" s="1">
        <v>19081280</v>
      </c>
      <c r="C1593" s="1">
        <v>88000000</v>
      </c>
      <c r="D1593" s="1">
        <v>1592</v>
      </c>
      <c r="E1593" s="1">
        <v>19081280</v>
      </c>
      <c r="F1593" s="1">
        <v>13612000000</v>
      </c>
      <c r="G1593" t="str">
        <f t="shared" si="24"/>
        <v/>
      </c>
    </row>
    <row r="1594" spans="1:7">
      <c r="A1594">
        <v>1593</v>
      </c>
      <c r="B1594" s="1">
        <v>38588</v>
      </c>
      <c r="C1594" s="1">
        <v>1948000000</v>
      </c>
      <c r="D1594" s="1">
        <v>1593</v>
      </c>
      <c r="E1594" s="1">
        <v>38588</v>
      </c>
      <c r="F1594" s="1">
        <v>20172000000</v>
      </c>
      <c r="G1594" t="str">
        <f t="shared" si="24"/>
        <v/>
      </c>
    </row>
    <row r="1595" spans="1:7">
      <c r="A1595">
        <v>1594</v>
      </c>
      <c r="B1595" s="1">
        <v>8146593</v>
      </c>
      <c r="C1595" s="1">
        <v>60016000000</v>
      </c>
      <c r="D1595" s="1">
        <v>1594</v>
      </c>
      <c r="E1595" s="1">
        <v>1790938</v>
      </c>
      <c r="F1595" s="1">
        <v>60364000000</v>
      </c>
      <c r="G1595" t="str">
        <f t="shared" si="24"/>
        <v>DIF</v>
      </c>
    </row>
    <row r="1596" spans="1:7">
      <c r="A1596">
        <v>1595</v>
      </c>
      <c r="B1596" s="1">
        <v>8049858</v>
      </c>
      <c r="C1596" s="1">
        <v>60016000000</v>
      </c>
      <c r="D1596" s="1">
        <v>1595</v>
      </c>
      <c r="E1596" s="1">
        <v>1532575</v>
      </c>
      <c r="F1596" s="1">
        <v>60580000000</v>
      </c>
      <c r="G1596" t="str">
        <f t="shared" si="24"/>
        <v>DIF</v>
      </c>
    </row>
    <row r="1597" spans="1:7">
      <c r="A1597">
        <v>1596</v>
      </c>
      <c r="B1597" s="1">
        <v>541</v>
      </c>
      <c r="C1597" s="1">
        <v>2604000000</v>
      </c>
      <c r="D1597" s="1">
        <v>1596</v>
      </c>
      <c r="E1597" s="1">
        <v>541</v>
      </c>
      <c r="F1597" s="1">
        <v>468000000</v>
      </c>
      <c r="G1597" t="str">
        <f t="shared" si="24"/>
        <v/>
      </c>
    </row>
    <row r="1598" spans="1:7">
      <c r="A1598">
        <v>1597</v>
      </c>
      <c r="B1598" s="1">
        <v>1248464</v>
      </c>
      <c r="C1598" s="1">
        <v>28000000</v>
      </c>
      <c r="D1598" s="1">
        <v>1597</v>
      </c>
      <c r="E1598" s="1">
        <v>1248464</v>
      </c>
      <c r="F1598" s="1">
        <v>744000000</v>
      </c>
      <c r="G1598" t="str">
        <f t="shared" si="24"/>
        <v/>
      </c>
    </row>
    <row r="1599" spans="1:7">
      <c r="A1599">
        <v>1598</v>
      </c>
      <c r="B1599" s="1">
        <v>44667</v>
      </c>
      <c r="C1599" s="1">
        <v>3152000000</v>
      </c>
      <c r="D1599" s="1">
        <v>1598</v>
      </c>
      <c r="E1599" s="1">
        <v>44667</v>
      </c>
      <c r="F1599" s="1">
        <v>508000000</v>
      </c>
      <c r="G1599" t="str">
        <f t="shared" si="24"/>
        <v/>
      </c>
    </row>
    <row r="1600" spans="1:7">
      <c r="A1600">
        <v>1599</v>
      </c>
      <c r="B1600" s="1">
        <v>5530</v>
      </c>
      <c r="C1600" s="1">
        <v>1232000000</v>
      </c>
      <c r="D1600" s="1">
        <v>1599</v>
      </c>
      <c r="E1600" s="1">
        <v>5530</v>
      </c>
      <c r="F1600" s="1">
        <v>2676000000</v>
      </c>
      <c r="G1600" t="str">
        <f t="shared" si="24"/>
        <v/>
      </c>
    </row>
    <row r="1601" spans="1:7">
      <c r="A1601">
        <v>1600</v>
      </c>
      <c r="B1601" s="1">
        <v>5184</v>
      </c>
      <c r="C1601" s="1">
        <v>33364000000</v>
      </c>
      <c r="D1601" s="1">
        <v>1600</v>
      </c>
      <c r="E1601" s="1">
        <v>5184</v>
      </c>
      <c r="F1601" s="1">
        <v>4112000000</v>
      </c>
      <c r="G1601" t="str">
        <f t="shared" si="24"/>
        <v/>
      </c>
    </row>
    <row r="1602" spans="1:7">
      <c r="A1602">
        <v>1601</v>
      </c>
      <c r="B1602" s="1">
        <v>2132</v>
      </c>
      <c r="C1602" s="1">
        <v>38508000000</v>
      </c>
      <c r="D1602" s="1">
        <v>1601</v>
      </c>
      <c r="E1602" s="1">
        <v>2132</v>
      </c>
      <c r="F1602" s="1">
        <v>1480000000</v>
      </c>
      <c r="G1602" t="str">
        <f t="shared" si="24"/>
        <v/>
      </c>
    </row>
    <row r="1603" spans="1:7">
      <c r="A1603">
        <v>1602</v>
      </c>
      <c r="B1603" s="1">
        <v>5408</v>
      </c>
      <c r="C1603" s="1">
        <v>33644000000</v>
      </c>
      <c r="D1603" s="1">
        <v>1602</v>
      </c>
      <c r="E1603" s="1">
        <v>0</v>
      </c>
      <c r="F1603" s="1">
        <v>0</v>
      </c>
      <c r="G1603" t="str">
        <f t="shared" ref="G1603:G1666" si="25">IF(E1603=B1603,"","DIF")</f>
        <v>DIF</v>
      </c>
    </row>
    <row r="1604" spans="1:7">
      <c r="A1604">
        <v>1603</v>
      </c>
      <c r="B1604" s="1">
        <v>2172</v>
      </c>
      <c r="C1604" s="1">
        <v>37876000000</v>
      </c>
      <c r="D1604" s="1">
        <v>1603</v>
      </c>
      <c r="E1604" s="1">
        <v>0</v>
      </c>
      <c r="F1604" s="1">
        <v>0</v>
      </c>
      <c r="G1604" t="str">
        <f t="shared" si="25"/>
        <v>DIF</v>
      </c>
    </row>
    <row r="1605" spans="1:7">
      <c r="A1605">
        <v>1604</v>
      </c>
      <c r="B1605" s="1">
        <v>5408</v>
      </c>
      <c r="C1605" s="1">
        <v>32900000000</v>
      </c>
      <c r="D1605" s="1">
        <v>1604</v>
      </c>
      <c r="E1605" s="1">
        <v>5408</v>
      </c>
      <c r="F1605" s="1">
        <v>4860000000</v>
      </c>
      <c r="G1605" t="str">
        <f t="shared" si="25"/>
        <v/>
      </c>
    </row>
    <row r="1606" spans="1:7">
      <c r="A1606">
        <v>1605</v>
      </c>
      <c r="B1606" s="1">
        <v>2172</v>
      </c>
      <c r="C1606" s="1">
        <v>38040000000</v>
      </c>
      <c r="D1606" s="1">
        <v>1605</v>
      </c>
      <c r="E1606" s="1">
        <v>2172</v>
      </c>
      <c r="F1606" s="1">
        <v>1556000000</v>
      </c>
      <c r="G1606" t="str">
        <f t="shared" si="25"/>
        <v/>
      </c>
    </row>
    <row r="1607" spans="1:7">
      <c r="A1607">
        <v>1606</v>
      </c>
      <c r="B1607" s="1">
        <v>5531</v>
      </c>
      <c r="C1607" s="1">
        <v>1808000000</v>
      </c>
      <c r="D1607" s="1">
        <v>1606</v>
      </c>
      <c r="E1607" s="1">
        <v>5531</v>
      </c>
      <c r="F1607" s="1">
        <v>4200000000</v>
      </c>
      <c r="G1607" t="str">
        <f t="shared" si="25"/>
        <v/>
      </c>
    </row>
    <row r="1608" spans="1:7">
      <c r="A1608">
        <v>1607</v>
      </c>
      <c r="B1608" s="1">
        <v>0</v>
      </c>
      <c r="C1608" s="1">
        <v>120140000000</v>
      </c>
      <c r="D1608" s="1">
        <v>1607</v>
      </c>
      <c r="E1608" s="1">
        <v>0</v>
      </c>
      <c r="F1608" s="1">
        <v>263024000000</v>
      </c>
      <c r="G1608" t="str">
        <f t="shared" si="25"/>
        <v/>
      </c>
    </row>
    <row r="1609" spans="1:7">
      <c r="A1609">
        <v>1608</v>
      </c>
      <c r="B1609" s="1">
        <v>0</v>
      </c>
      <c r="C1609" s="1">
        <v>84836000000</v>
      </c>
      <c r="D1609" s="1">
        <v>1608</v>
      </c>
      <c r="E1609" s="1">
        <v>0</v>
      </c>
      <c r="F1609" s="1">
        <v>161304000000</v>
      </c>
      <c r="G1609" t="str">
        <f t="shared" si="25"/>
        <v/>
      </c>
    </row>
    <row r="1610" spans="1:7">
      <c r="A1610">
        <v>1609</v>
      </c>
      <c r="B1610" s="1">
        <v>5407</v>
      </c>
      <c r="C1610" s="1">
        <v>33884000000</v>
      </c>
      <c r="D1610" s="1">
        <v>1609</v>
      </c>
      <c r="E1610" s="1">
        <v>5407</v>
      </c>
      <c r="F1610" s="1">
        <v>4596000000</v>
      </c>
      <c r="G1610" t="str">
        <f t="shared" si="25"/>
        <v/>
      </c>
    </row>
    <row r="1611" spans="1:7">
      <c r="A1611">
        <v>1610</v>
      </c>
      <c r="B1611" s="1">
        <v>2171</v>
      </c>
      <c r="C1611" s="1">
        <v>37640000000</v>
      </c>
      <c r="D1611" s="1">
        <v>1610</v>
      </c>
      <c r="E1611" s="1">
        <v>2171</v>
      </c>
      <c r="F1611" s="1">
        <v>1260000000</v>
      </c>
      <c r="G1611" t="str">
        <f t="shared" si="25"/>
        <v/>
      </c>
    </row>
    <row r="1612" spans="1:7">
      <c r="A1612">
        <v>1611</v>
      </c>
      <c r="B1612" s="1">
        <v>2365</v>
      </c>
      <c r="C1612" s="1">
        <v>27764000000</v>
      </c>
      <c r="D1612" s="1">
        <v>1611</v>
      </c>
      <c r="E1612" s="1">
        <v>2365</v>
      </c>
      <c r="F1612" s="1">
        <v>1768000000</v>
      </c>
      <c r="G1612" t="str">
        <f t="shared" si="25"/>
        <v/>
      </c>
    </row>
    <row r="1613" spans="1:7">
      <c r="A1613">
        <v>1612</v>
      </c>
      <c r="B1613" s="1">
        <v>2904</v>
      </c>
      <c r="C1613" s="1">
        <v>27348000000</v>
      </c>
      <c r="D1613" s="1">
        <v>1612</v>
      </c>
      <c r="E1613" s="1">
        <v>2904</v>
      </c>
      <c r="F1613" s="1">
        <v>2016000000</v>
      </c>
      <c r="G1613" t="str">
        <f t="shared" si="25"/>
        <v/>
      </c>
    </row>
    <row r="1614" spans="1:7">
      <c r="A1614">
        <v>1613</v>
      </c>
      <c r="B1614" s="1">
        <v>14</v>
      </c>
      <c r="C1614" s="1">
        <v>3724000000</v>
      </c>
      <c r="D1614" s="1">
        <v>1613</v>
      </c>
      <c r="E1614" s="1">
        <v>14</v>
      </c>
      <c r="F1614" s="1">
        <v>112000000</v>
      </c>
      <c r="G1614" t="str">
        <f t="shared" si="25"/>
        <v/>
      </c>
    </row>
    <row r="1615" spans="1:7">
      <c r="A1615">
        <v>1614</v>
      </c>
      <c r="B1615" s="1">
        <v>13</v>
      </c>
      <c r="C1615" s="1">
        <v>3696000000</v>
      </c>
      <c r="D1615" s="1">
        <v>1614</v>
      </c>
      <c r="E1615" s="1">
        <v>13</v>
      </c>
      <c r="F1615" s="1">
        <v>124000000</v>
      </c>
      <c r="G1615" t="str">
        <f t="shared" si="25"/>
        <v/>
      </c>
    </row>
    <row r="1616" spans="1:7">
      <c r="A1616">
        <v>1615</v>
      </c>
      <c r="B1616" s="1">
        <v>5183</v>
      </c>
      <c r="C1616" s="1">
        <v>33744000000</v>
      </c>
      <c r="D1616" s="1">
        <v>1615</v>
      </c>
      <c r="E1616" s="1">
        <v>0</v>
      </c>
      <c r="F1616" s="1">
        <v>0</v>
      </c>
      <c r="G1616" t="str">
        <f t="shared" si="25"/>
        <v>DIF</v>
      </c>
    </row>
    <row r="1617" spans="1:7">
      <c r="A1617">
        <v>1616</v>
      </c>
      <c r="B1617" s="1">
        <v>2131</v>
      </c>
      <c r="C1617" s="1">
        <v>38696000000</v>
      </c>
      <c r="D1617" s="1">
        <v>1616</v>
      </c>
      <c r="E1617" s="1">
        <v>0</v>
      </c>
      <c r="F1617" s="1">
        <v>0</v>
      </c>
      <c r="G1617" t="str">
        <f t="shared" si="25"/>
        <v>DIF</v>
      </c>
    </row>
    <row r="1618" spans="1:7">
      <c r="A1618">
        <v>1617</v>
      </c>
      <c r="B1618" s="1">
        <v>0</v>
      </c>
      <c r="C1618" s="1">
        <v>84708000000</v>
      </c>
      <c r="D1618" s="1">
        <v>1617</v>
      </c>
      <c r="E1618" s="1">
        <v>0</v>
      </c>
      <c r="F1618" s="1">
        <v>161260000000</v>
      </c>
      <c r="G1618" t="str">
        <f t="shared" si="25"/>
        <v/>
      </c>
    </row>
    <row r="1619" spans="1:7">
      <c r="A1619">
        <v>1618</v>
      </c>
      <c r="B1619" s="1">
        <v>0</v>
      </c>
      <c r="C1619" s="1">
        <v>120056000000</v>
      </c>
      <c r="D1619" s="1">
        <v>1618</v>
      </c>
      <c r="E1619" s="1">
        <v>0</v>
      </c>
      <c r="F1619" s="1">
        <v>262568000000</v>
      </c>
      <c r="G1619" t="str">
        <f t="shared" si="25"/>
        <v/>
      </c>
    </row>
    <row r="1620" spans="1:7">
      <c r="A1620">
        <v>1619</v>
      </c>
      <c r="B1620" s="1">
        <v>0</v>
      </c>
      <c r="C1620" s="1">
        <v>119740000000</v>
      </c>
      <c r="D1620" s="1">
        <v>1619</v>
      </c>
      <c r="E1620" s="1">
        <v>0</v>
      </c>
      <c r="F1620" s="1">
        <v>263032000000</v>
      </c>
      <c r="G1620" t="str">
        <f t="shared" si="25"/>
        <v/>
      </c>
    </row>
    <row r="1621" spans="1:7">
      <c r="A1621">
        <v>1620</v>
      </c>
      <c r="B1621" s="1">
        <v>0</v>
      </c>
      <c r="C1621" s="1">
        <v>85120000000</v>
      </c>
      <c r="D1621" s="1">
        <v>1620</v>
      </c>
      <c r="E1621" s="1">
        <v>0</v>
      </c>
      <c r="F1621" s="1">
        <v>161376000000</v>
      </c>
      <c r="G1621" t="str">
        <f t="shared" si="25"/>
        <v/>
      </c>
    </row>
    <row r="1622" spans="1:7">
      <c r="A1622">
        <v>1621</v>
      </c>
      <c r="B1622" s="1">
        <v>647450</v>
      </c>
      <c r="C1622" s="1">
        <v>12000000</v>
      </c>
      <c r="D1622" s="1">
        <v>1621</v>
      </c>
      <c r="E1622" s="1">
        <v>647450</v>
      </c>
      <c r="F1622" s="1">
        <v>320000000</v>
      </c>
      <c r="G1622" t="str">
        <f t="shared" si="25"/>
        <v/>
      </c>
    </row>
    <row r="1623" spans="1:7">
      <c r="A1623">
        <v>1622</v>
      </c>
      <c r="B1623" s="1">
        <v>4692051</v>
      </c>
      <c r="C1623" s="1">
        <v>8200000000</v>
      </c>
      <c r="D1623" s="1">
        <v>1622</v>
      </c>
      <c r="E1623" s="1">
        <v>4692051</v>
      </c>
      <c r="F1623" s="1">
        <v>27012000000</v>
      </c>
      <c r="G1623" t="str">
        <f t="shared" si="25"/>
        <v/>
      </c>
    </row>
    <row r="1624" spans="1:7">
      <c r="A1624">
        <v>1623</v>
      </c>
      <c r="B1624" s="1">
        <v>62</v>
      </c>
      <c r="C1624" s="1">
        <v>1724000000</v>
      </c>
      <c r="D1624" s="1">
        <v>1623</v>
      </c>
      <c r="E1624" s="1">
        <v>62</v>
      </c>
      <c r="F1624" s="1">
        <v>192000000</v>
      </c>
      <c r="G1624" t="str">
        <f t="shared" si="25"/>
        <v/>
      </c>
    </row>
    <row r="1625" spans="1:7">
      <c r="A1625">
        <v>1624</v>
      </c>
      <c r="B1625" s="1">
        <v>61</v>
      </c>
      <c r="C1625" s="1">
        <v>1216000000</v>
      </c>
      <c r="D1625" s="1">
        <v>1624</v>
      </c>
      <c r="E1625" s="1">
        <v>61</v>
      </c>
      <c r="F1625" s="1">
        <v>112000000</v>
      </c>
      <c r="G1625" t="str">
        <f t="shared" si="25"/>
        <v/>
      </c>
    </row>
    <row r="1626" spans="1:7">
      <c r="A1626">
        <v>1625</v>
      </c>
      <c r="B1626" s="1">
        <v>6624</v>
      </c>
      <c r="C1626" s="1">
        <v>0</v>
      </c>
      <c r="D1626" s="1">
        <v>1625</v>
      </c>
      <c r="E1626" s="1">
        <v>6624</v>
      </c>
      <c r="F1626" s="1">
        <v>3768000000</v>
      </c>
      <c r="G1626" t="str">
        <f t="shared" si="25"/>
        <v/>
      </c>
    </row>
    <row r="1627" spans="1:7">
      <c r="A1627">
        <v>1626</v>
      </c>
      <c r="B1627" s="1">
        <v>37398</v>
      </c>
      <c r="C1627" s="1">
        <v>0</v>
      </c>
      <c r="D1627" s="1">
        <v>1626</v>
      </c>
      <c r="E1627" s="1">
        <v>37398</v>
      </c>
      <c r="F1627" s="1">
        <v>2152000000</v>
      </c>
      <c r="G1627" t="str">
        <f t="shared" si="25"/>
        <v/>
      </c>
    </row>
    <row r="1628" spans="1:7">
      <c r="A1628">
        <v>1627</v>
      </c>
      <c r="B1628" s="1">
        <v>24970</v>
      </c>
      <c r="C1628" s="1">
        <v>660000000</v>
      </c>
      <c r="D1628" s="1">
        <v>1627</v>
      </c>
      <c r="E1628" s="1">
        <v>24970</v>
      </c>
      <c r="F1628" s="1">
        <v>2036000000</v>
      </c>
      <c r="G1628" t="str">
        <f t="shared" si="25"/>
        <v/>
      </c>
    </row>
    <row r="1629" spans="1:7">
      <c r="A1629">
        <v>1628</v>
      </c>
      <c r="B1629" s="1">
        <v>525037</v>
      </c>
      <c r="C1629" s="1">
        <v>1604000000</v>
      </c>
      <c r="D1629" s="1">
        <v>1628</v>
      </c>
      <c r="E1629" s="1">
        <v>525037</v>
      </c>
      <c r="F1629" s="1">
        <v>22956000000</v>
      </c>
      <c r="G1629" t="str">
        <f t="shared" si="25"/>
        <v/>
      </c>
    </row>
    <row r="1630" spans="1:7">
      <c r="A1630">
        <v>1629</v>
      </c>
      <c r="B1630" s="1">
        <v>306097141</v>
      </c>
      <c r="C1630" s="1">
        <v>62312000000</v>
      </c>
      <c r="D1630" s="1">
        <v>1629</v>
      </c>
      <c r="E1630" s="1">
        <v>547031586</v>
      </c>
      <c r="F1630" s="1">
        <v>86568000000</v>
      </c>
      <c r="G1630" t="str">
        <f t="shared" si="25"/>
        <v>DIF</v>
      </c>
    </row>
    <row r="1631" spans="1:7">
      <c r="A1631">
        <v>1630</v>
      </c>
      <c r="B1631" s="1">
        <v>346760</v>
      </c>
      <c r="C1631" s="1">
        <v>7708000000</v>
      </c>
      <c r="D1631" s="1">
        <v>1630</v>
      </c>
      <c r="E1631" s="1">
        <v>346760</v>
      </c>
      <c r="F1631" s="1">
        <v>9748000000</v>
      </c>
      <c r="G1631" t="str">
        <f t="shared" si="25"/>
        <v/>
      </c>
    </row>
    <row r="1632" spans="1:7">
      <c r="A1632">
        <v>1631</v>
      </c>
      <c r="B1632" s="1">
        <v>0</v>
      </c>
      <c r="C1632" s="1">
        <v>62392000000</v>
      </c>
      <c r="D1632" s="1">
        <v>1631</v>
      </c>
      <c r="E1632" s="1">
        <v>0</v>
      </c>
      <c r="F1632" s="1">
        <v>87192000000</v>
      </c>
      <c r="G1632" t="str">
        <f t="shared" si="25"/>
        <v/>
      </c>
    </row>
    <row r="1633" spans="1:7">
      <c r="A1633">
        <v>1632</v>
      </c>
      <c r="B1633" s="1">
        <v>8</v>
      </c>
      <c r="C1633" s="1">
        <v>1804000000</v>
      </c>
      <c r="D1633" s="1">
        <v>1632</v>
      </c>
      <c r="E1633" s="1">
        <v>8</v>
      </c>
      <c r="F1633" s="1">
        <v>12000000</v>
      </c>
      <c r="G1633" t="str">
        <f t="shared" si="25"/>
        <v/>
      </c>
    </row>
    <row r="1634" spans="1:7">
      <c r="A1634">
        <v>1633</v>
      </c>
      <c r="B1634" s="1">
        <v>0</v>
      </c>
      <c r="C1634" s="1">
        <v>0</v>
      </c>
      <c r="D1634" s="1">
        <v>1633</v>
      </c>
      <c r="E1634" s="1">
        <v>0</v>
      </c>
      <c r="F1634" s="1">
        <v>0</v>
      </c>
      <c r="G1634" t="str">
        <f t="shared" si="25"/>
        <v/>
      </c>
    </row>
    <row r="1635" spans="1:7">
      <c r="A1635">
        <v>1634</v>
      </c>
      <c r="B1635" s="1">
        <v>8904</v>
      </c>
      <c r="C1635" s="1">
        <v>1308000000</v>
      </c>
      <c r="D1635" s="1">
        <v>1634</v>
      </c>
      <c r="E1635" s="1">
        <v>8904</v>
      </c>
      <c r="F1635" s="1">
        <v>3368000000</v>
      </c>
      <c r="G1635" t="str">
        <f t="shared" si="25"/>
        <v/>
      </c>
    </row>
    <row r="1636" spans="1:7">
      <c r="A1636">
        <v>1635</v>
      </c>
      <c r="B1636" s="1">
        <v>0</v>
      </c>
      <c r="C1636" s="1">
        <v>0</v>
      </c>
      <c r="D1636" s="1">
        <v>1635</v>
      </c>
      <c r="E1636" s="1">
        <v>0</v>
      </c>
      <c r="F1636" s="1">
        <v>0</v>
      </c>
      <c r="G1636" t="str">
        <f t="shared" si="25"/>
        <v/>
      </c>
    </row>
    <row r="1637" spans="1:7">
      <c r="A1637">
        <v>1636</v>
      </c>
      <c r="B1637" s="1">
        <v>14249475</v>
      </c>
      <c r="C1637" s="1">
        <v>60028000000</v>
      </c>
      <c r="D1637" s="1">
        <v>1636</v>
      </c>
      <c r="E1637" s="1">
        <v>1384246</v>
      </c>
      <c r="F1637" s="1">
        <v>60364000000</v>
      </c>
      <c r="G1637" t="str">
        <f t="shared" si="25"/>
        <v>DIF</v>
      </c>
    </row>
    <row r="1638" spans="1:7">
      <c r="A1638">
        <v>1637</v>
      </c>
      <c r="B1638" s="1">
        <v>4</v>
      </c>
      <c r="C1638" s="1">
        <v>1880000000</v>
      </c>
      <c r="D1638" s="1">
        <v>1637</v>
      </c>
      <c r="E1638" s="1">
        <v>4</v>
      </c>
      <c r="F1638" s="1">
        <v>12000000</v>
      </c>
      <c r="G1638" t="str">
        <f t="shared" si="25"/>
        <v/>
      </c>
    </row>
    <row r="1639" spans="1:7">
      <c r="A1639">
        <v>1638</v>
      </c>
      <c r="B1639" s="1">
        <v>5183</v>
      </c>
      <c r="C1639" s="1">
        <v>33520000000</v>
      </c>
      <c r="D1639" s="1">
        <v>1638</v>
      </c>
      <c r="E1639" s="1">
        <v>0</v>
      </c>
      <c r="F1639" s="1">
        <v>0</v>
      </c>
      <c r="G1639" t="str">
        <f t="shared" si="25"/>
        <v>DIF</v>
      </c>
    </row>
    <row r="1640" spans="1:7">
      <c r="A1640">
        <v>1639</v>
      </c>
      <c r="B1640" s="1">
        <v>2131</v>
      </c>
      <c r="C1640" s="1">
        <v>38584000000</v>
      </c>
      <c r="D1640" s="1">
        <v>1639</v>
      </c>
      <c r="E1640" s="1">
        <v>0</v>
      </c>
      <c r="F1640" s="1">
        <v>0</v>
      </c>
      <c r="G1640" t="str">
        <f t="shared" si="25"/>
        <v>DIF</v>
      </c>
    </row>
    <row r="1641" spans="1:7">
      <c r="A1641">
        <v>1640</v>
      </c>
      <c r="B1641" s="1">
        <v>512</v>
      </c>
      <c r="C1641" s="1">
        <v>3060000000</v>
      </c>
      <c r="D1641" s="1">
        <v>1640</v>
      </c>
      <c r="E1641" s="1">
        <v>512</v>
      </c>
      <c r="F1641" s="1">
        <v>704000000</v>
      </c>
      <c r="G1641" t="str">
        <f t="shared" si="25"/>
        <v/>
      </c>
    </row>
    <row r="1642" spans="1:7">
      <c r="A1642">
        <v>1641</v>
      </c>
      <c r="B1642" s="1">
        <v>117</v>
      </c>
      <c r="C1642" s="1">
        <v>2944000000</v>
      </c>
      <c r="D1642" s="1">
        <v>1641</v>
      </c>
      <c r="E1642" s="1">
        <v>117</v>
      </c>
      <c r="F1642" s="1">
        <v>264000000</v>
      </c>
      <c r="G1642" t="str">
        <f t="shared" si="25"/>
        <v/>
      </c>
    </row>
    <row r="1643" spans="1:7">
      <c r="A1643">
        <v>1642</v>
      </c>
      <c r="B1643" s="1">
        <v>92</v>
      </c>
      <c r="C1643" s="1">
        <v>1736000000</v>
      </c>
      <c r="D1643" s="1">
        <v>1642</v>
      </c>
      <c r="E1643" s="1">
        <v>92</v>
      </c>
      <c r="F1643" s="1">
        <v>172000000</v>
      </c>
      <c r="G1643" t="str">
        <f t="shared" si="25"/>
        <v/>
      </c>
    </row>
    <row r="1644" spans="1:7">
      <c r="A1644">
        <v>1643</v>
      </c>
      <c r="B1644" s="1">
        <v>29</v>
      </c>
      <c r="C1644" s="1">
        <v>1228000000</v>
      </c>
      <c r="D1644" s="1">
        <v>1643</v>
      </c>
      <c r="E1644" s="1">
        <v>29</v>
      </c>
      <c r="F1644" s="1">
        <v>116000000</v>
      </c>
      <c r="G1644" t="str">
        <f t="shared" si="25"/>
        <v/>
      </c>
    </row>
    <row r="1645" spans="1:7">
      <c r="A1645">
        <v>1644</v>
      </c>
      <c r="B1645" s="1">
        <v>12</v>
      </c>
      <c r="C1645" s="1">
        <v>652000000</v>
      </c>
      <c r="D1645" s="1">
        <v>1644</v>
      </c>
      <c r="E1645" s="1">
        <v>12</v>
      </c>
      <c r="F1645" s="1">
        <v>16000000</v>
      </c>
      <c r="G1645" t="str">
        <f t="shared" si="25"/>
        <v/>
      </c>
    </row>
    <row r="1646" spans="1:7">
      <c r="A1646">
        <v>1645</v>
      </c>
      <c r="B1646" s="1">
        <v>667</v>
      </c>
      <c r="C1646" s="1">
        <v>2364000000</v>
      </c>
      <c r="D1646" s="1">
        <v>1645</v>
      </c>
      <c r="E1646" s="1">
        <v>667</v>
      </c>
      <c r="F1646" s="1">
        <v>480000000</v>
      </c>
      <c r="G1646" t="str">
        <f t="shared" si="25"/>
        <v/>
      </c>
    </row>
    <row r="1647" spans="1:7">
      <c r="A1647">
        <v>1646</v>
      </c>
      <c r="B1647" s="1">
        <v>1570</v>
      </c>
      <c r="C1647" s="1">
        <v>4212000000</v>
      </c>
      <c r="D1647" s="1">
        <v>1646</v>
      </c>
      <c r="E1647" s="1">
        <v>1570</v>
      </c>
      <c r="F1647" s="1">
        <v>1484000000</v>
      </c>
      <c r="G1647" t="str">
        <f t="shared" si="25"/>
        <v/>
      </c>
    </row>
    <row r="1648" spans="1:7">
      <c r="A1648">
        <v>1647</v>
      </c>
      <c r="B1648" s="1">
        <v>10668</v>
      </c>
      <c r="C1648" s="1">
        <v>8692000000</v>
      </c>
      <c r="D1648" s="1">
        <v>1647</v>
      </c>
      <c r="E1648" s="1">
        <v>10668</v>
      </c>
      <c r="F1648" s="1">
        <v>4800000000</v>
      </c>
      <c r="G1648" t="str">
        <f t="shared" si="25"/>
        <v/>
      </c>
    </row>
    <row r="1649" spans="1:7">
      <c r="A1649">
        <v>1648</v>
      </c>
      <c r="B1649" s="1">
        <v>68528</v>
      </c>
      <c r="C1649" s="1">
        <v>60116000000</v>
      </c>
      <c r="D1649" s="1">
        <v>1648</v>
      </c>
      <c r="E1649" s="1">
        <v>46923</v>
      </c>
      <c r="F1649" s="1">
        <v>60016000000</v>
      </c>
      <c r="G1649" t="str">
        <f t="shared" si="25"/>
        <v>DIF</v>
      </c>
    </row>
    <row r="1650" spans="1:7">
      <c r="A1650">
        <v>1649</v>
      </c>
      <c r="B1650" s="1">
        <v>7097</v>
      </c>
      <c r="C1650" s="1">
        <v>1204000000</v>
      </c>
      <c r="D1650" s="1">
        <v>1649</v>
      </c>
      <c r="E1650" s="1">
        <v>7097</v>
      </c>
      <c r="F1650" s="1">
        <v>7904000000</v>
      </c>
      <c r="G1650" t="str">
        <f t="shared" si="25"/>
        <v/>
      </c>
    </row>
    <row r="1651" spans="1:7">
      <c r="A1651">
        <v>1650</v>
      </c>
      <c r="B1651" s="1">
        <v>738462</v>
      </c>
      <c r="C1651" s="1">
        <v>4668000000</v>
      </c>
      <c r="D1651" s="1">
        <v>1650</v>
      </c>
      <c r="E1651" s="1">
        <v>738462</v>
      </c>
      <c r="F1651" s="1">
        <v>3712000000</v>
      </c>
      <c r="G1651" t="str">
        <f t="shared" si="25"/>
        <v/>
      </c>
    </row>
    <row r="1652" spans="1:7">
      <c r="A1652">
        <v>1651</v>
      </c>
      <c r="B1652" s="1">
        <v>738462</v>
      </c>
      <c r="C1652" s="1">
        <v>3272000000</v>
      </c>
      <c r="D1652" s="1">
        <v>1651</v>
      </c>
      <c r="E1652" s="1">
        <v>738462</v>
      </c>
      <c r="F1652" s="1">
        <v>3724000000</v>
      </c>
      <c r="G1652" t="str">
        <f t="shared" si="25"/>
        <v/>
      </c>
    </row>
    <row r="1653" spans="1:7">
      <c r="A1653">
        <v>1652</v>
      </c>
      <c r="B1653" s="1">
        <v>73</v>
      </c>
      <c r="C1653" s="1">
        <v>0</v>
      </c>
      <c r="D1653" s="1">
        <v>1652</v>
      </c>
      <c r="E1653" s="1">
        <v>73</v>
      </c>
      <c r="F1653" s="1">
        <v>488000000</v>
      </c>
      <c r="G1653" t="str">
        <f t="shared" si="25"/>
        <v/>
      </c>
    </row>
    <row r="1654" spans="1:7">
      <c r="A1654">
        <v>1653</v>
      </c>
      <c r="B1654" s="1">
        <v>7504</v>
      </c>
      <c r="C1654" s="1">
        <v>2512000000</v>
      </c>
      <c r="D1654" s="1">
        <v>1653</v>
      </c>
      <c r="E1654" s="1">
        <v>7504</v>
      </c>
      <c r="F1654" s="1">
        <v>5856000000</v>
      </c>
      <c r="G1654" t="str">
        <f t="shared" si="25"/>
        <v/>
      </c>
    </row>
    <row r="1655" spans="1:7">
      <c r="A1655">
        <v>1654</v>
      </c>
      <c r="B1655" s="1">
        <v>98041</v>
      </c>
      <c r="C1655" s="1">
        <v>6088000000</v>
      </c>
      <c r="D1655" s="1">
        <v>1654</v>
      </c>
      <c r="E1655" s="1">
        <v>98041</v>
      </c>
      <c r="F1655" s="1">
        <v>4032000000</v>
      </c>
      <c r="G1655" t="str">
        <f t="shared" si="25"/>
        <v/>
      </c>
    </row>
    <row r="1656" spans="1:7">
      <c r="A1656">
        <v>1655</v>
      </c>
      <c r="B1656" s="1">
        <v>26376</v>
      </c>
      <c r="C1656" s="1">
        <v>4184000000</v>
      </c>
      <c r="D1656" s="1">
        <v>1655</v>
      </c>
      <c r="E1656" s="1">
        <v>26376</v>
      </c>
      <c r="F1656" s="1">
        <v>2604000000</v>
      </c>
      <c r="G1656" t="str">
        <f t="shared" si="25"/>
        <v/>
      </c>
    </row>
    <row r="1657" spans="1:7">
      <c r="A1657">
        <v>1656</v>
      </c>
      <c r="B1657" s="1">
        <v>12309</v>
      </c>
      <c r="C1657" s="1">
        <v>3044000000</v>
      </c>
      <c r="D1657" s="1">
        <v>1656</v>
      </c>
      <c r="E1657" s="1">
        <v>12309</v>
      </c>
      <c r="F1657" s="1">
        <v>564000000</v>
      </c>
      <c r="G1657" t="str">
        <f t="shared" si="25"/>
        <v/>
      </c>
    </row>
    <row r="1658" spans="1:7">
      <c r="A1658">
        <v>1657</v>
      </c>
      <c r="B1658" s="1">
        <v>4704491</v>
      </c>
      <c r="C1658" s="1">
        <v>6696000000</v>
      </c>
      <c r="D1658" s="1">
        <v>1657</v>
      </c>
      <c r="E1658" s="1">
        <v>0</v>
      </c>
      <c r="F1658" s="1">
        <v>60016000000</v>
      </c>
      <c r="G1658" t="str">
        <f t="shared" si="25"/>
        <v>DIF</v>
      </c>
    </row>
    <row r="1659" spans="1:7">
      <c r="A1659">
        <v>1658</v>
      </c>
      <c r="B1659" s="1">
        <v>1</v>
      </c>
      <c r="C1659" s="1">
        <v>0</v>
      </c>
      <c r="D1659" s="1">
        <v>1658</v>
      </c>
      <c r="E1659" s="1">
        <v>1</v>
      </c>
      <c r="F1659" s="1">
        <v>4000000</v>
      </c>
      <c r="G1659" t="str">
        <f t="shared" si="25"/>
        <v/>
      </c>
    </row>
    <row r="1660" spans="1:7">
      <c r="A1660">
        <v>1659</v>
      </c>
      <c r="B1660" s="1">
        <v>1</v>
      </c>
      <c r="C1660" s="1">
        <v>0</v>
      </c>
      <c r="D1660" s="1">
        <v>1659</v>
      </c>
      <c r="E1660" s="1">
        <v>1</v>
      </c>
      <c r="F1660" s="1">
        <v>4000000</v>
      </c>
      <c r="G1660" t="str">
        <f t="shared" si="25"/>
        <v/>
      </c>
    </row>
    <row r="1661" spans="1:7">
      <c r="A1661">
        <v>1660</v>
      </c>
      <c r="B1661" s="1">
        <v>0</v>
      </c>
      <c r="C1661" s="1">
        <v>62344000000</v>
      </c>
      <c r="D1661" s="1">
        <v>1660</v>
      </c>
      <c r="E1661" s="1">
        <v>0</v>
      </c>
      <c r="F1661" s="1">
        <v>85784000000</v>
      </c>
      <c r="G1661" t="str">
        <f t="shared" si="25"/>
        <v/>
      </c>
    </row>
    <row r="1662" spans="1:7">
      <c r="A1662">
        <v>1661</v>
      </c>
      <c r="B1662" s="1">
        <v>2109463</v>
      </c>
      <c r="C1662" s="1">
        <v>4596000000</v>
      </c>
      <c r="D1662" s="1">
        <v>1661</v>
      </c>
      <c r="E1662" s="1">
        <v>2109463</v>
      </c>
      <c r="F1662" s="1">
        <v>5568000000</v>
      </c>
      <c r="G1662" t="str">
        <f t="shared" si="25"/>
        <v/>
      </c>
    </row>
    <row r="1663" spans="1:7">
      <c r="A1663">
        <v>1662</v>
      </c>
      <c r="B1663" s="1">
        <v>1</v>
      </c>
      <c r="C1663" s="1">
        <v>1364000000</v>
      </c>
      <c r="D1663" s="1">
        <v>1662</v>
      </c>
      <c r="E1663" s="1">
        <v>1</v>
      </c>
      <c r="F1663" s="1">
        <v>16000000</v>
      </c>
      <c r="G1663" t="str">
        <f t="shared" si="25"/>
        <v/>
      </c>
    </row>
    <row r="1664" spans="1:7">
      <c r="A1664">
        <v>1663</v>
      </c>
      <c r="B1664" s="1">
        <v>0</v>
      </c>
      <c r="C1664" s="1">
        <v>0</v>
      </c>
      <c r="D1664" s="1">
        <v>1663</v>
      </c>
      <c r="E1664" s="1">
        <v>0</v>
      </c>
      <c r="F1664" s="1">
        <v>0</v>
      </c>
      <c r="G1664" t="str">
        <f t="shared" si="25"/>
        <v/>
      </c>
    </row>
    <row r="1665" spans="1:7">
      <c r="A1665">
        <v>1664</v>
      </c>
      <c r="B1665" s="1">
        <v>0</v>
      </c>
      <c r="C1665" s="1">
        <v>0</v>
      </c>
      <c r="D1665" s="1">
        <v>1664</v>
      </c>
      <c r="E1665" s="1">
        <v>0</v>
      </c>
      <c r="F1665" s="1">
        <v>0</v>
      </c>
      <c r="G1665" t="str">
        <f t="shared" si="25"/>
        <v/>
      </c>
    </row>
    <row r="1666" spans="1:7">
      <c r="A1666">
        <v>1665</v>
      </c>
      <c r="B1666" s="1">
        <v>5</v>
      </c>
      <c r="C1666" s="1">
        <v>608000000</v>
      </c>
      <c r="D1666" s="1">
        <v>1665</v>
      </c>
      <c r="E1666" s="1">
        <v>5</v>
      </c>
      <c r="F1666" s="1">
        <v>12000000</v>
      </c>
      <c r="G1666" t="str">
        <f t="shared" si="25"/>
        <v/>
      </c>
    </row>
    <row r="1667" spans="1:7">
      <c r="A1667">
        <v>1666</v>
      </c>
      <c r="B1667" s="1">
        <v>666</v>
      </c>
      <c r="C1667" s="1">
        <v>1808000000</v>
      </c>
      <c r="D1667" s="1">
        <v>1666</v>
      </c>
      <c r="E1667" s="1">
        <v>666</v>
      </c>
      <c r="F1667" s="1">
        <v>3072000000</v>
      </c>
      <c r="G1667" t="str">
        <f t="shared" ref="G1667:G1730" si="26">IF(E1667=B1667,"","DIF")</f>
        <v/>
      </c>
    </row>
    <row r="1668" spans="1:7">
      <c r="A1668">
        <v>1667</v>
      </c>
      <c r="B1668" s="1">
        <v>1</v>
      </c>
      <c r="C1668" s="1">
        <v>0</v>
      </c>
      <c r="D1668" s="1">
        <v>1667</v>
      </c>
      <c r="E1668" s="1">
        <v>1</v>
      </c>
      <c r="F1668" s="1">
        <v>3984000000</v>
      </c>
      <c r="G1668" t="str">
        <f t="shared" si="26"/>
        <v/>
      </c>
    </row>
    <row r="1669" spans="1:7">
      <c r="A1669">
        <v>1668</v>
      </c>
      <c r="B1669" s="1">
        <v>17530</v>
      </c>
      <c r="C1669" s="1">
        <v>14044000000</v>
      </c>
      <c r="D1669" s="1">
        <v>1668</v>
      </c>
      <c r="E1669" s="1">
        <v>26743</v>
      </c>
      <c r="F1669" s="1">
        <v>27600000000</v>
      </c>
      <c r="G1669" t="str">
        <f t="shared" si="26"/>
        <v>DIF</v>
      </c>
    </row>
    <row r="1670" spans="1:7">
      <c r="A1670">
        <v>1669</v>
      </c>
      <c r="B1670" s="1">
        <v>744</v>
      </c>
      <c r="C1670" s="1">
        <v>13436000000</v>
      </c>
      <c r="D1670" s="1">
        <v>1669</v>
      </c>
      <c r="E1670" s="1">
        <v>2058</v>
      </c>
      <c r="F1670" s="1">
        <v>25780000000</v>
      </c>
      <c r="G1670" t="str">
        <f t="shared" si="26"/>
        <v>DIF</v>
      </c>
    </row>
    <row r="1671" spans="1:7">
      <c r="A1671">
        <v>1670</v>
      </c>
      <c r="B1671" s="1">
        <v>390</v>
      </c>
      <c r="C1671" s="1">
        <v>13588000000</v>
      </c>
      <c r="D1671" s="1">
        <v>1670</v>
      </c>
      <c r="E1671" s="1">
        <v>1072</v>
      </c>
      <c r="F1671" s="1">
        <v>25628000000</v>
      </c>
      <c r="G1671" t="str">
        <f t="shared" si="26"/>
        <v>DIF</v>
      </c>
    </row>
    <row r="1672" spans="1:7">
      <c r="A1672">
        <v>1671</v>
      </c>
      <c r="B1672" s="1">
        <v>7503</v>
      </c>
      <c r="C1672" s="1">
        <v>1832000000</v>
      </c>
      <c r="D1672" s="1">
        <v>1671</v>
      </c>
      <c r="E1672" s="1">
        <v>7503</v>
      </c>
      <c r="F1672" s="1">
        <v>3296000000</v>
      </c>
      <c r="G1672" t="str">
        <f t="shared" si="26"/>
        <v/>
      </c>
    </row>
    <row r="1673" spans="1:7">
      <c r="A1673">
        <v>1672</v>
      </c>
      <c r="B1673" s="1">
        <v>21715</v>
      </c>
      <c r="C1673" s="1">
        <v>35772000000</v>
      </c>
      <c r="D1673" s="1">
        <v>1672</v>
      </c>
      <c r="E1673" s="1">
        <v>0</v>
      </c>
      <c r="F1673" s="1">
        <v>74852000000</v>
      </c>
      <c r="G1673" t="str">
        <f t="shared" si="26"/>
        <v>DIF</v>
      </c>
    </row>
    <row r="1674" spans="1:7">
      <c r="A1674">
        <v>1673</v>
      </c>
      <c r="B1674" s="1">
        <v>689863</v>
      </c>
      <c r="C1674" s="1">
        <v>15936000000</v>
      </c>
      <c r="D1674" s="1">
        <v>1673</v>
      </c>
      <c r="E1674" s="1">
        <v>689863</v>
      </c>
      <c r="F1674" s="1">
        <v>58732000000</v>
      </c>
      <c r="G1674" t="str">
        <f t="shared" si="26"/>
        <v/>
      </c>
    </row>
    <row r="1675" spans="1:7">
      <c r="A1675">
        <v>1674</v>
      </c>
      <c r="B1675" s="1">
        <v>322</v>
      </c>
      <c r="C1675" s="1">
        <v>604000000</v>
      </c>
      <c r="D1675" s="1">
        <v>1674</v>
      </c>
      <c r="E1675" s="1">
        <v>322</v>
      </c>
      <c r="F1675" s="1">
        <v>52000000</v>
      </c>
      <c r="G1675" t="str">
        <f t="shared" si="26"/>
        <v/>
      </c>
    </row>
    <row r="1676" spans="1:7">
      <c r="A1676">
        <v>1675</v>
      </c>
      <c r="B1676" s="1">
        <v>97408</v>
      </c>
      <c r="C1676" s="1">
        <v>2572000000</v>
      </c>
      <c r="D1676" s="1">
        <v>1675</v>
      </c>
      <c r="E1676" s="1">
        <v>97408</v>
      </c>
      <c r="F1676" s="1">
        <v>6772000000</v>
      </c>
      <c r="G1676" t="str">
        <f t="shared" si="26"/>
        <v/>
      </c>
    </row>
    <row r="1677" spans="1:7">
      <c r="A1677">
        <v>1676</v>
      </c>
      <c r="B1677" s="1">
        <v>2537</v>
      </c>
      <c r="C1677" s="1">
        <v>1208000000</v>
      </c>
      <c r="D1677" s="1">
        <v>1676</v>
      </c>
      <c r="E1677" s="1">
        <v>2537</v>
      </c>
      <c r="F1677" s="1">
        <v>1436000000</v>
      </c>
      <c r="G1677" t="str">
        <f t="shared" si="26"/>
        <v/>
      </c>
    </row>
    <row r="1678" spans="1:7">
      <c r="A1678">
        <v>1677</v>
      </c>
      <c r="B1678" s="1">
        <v>6</v>
      </c>
      <c r="C1678" s="1">
        <v>3000000000</v>
      </c>
      <c r="D1678" s="1">
        <v>1677</v>
      </c>
      <c r="E1678" s="1">
        <v>6</v>
      </c>
      <c r="F1678" s="1">
        <v>8000000</v>
      </c>
      <c r="G1678" t="str">
        <f t="shared" si="26"/>
        <v/>
      </c>
    </row>
    <row r="1679" spans="1:7">
      <c r="A1679">
        <v>1678</v>
      </c>
      <c r="B1679" s="1">
        <v>0</v>
      </c>
      <c r="C1679" s="1">
        <v>0</v>
      </c>
      <c r="D1679" s="1">
        <v>1678</v>
      </c>
      <c r="E1679" s="1">
        <v>0</v>
      </c>
      <c r="F1679" s="1">
        <v>0</v>
      </c>
      <c r="G1679" t="str">
        <f t="shared" si="26"/>
        <v/>
      </c>
    </row>
    <row r="1680" spans="1:7">
      <c r="A1680">
        <v>1679</v>
      </c>
      <c r="B1680" s="1">
        <v>0</v>
      </c>
      <c r="C1680" s="1">
        <v>0</v>
      </c>
      <c r="D1680" s="1">
        <v>1679</v>
      </c>
      <c r="E1680" s="1">
        <v>0</v>
      </c>
      <c r="F1680" s="1">
        <v>0</v>
      </c>
      <c r="G1680" t="str">
        <f t="shared" si="26"/>
        <v/>
      </c>
    </row>
    <row r="1681" spans="1:7">
      <c r="A1681">
        <v>1680</v>
      </c>
      <c r="B1681" s="1">
        <v>0</v>
      </c>
      <c r="C1681" s="1">
        <v>0</v>
      </c>
      <c r="D1681" s="1">
        <v>1680</v>
      </c>
      <c r="E1681" s="1">
        <v>0</v>
      </c>
      <c r="F1681" s="1">
        <v>0</v>
      </c>
      <c r="G1681" t="str">
        <f t="shared" si="26"/>
        <v/>
      </c>
    </row>
    <row r="1682" spans="1:7">
      <c r="A1682">
        <v>1681</v>
      </c>
      <c r="B1682" s="1">
        <v>0</v>
      </c>
      <c r="C1682" s="1">
        <v>0</v>
      </c>
      <c r="D1682" s="1">
        <v>1681</v>
      </c>
      <c r="E1682" s="1">
        <v>0</v>
      </c>
      <c r="F1682" s="1">
        <v>0</v>
      </c>
      <c r="G1682" t="str">
        <f t="shared" si="26"/>
        <v/>
      </c>
    </row>
    <row r="1683" spans="1:7">
      <c r="A1683">
        <v>1682</v>
      </c>
      <c r="B1683" s="1">
        <v>138</v>
      </c>
      <c r="C1683" s="1">
        <v>3100000000</v>
      </c>
      <c r="D1683" s="1">
        <v>1682</v>
      </c>
      <c r="E1683" s="1">
        <v>138</v>
      </c>
      <c r="F1683" s="1">
        <v>280000000</v>
      </c>
      <c r="G1683" t="str">
        <f t="shared" si="26"/>
        <v/>
      </c>
    </row>
    <row r="1684" spans="1:7">
      <c r="A1684">
        <v>1683</v>
      </c>
      <c r="B1684" s="1">
        <v>9</v>
      </c>
      <c r="C1684" s="1">
        <v>1896000000</v>
      </c>
      <c r="D1684" s="1">
        <v>1683</v>
      </c>
      <c r="E1684" s="1">
        <v>9</v>
      </c>
      <c r="F1684" s="1">
        <v>8000000</v>
      </c>
      <c r="G1684" t="str">
        <f t="shared" si="26"/>
        <v/>
      </c>
    </row>
    <row r="1685" spans="1:7">
      <c r="A1685">
        <v>1684</v>
      </c>
      <c r="B1685" s="1">
        <v>3</v>
      </c>
      <c r="C1685" s="1">
        <v>616000000</v>
      </c>
      <c r="D1685" s="1">
        <v>1684</v>
      </c>
      <c r="E1685" s="1">
        <v>3</v>
      </c>
      <c r="F1685" s="1">
        <v>4000000</v>
      </c>
      <c r="G1685" t="str">
        <f t="shared" si="26"/>
        <v/>
      </c>
    </row>
    <row r="1686" spans="1:7">
      <c r="A1686">
        <v>1685</v>
      </c>
      <c r="B1686" s="1">
        <v>1427</v>
      </c>
      <c r="C1686" s="1">
        <v>1228000000</v>
      </c>
      <c r="D1686" s="1">
        <v>1685</v>
      </c>
      <c r="E1686" s="1">
        <v>1427</v>
      </c>
      <c r="F1686" s="1">
        <v>24000000</v>
      </c>
      <c r="G1686" t="str">
        <f t="shared" si="26"/>
        <v/>
      </c>
    </row>
    <row r="1687" spans="1:7">
      <c r="A1687">
        <v>1686</v>
      </c>
      <c r="B1687" s="1">
        <v>23</v>
      </c>
      <c r="C1687" s="1">
        <v>1240000000</v>
      </c>
      <c r="D1687" s="1">
        <v>1686</v>
      </c>
      <c r="E1687" s="1">
        <v>23</v>
      </c>
      <c r="F1687" s="1">
        <v>108000000</v>
      </c>
      <c r="G1687" t="str">
        <f t="shared" si="26"/>
        <v/>
      </c>
    </row>
    <row r="1688" spans="1:7">
      <c r="A1688">
        <v>1687</v>
      </c>
      <c r="B1688" s="1">
        <v>64171</v>
      </c>
      <c r="C1688" s="1">
        <v>60304000000</v>
      </c>
      <c r="D1688" s="1">
        <v>1687</v>
      </c>
      <c r="E1688" s="1">
        <v>44723</v>
      </c>
      <c r="F1688" s="1">
        <v>60016000000</v>
      </c>
      <c r="G1688" t="str">
        <f t="shared" si="26"/>
        <v>DIF</v>
      </c>
    </row>
    <row r="1689" spans="1:7">
      <c r="A1689">
        <v>1688</v>
      </c>
      <c r="B1689" s="1">
        <v>1</v>
      </c>
      <c r="C1689" s="1">
        <v>0</v>
      </c>
      <c r="D1689" s="1">
        <v>1688</v>
      </c>
      <c r="E1689" s="1">
        <v>1</v>
      </c>
      <c r="F1689" s="1">
        <v>4000000</v>
      </c>
      <c r="G1689" t="str">
        <f t="shared" si="26"/>
        <v/>
      </c>
    </row>
    <row r="1690" spans="1:7">
      <c r="A1690">
        <v>1689</v>
      </c>
      <c r="B1690" s="1">
        <v>0</v>
      </c>
      <c r="C1690" s="1">
        <v>0</v>
      </c>
      <c r="D1690" s="1">
        <v>1689</v>
      </c>
      <c r="E1690" s="1">
        <v>0</v>
      </c>
      <c r="F1690" s="1">
        <v>0</v>
      </c>
      <c r="G1690" t="str">
        <f t="shared" si="26"/>
        <v/>
      </c>
    </row>
    <row r="1691" spans="1:7">
      <c r="A1691">
        <v>1690</v>
      </c>
      <c r="B1691" s="1">
        <v>3448</v>
      </c>
      <c r="C1691" s="1">
        <v>1256000000</v>
      </c>
      <c r="D1691" s="1">
        <v>1690</v>
      </c>
      <c r="E1691" s="1">
        <v>3448</v>
      </c>
      <c r="F1691" s="1">
        <v>188000000</v>
      </c>
      <c r="G1691" t="str">
        <f t="shared" si="26"/>
        <v/>
      </c>
    </row>
    <row r="1692" spans="1:7">
      <c r="A1692">
        <v>1691</v>
      </c>
      <c r="B1692" s="1">
        <v>126</v>
      </c>
      <c r="C1692" s="1">
        <v>560000000</v>
      </c>
      <c r="D1692" s="1">
        <v>1691</v>
      </c>
      <c r="E1692" s="1">
        <v>126</v>
      </c>
      <c r="F1692" s="1">
        <v>20000000</v>
      </c>
      <c r="G1692" t="str">
        <f t="shared" si="26"/>
        <v/>
      </c>
    </row>
    <row r="1693" spans="1:7">
      <c r="A1693">
        <v>1692</v>
      </c>
      <c r="B1693" s="1">
        <v>500</v>
      </c>
      <c r="C1693" s="1">
        <v>1760000000</v>
      </c>
      <c r="D1693" s="1">
        <v>1692</v>
      </c>
      <c r="E1693" s="1">
        <v>500</v>
      </c>
      <c r="F1693" s="1">
        <v>56000000</v>
      </c>
      <c r="G1693" t="str">
        <f t="shared" si="26"/>
        <v/>
      </c>
    </row>
    <row r="1694" spans="1:7">
      <c r="A1694">
        <v>1693</v>
      </c>
      <c r="B1694" s="1">
        <v>906</v>
      </c>
      <c r="C1694" s="1">
        <v>1148000000</v>
      </c>
      <c r="D1694" s="1">
        <v>1693</v>
      </c>
      <c r="E1694" s="1">
        <v>906</v>
      </c>
      <c r="F1694" s="1">
        <v>1372000000</v>
      </c>
      <c r="G1694" t="str">
        <f t="shared" si="26"/>
        <v/>
      </c>
    </row>
    <row r="1695" spans="1:7">
      <c r="A1695">
        <v>1694</v>
      </c>
      <c r="B1695" s="1">
        <v>0</v>
      </c>
      <c r="C1695" s="1">
        <v>0</v>
      </c>
      <c r="D1695" s="1">
        <v>1694</v>
      </c>
      <c r="E1695" s="1">
        <v>0</v>
      </c>
      <c r="F1695" s="1">
        <v>0</v>
      </c>
      <c r="G1695" t="str">
        <f t="shared" si="26"/>
        <v/>
      </c>
    </row>
    <row r="1696" spans="1:7">
      <c r="A1696">
        <v>1695</v>
      </c>
      <c r="B1696" s="1">
        <v>0</v>
      </c>
      <c r="C1696" s="1">
        <v>0</v>
      </c>
      <c r="D1696" s="1">
        <v>1695</v>
      </c>
      <c r="E1696" s="1">
        <v>0</v>
      </c>
      <c r="F1696" s="1">
        <v>0</v>
      </c>
      <c r="G1696" t="str">
        <f t="shared" si="26"/>
        <v/>
      </c>
    </row>
    <row r="1697" spans="1:7">
      <c r="A1697">
        <v>1696</v>
      </c>
      <c r="B1697" s="1">
        <v>5561</v>
      </c>
      <c r="C1697" s="1">
        <v>1128000000</v>
      </c>
      <c r="D1697" s="1">
        <v>1696</v>
      </c>
      <c r="E1697" s="1">
        <v>5561</v>
      </c>
      <c r="F1697" s="1">
        <v>88000000</v>
      </c>
      <c r="G1697" t="str">
        <f t="shared" si="26"/>
        <v/>
      </c>
    </row>
    <row r="1698" spans="1:7">
      <c r="A1698">
        <v>1697</v>
      </c>
      <c r="B1698" s="1">
        <v>1</v>
      </c>
      <c r="C1698" s="1">
        <v>0</v>
      </c>
      <c r="D1698" s="1">
        <v>1697</v>
      </c>
      <c r="E1698" s="1">
        <v>1</v>
      </c>
      <c r="F1698" s="1">
        <v>8000000</v>
      </c>
      <c r="G1698" t="str">
        <f t="shared" si="26"/>
        <v/>
      </c>
    </row>
    <row r="1699" spans="1:7">
      <c r="A1699">
        <v>1698</v>
      </c>
      <c r="B1699" s="1">
        <v>4</v>
      </c>
      <c r="C1699" s="1">
        <v>628000000</v>
      </c>
      <c r="D1699" s="1">
        <v>1698</v>
      </c>
      <c r="E1699" s="1">
        <v>4</v>
      </c>
      <c r="F1699" s="1">
        <v>8000000</v>
      </c>
      <c r="G1699" t="str">
        <f t="shared" si="26"/>
        <v/>
      </c>
    </row>
    <row r="1700" spans="1:7">
      <c r="A1700">
        <v>1699</v>
      </c>
      <c r="B1700" s="1">
        <v>14839706</v>
      </c>
      <c r="C1700" s="1">
        <v>60028000000</v>
      </c>
      <c r="D1700" s="1">
        <v>1699</v>
      </c>
      <c r="E1700" s="1">
        <v>1319067</v>
      </c>
      <c r="F1700" s="1">
        <v>60440000000</v>
      </c>
      <c r="G1700" t="str">
        <f t="shared" si="26"/>
        <v>DIF</v>
      </c>
    </row>
    <row r="1701" spans="1:7">
      <c r="A1701">
        <v>1700</v>
      </c>
      <c r="B1701" s="1">
        <v>0</v>
      </c>
      <c r="C1701" s="1">
        <v>0</v>
      </c>
      <c r="D1701" s="1">
        <v>1700</v>
      </c>
      <c r="E1701" s="1">
        <v>0</v>
      </c>
      <c r="F1701" s="1">
        <v>0</v>
      </c>
      <c r="G1701" t="str">
        <f t="shared" si="26"/>
        <v/>
      </c>
    </row>
    <row r="1702" spans="1:7">
      <c r="A1702">
        <v>1701</v>
      </c>
      <c r="B1702" s="1">
        <v>89258207</v>
      </c>
      <c r="C1702" s="1">
        <v>60936000000</v>
      </c>
      <c r="D1702" s="1">
        <v>1701</v>
      </c>
      <c r="E1702" s="1">
        <v>50171062</v>
      </c>
      <c r="F1702" s="1">
        <v>71356000000</v>
      </c>
      <c r="G1702" t="str">
        <f t="shared" si="26"/>
        <v>DIF</v>
      </c>
    </row>
    <row r="1703" spans="1:7">
      <c r="A1703">
        <v>1702</v>
      </c>
      <c r="B1703" s="1">
        <v>0</v>
      </c>
      <c r="C1703" s="1">
        <v>62192000000</v>
      </c>
      <c r="D1703" s="1">
        <v>1702</v>
      </c>
      <c r="E1703" s="1">
        <v>0</v>
      </c>
      <c r="F1703" s="1">
        <v>87112000000</v>
      </c>
      <c r="G1703" t="str">
        <f t="shared" si="26"/>
        <v/>
      </c>
    </row>
    <row r="1704" spans="1:7">
      <c r="A1704">
        <v>1703</v>
      </c>
      <c r="B1704" s="1">
        <v>0</v>
      </c>
      <c r="C1704" s="1">
        <v>62272000000</v>
      </c>
      <c r="D1704" s="1">
        <v>1703</v>
      </c>
      <c r="E1704" s="1">
        <v>0</v>
      </c>
      <c r="F1704" s="1">
        <v>84760000000</v>
      </c>
      <c r="G1704" t="str">
        <f t="shared" si="26"/>
        <v/>
      </c>
    </row>
    <row r="1705" spans="1:7">
      <c r="A1705">
        <v>1704</v>
      </c>
      <c r="B1705" s="1">
        <v>45374</v>
      </c>
      <c r="C1705" s="1">
        <v>2420000000</v>
      </c>
      <c r="D1705" s="1">
        <v>1704</v>
      </c>
      <c r="E1705" s="1">
        <v>45374</v>
      </c>
      <c r="F1705" s="1">
        <v>1092000000</v>
      </c>
      <c r="G1705" t="str">
        <f t="shared" si="26"/>
        <v/>
      </c>
    </row>
    <row r="1706" spans="1:7">
      <c r="A1706">
        <v>1705</v>
      </c>
      <c r="B1706" s="1">
        <v>0</v>
      </c>
      <c r="C1706" s="1">
        <v>0</v>
      </c>
      <c r="D1706" s="1">
        <v>1705</v>
      </c>
      <c r="E1706" s="1">
        <v>0</v>
      </c>
      <c r="F1706" s="1">
        <v>0</v>
      </c>
      <c r="G1706" t="str">
        <f t="shared" si="26"/>
        <v/>
      </c>
    </row>
    <row r="1707" spans="1:7">
      <c r="A1707">
        <v>1706</v>
      </c>
      <c r="B1707" s="1">
        <v>16</v>
      </c>
      <c r="C1707" s="1">
        <v>1212000000</v>
      </c>
      <c r="D1707" s="1">
        <v>1706</v>
      </c>
      <c r="E1707" s="1">
        <v>16</v>
      </c>
      <c r="F1707" s="1">
        <v>4000000</v>
      </c>
      <c r="G1707" t="str">
        <f t="shared" si="26"/>
        <v/>
      </c>
    </row>
    <row r="1708" spans="1:7">
      <c r="A1708">
        <v>1707</v>
      </c>
      <c r="B1708" s="1">
        <v>843865</v>
      </c>
      <c r="C1708" s="1">
        <v>10444000000</v>
      </c>
      <c r="D1708" s="1">
        <v>1707</v>
      </c>
      <c r="E1708" s="1">
        <v>843865</v>
      </c>
      <c r="F1708" s="1">
        <v>20964000000</v>
      </c>
      <c r="G1708" t="str">
        <f t="shared" si="26"/>
        <v/>
      </c>
    </row>
    <row r="1709" spans="1:7">
      <c r="A1709">
        <v>1708</v>
      </c>
      <c r="B1709" s="1">
        <v>6804</v>
      </c>
      <c r="C1709" s="1">
        <v>1832000000</v>
      </c>
      <c r="D1709" s="1">
        <v>1708</v>
      </c>
      <c r="E1709" s="1">
        <v>6804</v>
      </c>
      <c r="F1709" s="1">
        <v>2336000000</v>
      </c>
      <c r="G1709" t="str">
        <f t="shared" si="26"/>
        <v/>
      </c>
    </row>
    <row r="1710" spans="1:7">
      <c r="A1710">
        <v>1709</v>
      </c>
      <c r="B1710" s="1">
        <v>232409</v>
      </c>
      <c r="C1710" s="1">
        <v>3900000000</v>
      </c>
      <c r="D1710" s="1">
        <v>1709</v>
      </c>
      <c r="E1710" s="1">
        <v>232409</v>
      </c>
      <c r="F1710" s="1">
        <v>5132000000</v>
      </c>
      <c r="G1710" t="str">
        <f t="shared" si="26"/>
        <v/>
      </c>
    </row>
    <row r="1711" spans="1:7">
      <c r="A1711">
        <v>1710</v>
      </c>
      <c r="B1711" s="1">
        <v>4</v>
      </c>
      <c r="C1711" s="1">
        <v>1212000000</v>
      </c>
      <c r="D1711" s="1">
        <v>1710</v>
      </c>
      <c r="E1711" s="1">
        <v>4</v>
      </c>
      <c r="F1711" s="1">
        <v>4000000</v>
      </c>
      <c r="G1711" t="str">
        <f t="shared" si="26"/>
        <v/>
      </c>
    </row>
    <row r="1712" spans="1:7">
      <c r="A1712">
        <v>1711</v>
      </c>
      <c r="B1712" s="1">
        <v>4</v>
      </c>
      <c r="C1712" s="1">
        <v>1792000000</v>
      </c>
      <c r="D1712" s="1">
        <v>1711</v>
      </c>
      <c r="E1712" s="1">
        <v>4</v>
      </c>
      <c r="F1712" s="1">
        <v>8000000</v>
      </c>
      <c r="G1712" t="str">
        <f t="shared" si="26"/>
        <v/>
      </c>
    </row>
    <row r="1713" spans="1:7">
      <c r="A1713">
        <v>1712</v>
      </c>
      <c r="B1713" s="1">
        <v>5</v>
      </c>
      <c r="C1713" s="1">
        <v>1824000000</v>
      </c>
      <c r="D1713" s="1">
        <v>1712</v>
      </c>
      <c r="E1713" s="1">
        <v>5</v>
      </c>
      <c r="F1713" s="1">
        <v>8000000</v>
      </c>
      <c r="G1713" t="str">
        <f t="shared" si="26"/>
        <v/>
      </c>
    </row>
    <row r="1714" spans="1:7">
      <c r="A1714">
        <v>1713</v>
      </c>
      <c r="B1714" s="1">
        <v>210707</v>
      </c>
      <c r="C1714" s="1">
        <v>2316000000</v>
      </c>
      <c r="D1714" s="1">
        <v>1713</v>
      </c>
      <c r="E1714" s="1">
        <v>210707</v>
      </c>
      <c r="F1714" s="1">
        <v>852000000</v>
      </c>
      <c r="G1714" t="str">
        <f t="shared" si="26"/>
        <v/>
      </c>
    </row>
    <row r="1715" spans="1:7">
      <c r="A1715">
        <v>1714</v>
      </c>
      <c r="B1715" s="1">
        <v>670831</v>
      </c>
      <c r="C1715" s="1">
        <v>4168000000</v>
      </c>
      <c r="D1715" s="1">
        <v>1714</v>
      </c>
      <c r="E1715" s="1">
        <v>670831</v>
      </c>
      <c r="F1715" s="1">
        <v>51772000000</v>
      </c>
      <c r="G1715" t="str">
        <f t="shared" si="26"/>
        <v/>
      </c>
    </row>
    <row r="1716" spans="1:7">
      <c r="A1716">
        <v>1715</v>
      </c>
      <c r="B1716" s="1">
        <v>0</v>
      </c>
      <c r="C1716" s="1">
        <v>4500000000</v>
      </c>
      <c r="D1716" s="1">
        <v>1715</v>
      </c>
      <c r="E1716" s="1">
        <v>0</v>
      </c>
      <c r="F1716" s="1">
        <v>16628000000</v>
      </c>
      <c r="G1716" t="str">
        <f t="shared" si="26"/>
        <v/>
      </c>
    </row>
    <row r="1717" spans="1:7">
      <c r="A1717">
        <v>1716</v>
      </c>
      <c r="B1717" s="1">
        <v>0</v>
      </c>
      <c r="C1717" s="1">
        <v>4468000000</v>
      </c>
      <c r="D1717" s="1">
        <v>1716</v>
      </c>
      <c r="E1717" s="1">
        <v>0</v>
      </c>
      <c r="F1717" s="1">
        <v>16536000000</v>
      </c>
      <c r="G1717" t="str">
        <f t="shared" si="26"/>
        <v/>
      </c>
    </row>
    <row r="1718" spans="1:7">
      <c r="A1718">
        <v>1717</v>
      </c>
      <c r="B1718" s="1">
        <v>0</v>
      </c>
      <c r="C1718" s="1">
        <v>0</v>
      </c>
      <c r="D1718" s="1">
        <v>1717</v>
      </c>
      <c r="E1718" s="1">
        <v>0</v>
      </c>
      <c r="F1718" s="1">
        <v>0</v>
      </c>
      <c r="G1718" t="str">
        <f t="shared" si="26"/>
        <v/>
      </c>
    </row>
    <row r="1719" spans="1:7">
      <c r="A1719">
        <v>1718</v>
      </c>
      <c r="B1719" s="1">
        <v>4</v>
      </c>
      <c r="C1719" s="1">
        <v>1792000000</v>
      </c>
      <c r="D1719" s="1">
        <v>1718</v>
      </c>
      <c r="E1719" s="1">
        <v>4</v>
      </c>
      <c r="F1719" s="1">
        <v>8000000</v>
      </c>
      <c r="G1719" t="str">
        <f t="shared" si="26"/>
        <v/>
      </c>
    </row>
    <row r="1720" spans="1:7">
      <c r="A1720">
        <v>1719</v>
      </c>
      <c r="B1720" s="1">
        <v>0</v>
      </c>
      <c r="C1720" s="1">
        <v>0</v>
      </c>
      <c r="D1720" s="1">
        <v>1719</v>
      </c>
      <c r="E1720" s="1">
        <v>0</v>
      </c>
      <c r="F1720" s="1">
        <v>0</v>
      </c>
      <c r="G1720" t="str">
        <f t="shared" si="26"/>
        <v/>
      </c>
    </row>
    <row r="1721" spans="1:7">
      <c r="A1721">
        <v>1720</v>
      </c>
      <c r="B1721" s="1">
        <v>0</v>
      </c>
      <c r="C1721" s="1">
        <v>0</v>
      </c>
      <c r="D1721" s="1">
        <v>1720</v>
      </c>
      <c r="E1721" s="1">
        <v>0</v>
      </c>
      <c r="F1721" s="1">
        <v>0</v>
      </c>
      <c r="G1721" t="str">
        <f t="shared" si="26"/>
        <v/>
      </c>
    </row>
    <row r="1722" spans="1:7">
      <c r="A1722">
        <v>1721</v>
      </c>
      <c r="B1722" s="1">
        <v>6</v>
      </c>
      <c r="C1722" s="1">
        <v>0</v>
      </c>
      <c r="D1722" s="1">
        <v>1721</v>
      </c>
      <c r="E1722" s="1">
        <v>6</v>
      </c>
      <c r="F1722" s="1">
        <v>4000000</v>
      </c>
      <c r="G1722" t="str">
        <f t="shared" si="26"/>
        <v/>
      </c>
    </row>
    <row r="1723" spans="1:7">
      <c r="A1723">
        <v>1722</v>
      </c>
      <c r="B1723" s="1">
        <v>1257224</v>
      </c>
      <c r="C1723" s="1">
        <v>4000000</v>
      </c>
      <c r="D1723" s="1">
        <v>1722</v>
      </c>
      <c r="E1723" s="1">
        <v>1257224</v>
      </c>
      <c r="F1723" s="1">
        <v>860000000</v>
      </c>
      <c r="G1723" t="str">
        <f t="shared" si="26"/>
        <v/>
      </c>
    </row>
    <row r="1724" spans="1:7">
      <c r="A1724">
        <v>1723</v>
      </c>
      <c r="B1724" s="1">
        <v>0</v>
      </c>
      <c r="C1724" s="1">
        <v>0</v>
      </c>
      <c r="D1724" s="1">
        <v>1723</v>
      </c>
      <c r="E1724" s="1">
        <v>0</v>
      </c>
      <c r="F1724" s="1">
        <v>0</v>
      </c>
      <c r="G1724" t="str">
        <f t="shared" si="26"/>
        <v/>
      </c>
    </row>
    <row r="1725" spans="1:7">
      <c r="A1725">
        <v>1724</v>
      </c>
      <c r="B1725" s="1">
        <v>1272</v>
      </c>
      <c r="C1725" s="1">
        <v>1796000000</v>
      </c>
      <c r="D1725" s="1">
        <v>1724</v>
      </c>
      <c r="E1725" s="1">
        <v>1272</v>
      </c>
      <c r="F1725" s="1">
        <v>1252000000</v>
      </c>
      <c r="G1725" t="str">
        <f t="shared" si="26"/>
        <v/>
      </c>
    </row>
    <row r="1726" spans="1:7">
      <c r="A1726">
        <v>1725</v>
      </c>
      <c r="B1726" s="1">
        <v>1318804</v>
      </c>
      <c r="C1726" s="1">
        <v>1788000000</v>
      </c>
      <c r="D1726" s="1">
        <v>1725</v>
      </c>
      <c r="E1726" s="1">
        <v>418045</v>
      </c>
      <c r="F1726" s="1">
        <v>60008000000</v>
      </c>
      <c r="G1726" t="str">
        <f t="shared" si="26"/>
        <v>DIF</v>
      </c>
    </row>
    <row r="1727" spans="1:7">
      <c r="A1727">
        <v>1726</v>
      </c>
      <c r="B1727" s="1">
        <v>5038162</v>
      </c>
      <c r="C1727" s="1">
        <v>4900000000</v>
      </c>
      <c r="D1727" s="1">
        <v>1726</v>
      </c>
      <c r="E1727" s="1">
        <v>259095</v>
      </c>
      <c r="F1727" s="1">
        <v>60004000000</v>
      </c>
      <c r="G1727" t="str">
        <f t="shared" si="26"/>
        <v>DIF</v>
      </c>
    </row>
    <row r="1728" spans="1:7">
      <c r="A1728">
        <v>1727</v>
      </c>
      <c r="B1728" s="1">
        <v>5636506</v>
      </c>
      <c r="C1728" s="1">
        <v>5708000000</v>
      </c>
      <c r="D1728" s="1">
        <v>1727</v>
      </c>
      <c r="E1728" s="1">
        <v>200196</v>
      </c>
      <c r="F1728" s="1">
        <v>60004000000</v>
      </c>
      <c r="G1728" t="str">
        <f t="shared" si="26"/>
        <v>DIF</v>
      </c>
    </row>
    <row r="1729" spans="1:7">
      <c r="A1729">
        <v>1728</v>
      </c>
      <c r="B1729" s="1">
        <v>853178</v>
      </c>
      <c r="C1729" s="1">
        <v>1372000000</v>
      </c>
      <c r="D1729" s="1">
        <v>1728</v>
      </c>
      <c r="E1729" s="1">
        <v>276907</v>
      </c>
      <c r="F1729" s="1">
        <v>60008000000</v>
      </c>
      <c r="G1729" t="str">
        <f t="shared" si="26"/>
        <v>DIF</v>
      </c>
    </row>
    <row r="1730" spans="1:7">
      <c r="A1730">
        <v>1729</v>
      </c>
      <c r="B1730" s="1">
        <v>20</v>
      </c>
      <c r="C1730" s="1">
        <v>592000000</v>
      </c>
      <c r="D1730" s="1">
        <v>1729</v>
      </c>
      <c r="E1730" s="1">
        <v>20</v>
      </c>
      <c r="F1730" s="1">
        <v>10136000000</v>
      </c>
      <c r="G1730" t="str">
        <f t="shared" si="26"/>
        <v/>
      </c>
    </row>
    <row r="1731" spans="1:7">
      <c r="A1731">
        <v>1730</v>
      </c>
      <c r="B1731" s="1">
        <v>19</v>
      </c>
      <c r="C1731" s="1">
        <v>600000000</v>
      </c>
      <c r="D1731" s="1">
        <v>1730</v>
      </c>
      <c r="E1731" s="1">
        <v>19</v>
      </c>
      <c r="F1731" s="1">
        <v>8508000000</v>
      </c>
      <c r="G1731" t="str">
        <f t="shared" ref="G1731:G1794" si="27">IF(E1731=B1731,"","DIF")</f>
        <v/>
      </c>
    </row>
    <row r="1732" spans="1:7">
      <c r="A1732">
        <v>1731</v>
      </c>
      <c r="B1732" s="1">
        <v>18</v>
      </c>
      <c r="C1732" s="1">
        <v>584000000</v>
      </c>
      <c r="D1732" s="1">
        <v>1731</v>
      </c>
      <c r="E1732" s="1">
        <v>18</v>
      </c>
      <c r="F1732" s="1">
        <v>8376000000</v>
      </c>
      <c r="G1732" t="str">
        <f t="shared" si="27"/>
        <v/>
      </c>
    </row>
    <row r="1733" spans="1:7">
      <c r="A1733">
        <v>1732</v>
      </c>
      <c r="B1733" s="1">
        <v>17</v>
      </c>
      <c r="C1733" s="1">
        <v>588000000</v>
      </c>
      <c r="D1733" s="1">
        <v>1732</v>
      </c>
      <c r="E1733" s="1">
        <v>17</v>
      </c>
      <c r="F1733" s="1">
        <v>8348000000</v>
      </c>
      <c r="G1733" t="str">
        <f t="shared" si="27"/>
        <v/>
      </c>
    </row>
    <row r="1734" spans="1:7">
      <c r="A1734">
        <v>1733</v>
      </c>
      <c r="B1734" s="1">
        <v>0</v>
      </c>
      <c r="C1734" s="1">
        <v>62344000000</v>
      </c>
      <c r="D1734" s="1">
        <v>1733</v>
      </c>
      <c r="E1734" s="1">
        <v>0</v>
      </c>
      <c r="F1734" s="1">
        <v>86660000000</v>
      </c>
      <c r="G1734" t="str">
        <f t="shared" si="27"/>
        <v/>
      </c>
    </row>
    <row r="1735" spans="1:7">
      <c r="A1735">
        <v>1734</v>
      </c>
      <c r="B1735" s="1">
        <v>0</v>
      </c>
      <c r="C1735" s="1">
        <v>74528000000</v>
      </c>
      <c r="D1735" s="1">
        <v>1734</v>
      </c>
      <c r="E1735" s="1">
        <v>0</v>
      </c>
      <c r="F1735" s="1">
        <v>110112000000</v>
      </c>
      <c r="G1735" t="str">
        <f t="shared" si="27"/>
        <v/>
      </c>
    </row>
    <row r="1736" spans="1:7">
      <c r="A1736">
        <v>1735</v>
      </c>
      <c r="B1736" s="1">
        <v>57438</v>
      </c>
      <c r="C1736" s="1">
        <v>3192000000</v>
      </c>
      <c r="D1736" s="1">
        <v>1735</v>
      </c>
      <c r="E1736" s="1">
        <v>57438</v>
      </c>
      <c r="F1736" s="1">
        <v>13104000000</v>
      </c>
      <c r="G1736" t="str">
        <f t="shared" si="27"/>
        <v/>
      </c>
    </row>
    <row r="1737" spans="1:7">
      <c r="A1737">
        <v>1736</v>
      </c>
      <c r="B1737" s="1">
        <v>1</v>
      </c>
      <c r="C1737" s="1">
        <v>620000000</v>
      </c>
      <c r="D1737" s="1">
        <v>1736</v>
      </c>
      <c r="E1737" s="1">
        <v>1</v>
      </c>
      <c r="F1737" s="1">
        <v>1788000000</v>
      </c>
      <c r="G1737" t="str">
        <f t="shared" si="27"/>
        <v/>
      </c>
    </row>
    <row r="1738" spans="1:7">
      <c r="A1738">
        <v>1737</v>
      </c>
      <c r="B1738" s="1">
        <v>524</v>
      </c>
      <c r="C1738" s="1">
        <v>608000000</v>
      </c>
      <c r="D1738" s="1">
        <v>1737</v>
      </c>
      <c r="E1738" s="1">
        <v>524</v>
      </c>
      <c r="F1738" s="1">
        <v>4228000000</v>
      </c>
      <c r="G1738" t="str">
        <f t="shared" si="27"/>
        <v/>
      </c>
    </row>
    <row r="1739" spans="1:7">
      <c r="A1739">
        <v>1738</v>
      </c>
      <c r="B1739" s="1">
        <v>0</v>
      </c>
      <c r="C1739" s="1">
        <v>0</v>
      </c>
      <c r="D1739" s="1">
        <v>1738</v>
      </c>
      <c r="E1739" s="1">
        <v>0</v>
      </c>
      <c r="F1739" s="1">
        <v>1008000000</v>
      </c>
      <c r="G1739" t="str">
        <f t="shared" si="27"/>
        <v/>
      </c>
    </row>
    <row r="1740" spans="1:7">
      <c r="A1740">
        <v>1739</v>
      </c>
      <c r="B1740" s="1">
        <v>23013</v>
      </c>
      <c r="C1740" s="1">
        <v>6140000000</v>
      </c>
      <c r="D1740" s="1">
        <v>1739</v>
      </c>
      <c r="E1740" s="1">
        <v>23013</v>
      </c>
      <c r="F1740" s="1">
        <v>7412000000</v>
      </c>
      <c r="G1740" t="str">
        <f t="shared" si="27"/>
        <v/>
      </c>
    </row>
    <row r="1741" spans="1:7">
      <c r="A1741">
        <v>1740</v>
      </c>
      <c r="B1741" s="1">
        <v>37731</v>
      </c>
      <c r="C1741" s="1">
        <v>628000000</v>
      </c>
      <c r="D1741" s="1">
        <v>1740</v>
      </c>
      <c r="E1741" s="1">
        <v>37731</v>
      </c>
      <c r="F1741" s="1">
        <v>1256000000</v>
      </c>
      <c r="G1741" t="str">
        <f t="shared" si="27"/>
        <v/>
      </c>
    </row>
    <row r="1742" spans="1:7">
      <c r="A1742">
        <v>1741</v>
      </c>
      <c r="B1742" s="1">
        <v>581320</v>
      </c>
      <c r="C1742" s="1">
        <v>20000000</v>
      </c>
      <c r="D1742" s="1">
        <v>1741</v>
      </c>
      <c r="E1742" s="1">
        <v>0</v>
      </c>
      <c r="F1742" s="1">
        <v>0</v>
      </c>
      <c r="G1742" t="str">
        <f t="shared" si="27"/>
        <v>DIF</v>
      </c>
    </row>
    <row r="1743" spans="1:7">
      <c r="A1743">
        <v>1742</v>
      </c>
      <c r="B1743" s="1">
        <v>160279</v>
      </c>
      <c r="C1743" s="1">
        <v>3316000000</v>
      </c>
      <c r="D1743" s="1">
        <v>1742</v>
      </c>
      <c r="E1743" s="1">
        <v>160279</v>
      </c>
      <c r="F1743" s="1">
        <v>10308000000</v>
      </c>
      <c r="G1743" t="str">
        <f t="shared" si="27"/>
        <v/>
      </c>
    </row>
    <row r="1744" spans="1:7">
      <c r="A1744">
        <v>1743</v>
      </c>
      <c r="B1744" s="1">
        <v>449</v>
      </c>
      <c r="C1744" s="1">
        <v>612000000</v>
      </c>
      <c r="D1744" s="1">
        <v>1743</v>
      </c>
      <c r="E1744" s="1">
        <v>449</v>
      </c>
      <c r="F1744" s="1">
        <v>60000000</v>
      </c>
      <c r="G1744" t="str">
        <f t="shared" si="27"/>
        <v/>
      </c>
    </row>
    <row r="1745" spans="1:7">
      <c r="A1745">
        <v>1744</v>
      </c>
      <c r="B1745" s="1">
        <v>8975</v>
      </c>
      <c r="C1745" s="1">
        <v>60248000000</v>
      </c>
      <c r="D1745" s="1">
        <v>1744</v>
      </c>
      <c r="E1745" s="1">
        <v>14313</v>
      </c>
      <c r="F1745" s="1">
        <v>57844000000</v>
      </c>
      <c r="G1745" t="str">
        <f t="shared" si="27"/>
        <v>DIF</v>
      </c>
    </row>
    <row r="1746" spans="1:7">
      <c r="A1746">
        <v>1745</v>
      </c>
      <c r="B1746" s="1">
        <v>9294631</v>
      </c>
      <c r="C1746" s="1">
        <v>60036000000</v>
      </c>
      <c r="D1746" s="1">
        <v>1745</v>
      </c>
      <c r="E1746" s="1">
        <v>1098428</v>
      </c>
      <c r="F1746" s="1">
        <v>60400000000</v>
      </c>
      <c r="G1746" t="str">
        <f t="shared" si="27"/>
        <v>DIF</v>
      </c>
    </row>
    <row r="1747" spans="1:7">
      <c r="A1747">
        <v>1746</v>
      </c>
      <c r="B1747" s="1">
        <v>8988</v>
      </c>
      <c r="C1747" s="1">
        <v>60148000000</v>
      </c>
      <c r="D1747" s="1">
        <v>1746</v>
      </c>
      <c r="E1747" s="1">
        <v>14313</v>
      </c>
      <c r="F1747" s="1">
        <v>58288000000</v>
      </c>
      <c r="G1747" t="str">
        <f t="shared" si="27"/>
        <v>DIF</v>
      </c>
    </row>
    <row r="1748" spans="1:7">
      <c r="A1748">
        <v>1747</v>
      </c>
      <c r="B1748" s="1">
        <v>3217</v>
      </c>
      <c r="C1748" s="1">
        <v>4384000000</v>
      </c>
      <c r="D1748" s="1">
        <v>1747</v>
      </c>
      <c r="E1748" s="1">
        <v>3217</v>
      </c>
      <c r="F1748" s="1">
        <v>16968000000</v>
      </c>
      <c r="G1748" t="str">
        <f t="shared" si="27"/>
        <v/>
      </c>
    </row>
    <row r="1749" spans="1:7">
      <c r="A1749">
        <v>1748</v>
      </c>
      <c r="B1749" s="1">
        <v>689909</v>
      </c>
      <c r="C1749" s="1">
        <v>11992000000</v>
      </c>
      <c r="D1749" s="1">
        <v>1748</v>
      </c>
      <c r="E1749" s="1">
        <v>689909</v>
      </c>
      <c r="F1749" s="1">
        <v>34520000000</v>
      </c>
      <c r="G1749" t="str">
        <f t="shared" si="27"/>
        <v/>
      </c>
    </row>
    <row r="1750" spans="1:7">
      <c r="A1750">
        <v>1749</v>
      </c>
      <c r="B1750" s="1">
        <v>90</v>
      </c>
      <c r="C1750" s="1">
        <v>4192000000</v>
      </c>
      <c r="D1750" s="1">
        <v>1749</v>
      </c>
      <c r="E1750" s="1">
        <v>90</v>
      </c>
      <c r="F1750" s="1">
        <v>1176000000</v>
      </c>
      <c r="G1750" t="str">
        <f t="shared" si="27"/>
        <v/>
      </c>
    </row>
    <row r="1751" spans="1:7">
      <c r="A1751">
        <v>1750</v>
      </c>
      <c r="B1751" s="1">
        <v>5179</v>
      </c>
      <c r="C1751" s="1">
        <v>5452000000</v>
      </c>
      <c r="D1751" s="1">
        <v>1750</v>
      </c>
      <c r="E1751" s="1">
        <v>5179</v>
      </c>
      <c r="F1751" s="1">
        <v>3112000000</v>
      </c>
      <c r="G1751" t="str">
        <f t="shared" si="27"/>
        <v/>
      </c>
    </row>
    <row r="1752" spans="1:7">
      <c r="A1752">
        <v>1751</v>
      </c>
      <c r="B1752" s="1">
        <v>574358</v>
      </c>
      <c r="C1752" s="1">
        <v>16000000</v>
      </c>
      <c r="D1752" s="1">
        <v>1751</v>
      </c>
      <c r="E1752" s="1">
        <v>574358</v>
      </c>
      <c r="F1752" s="1">
        <v>344000000</v>
      </c>
      <c r="G1752" t="str">
        <f t="shared" si="27"/>
        <v/>
      </c>
    </row>
    <row r="1753" spans="1:7">
      <c r="A1753">
        <v>1752</v>
      </c>
      <c r="B1753" s="1">
        <v>33506</v>
      </c>
      <c r="C1753" s="1">
        <v>60216000000</v>
      </c>
      <c r="D1753" s="1">
        <v>1752</v>
      </c>
      <c r="E1753" s="1">
        <v>2787</v>
      </c>
      <c r="F1753" s="1">
        <v>60916000000</v>
      </c>
      <c r="G1753" t="str">
        <f t="shared" si="27"/>
        <v>DIF</v>
      </c>
    </row>
    <row r="1754" spans="1:7">
      <c r="A1754">
        <v>1753</v>
      </c>
      <c r="B1754" s="1">
        <v>296562703</v>
      </c>
      <c r="C1754" s="1">
        <v>62168000000</v>
      </c>
      <c r="D1754" s="1">
        <v>1753</v>
      </c>
      <c r="E1754" s="1">
        <v>537425432</v>
      </c>
      <c r="F1754" s="1">
        <v>85580000000</v>
      </c>
      <c r="G1754" t="str">
        <f t="shared" si="27"/>
        <v>DIF</v>
      </c>
    </row>
    <row r="1755" spans="1:7">
      <c r="A1755">
        <v>1754</v>
      </c>
      <c r="B1755" s="1">
        <v>41163</v>
      </c>
      <c r="C1755" s="1">
        <v>1828000000</v>
      </c>
      <c r="D1755" s="1">
        <v>1754</v>
      </c>
      <c r="E1755" s="1">
        <v>41163</v>
      </c>
      <c r="F1755" s="1">
        <v>376000000</v>
      </c>
      <c r="G1755" t="str">
        <f t="shared" si="27"/>
        <v/>
      </c>
    </row>
    <row r="1756" spans="1:7">
      <c r="A1756">
        <v>1755</v>
      </c>
      <c r="B1756" s="1">
        <v>5</v>
      </c>
      <c r="C1756" s="1">
        <v>1756000000</v>
      </c>
      <c r="D1756" s="1">
        <v>1755</v>
      </c>
      <c r="E1756" s="1">
        <v>5</v>
      </c>
      <c r="F1756" s="1">
        <v>4000000</v>
      </c>
      <c r="G1756" t="str">
        <f t="shared" si="27"/>
        <v/>
      </c>
    </row>
    <row r="1757" spans="1:7">
      <c r="A1757">
        <v>1756</v>
      </c>
      <c r="B1757" s="1">
        <v>0</v>
      </c>
      <c r="C1757" s="1">
        <v>0</v>
      </c>
      <c r="D1757" s="1">
        <v>1756</v>
      </c>
      <c r="E1757" s="1">
        <v>0</v>
      </c>
      <c r="F1757" s="1">
        <v>0</v>
      </c>
      <c r="G1757" t="str">
        <f t="shared" si="27"/>
        <v/>
      </c>
    </row>
    <row r="1758" spans="1:7">
      <c r="A1758">
        <v>1757</v>
      </c>
      <c r="B1758" s="1">
        <v>0</v>
      </c>
      <c r="C1758" s="1">
        <v>62268000000</v>
      </c>
      <c r="D1758" s="1">
        <v>1757</v>
      </c>
      <c r="E1758" s="1">
        <v>0</v>
      </c>
      <c r="F1758" s="1">
        <v>84580000000</v>
      </c>
      <c r="G1758" t="str">
        <f t="shared" si="27"/>
        <v/>
      </c>
    </row>
    <row r="1759" spans="1:7">
      <c r="A1759">
        <v>1758</v>
      </c>
      <c r="B1759" s="1">
        <v>142545</v>
      </c>
      <c r="C1759" s="1">
        <v>3168000000</v>
      </c>
      <c r="D1759" s="1">
        <v>1758</v>
      </c>
      <c r="E1759" s="1">
        <v>142545</v>
      </c>
      <c r="F1759" s="1">
        <v>11188000000</v>
      </c>
      <c r="G1759" t="str">
        <f t="shared" si="27"/>
        <v/>
      </c>
    </row>
    <row r="1760" spans="1:7">
      <c r="A1760">
        <v>1759</v>
      </c>
      <c r="B1760" s="1">
        <v>142546</v>
      </c>
      <c r="C1760" s="1">
        <v>3632000000</v>
      </c>
      <c r="D1760" s="1">
        <v>1759</v>
      </c>
      <c r="E1760" s="1">
        <v>142546</v>
      </c>
      <c r="F1760" s="1">
        <v>17752000000</v>
      </c>
      <c r="G1760" t="str">
        <f t="shared" si="27"/>
        <v/>
      </c>
    </row>
    <row r="1761" spans="1:7">
      <c r="A1761">
        <v>1760</v>
      </c>
      <c r="B1761" s="1">
        <v>6</v>
      </c>
      <c r="C1761" s="1">
        <v>3032000000</v>
      </c>
      <c r="D1761" s="1">
        <v>1760</v>
      </c>
      <c r="E1761" s="1">
        <v>6</v>
      </c>
      <c r="F1761" s="1">
        <v>12000000</v>
      </c>
      <c r="G1761" t="str">
        <f t="shared" si="27"/>
        <v/>
      </c>
    </row>
    <row r="1762" spans="1:7">
      <c r="A1762">
        <v>1761</v>
      </c>
      <c r="B1762" s="1">
        <v>6</v>
      </c>
      <c r="C1762" s="1">
        <v>2884000000</v>
      </c>
      <c r="D1762" s="1">
        <v>1761</v>
      </c>
      <c r="E1762" s="1">
        <v>6</v>
      </c>
      <c r="F1762" s="1">
        <v>12000000</v>
      </c>
      <c r="G1762" t="str">
        <f t="shared" si="27"/>
        <v/>
      </c>
    </row>
    <row r="1763" spans="1:7">
      <c r="A1763">
        <v>1762</v>
      </c>
      <c r="B1763" s="1">
        <v>1</v>
      </c>
      <c r="C1763" s="1">
        <v>0</v>
      </c>
      <c r="D1763" s="1">
        <v>1762</v>
      </c>
      <c r="E1763" s="1">
        <v>1</v>
      </c>
      <c r="F1763" s="1">
        <v>4000000</v>
      </c>
      <c r="G1763" t="str">
        <f t="shared" si="27"/>
        <v/>
      </c>
    </row>
    <row r="1764" spans="1:7">
      <c r="A1764">
        <v>1763</v>
      </c>
      <c r="B1764" s="1">
        <v>142545</v>
      </c>
      <c r="C1764" s="1">
        <v>4436000000</v>
      </c>
      <c r="D1764" s="1">
        <v>1763</v>
      </c>
      <c r="E1764" s="1">
        <v>142545</v>
      </c>
      <c r="F1764" s="1">
        <v>23388000000</v>
      </c>
      <c r="G1764" t="str">
        <f t="shared" si="27"/>
        <v/>
      </c>
    </row>
    <row r="1765" spans="1:7">
      <c r="A1765">
        <v>1764</v>
      </c>
      <c r="B1765" s="1">
        <v>35</v>
      </c>
      <c r="C1765" s="1">
        <v>6536000000</v>
      </c>
      <c r="D1765" s="1">
        <v>1764</v>
      </c>
      <c r="E1765" s="1">
        <v>35</v>
      </c>
      <c r="F1765" s="1">
        <v>88000000</v>
      </c>
      <c r="G1765" t="str">
        <f t="shared" si="27"/>
        <v/>
      </c>
    </row>
    <row r="1766" spans="1:7">
      <c r="A1766">
        <v>1765</v>
      </c>
      <c r="B1766" s="1">
        <v>7</v>
      </c>
      <c r="C1766" s="1">
        <v>3100000000</v>
      </c>
      <c r="D1766" s="1">
        <v>1765</v>
      </c>
      <c r="E1766" s="1">
        <v>7</v>
      </c>
      <c r="F1766" s="1">
        <v>8000000</v>
      </c>
      <c r="G1766" t="str">
        <f t="shared" si="27"/>
        <v/>
      </c>
    </row>
    <row r="1767" spans="1:7">
      <c r="A1767">
        <v>1766</v>
      </c>
      <c r="B1767" s="1">
        <v>0</v>
      </c>
      <c r="C1767" s="1">
        <v>0</v>
      </c>
      <c r="D1767" s="1">
        <v>1766</v>
      </c>
      <c r="E1767" s="1">
        <v>0</v>
      </c>
      <c r="F1767" s="1">
        <v>0</v>
      </c>
      <c r="G1767" t="str">
        <f t="shared" si="27"/>
        <v/>
      </c>
    </row>
    <row r="1768" spans="1:7">
      <c r="A1768">
        <v>1767</v>
      </c>
      <c r="B1768" s="1">
        <v>373</v>
      </c>
      <c r="C1768" s="1">
        <v>2484000000</v>
      </c>
      <c r="D1768" s="1">
        <v>1767</v>
      </c>
      <c r="E1768" s="1">
        <v>373</v>
      </c>
      <c r="F1768" s="1">
        <v>736000000</v>
      </c>
      <c r="G1768" t="str">
        <f t="shared" si="27"/>
        <v/>
      </c>
    </row>
    <row r="1769" spans="1:7">
      <c r="A1769">
        <v>1768</v>
      </c>
      <c r="B1769" s="1">
        <v>16</v>
      </c>
      <c r="C1769" s="1">
        <v>1968000000</v>
      </c>
      <c r="D1769" s="1">
        <v>1768</v>
      </c>
      <c r="E1769" s="1">
        <v>16</v>
      </c>
      <c r="F1769" s="1">
        <v>92000000</v>
      </c>
      <c r="G1769" t="str">
        <f t="shared" si="27"/>
        <v/>
      </c>
    </row>
    <row r="1770" spans="1:7">
      <c r="A1770">
        <v>1769</v>
      </c>
      <c r="B1770" s="1">
        <v>36</v>
      </c>
      <c r="C1770" s="1">
        <v>2448000000</v>
      </c>
      <c r="D1770" s="1">
        <v>1769</v>
      </c>
      <c r="E1770" s="1">
        <v>36</v>
      </c>
      <c r="F1770" s="1">
        <v>148000000</v>
      </c>
      <c r="G1770" t="str">
        <f t="shared" si="27"/>
        <v/>
      </c>
    </row>
    <row r="1771" spans="1:7">
      <c r="A1771">
        <v>1770</v>
      </c>
      <c r="B1771" s="1">
        <v>1135</v>
      </c>
      <c r="C1771" s="1">
        <v>0</v>
      </c>
      <c r="D1771" s="1">
        <v>1770</v>
      </c>
      <c r="E1771" s="1">
        <v>1135</v>
      </c>
      <c r="F1771" s="1">
        <v>3016000000</v>
      </c>
      <c r="G1771" t="str">
        <f t="shared" si="27"/>
        <v/>
      </c>
    </row>
    <row r="1772" spans="1:7">
      <c r="A1772">
        <v>1771</v>
      </c>
      <c r="B1772" s="1">
        <v>667968</v>
      </c>
      <c r="C1772" s="1">
        <v>2704000000</v>
      </c>
      <c r="D1772" s="1">
        <v>1771</v>
      </c>
      <c r="E1772" s="1">
        <v>667968</v>
      </c>
      <c r="F1772" s="1">
        <v>16868000000</v>
      </c>
      <c r="G1772" t="str">
        <f t="shared" si="27"/>
        <v/>
      </c>
    </row>
    <row r="1773" spans="1:7">
      <c r="A1773">
        <v>1772</v>
      </c>
      <c r="B1773" s="1">
        <v>0</v>
      </c>
      <c r="C1773" s="1">
        <v>60004000000</v>
      </c>
      <c r="D1773" s="1">
        <v>1772</v>
      </c>
      <c r="E1773" s="1">
        <v>0</v>
      </c>
      <c r="F1773" s="1">
        <v>0</v>
      </c>
      <c r="G1773" t="str">
        <f t="shared" si="27"/>
        <v/>
      </c>
    </row>
    <row r="1774" spans="1:7">
      <c r="A1774">
        <v>1773</v>
      </c>
      <c r="B1774" s="1">
        <v>38379</v>
      </c>
      <c r="C1774" s="1">
        <v>2032000000</v>
      </c>
      <c r="D1774" s="1">
        <v>1773</v>
      </c>
      <c r="E1774" s="1">
        <v>38379</v>
      </c>
      <c r="F1774" s="1">
        <v>860000000</v>
      </c>
      <c r="G1774" t="str">
        <f t="shared" si="27"/>
        <v/>
      </c>
    </row>
    <row r="1775" spans="1:7">
      <c r="A1775">
        <v>1774</v>
      </c>
      <c r="B1775" s="1">
        <v>15412</v>
      </c>
      <c r="C1775" s="1">
        <v>1788000000</v>
      </c>
      <c r="D1775" s="1">
        <v>1774</v>
      </c>
      <c r="E1775" s="1">
        <v>15412</v>
      </c>
      <c r="F1775" s="1">
        <v>544000000</v>
      </c>
      <c r="G1775" t="str">
        <f t="shared" si="27"/>
        <v/>
      </c>
    </row>
    <row r="1776" spans="1:7">
      <c r="A1776">
        <v>1775</v>
      </c>
      <c r="B1776" s="1">
        <v>18661</v>
      </c>
      <c r="C1776" s="1">
        <v>5124000000</v>
      </c>
      <c r="D1776" s="1">
        <v>1775</v>
      </c>
      <c r="E1776" s="1">
        <v>18661</v>
      </c>
      <c r="F1776" s="1">
        <v>10184000000</v>
      </c>
      <c r="G1776" t="str">
        <f t="shared" si="27"/>
        <v/>
      </c>
    </row>
    <row r="1777" spans="1:7">
      <c r="A1777">
        <v>1776</v>
      </c>
      <c r="B1777" s="1">
        <v>247552</v>
      </c>
      <c r="C1777" s="1">
        <v>5060000000</v>
      </c>
      <c r="D1777" s="1">
        <v>1776</v>
      </c>
      <c r="E1777" s="1">
        <v>247552</v>
      </c>
      <c r="F1777" s="1">
        <v>11320000000</v>
      </c>
      <c r="G1777" t="str">
        <f t="shared" si="27"/>
        <v/>
      </c>
    </row>
    <row r="1778" spans="1:7">
      <c r="A1778">
        <v>1777</v>
      </c>
      <c r="B1778" s="1">
        <v>23374</v>
      </c>
      <c r="C1778" s="1">
        <v>4948000000</v>
      </c>
      <c r="D1778" s="1">
        <v>1777</v>
      </c>
      <c r="E1778" s="1">
        <v>23374</v>
      </c>
      <c r="F1778" s="1">
        <v>3728000000</v>
      </c>
      <c r="G1778" t="str">
        <f t="shared" si="27"/>
        <v/>
      </c>
    </row>
    <row r="1779" spans="1:7">
      <c r="A1779">
        <v>1778</v>
      </c>
      <c r="B1779" s="1">
        <v>63816</v>
      </c>
      <c r="C1779" s="1">
        <v>7808000000</v>
      </c>
      <c r="D1779" s="1">
        <v>1778</v>
      </c>
      <c r="E1779" s="1">
        <v>63816</v>
      </c>
      <c r="F1779" s="1">
        <v>6612000000</v>
      </c>
      <c r="G1779" t="str">
        <f t="shared" si="27"/>
        <v/>
      </c>
    </row>
    <row r="1780" spans="1:7">
      <c r="A1780">
        <v>1779</v>
      </c>
      <c r="B1780" s="1">
        <v>18773</v>
      </c>
      <c r="C1780" s="1">
        <v>3712000000</v>
      </c>
      <c r="D1780" s="1">
        <v>1779</v>
      </c>
      <c r="E1780" s="1">
        <v>18773</v>
      </c>
      <c r="F1780" s="1">
        <v>7692000000</v>
      </c>
      <c r="G1780" t="str">
        <f t="shared" si="27"/>
        <v/>
      </c>
    </row>
    <row r="1781" spans="1:7">
      <c r="A1781">
        <v>1780</v>
      </c>
      <c r="B1781" s="1">
        <v>336695</v>
      </c>
      <c r="C1781" s="1">
        <v>9948000000</v>
      </c>
      <c r="D1781" s="1">
        <v>1780</v>
      </c>
      <c r="E1781" s="1">
        <v>336695</v>
      </c>
      <c r="F1781" s="1">
        <v>20816000000</v>
      </c>
      <c r="G1781" t="str">
        <f t="shared" si="27"/>
        <v/>
      </c>
    </row>
    <row r="1782" spans="1:7">
      <c r="A1782">
        <v>1781</v>
      </c>
      <c r="B1782" s="1">
        <v>24987</v>
      </c>
      <c r="C1782" s="1">
        <v>1836000000</v>
      </c>
      <c r="D1782" s="1">
        <v>1781</v>
      </c>
      <c r="E1782" s="1">
        <v>24987</v>
      </c>
      <c r="F1782" s="1">
        <v>3720000000</v>
      </c>
      <c r="G1782" t="str">
        <f t="shared" si="27"/>
        <v/>
      </c>
    </row>
    <row r="1783" spans="1:7">
      <c r="A1783">
        <v>1782</v>
      </c>
      <c r="B1783" s="1">
        <v>26746</v>
      </c>
      <c r="C1783" s="1">
        <v>9908000000</v>
      </c>
      <c r="D1783" s="1">
        <v>1782</v>
      </c>
      <c r="E1783" s="1">
        <v>26746</v>
      </c>
      <c r="F1783" s="1">
        <v>13000000000</v>
      </c>
      <c r="G1783" t="str">
        <f t="shared" si="27"/>
        <v/>
      </c>
    </row>
    <row r="1784" spans="1:7">
      <c r="A1784">
        <v>1783</v>
      </c>
      <c r="B1784" s="1">
        <v>21351</v>
      </c>
      <c r="C1784" s="1">
        <v>6328000000</v>
      </c>
      <c r="D1784" s="1">
        <v>1783</v>
      </c>
      <c r="E1784" s="1">
        <v>21351</v>
      </c>
      <c r="F1784" s="1">
        <v>7248000000</v>
      </c>
      <c r="G1784" t="str">
        <f t="shared" si="27"/>
        <v/>
      </c>
    </row>
    <row r="1785" spans="1:7">
      <c r="A1785">
        <v>1784</v>
      </c>
      <c r="B1785" s="1">
        <v>27876</v>
      </c>
      <c r="C1785" s="1">
        <v>7352000000</v>
      </c>
      <c r="D1785" s="1">
        <v>1784</v>
      </c>
      <c r="E1785" s="1">
        <v>27876</v>
      </c>
      <c r="F1785" s="1">
        <v>10352000000</v>
      </c>
      <c r="G1785" t="str">
        <f t="shared" si="27"/>
        <v/>
      </c>
    </row>
    <row r="1786" spans="1:7">
      <c r="A1786">
        <v>1785</v>
      </c>
      <c r="B1786" s="1">
        <v>144306</v>
      </c>
      <c r="C1786" s="1">
        <v>3064000000</v>
      </c>
      <c r="D1786" s="1">
        <v>1785</v>
      </c>
      <c r="E1786" s="1">
        <v>144306</v>
      </c>
      <c r="F1786" s="1">
        <v>15872000000</v>
      </c>
      <c r="G1786" t="str">
        <f t="shared" si="27"/>
        <v/>
      </c>
    </row>
    <row r="1787" spans="1:7">
      <c r="A1787">
        <v>1786</v>
      </c>
      <c r="B1787" s="1">
        <v>31684</v>
      </c>
      <c r="C1787" s="1">
        <v>2380000000</v>
      </c>
      <c r="D1787" s="1">
        <v>1786</v>
      </c>
      <c r="E1787" s="1">
        <v>31684</v>
      </c>
      <c r="F1787" s="1">
        <v>4768000000</v>
      </c>
      <c r="G1787" t="str">
        <f t="shared" si="27"/>
        <v/>
      </c>
    </row>
    <row r="1788" spans="1:7">
      <c r="A1788">
        <v>1787</v>
      </c>
      <c r="B1788" s="1">
        <v>26437</v>
      </c>
      <c r="C1788" s="1">
        <v>3660000000</v>
      </c>
      <c r="D1788" s="1">
        <v>1787</v>
      </c>
      <c r="E1788" s="1">
        <v>26437</v>
      </c>
      <c r="F1788" s="1">
        <v>4476000000</v>
      </c>
      <c r="G1788" t="str">
        <f t="shared" si="27"/>
        <v/>
      </c>
    </row>
    <row r="1789" spans="1:7">
      <c r="A1789">
        <v>1788</v>
      </c>
      <c r="B1789" s="1">
        <v>89345</v>
      </c>
      <c r="C1789" s="1">
        <v>2364000000</v>
      </c>
      <c r="D1789" s="1">
        <v>1788</v>
      </c>
      <c r="E1789" s="1">
        <v>89345</v>
      </c>
      <c r="F1789" s="1">
        <v>4692000000</v>
      </c>
      <c r="G1789" t="str">
        <f t="shared" si="27"/>
        <v/>
      </c>
    </row>
    <row r="1790" spans="1:7">
      <c r="A1790">
        <v>1789</v>
      </c>
      <c r="B1790" s="1">
        <v>525082</v>
      </c>
      <c r="C1790" s="1">
        <v>4048000000</v>
      </c>
      <c r="D1790" s="1">
        <v>1789</v>
      </c>
      <c r="E1790" s="1">
        <v>525082</v>
      </c>
      <c r="F1790" s="1">
        <v>29736000000</v>
      </c>
      <c r="G1790" t="str">
        <f t="shared" si="27"/>
        <v/>
      </c>
    </row>
    <row r="1791" spans="1:7">
      <c r="A1791">
        <v>1790</v>
      </c>
      <c r="B1791" s="1">
        <v>22587</v>
      </c>
      <c r="C1791" s="1">
        <v>3488000000</v>
      </c>
      <c r="D1791" s="1">
        <v>1790</v>
      </c>
      <c r="E1791" s="1">
        <v>22587</v>
      </c>
      <c r="F1791" s="1">
        <v>18932000000</v>
      </c>
      <c r="G1791" t="str">
        <f t="shared" si="27"/>
        <v/>
      </c>
    </row>
    <row r="1792" spans="1:7">
      <c r="A1792">
        <v>1791</v>
      </c>
      <c r="B1792" s="1">
        <v>20772</v>
      </c>
      <c r="C1792" s="1">
        <v>1860000000</v>
      </c>
      <c r="D1792" s="1">
        <v>1791</v>
      </c>
      <c r="E1792" s="1">
        <v>20772</v>
      </c>
      <c r="F1792" s="1">
        <v>1880000000</v>
      </c>
      <c r="G1792" t="str">
        <f t="shared" si="27"/>
        <v/>
      </c>
    </row>
    <row r="1793" spans="1:7">
      <c r="A1793">
        <v>1792</v>
      </c>
      <c r="B1793" s="1">
        <v>322582</v>
      </c>
      <c r="C1793" s="1">
        <v>5120000000</v>
      </c>
      <c r="D1793" s="1">
        <v>1792</v>
      </c>
      <c r="E1793" s="1">
        <v>322582</v>
      </c>
      <c r="F1793" s="1">
        <v>10540000000</v>
      </c>
      <c r="G1793" t="str">
        <f t="shared" si="27"/>
        <v/>
      </c>
    </row>
    <row r="1794" spans="1:7">
      <c r="A1794">
        <v>1793</v>
      </c>
      <c r="B1794" s="1">
        <v>28972</v>
      </c>
      <c r="C1794" s="1">
        <v>6632000000</v>
      </c>
      <c r="D1794" s="1">
        <v>1793</v>
      </c>
      <c r="E1794" s="1">
        <v>28972</v>
      </c>
      <c r="F1794" s="1">
        <v>12488000000</v>
      </c>
      <c r="G1794" t="str">
        <f t="shared" si="27"/>
        <v/>
      </c>
    </row>
    <row r="1795" spans="1:7">
      <c r="A1795">
        <v>1794</v>
      </c>
      <c r="B1795" s="1">
        <v>64003</v>
      </c>
      <c r="C1795" s="1">
        <v>1856000000</v>
      </c>
      <c r="D1795" s="1">
        <v>1794</v>
      </c>
      <c r="E1795" s="1">
        <v>64003</v>
      </c>
      <c r="F1795" s="1">
        <v>1912000000</v>
      </c>
      <c r="G1795" t="str">
        <f t="shared" ref="G1795:G1858" si="28">IF(E1795=B1795,"","DIF")</f>
        <v/>
      </c>
    </row>
    <row r="1796" spans="1:7">
      <c r="A1796">
        <v>1795</v>
      </c>
      <c r="B1796" s="1">
        <v>27539</v>
      </c>
      <c r="C1796" s="1">
        <v>3036000000</v>
      </c>
      <c r="D1796" s="1">
        <v>1795</v>
      </c>
      <c r="E1796" s="1">
        <v>27539</v>
      </c>
      <c r="F1796" s="1">
        <v>10472000000</v>
      </c>
      <c r="G1796" t="str">
        <f t="shared" si="28"/>
        <v/>
      </c>
    </row>
    <row r="1797" spans="1:7">
      <c r="A1797">
        <v>1796</v>
      </c>
      <c r="B1797" s="1">
        <v>19333</v>
      </c>
      <c r="C1797" s="1">
        <v>3100000000</v>
      </c>
      <c r="D1797" s="1">
        <v>1796</v>
      </c>
      <c r="E1797" s="1">
        <v>19333</v>
      </c>
      <c r="F1797" s="1">
        <v>15132000000</v>
      </c>
      <c r="G1797" t="str">
        <f t="shared" si="28"/>
        <v/>
      </c>
    </row>
    <row r="1798" spans="1:7">
      <c r="A1798">
        <v>1797</v>
      </c>
      <c r="B1798" s="1">
        <v>88805</v>
      </c>
      <c r="C1798" s="1">
        <v>4292000000</v>
      </c>
      <c r="D1798" s="1">
        <v>1797</v>
      </c>
      <c r="E1798" s="1">
        <v>88805</v>
      </c>
      <c r="F1798" s="1">
        <v>5760000000</v>
      </c>
      <c r="G1798" t="str">
        <f t="shared" si="28"/>
        <v/>
      </c>
    </row>
    <row r="1799" spans="1:7">
      <c r="A1799">
        <v>1798</v>
      </c>
      <c r="B1799" s="1">
        <v>15594</v>
      </c>
      <c r="C1799" s="1">
        <v>5380000000</v>
      </c>
      <c r="D1799" s="1">
        <v>1798</v>
      </c>
      <c r="E1799" s="1">
        <v>15594</v>
      </c>
      <c r="F1799" s="1">
        <v>2216000000</v>
      </c>
      <c r="G1799" t="str">
        <f t="shared" si="28"/>
        <v/>
      </c>
    </row>
    <row r="1800" spans="1:7">
      <c r="A1800">
        <v>1799</v>
      </c>
      <c r="B1800" s="1">
        <v>169944</v>
      </c>
      <c r="C1800" s="1">
        <v>5612000000</v>
      </c>
      <c r="D1800" s="1">
        <v>1799</v>
      </c>
      <c r="E1800" s="1">
        <v>169944</v>
      </c>
      <c r="F1800" s="1">
        <v>15564000000</v>
      </c>
      <c r="G1800" t="str">
        <f t="shared" si="28"/>
        <v/>
      </c>
    </row>
    <row r="1801" spans="1:7">
      <c r="A1801">
        <v>1800</v>
      </c>
      <c r="B1801" s="1">
        <v>29136</v>
      </c>
      <c r="C1801" s="1">
        <v>7464000000</v>
      </c>
      <c r="D1801" s="1">
        <v>1800</v>
      </c>
      <c r="E1801" s="1">
        <v>29136</v>
      </c>
      <c r="F1801" s="1">
        <v>6340000000</v>
      </c>
      <c r="G1801" t="str">
        <f t="shared" si="28"/>
        <v/>
      </c>
    </row>
    <row r="1802" spans="1:7">
      <c r="A1802">
        <v>1801</v>
      </c>
      <c r="B1802" s="1">
        <v>84484</v>
      </c>
      <c r="C1802" s="1">
        <v>624000000</v>
      </c>
      <c r="D1802" s="1">
        <v>1801</v>
      </c>
      <c r="E1802" s="1">
        <v>84484</v>
      </c>
      <c r="F1802" s="1">
        <v>4008000000</v>
      </c>
      <c r="G1802" t="str">
        <f t="shared" si="28"/>
        <v/>
      </c>
    </row>
    <row r="1803" spans="1:7">
      <c r="A1803">
        <v>1802</v>
      </c>
      <c r="B1803" s="1">
        <v>296042163</v>
      </c>
      <c r="C1803" s="1">
        <v>10040000000</v>
      </c>
      <c r="D1803" s="1">
        <v>1802</v>
      </c>
      <c r="E1803" s="1">
        <v>536904882</v>
      </c>
      <c r="F1803" s="1">
        <v>24400000000</v>
      </c>
      <c r="G1803" t="str">
        <f t="shared" si="28"/>
        <v>DIF</v>
      </c>
    </row>
    <row r="1804" spans="1:7">
      <c r="A1804">
        <v>1803</v>
      </c>
      <c r="B1804" s="1">
        <v>0</v>
      </c>
      <c r="C1804" s="1">
        <v>0</v>
      </c>
      <c r="D1804" s="1">
        <v>1803</v>
      </c>
      <c r="E1804" s="1">
        <v>0</v>
      </c>
      <c r="F1804" s="1">
        <v>0</v>
      </c>
      <c r="G1804" t="str">
        <f t="shared" si="28"/>
        <v/>
      </c>
    </row>
    <row r="1805" spans="1:7">
      <c r="A1805">
        <v>1804</v>
      </c>
      <c r="B1805" s="1">
        <v>1326755</v>
      </c>
      <c r="C1805" s="1">
        <v>5936000000</v>
      </c>
      <c r="D1805" s="1">
        <v>1804</v>
      </c>
      <c r="E1805" s="1">
        <v>1326755</v>
      </c>
      <c r="F1805" s="1">
        <v>24404000000</v>
      </c>
      <c r="G1805" t="str">
        <f t="shared" si="28"/>
        <v/>
      </c>
    </row>
    <row r="1806" spans="1:7">
      <c r="A1806">
        <v>1805</v>
      </c>
      <c r="B1806" s="1">
        <v>936298</v>
      </c>
      <c r="C1806" s="1">
        <v>5132000000</v>
      </c>
      <c r="D1806" s="1">
        <v>1805</v>
      </c>
      <c r="E1806" s="1">
        <v>936298</v>
      </c>
      <c r="F1806" s="1">
        <v>19808000000</v>
      </c>
      <c r="G1806" t="str">
        <f t="shared" si="28"/>
        <v/>
      </c>
    </row>
    <row r="1807" spans="1:7">
      <c r="A1807">
        <v>1806</v>
      </c>
      <c r="B1807" s="1">
        <v>6760070</v>
      </c>
      <c r="C1807" s="1">
        <v>18140000000</v>
      </c>
      <c r="D1807" s="1">
        <v>1806</v>
      </c>
      <c r="E1807" s="1">
        <v>3671128</v>
      </c>
      <c r="F1807" s="1">
        <v>60792000000</v>
      </c>
      <c r="G1807" t="str">
        <f t="shared" si="28"/>
        <v>DIF</v>
      </c>
    </row>
    <row r="1808" spans="1:7">
      <c r="A1808">
        <v>1807</v>
      </c>
      <c r="B1808" s="1">
        <v>2046002</v>
      </c>
      <c r="C1808" s="1">
        <v>10184000000</v>
      </c>
      <c r="D1808" s="1">
        <v>1807</v>
      </c>
      <c r="E1808" s="1">
        <v>2046002</v>
      </c>
      <c r="F1808" s="1">
        <v>52332000000</v>
      </c>
      <c r="G1808" t="str">
        <f t="shared" si="28"/>
        <v/>
      </c>
    </row>
    <row r="1809" spans="1:7">
      <c r="A1809">
        <v>1808</v>
      </c>
      <c r="B1809" s="1">
        <v>1969581</v>
      </c>
      <c r="C1809" s="1">
        <v>9588000000</v>
      </c>
      <c r="D1809" s="1">
        <v>1808</v>
      </c>
      <c r="E1809" s="1">
        <v>1969581</v>
      </c>
      <c r="F1809" s="1">
        <v>50408000000</v>
      </c>
      <c r="G1809" t="str">
        <f t="shared" si="28"/>
        <v/>
      </c>
    </row>
    <row r="1810" spans="1:7">
      <c r="A1810">
        <v>1809</v>
      </c>
      <c r="B1810" s="1">
        <v>3417993</v>
      </c>
      <c r="C1810" s="1">
        <v>12408000000</v>
      </c>
      <c r="D1810" s="1">
        <v>1809</v>
      </c>
      <c r="E1810" s="1">
        <v>3396579</v>
      </c>
      <c r="F1810" s="1">
        <v>60764000000</v>
      </c>
      <c r="G1810" t="str">
        <f t="shared" si="28"/>
        <v>DIF</v>
      </c>
    </row>
    <row r="1811" spans="1:7">
      <c r="A1811">
        <v>1810</v>
      </c>
      <c r="B1811" s="1">
        <v>4891</v>
      </c>
      <c r="C1811" s="1">
        <v>1788000000</v>
      </c>
      <c r="D1811" s="1">
        <v>1810</v>
      </c>
      <c r="E1811" s="1">
        <v>0</v>
      </c>
      <c r="F1811" s="1">
        <v>111056000000</v>
      </c>
      <c r="G1811" t="str">
        <f t="shared" si="28"/>
        <v>DIF</v>
      </c>
    </row>
    <row r="1812" spans="1:7">
      <c r="A1812">
        <v>1811</v>
      </c>
      <c r="B1812" s="1">
        <v>2495</v>
      </c>
      <c r="C1812" s="1">
        <v>1880000000</v>
      </c>
      <c r="D1812" s="1">
        <v>1811</v>
      </c>
      <c r="E1812" s="1">
        <v>0</v>
      </c>
      <c r="F1812" s="1">
        <v>111096000000</v>
      </c>
      <c r="G1812" t="str">
        <f t="shared" si="28"/>
        <v>DIF</v>
      </c>
    </row>
    <row r="1813" spans="1:7">
      <c r="A1813">
        <v>1812</v>
      </c>
      <c r="B1813" s="1">
        <v>2487</v>
      </c>
      <c r="C1813" s="1">
        <v>1816000000</v>
      </c>
      <c r="D1813" s="1">
        <v>1812</v>
      </c>
      <c r="E1813" s="1">
        <v>2487</v>
      </c>
      <c r="F1813" s="1">
        <v>668000000</v>
      </c>
      <c r="G1813" t="str">
        <f t="shared" si="28"/>
        <v/>
      </c>
    </row>
    <row r="1814" spans="1:7">
      <c r="A1814">
        <v>1813</v>
      </c>
      <c r="B1814" s="1">
        <v>12687</v>
      </c>
      <c r="C1814" s="1">
        <v>1384000000</v>
      </c>
      <c r="D1814" s="1">
        <v>1813</v>
      </c>
      <c r="E1814" s="1">
        <v>12687</v>
      </c>
      <c r="F1814" s="1">
        <v>400000000</v>
      </c>
      <c r="G1814" t="str">
        <f t="shared" si="28"/>
        <v/>
      </c>
    </row>
    <row r="1815" spans="1:7">
      <c r="A1815">
        <v>1814</v>
      </c>
      <c r="B1815" s="1">
        <v>3109</v>
      </c>
      <c r="C1815" s="1">
        <v>3600000000</v>
      </c>
      <c r="D1815" s="1">
        <v>1814</v>
      </c>
      <c r="E1815" s="1">
        <v>3109</v>
      </c>
      <c r="F1815" s="1">
        <v>2796000000</v>
      </c>
      <c r="G1815" t="str">
        <f t="shared" si="28"/>
        <v/>
      </c>
    </row>
    <row r="1816" spans="1:7">
      <c r="A1816">
        <v>1815</v>
      </c>
      <c r="B1816" s="1">
        <v>0</v>
      </c>
      <c r="C1816" s="1">
        <v>0</v>
      </c>
      <c r="D1816" s="1">
        <v>1815</v>
      </c>
      <c r="E1816" s="1">
        <v>0</v>
      </c>
      <c r="F1816" s="1">
        <v>0</v>
      </c>
      <c r="G1816" t="str">
        <f t="shared" si="28"/>
        <v/>
      </c>
    </row>
    <row r="1817" spans="1:7">
      <c r="A1817">
        <v>1816</v>
      </c>
      <c r="B1817" s="1">
        <v>894</v>
      </c>
      <c r="C1817" s="1">
        <v>2448000000</v>
      </c>
      <c r="D1817" s="1">
        <v>1816</v>
      </c>
      <c r="E1817" s="1">
        <v>894</v>
      </c>
      <c r="F1817" s="1">
        <v>1288000000</v>
      </c>
      <c r="G1817" t="str">
        <f t="shared" si="28"/>
        <v/>
      </c>
    </row>
    <row r="1818" spans="1:7">
      <c r="A1818">
        <v>1817</v>
      </c>
      <c r="B1818" s="1">
        <v>1567</v>
      </c>
      <c r="C1818" s="1">
        <v>6260000000</v>
      </c>
      <c r="D1818" s="1">
        <v>1817</v>
      </c>
      <c r="E1818" s="1">
        <v>1567</v>
      </c>
      <c r="F1818" s="1">
        <v>1640000000</v>
      </c>
      <c r="G1818" t="str">
        <f t="shared" si="28"/>
        <v/>
      </c>
    </row>
    <row r="1819" spans="1:7">
      <c r="A1819">
        <v>1818</v>
      </c>
      <c r="B1819" s="1">
        <v>5110</v>
      </c>
      <c r="C1819" s="1">
        <v>6144000000</v>
      </c>
      <c r="D1819" s="1">
        <v>1818</v>
      </c>
      <c r="E1819" s="1">
        <v>5110</v>
      </c>
      <c r="F1819" s="1">
        <v>9064000000</v>
      </c>
      <c r="G1819" t="str">
        <f t="shared" si="28"/>
        <v/>
      </c>
    </row>
    <row r="1820" spans="1:7">
      <c r="A1820">
        <v>1819</v>
      </c>
      <c r="B1820" s="1">
        <v>1961</v>
      </c>
      <c r="C1820" s="1">
        <v>6604000000</v>
      </c>
      <c r="D1820" s="1">
        <v>1819</v>
      </c>
      <c r="E1820" s="1">
        <v>1961</v>
      </c>
      <c r="F1820" s="1">
        <v>4540000000</v>
      </c>
      <c r="G1820" t="str">
        <f t="shared" si="28"/>
        <v/>
      </c>
    </row>
    <row r="1821" spans="1:7">
      <c r="A1821">
        <v>1820</v>
      </c>
      <c r="B1821" s="1">
        <v>141</v>
      </c>
      <c r="C1821" s="1">
        <v>3696000000</v>
      </c>
      <c r="D1821" s="1">
        <v>1820</v>
      </c>
      <c r="E1821" s="1">
        <v>141</v>
      </c>
      <c r="F1821" s="1">
        <v>260000000</v>
      </c>
      <c r="G1821" t="str">
        <f t="shared" si="28"/>
        <v/>
      </c>
    </row>
    <row r="1822" spans="1:7">
      <c r="A1822">
        <v>1821</v>
      </c>
      <c r="B1822" s="1">
        <v>1716</v>
      </c>
      <c r="C1822" s="1">
        <v>4916000000</v>
      </c>
      <c r="D1822" s="1">
        <v>1821</v>
      </c>
      <c r="E1822" s="1">
        <v>1716</v>
      </c>
      <c r="F1822" s="1">
        <v>5424000000</v>
      </c>
      <c r="G1822" t="str">
        <f t="shared" si="28"/>
        <v/>
      </c>
    </row>
    <row r="1823" spans="1:7">
      <c r="A1823">
        <v>1822</v>
      </c>
      <c r="B1823" s="1">
        <v>4</v>
      </c>
      <c r="C1823" s="1">
        <v>1996000000</v>
      </c>
      <c r="D1823" s="1">
        <v>1822</v>
      </c>
      <c r="E1823" s="1">
        <v>4</v>
      </c>
      <c r="F1823" s="1">
        <v>8000000</v>
      </c>
      <c r="G1823" t="str">
        <f t="shared" si="28"/>
        <v/>
      </c>
    </row>
    <row r="1824" spans="1:7">
      <c r="A1824">
        <v>1823</v>
      </c>
      <c r="B1824" s="1">
        <v>6</v>
      </c>
      <c r="C1824" s="1">
        <v>1704000000</v>
      </c>
      <c r="D1824" s="1">
        <v>1823</v>
      </c>
      <c r="E1824" s="1">
        <v>6</v>
      </c>
      <c r="F1824" s="1">
        <v>0</v>
      </c>
      <c r="G1824" t="str">
        <f t="shared" si="28"/>
        <v/>
      </c>
    </row>
    <row r="1825" spans="1:7">
      <c r="A1825">
        <v>1824</v>
      </c>
      <c r="B1825" s="1">
        <v>11054</v>
      </c>
      <c r="C1825" s="1">
        <v>652000000</v>
      </c>
      <c r="D1825" s="1">
        <v>1824</v>
      </c>
      <c r="E1825" s="1">
        <v>0</v>
      </c>
      <c r="F1825" s="1">
        <v>0</v>
      </c>
      <c r="G1825" t="str">
        <f t="shared" si="28"/>
        <v>DIF</v>
      </c>
    </row>
    <row r="1826" spans="1:7">
      <c r="A1826">
        <v>1825</v>
      </c>
      <c r="B1826" s="1">
        <v>50</v>
      </c>
      <c r="C1826" s="1">
        <v>60548000000</v>
      </c>
      <c r="D1826" s="1">
        <v>1825</v>
      </c>
      <c r="E1826" s="1">
        <v>13</v>
      </c>
      <c r="F1826" s="1">
        <v>60900000000</v>
      </c>
      <c r="G1826" t="str">
        <f t="shared" si="28"/>
        <v>DIF</v>
      </c>
    </row>
    <row r="1827" spans="1:7">
      <c r="A1827">
        <v>1826</v>
      </c>
      <c r="B1827" s="1">
        <v>37629</v>
      </c>
      <c r="C1827" s="1">
        <v>1304000000</v>
      </c>
      <c r="D1827" s="1">
        <v>1826</v>
      </c>
      <c r="E1827" s="1">
        <v>37629</v>
      </c>
      <c r="F1827" s="1">
        <v>4340000000</v>
      </c>
      <c r="G1827" t="str">
        <f t="shared" si="28"/>
        <v/>
      </c>
    </row>
    <row r="1828" spans="1:7">
      <c r="A1828">
        <v>1827</v>
      </c>
      <c r="B1828" s="1">
        <v>2636636</v>
      </c>
      <c r="C1828" s="1">
        <v>48000000</v>
      </c>
      <c r="D1828" s="1">
        <v>1827</v>
      </c>
      <c r="E1828" s="1">
        <v>2636636</v>
      </c>
      <c r="F1828" s="1">
        <v>1836000000</v>
      </c>
      <c r="G1828" t="str">
        <f t="shared" si="28"/>
        <v/>
      </c>
    </row>
    <row r="1829" spans="1:7">
      <c r="A1829">
        <v>1828</v>
      </c>
      <c r="B1829" s="1">
        <v>0</v>
      </c>
      <c r="C1829" s="1">
        <v>0</v>
      </c>
      <c r="D1829" s="1">
        <v>1828</v>
      </c>
      <c r="E1829" s="1">
        <v>0</v>
      </c>
      <c r="F1829" s="1">
        <v>0</v>
      </c>
      <c r="G1829" t="str">
        <f t="shared" si="28"/>
        <v/>
      </c>
    </row>
    <row r="1830" spans="1:7">
      <c r="A1830">
        <v>1829</v>
      </c>
      <c r="B1830" s="1">
        <v>57129</v>
      </c>
      <c r="C1830" s="1">
        <v>4252000000</v>
      </c>
      <c r="D1830" s="1">
        <v>1829</v>
      </c>
      <c r="E1830" s="1">
        <v>57129</v>
      </c>
      <c r="F1830" s="1">
        <v>1388000000</v>
      </c>
      <c r="G1830" t="str">
        <f t="shared" si="28"/>
        <v/>
      </c>
    </row>
    <row r="1831" spans="1:7">
      <c r="A1831">
        <v>1830</v>
      </c>
      <c r="B1831" s="1">
        <v>296078545</v>
      </c>
      <c r="C1831" s="1">
        <v>62304000000</v>
      </c>
      <c r="D1831" s="1">
        <v>1830</v>
      </c>
      <c r="E1831" s="1">
        <v>536941264</v>
      </c>
      <c r="F1831" s="1">
        <v>85540000000</v>
      </c>
      <c r="G1831" t="str">
        <f t="shared" si="28"/>
        <v>DIF</v>
      </c>
    </row>
    <row r="1832" spans="1:7">
      <c r="A1832">
        <v>1831</v>
      </c>
      <c r="B1832" s="1">
        <v>3926322</v>
      </c>
      <c r="C1832" s="1">
        <v>0</v>
      </c>
      <c r="D1832" s="1">
        <v>1831</v>
      </c>
      <c r="E1832" s="1">
        <v>0</v>
      </c>
      <c r="F1832" s="1">
        <v>0</v>
      </c>
      <c r="G1832" t="str">
        <f t="shared" si="28"/>
        <v>DIF</v>
      </c>
    </row>
    <row r="1833" spans="1:7">
      <c r="A1833">
        <v>1832</v>
      </c>
      <c r="B1833" s="1">
        <v>19069110</v>
      </c>
      <c r="C1833" s="1">
        <v>56000000</v>
      </c>
      <c r="D1833" s="1">
        <v>1832</v>
      </c>
      <c r="E1833" s="1">
        <v>0</v>
      </c>
      <c r="F1833" s="1">
        <v>0</v>
      </c>
      <c r="G1833" t="str">
        <f t="shared" si="28"/>
        <v>DIF</v>
      </c>
    </row>
    <row r="1834" spans="1:7">
      <c r="A1834">
        <v>1833</v>
      </c>
      <c r="B1834" s="1">
        <v>14568</v>
      </c>
      <c r="C1834" s="1">
        <v>1148000000</v>
      </c>
      <c r="D1834" s="1">
        <v>1833</v>
      </c>
      <c r="E1834" s="1">
        <v>14568</v>
      </c>
      <c r="F1834" s="1">
        <v>1020000000</v>
      </c>
      <c r="G1834" t="str">
        <f t="shared" si="28"/>
        <v/>
      </c>
    </row>
    <row r="1835" spans="1:7">
      <c r="A1835">
        <v>1834</v>
      </c>
      <c r="B1835" s="1">
        <v>5011</v>
      </c>
      <c r="C1835" s="1">
        <v>2316000000</v>
      </c>
      <c r="D1835" s="1">
        <v>1834</v>
      </c>
      <c r="E1835" s="1">
        <v>5011</v>
      </c>
      <c r="F1835" s="1">
        <v>2044000000</v>
      </c>
      <c r="G1835" t="str">
        <f t="shared" si="28"/>
        <v/>
      </c>
    </row>
    <row r="1836" spans="1:7">
      <c r="A1836">
        <v>1835</v>
      </c>
      <c r="B1836" s="1">
        <v>629962</v>
      </c>
      <c r="C1836" s="1">
        <v>12700000000</v>
      </c>
      <c r="D1836" s="1">
        <v>1835</v>
      </c>
      <c r="E1836" s="1">
        <v>629962</v>
      </c>
      <c r="F1836" s="1">
        <v>50692000000</v>
      </c>
      <c r="G1836" t="str">
        <f t="shared" si="28"/>
        <v/>
      </c>
    </row>
    <row r="1837" spans="1:7">
      <c r="A1837">
        <v>1836</v>
      </c>
      <c r="B1837" s="1">
        <v>632654</v>
      </c>
      <c r="C1837" s="1">
        <v>14020000000</v>
      </c>
      <c r="D1837" s="1">
        <v>1836</v>
      </c>
      <c r="E1837" s="1">
        <v>632654</v>
      </c>
      <c r="F1837" s="1">
        <v>51604000000</v>
      </c>
      <c r="G1837" t="str">
        <f t="shared" si="28"/>
        <v/>
      </c>
    </row>
    <row r="1838" spans="1:7">
      <c r="A1838">
        <v>1837</v>
      </c>
      <c r="B1838" s="1">
        <v>28</v>
      </c>
      <c r="C1838" s="1">
        <v>1264000000</v>
      </c>
      <c r="D1838" s="1">
        <v>1837</v>
      </c>
      <c r="E1838" s="1">
        <v>28</v>
      </c>
      <c r="F1838" s="1">
        <v>520000000</v>
      </c>
      <c r="G1838" t="str">
        <f t="shared" si="28"/>
        <v/>
      </c>
    </row>
    <row r="1839" spans="1:7">
      <c r="A1839">
        <v>1838</v>
      </c>
      <c r="B1839" s="1">
        <v>297652412</v>
      </c>
      <c r="C1839" s="1">
        <v>62340000000</v>
      </c>
      <c r="D1839" s="1">
        <v>1838</v>
      </c>
      <c r="E1839" s="1">
        <v>538515131</v>
      </c>
      <c r="F1839" s="1">
        <v>85908000000</v>
      </c>
      <c r="G1839" t="str">
        <f t="shared" si="28"/>
        <v>DIF</v>
      </c>
    </row>
    <row r="1840" spans="1:7">
      <c r="A1840">
        <v>1839</v>
      </c>
      <c r="B1840" s="1">
        <v>6</v>
      </c>
      <c r="C1840" s="1">
        <v>1120000000</v>
      </c>
      <c r="D1840" s="1">
        <v>1839</v>
      </c>
      <c r="E1840" s="1">
        <v>6</v>
      </c>
      <c r="F1840" s="1">
        <v>56000000</v>
      </c>
      <c r="G1840" t="str">
        <f t="shared" si="28"/>
        <v/>
      </c>
    </row>
    <row r="1841" spans="1:7">
      <c r="A1841">
        <v>1840</v>
      </c>
      <c r="B1841" s="1">
        <v>1</v>
      </c>
      <c r="C1841" s="1">
        <v>0</v>
      </c>
      <c r="D1841" s="1">
        <v>1840</v>
      </c>
      <c r="E1841" s="1">
        <v>1</v>
      </c>
      <c r="F1841" s="1">
        <v>0</v>
      </c>
      <c r="G1841" t="str">
        <f t="shared" si="28"/>
        <v/>
      </c>
    </row>
    <row r="1842" spans="1:7">
      <c r="A1842">
        <v>1841</v>
      </c>
      <c r="B1842" s="1">
        <v>0</v>
      </c>
      <c r="C1842" s="1">
        <v>664000000</v>
      </c>
      <c r="D1842" s="1">
        <v>1841</v>
      </c>
      <c r="E1842" s="1">
        <v>0</v>
      </c>
      <c r="F1842" s="1">
        <v>0</v>
      </c>
      <c r="G1842" t="str">
        <f t="shared" si="28"/>
        <v/>
      </c>
    </row>
    <row r="1843" spans="1:7">
      <c r="A1843">
        <v>1842</v>
      </c>
      <c r="B1843" s="1">
        <v>375</v>
      </c>
      <c r="C1843" s="1">
        <v>1712000000</v>
      </c>
      <c r="D1843" s="1">
        <v>1842</v>
      </c>
      <c r="E1843" s="1">
        <v>375</v>
      </c>
      <c r="F1843" s="1">
        <v>68000000</v>
      </c>
      <c r="G1843" t="str">
        <f t="shared" si="28"/>
        <v/>
      </c>
    </row>
    <row r="1844" spans="1:7">
      <c r="A1844">
        <v>1843</v>
      </c>
      <c r="B1844" s="1">
        <v>275</v>
      </c>
      <c r="C1844" s="1">
        <v>2548000000</v>
      </c>
      <c r="D1844" s="1">
        <v>1843</v>
      </c>
      <c r="E1844" s="1">
        <v>0</v>
      </c>
      <c r="F1844" s="1">
        <v>0</v>
      </c>
      <c r="G1844" t="str">
        <f t="shared" si="28"/>
        <v>DIF</v>
      </c>
    </row>
    <row r="1845" spans="1:7">
      <c r="A1845">
        <v>1844</v>
      </c>
      <c r="B1845" s="1">
        <v>144958</v>
      </c>
      <c r="C1845" s="1">
        <v>1804000000</v>
      </c>
      <c r="D1845" s="1">
        <v>1844</v>
      </c>
      <c r="E1845" s="1">
        <v>0</v>
      </c>
      <c r="F1845" s="1">
        <v>0</v>
      </c>
      <c r="G1845" t="str">
        <f t="shared" si="28"/>
        <v>DIF</v>
      </c>
    </row>
    <row r="1846" spans="1:7">
      <c r="A1846">
        <v>1845</v>
      </c>
      <c r="B1846" s="1">
        <v>417</v>
      </c>
      <c r="C1846" s="1">
        <v>2360000000</v>
      </c>
      <c r="D1846" s="1">
        <v>1845</v>
      </c>
      <c r="E1846" s="1">
        <v>0</v>
      </c>
      <c r="F1846" s="1">
        <v>0</v>
      </c>
      <c r="G1846" t="str">
        <f t="shared" si="28"/>
        <v>DIF</v>
      </c>
    </row>
    <row r="1847" spans="1:7">
      <c r="A1847">
        <v>1846</v>
      </c>
      <c r="B1847" s="1">
        <v>296256110</v>
      </c>
      <c r="C1847" s="1">
        <v>62280000000</v>
      </c>
      <c r="D1847" s="1">
        <v>1846</v>
      </c>
      <c r="E1847" s="1">
        <v>537120532</v>
      </c>
      <c r="F1847" s="1">
        <v>85740000000</v>
      </c>
      <c r="G1847" t="str">
        <f t="shared" si="28"/>
        <v>DIF</v>
      </c>
    </row>
    <row r="1848" spans="1:7">
      <c r="A1848">
        <v>1847</v>
      </c>
      <c r="B1848" s="1">
        <v>4</v>
      </c>
      <c r="C1848" s="1">
        <v>584000000</v>
      </c>
      <c r="D1848" s="1">
        <v>1847</v>
      </c>
      <c r="E1848" s="1">
        <v>4</v>
      </c>
      <c r="F1848" s="1">
        <v>4000000</v>
      </c>
      <c r="G1848" t="str">
        <f t="shared" si="28"/>
        <v/>
      </c>
    </row>
    <row r="1849" spans="1:7">
      <c r="A1849">
        <v>1848</v>
      </c>
      <c r="B1849" s="1">
        <v>47792</v>
      </c>
      <c r="C1849" s="1">
        <v>10328000000</v>
      </c>
      <c r="D1849" s="1">
        <v>1848</v>
      </c>
      <c r="E1849" s="1">
        <v>47792</v>
      </c>
      <c r="F1849" s="1">
        <v>13316000000</v>
      </c>
      <c r="G1849" t="str">
        <f t="shared" si="28"/>
        <v/>
      </c>
    </row>
    <row r="1850" spans="1:7">
      <c r="A1850">
        <v>1849</v>
      </c>
      <c r="B1850" s="1">
        <v>7498</v>
      </c>
      <c r="C1850" s="1">
        <v>3048000000</v>
      </c>
      <c r="D1850" s="1">
        <v>1849</v>
      </c>
      <c r="E1850" s="1">
        <v>7498</v>
      </c>
      <c r="F1850" s="1">
        <v>712000000</v>
      </c>
      <c r="G1850" t="str">
        <f t="shared" si="28"/>
        <v/>
      </c>
    </row>
    <row r="1851" spans="1:7">
      <c r="A1851">
        <v>1850</v>
      </c>
      <c r="B1851" s="1">
        <v>17</v>
      </c>
      <c r="C1851" s="1">
        <v>1120000000</v>
      </c>
      <c r="D1851" s="1">
        <v>1850</v>
      </c>
      <c r="E1851" s="1">
        <v>17</v>
      </c>
      <c r="F1851" s="1">
        <v>124000000</v>
      </c>
      <c r="G1851" t="str">
        <f t="shared" si="28"/>
        <v/>
      </c>
    </row>
    <row r="1852" spans="1:7">
      <c r="A1852">
        <v>1851</v>
      </c>
      <c r="B1852" s="1">
        <v>16263</v>
      </c>
      <c r="C1852" s="1">
        <v>0</v>
      </c>
      <c r="D1852" s="1">
        <v>1851</v>
      </c>
      <c r="E1852" s="1">
        <v>16263</v>
      </c>
      <c r="F1852" s="1">
        <v>428000000</v>
      </c>
      <c r="G1852" t="str">
        <f t="shared" si="28"/>
        <v/>
      </c>
    </row>
    <row r="1853" spans="1:7">
      <c r="A1853">
        <v>1852</v>
      </c>
      <c r="B1853" s="1">
        <v>1260</v>
      </c>
      <c r="C1853" s="1">
        <v>0</v>
      </c>
      <c r="D1853" s="1">
        <v>1852</v>
      </c>
      <c r="E1853" s="1">
        <v>1260</v>
      </c>
      <c r="F1853" s="1">
        <v>1972000000</v>
      </c>
      <c r="G1853" t="str">
        <f t="shared" si="28"/>
        <v/>
      </c>
    </row>
    <row r="1854" spans="1:7">
      <c r="A1854">
        <v>1853</v>
      </c>
      <c r="B1854" s="1">
        <v>15409</v>
      </c>
      <c r="C1854" s="1">
        <v>1928000000</v>
      </c>
      <c r="D1854" s="1">
        <v>1853</v>
      </c>
      <c r="E1854" s="1">
        <v>15409</v>
      </c>
      <c r="F1854" s="1">
        <v>3004000000</v>
      </c>
      <c r="G1854" t="str">
        <f t="shared" si="28"/>
        <v/>
      </c>
    </row>
    <row r="1855" spans="1:7">
      <c r="A1855">
        <v>1854</v>
      </c>
      <c r="B1855" s="1">
        <v>1</v>
      </c>
      <c r="C1855" s="1">
        <v>0</v>
      </c>
      <c r="D1855" s="1">
        <v>1854</v>
      </c>
      <c r="E1855" s="1">
        <v>1</v>
      </c>
      <c r="F1855" s="1">
        <v>68000000</v>
      </c>
      <c r="G1855" t="str">
        <f t="shared" si="28"/>
        <v/>
      </c>
    </row>
    <row r="1856" spans="1:7">
      <c r="A1856">
        <v>1855</v>
      </c>
      <c r="B1856" s="1">
        <v>2</v>
      </c>
      <c r="C1856" s="1">
        <v>620000000</v>
      </c>
      <c r="D1856" s="1">
        <v>1855</v>
      </c>
      <c r="E1856" s="1">
        <v>2</v>
      </c>
      <c r="F1856" s="1">
        <v>92000000</v>
      </c>
      <c r="G1856" t="str">
        <f t="shared" si="28"/>
        <v/>
      </c>
    </row>
    <row r="1857" spans="1:7">
      <c r="A1857">
        <v>1856</v>
      </c>
      <c r="B1857" s="1">
        <v>346</v>
      </c>
      <c r="C1857" s="1">
        <v>1228000000</v>
      </c>
      <c r="D1857" s="1">
        <v>1856</v>
      </c>
      <c r="E1857" s="1">
        <v>346</v>
      </c>
      <c r="F1857" s="1">
        <v>184000000</v>
      </c>
      <c r="G1857" t="str">
        <f t="shared" si="28"/>
        <v/>
      </c>
    </row>
    <row r="1858" spans="1:7">
      <c r="A1858">
        <v>1857</v>
      </c>
      <c r="B1858" s="1">
        <v>0</v>
      </c>
      <c r="C1858" s="1">
        <v>80676000000</v>
      </c>
      <c r="D1858" s="1">
        <v>1857</v>
      </c>
      <c r="E1858" s="1">
        <v>0</v>
      </c>
      <c r="F1858" s="1">
        <v>199896000000</v>
      </c>
      <c r="G1858" t="str">
        <f t="shared" si="28"/>
        <v/>
      </c>
    </row>
    <row r="1859" spans="1:7">
      <c r="A1859">
        <v>1858</v>
      </c>
      <c r="B1859" s="1">
        <v>4998440</v>
      </c>
      <c r="C1859" s="1">
        <v>11296000000</v>
      </c>
      <c r="D1859" s="1">
        <v>1858</v>
      </c>
      <c r="E1859" s="1">
        <v>4998169</v>
      </c>
      <c r="F1859" s="1">
        <v>61336000000</v>
      </c>
      <c r="G1859" t="str">
        <f t="shared" ref="G1859:G1922" si="29">IF(E1859=B1859,"","DIF")</f>
        <v>DIF</v>
      </c>
    </row>
    <row r="1860" spans="1:7">
      <c r="A1860">
        <v>1859</v>
      </c>
      <c r="B1860" s="1">
        <v>154141</v>
      </c>
      <c r="C1860" s="1">
        <v>4292000000</v>
      </c>
      <c r="D1860" s="1">
        <v>1859</v>
      </c>
      <c r="E1860" s="1">
        <v>154141</v>
      </c>
      <c r="F1860" s="1">
        <v>5288000000</v>
      </c>
      <c r="G1860" t="str">
        <f t="shared" si="29"/>
        <v/>
      </c>
    </row>
    <row r="1861" spans="1:7">
      <c r="A1861">
        <v>1860</v>
      </c>
      <c r="B1861" s="1">
        <v>23121</v>
      </c>
      <c r="C1861" s="1">
        <v>2420000000</v>
      </c>
      <c r="D1861" s="1">
        <v>1860</v>
      </c>
      <c r="E1861" s="1">
        <v>23121</v>
      </c>
      <c r="F1861" s="1">
        <v>1084000000</v>
      </c>
      <c r="G1861" t="str">
        <f t="shared" si="29"/>
        <v/>
      </c>
    </row>
    <row r="1862" spans="1:7">
      <c r="A1862">
        <v>1861</v>
      </c>
      <c r="B1862" s="1">
        <v>0</v>
      </c>
      <c r="C1862" s="1">
        <v>0</v>
      </c>
      <c r="D1862" s="1">
        <v>1861</v>
      </c>
      <c r="E1862" s="1">
        <v>0</v>
      </c>
      <c r="F1862" s="1">
        <v>0</v>
      </c>
      <c r="G1862" t="str">
        <f t="shared" si="29"/>
        <v/>
      </c>
    </row>
    <row r="1863" spans="1:7">
      <c r="A1863">
        <v>1862</v>
      </c>
      <c r="B1863" s="1">
        <v>0</v>
      </c>
      <c r="C1863" s="1">
        <v>0</v>
      </c>
      <c r="D1863" s="1">
        <v>1862</v>
      </c>
      <c r="E1863" s="1">
        <v>0</v>
      </c>
      <c r="F1863" s="1">
        <v>0</v>
      </c>
      <c r="G1863" t="str">
        <f t="shared" si="29"/>
        <v/>
      </c>
    </row>
    <row r="1864" spans="1:7">
      <c r="A1864">
        <v>1863</v>
      </c>
      <c r="B1864" s="1">
        <v>21547</v>
      </c>
      <c r="C1864" s="1">
        <v>2572000000</v>
      </c>
      <c r="D1864" s="1">
        <v>1863</v>
      </c>
      <c r="E1864" s="1">
        <v>21547</v>
      </c>
      <c r="F1864" s="1">
        <v>596000000</v>
      </c>
      <c r="G1864" t="str">
        <f t="shared" si="29"/>
        <v/>
      </c>
    </row>
    <row r="1865" spans="1:7">
      <c r="A1865">
        <v>1864</v>
      </c>
      <c r="B1865" s="1">
        <v>18274</v>
      </c>
      <c r="C1865" s="1">
        <v>0</v>
      </c>
      <c r="D1865" s="1">
        <v>1864</v>
      </c>
      <c r="E1865" s="1">
        <v>18274</v>
      </c>
      <c r="F1865" s="1">
        <v>2604000000</v>
      </c>
      <c r="G1865" t="str">
        <f t="shared" si="29"/>
        <v/>
      </c>
    </row>
    <row r="1866" spans="1:7">
      <c r="A1866">
        <v>1865</v>
      </c>
      <c r="B1866" s="1">
        <v>14035</v>
      </c>
      <c r="C1866" s="1">
        <v>4000000</v>
      </c>
      <c r="D1866" s="1">
        <v>1865</v>
      </c>
      <c r="E1866" s="1">
        <v>14035</v>
      </c>
      <c r="F1866" s="1">
        <v>2500000000</v>
      </c>
      <c r="G1866" t="str">
        <f t="shared" si="29"/>
        <v/>
      </c>
    </row>
    <row r="1867" spans="1:7">
      <c r="A1867">
        <v>1866</v>
      </c>
      <c r="B1867" s="1">
        <v>4710</v>
      </c>
      <c r="C1867" s="1">
        <v>1164000000</v>
      </c>
      <c r="D1867" s="1">
        <v>1866</v>
      </c>
      <c r="E1867" s="1">
        <v>4710</v>
      </c>
      <c r="F1867" s="1">
        <v>180000000</v>
      </c>
      <c r="G1867" t="str">
        <f t="shared" si="29"/>
        <v/>
      </c>
    </row>
    <row r="1868" spans="1:7">
      <c r="A1868">
        <v>1867</v>
      </c>
      <c r="B1868" s="1">
        <v>4097311</v>
      </c>
      <c r="C1868" s="1">
        <v>6100000000</v>
      </c>
      <c r="D1868" s="1">
        <v>1867</v>
      </c>
      <c r="E1868" s="1">
        <v>4097310</v>
      </c>
      <c r="F1868" s="1">
        <v>60876000000</v>
      </c>
      <c r="G1868" t="str">
        <f t="shared" si="29"/>
        <v>DIF</v>
      </c>
    </row>
    <row r="1869" spans="1:7">
      <c r="A1869">
        <v>1868</v>
      </c>
      <c r="B1869" s="1">
        <v>967</v>
      </c>
      <c r="C1869" s="1">
        <v>2904000000</v>
      </c>
      <c r="D1869" s="1">
        <v>1868</v>
      </c>
      <c r="E1869" s="1">
        <v>967</v>
      </c>
      <c r="F1869" s="1">
        <v>592000000</v>
      </c>
      <c r="G1869" t="str">
        <f t="shared" si="29"/>
        <v/>
      </c>
    </row>
    <row r="1870" spans="1:7">
      <c r="A1870">
        <v>1869</v>
      </c>
      <c r="B1870" s="1">
        <v>0</v>
      </c>
      <c r="C1870" s="1">
        <v>62312000000</v>
      </c>
      <c r="D1870" s="1">
        <v>1869</v>
      </c>
      <c r="E1870" s="1">
        <v>0</v>
      </c>
      <c r="F1870" s="1">
        <v>85528000000</v>
      </c>
      <c r="G1870" t="str">
        <f t="shared" si="29"/>
        <v/>
      </c>
    </row>
    <row r="1871" spans="1:7">
      <c r="A1871">
        <v>1870</v>
      </c>
      <c r="B1871" s="1">
        <v>3430578</v>
      </c>
      <c r="C1871" s="1">
        <v>60024000000</v>
      </c>
      <c r="D1871" s="1">
        <v>1870</v>
      </c>
      <c r="E1871" s="1">
        <v>69099</v>
      </c>
      <c r="F1871" s="1">
        <v>60024000000</v>
      </c>
      <c r="G1871" t="str">
        <f t="shared" si="29"/>
        <v>DIF</v>
      </c>
    </row>
    <row r="1872" spans="1:7">
      <c r="A1872">
        <v>1871</v>
      </c>
      <c r="B1872" s="1">
        <v>1</v>
      </c>
      <c r="C1872" s="1">
        <v>0</v>
      </c>
      <c r="D1872" s="1">
        <v>1871</v>
      </c>
      <c r="E1872" s="1">
        <v>1</v>
      </c>
      <c r="F1872" s="1">
        <v>4000000</v>
      </c>
      <c r="G1872" t="str">
        <f t="shared" si="29"/>
        <v/>
      </c>
    </row>
    <row r="1873" spans="1:7">
      <c r="A1873">
        <v>1872</v>
      </c>
      <c r="B1873" s="1">
        <v>121</v>
      </c>
      <c r="C1873" s="1">
        <v>2316000000</v>
      </c>
      <c r="D1873" s="1">
        <v>1872</v>
      </c>
      <c r="E1873" s="1">
        <v>121</v>
      </c>
      <c r="F1873" s="1">
        <v>184000000</v>
      </c>
      <c r="G1873" t="str">
        <f t="shared" si="29"/>
        <v/>
      </c>
    </row>
    <row r="1874" spans="1:7">
      <c r="A1874">
        <v>1873</v>
      </c>
      <c r="B1874" s="1">
        <v>57</v>
      </c>
      <c r="C1874" s="1">
        <v>1188000000</v>
      </c>
      <c r="D1874" s="1">
        <v>1873</v>
      </c>
      <c r="E1874" s="1">
        <v>57</v>
      </c>
      <c r="F1874" s="1">
        <v>216000000</v>
      </c>
      <c r="G1874" t="str">
        <f t="shared" si="29"/>
        <v/>
      </c>
    </row>
    <row r="1875" spans="1:7">
      <c r="A1875">
        <v>1874</v>
      </c>
      <c r="B1875" s="1">
        <v>178</v>
      </c>
      <c r="C1875" s="1">
        <v>1844000000</v>
      </c>
      <c r="D1875" s="1">
        <v>1874</v>
      </c>
      <c r="E1875" s="1">
        <v>178</v>
      </c>
      <c r="F1875" s="1">
        <v>572000000</v>
      </c>
      <c r="G1875" t="str">
        <f t="shared" si="29"/>
        <v/>
      </c>
    </row>
    <row r="1876" spans="1:7">
      <c r="A1876">
        <v>1875</v>
      </c>
      <c r="B1876" s="1">
        <v>4</v>
      </c>
      <c r="C1876" s="1">
        <v>1792000000</v>
      </c>
      <c r="D1876" s="1">
        <v>1875</v>
      </c>
      <c r="E1876" s="1">
        <v>4</v>
      </c>
      <c r="F1876" s="1">
        <v>0</v>
      </c>
      <c r="G1876" t="str">
        <f t="shared" si="29"/>
        <v/>
      </c>
    </row>
    <row r="1877" spans="1:7">
      <c r="A1877">
        <v>1876</v>
      </c>
      <c r="B1877" s="1">
        <v>2639</v>
      </c>
      <c r="C1877" s="1">
        <v>10948000000</v>
      </c>
      <c r="D1877" s="1">
        <v>1876</v>
      </c>
      <c r="E1877" s="1">
        <v>3885</v>
      </c>
      <c r="F1877" s="1">
        <v>25588000000</v>
      </c>
      <c r="G1877" t="str">
        <f t="shared" si="29"/>
        <v>DIF</v>
      </c>
    </row>
    <row r="1878" spans="1:7">
      <c r="A1878">
        <v>1877</v>
      </c>
      <c r="B1878" s="1">
        <v>1872</v>
      </c>
      <c r="C1878" s="1">
        <v>3536000000</v>
      </c>
      <c r="D1878" s="1">
        <v>1877</v>
      </c>
      <c r="E1878" s="1">
        <v>1872</v>
      </c>
      <c r="F1878" s="1">
        <v>916000000</v>
      </c>
      <c r="G1878" t="str">
        <f t="shared" si="29"/>
        <v/>
      </c>
    </row>
    <row r="1879" spans="1:7">
      <c r="A1879">
        <v>1878</v>
      </c>
      <c r="B1879" s="1">
        <v>1510</v>
      </c>
      <c r="C1879" s="1">
        <v>4324000000</v>
      </c>
      <c r="D1879" s="1">
        <v>1878</v>
      </c>
      <c r="E1879" s="1">
        <v>1510</v>
      </c>
      <c r="F1879" s="1">
        <v>1876000000</v>
      </c>
      <c r="G1879" t="str">
        <f t="shared" si="29"/>
        <v/>
      </c>
    </row>
    <row r="1880" spans="1:7">
      <c r="A1880">
        <v>1879</v>
      </c>
      <c r="B1880" s="1">
        <v>543</v>
      </c>
      <c r="C1880" s="1">
        <v>3576000000</v>
      </c>
      <c r="D1880" s="1">
        <v>1879</v>
      </c>
      <c r="E1880" s="1">
        <v>543</v>
      </c>
      <c r="F1880" s="1">
        <v>952000000</v>
      </c>
      <c r="G1880" t="str">
        <f t="shared" si="29"/>
        <v/>
      </c>
    </row>
    <row r="1881" spans="1:7">
      <c r="A1881">
        <v>1880</v>
      </c>
      <c r="B1881" s="1">
        <v>109337</v>
      </c>
      <c r="C1881" s="1">
        <v>3204000000</v>
      </c>
      <c r="D1881" s="1">
        <v>1880</v>
      </c>
      <c r="E1881" s="1">
        <v>109337</v>
      </c>
      <c r="F1881" s="1">
        <v>8580000000</v>
      </c>
      <c r="G1881" t="str">
        <f t="shared" si="29"/>
        <v/>
      </c>
    </row>
    <row r="1882" spans="1:7">
      <c r="A1882">
        <v>1881</v>
      </c>
      <c r="B1882" s="1">
        <v>0</v>
      </c>
      <c r="C1882" s="1">
        <v>0</v>
      </c>
      <c r="D1882" s="1">
        <v>1881</v>
      </c>
      <c r="E1882" s="1">
        <v>0</v>
      </c>
      <c r="F1882" s="1">
        <v>0</v>
      </c>
      <c r="G1882" t="str">
        <f t="shared" si="29"/>
        <v/>
      </c>
    </row>
    <row r="1883" spans="1:7">
      <c r="A1883">
        <v>1882</v>
      </c>
      <c r="B1883" s="1">
        <v>0</v>
      </c>
      <c r="C1883" s="1">
        <v>0</v>
      </c>
      <c r="D1883" s="1">
        <v>1882</v>
      </c>
      <c r="E1883" s="1">
        <v>0</v>
      </c>
      <c r="F1883" s="1">
        <v>0</v>
      </c>
      <c r="G1883" t="str">
        <f t="shared" si="29"/>
        <v/>
      </c>
    </row>
    <row r="1884" spans="1:7">
      <c r="A1884">
        <v>1883</v>
      </c>
      <c r="B1884" s="1">
        <v>1335396</v>
      </c>
      <c r="C1884" s="1">
        <v>24000000</v>
      </c>
      <c r="D1884" s="1">
        <v>1883</v>
      </c>
      <c r="E1884" s="1">
        <v>1335396</v>
      </c>
      <c r="F1884" s="1">
        <v>816000000</v>
      </c>
      <c r="G1884" t="str">
        <f t="shared" si="29"/>
        <v/>
      </c>
    </row>
    <row r="1885" spans="1:7">
      <c r="A1885">
        <v>1884</v>
      </c>
      <c r="B1885" s="1">
        <v>0</v>
      </c>
      <c r="C1885" s="1">
        <v>0</v>
      </c>
      <c r="D1885" s="1">
        <v>1884</v>
      </c>
      <c r="E1885" s="1">
        <v>0</v>
      </c>
      <c r="F1885" s="1">
        <v>0</v>
      </c>
      <c r="G1885" t="str">
        <f t="shared" si="29"/>
        <v/>
      </c>
    </row>
    <row r="1886" spans="1:7">
      <c r="A1886">
        <v>1885</v>
      </c>
      <c r="B1886" s="1">
        <v>0</v>
      </c>
      <c r="C1886" s="1">
        <v>0</v>
      </c>
      <c r="D1886" s="1">
        <v>1885</v>
      </c>
      <c r="E1886" s="1">
        <v>0</v>
      </c>
      <c r="F1886" s="1">
        <v>0</v>
      </c>
      <c r="G1886" t="str">
        <f t="shared" si="29"/>
        <v/>
      </c>
    </row>
    <row r="1887" spans="1:7">
      <c r="A1887">
        <v>1886</v>
      </c>
      <c r="B1887" s="1">
        <v>22</v>
      </c>
      <c r="C1887" s="1">
        <v>2436000000</v>
      </c>
      <c r="D1887" s="1">
        <v>1886</v>
      </c>
      <c r="E1887" s="1">
        <v>22</v>
      </c>
      <c r="F1887" s="1">
        <v>72000000</v>
      </c>
      <c r="G1887" t="str">
        <f t="shared" si="29"/>
        <v/>
      </c>
    </row>
    <row r="1888" spans="1:7">
      <c r="A1888">
        <v>1887</v>
      </c>
      <c r="B1888" s="1">
        <v>0</v>
      </c>
      <c r="C1888" s="1">
        <v>0</v>
      </c>
      <c r="D1888" s="1">
        <v>1887</v>
      </c>
      <c r="E1888" s="1">
        <v>0</v>
      </c>
      <c r="F1888" s="1">
        <v>0</v>
      </c>
      <c r="G1888" t="str">
        <f t="shared" si="29"/>
        <v/>
      </c>
    </row>
    <row r="1889" spans="1:7">
      <c r="A1889">
        <v>1888</v>
      </c>
      <c r="B1889" s="1">
        <v>199</v>
      </c>
      <c r="C1889" s="1">
        <v>2340000000</v>
      </c>
      <c r="D1889" s="1">
        <v>1888</v>
      </c>
      <c r="E1889" s="1">
        <v>199</v>
      </c>
      <c r="F1889" s="1">
        <v>564000000</v>
      </c>
      <c r="G1889" t="str">
        <f t="shared" si="29"/>
        <v/>
      </c>
    </row>
    <row r="1890" spans="1:7">
      <c r="A1890">
        <v>1889</v>
      </c>
      <c r="B1890" s="1">
        <v>4605</v>
      </c>
      <c r="C1890" s="1">
        <v>8884000000</v>
      </c>
      <c r="D1890" s="1">
        <v>1889</v>
      </c>
      <c r="E1890" s="1">
        <v>4605</v>
      </c>
      <c r="F1890" s="1">
        <v>3328000000</v>
      </c>
      <c r="G1890" t="str">
        <f t="shared" si="29"/>
        <v/>
      </c>
    </row>
    <row r="1891" spans="1:7">
      <c r="A1891">
        <v>1890</v>
      </c>
      <c r="B1891" s="1">
        <v>1285</v>
      </c>
      <c r="C1891" s="1">
        <v>1836000000</v>
      </c>
      <c r="D1891" s="1">
        <v>1890</v>
      </c>
      <c r="E1891" s="1">
        <v>1285</v>
      </c>
      <c r="F1891" s="1">
        <v>1656000000</v>
      </c>
      <c r="G1891" t="str">
        <f t="shared" si="29"/>
        <v/>
      </c>
    </row>
    <row r="1892" spans="1:7">
      <c r="A1892">
        <v>1891</v>
      </c>
      <c r="B1892" s="1">
        <v>1034</v>
      </c>
      <c r="C1892" s="1">
        <v>1180000000</v>
      </c>
      <c r="D1892" s="1">
        <v>1891</v>
      </c>
      <c r="E1892" s="1">
        <v>1034</v>
      </c>
      <c r="F1892" s="1">
        <v>84000000</v>
      </c>
      <c r="G1892" t="str">
        <f t="shared" si="29"/>
        <v/>
      </c>
    </row>
    <row r="1893" spans="1:7">
      <c r="A1893">
        <v>1892</v>
      </c>
      <c r="B1893" s="1">
        <v>1</v>
      </c>
      <c r="C1893" s="1">
        <v>60004000000</v>
      </c>
      <c r="D1893" s="1">
        <v>1892</v>
      </c>
      <c r="E1893" s="1">
        <v>128</v>
      </c>
      <c r="F1893" s="1">
        <v>60024000000</v>
      </c>
      <c r="G1893" t="str">
        <f t="shared" si="29"/>
        <v>DIF</v>
      </c>
    </row>
    <row r="1894" spans="1:7">
      <c r="A1894">
        <v>1893</v>
      </c>
      <c r="B1894" s="1">
        <v>82270647</v>
      </c>
      <c r="C1894" s="1">
        <v>61084000000</v>
      </c>
      <c r="D1894" s="1">
        <v>1893</v>
      </c>
      <c r="E1894" s="1">
        <v>52170083</v>
      </c>
      <c r="F1894" s="1">
        <v>73412000000</v>
      </c>
      <c r="G1894" t="str">
        <f t="shared" si="29"/>
        <v>DIF</v>
      </c>
    </row>
    <row r="1895" spans="1:7">
      <c r="A1895">
        <v>1894</v>
      </c>
      <c r="B1895" s="1">
        <v>9</v>
      </c>
      <c r="C1895" s="1">
        <v>0</v>
      </c>
      <c r="D1895" s="1">
        <v>1894</v>
      </c>
      <c r="E1895" s="1">
        <v>9</v>
      </c>
      <c r="F1895" s="1">
        <v>8000000</v>
      </c>
      <c r="G1895" t="str">
        <f t="shared" si="29"/>
        <v/>
      </c>
    </row>
    <row r="1896" spans="1:7">
      <c r="A1896">
        <v>1895</v>
      </c>
      <c r="B1896" s="1">
        <v>20054</v>
      </c>
      <c r="C1896" s="1">
        <v>3192000000</v>
      </c>
      <c r="D1896" s="1">
        <v>1895</v>
      </c>
      <c r="E1896" s="1">
        <v>20054</v>
      </c>
      <c r="F1896" s="1">
        <v>6056000000</v>
      </c>
      <c r="G1896" t="str">
        <f t="shared" si="29"/>
        <v/>
      </c>
    </row>
    <row r="1897" spans="1:7">
      <c r="A1897">
        <v>1896</v>
      </c>
      <c r="B1897" s="1">
        <v>412235</v>
      </c>
      <c r="C1897" s="1">
        <v>6296000000</v>
      </c>
      <c r="D1897" s="1">
        <v>1896</v>
      </c>
      <c r="E1897" s="1">
        <v>412235</v>
      </c>
      <c r="F1897" s="1">
        <v>51520000000</v>
      </c>
      <c r="G1897" t="str">
        <f t="shared" si="29"/>
        <v/>
      </c>
    </row>
    <row r="1898" spans="1:7">
      <c r="A1898">
        <v>1897</v>
      </c>
      <c r="B1898" s="1">
        <v>92933</v>
      </c>
      <c r="C1898" s="1">
        <v>8000000</v>
      </c>
      <c r="D1898" s="1">
        <v>1897</v>
      </c>
      <c r="E1898" s="1">
        <v>92933</v>
      </c>
      <c r="F1898" s="1">
        <v>9792000000</v>
      </c>
      <c r="G1898" t="str">
        <f t="shared" si="29"/>
        <v/>
      </c>
    </row>
    <row r="1899" spans="1:7">
      <c r="A1899">
        <v>1898</v>
      </c>
      <c r="B1899" s="1">
        <v>4</v>
      </c>
      <c r="C1899" s="1">
        <v>1784000000</v>
      </c>
      <c r="D1899" s="1">
        <v>1898</v>
      </c>
      <c r="E1899" s="1">
        <v>4</v>
      </c>
      <c r="F1899" s="1">
        <v>0</v>
      </c>
      <c r="G1899" t="str">
        <f t="shared" si="29"/>
        <v/>
      </c>
    </row>
    <row r="1900" spans="1:7">
      <c r="A1900">
        <v>1899</v>
      </c>
      <c r="B1900" s="1">
        <v>712044</v>
      </c>
      <c r="C1900" s="1">
        <v>18780000000</v>
      </c>
      <c r="D1900" s="1">
        <v>1899</v>
      </c>
      <c r="E1900" s="1">
        <v>0</v>
      </c>
      <c r="F1900" s="1">
        <v>60152000000</v>
      </c>
      <c r="G1900" t="str">
        <f t="shared" si="29"/>
        <v>DIF</v>
      </c>
    </row>
    <row r="1901" spans="1:7">
      <c r="A1901">
        <v>1900</v>
      </c>
      <c r="B1901" s="1">
        <v>585311</v>
      </c>
      <c r="C1901" s="1">
        <v>14184000000</v>
      </c>
      <c r="D1901" s="1">
        <v>1900</v>
      </c>
      <c r="E1901" s="1">
        <v>585311</v>
      </c>
      <c r="F1901" s="1">
        <v>27280000000</v>
      </c>
      <c r="G1901" t="str">
        <f t="shared" si="29"/>
        <v/>
      </c>
    </row>
    <row r="1902" spans="1:7">
      <c r="A1902">
        <v>1901</v>
      </c>
      <c r="B1902" s="1">
        <v>578360</v>
      </c>
      <c r="C1902" s="1">
        <v>10824000000</v>
      </c>
      <c r="D1902" s="1">
        <v>1901</v>
      </c>
      <c r="E1902" s="1">
        <v>578360</v>
      </c>
      <c r="F1902" s="1">
        <v>27272000000</v>
      </c>
      <c r="G1902" t="str">
        <f t="shared" si="29"/>
        <v/>
      </c>
    </row>
    <row r="1903" spans="1:7">
      <c r="A1903">
        <v>1902</v>
      </c>
      <c r="B1903" s="1">
        <v>0</v>
      </c>
      <c r="C1903" s="1">
        <v>0</v>
      </c>
      <c r="D1903" s="1">
        <v>1902</v>
      </c>
      <c r="E1903" s="1">
        <v>0</v>
      </c>
      <c r="F1903" s="1">
        <v>0</v>
      </c>
      <c r="G1903" t="str">
        <f t="shared" si="29"/>
        <v/>
      </c>
    </row>
    <row r="1904" spans="1:7">
      <c r="A1904">
        <v>1903</v>
      </c>
      <c r="B1904" s="1">
        <v>3676</v>
      </c>
      <c r="C1904" s="1">
        <v>4000000</v>
      </c>
      <c r="D1904" s="1">
        <v>1903</v>
      </c>
      <c r="E1904" s="1">
        <v>3676</v>
      </c>
      <c r="F1904" s="1">
        <v>3732000000</v>
      </c>
      <c r="G1904" t="str">
        <f t="shared" si="29"/>
        <v/>
      </c>
    </row>
    <row r="1905" spans="1:7">
      <c r="A1905">
        <v>1904</v>
      </c>
      <c r="B1905" s="1">
        <v>860</v>
      </c>
      <c r="C1905" s="1">
        <v>0</v>
      </c>
      <c r="D1905" s="1">
        <v>1904</v>
      </c>
      <c r="E1905" s="1">
        <v>860</v>
      </c>
      <c r="F1905" s="1">
        <v>1548000000</v>
      </c>
      <c r="G1905" t="str">
        <f t="shared" si="29"/>
        <v/>
      </c>
    </row>
    <row r="1906" spans="1:7">
      <c r="A1906">
        <v>1905</v>
      </c>
      <c r="B1906" s="1">
        <v>175</v>
      </c>
      <c r="C1906" s="1">
        <v>604000000</v>
      </c>
      <c r="D1906" s="1">
        <v>1905</v>
      </c>
      <c r="E1906" s="1">
        <v>175</v>
      </c>
      <c r="F1906" s="1">
        <v>40000000</v>
      </c>
      <c r="G1906" t="str">
        <f t="shared" si="29"/>
        <v/>
      </c>
    </row>
    <row r="1907" spans="1:7">
      <c r="A1907">
        <v>1906</v>
      </c>
      <c r="B1907" s="1">
        <v>793</v>
      </c>
      <c r="C1907" s="1">
        <v>1168000000</v>
      </c>
      <c r="D1907" s="1">
        <v>1906</v>
      </c>
      <c r="E1907" s="1">
        <v>793</v>
      </c>
      <c r="F1907" s="1">
        <v>196000000</v>
      </c>
      <c r="G1907" t="str">
        <f t="shared" si="29"/>
        <v/>
      </c>
    </row>
    <row r="1908" spans="1:7">
      <c r="A1908">
        <v>1907</v>
      </c>
      <c r="B1908" s="1">
        <v>9212</v>
      </c>
      <c r="C1908" s="1">
        <v>60184000000</v>
      </c>
      <c r="D1908" s="1">
        <v>1907</v>
      </c>
      <c r="E1908" s="1">
        <v>14409</v>
      </c>
      <c r="F1908" s="1">
        <v>58040000000</v>
      </c>
      <c r="G1908" t="str">
        <f t="shared" si="29"/>
        <v>DIF</v>
      </c>
    </row>
    <row r="1909" spans="1:7">
      <c r="A1909">
        <v>1908</v>
      </c>
      <c r="B1909" s="1">
        <v>9487</v>
      </c>
      <c r="C1909" s="1">
        <v>60176000000</v>
      </c>
      <c r="D1909" s="1">
        <v>1908</v>
      </c>
      <c r="E1909" s="1">
        <v>14313</v>
      </c>
      <c r="F1909" s="1">
        <v>57324000000</v>
      </c>
      <c r="G1909" t="str">
        <f t="shared" si="29"/>
        <v>DIF</v>
      </c>
    </row>
    <row r="1910" spans="1:7">
      <c r="A1910">
        <v>1909</v>
      </c>
      <c r="B1910" s="1">
        <v>6930</v>
      </c>
      <c r="C1910" s="1">
        <v>60292000000</v>
      </c>
      <c r="D1910" s="1">
        <v>1909</v>
      </c>
      <c r="E1910" s="1">
        <v>14335</v>
      </c>
      <c r="F1910" s="1">
        <v>60012000000</v>
      </c>
      <c r="G1910" t="str">
        <f t="shared" si="29"/>
        <v>DIF</v>
      </c>
    </row>
    <row r="1911" spans="1:7">
      <c r="A1911">
        <v>1910</v>
      </c>
      <c r="B1911" s="1">
        <v>7151</v>
      </c>
      <c r="C1911" s="1">
        <v>60200000000</v>
      </c>
      <c r="D1911" s="1">
        <v>1910</v>
      </c>
      <c r="E1911" s="1">
        <v>14243</v>
      </c>
      <c r="F1911" s="1">
        <v>60008000000</v>
      </c>
      <c r="G1911" t="str">
        <f t="shared" si="29"/>
        <v>DIF</v>
      </c>
    </row>
    <row r="1912" spans="1:7">
      <c r="A1912">
        <v>1911</v>
      </c>
      <c r="B1912" s="1">
        <v>1193</v>
      </c>
      <c r="C1912" s="1">
        <v>4716000000</v>
      </c>
      <c r="D1912" s="1">
        <v>1911</v>
      </c>
      <c r="E1912" s="1">
        <v>1193</v>
      </c>
      <c r="F1912" s="1">
        <v>1864000000</v>
      </c>
      <c r="G1912" t="str">
        <f t="shared" si="29"/>
        <v/>
      </c>
    </row>
    <row r="1913" spans="1:7">
      <c r="A1913">
        <v>1912</v>
      </c>
      <c r="B1913" s="1">
        <v>1265</v>
      </c>
      <c r="C1913" s="1">
        <v>3392000000</v>
      </c>
      <c r="D1913" s="1">
        <v>1912</v>
      </c>
      <c r="E1913" s="1">
        <v>1265</v>
      </c>
      <c r="F1913" s="1">
        <v>2648000000</v>
      </c>
      <c r="G1913" t="str">
        <f t="shared" si="29"/>
        <v/>
      </c>
    </row>
    <row r="1914" spans="1:7">
      <c r="A1914">
        <v>1913</v>
      </c>
      <c r="B1914" s="1">
        <v>1771</v>
      </c>
      <c r="C1914" s="1">
        <v>6076000000</v>
      </c>
      <c r="D1914" s="1">
        <v>1913</v>
      </c>
      <c r="E1914" s="1">
        <v>1771</v>
      </c>
      <c r="F1914" s="1">
        <v>2096000000</v>
      </c>
      <c r="G1914" t="str">
        <f t="shared" si="29"/>
        <v/>
      </c>
    </row>
    <row r="1915" spans="1:7">
      <c r="A1915">
        <v>1914</v>
      </c>
      <c r="B1915" s="1">
        <v>32600</v>
      </c>
      <c r="C1915" s="1">
        <v>4380000000</v>
      </c>
      <c r="D1915" s="1">
        <v>1914</v>
      </c>
      <c r="E1915" s="1">
        <v>32600</v>
      </c>
      <c r="F1915" s="1">
        <v>1620000000</v>
      </c>
      <c r="G1915" t="str">
        <f t="shared" si="29"/>
        <v/>
      </c>
    </row>
    <row r="1916" spans="1:7">
      <c r="A1916">
        <v>1915</v>
      </c>
      <c r="B1916" s="1">
        <v>30</v>
      </c>
      <c r="C1916" s="1">
        <v>1216000000</v>
      </c>
      <c r="D1916" s="1">
        <v>1915</v>
      </c>
      <c r="E1916" s="1">
        <v>30</v>
      </c>
      <c r="F1916" s="1">
        <v>52000000</v>
      </c>
      <c r="G1916" t="str">
        <f t="shared" si="29"/>
        <v/>
      </c>
    </row>
    <row r="1917" spans="1:7">
      <c r="A1917">
        <v>1916</v>
      </c>
      <c r="B1917" s="1">
        <v>0</v>
      </c>
      <c r="C1917" s="1">
        <v>6596000000</v>
      </c>
      <c r="D1917" s="1">
        <v>1916</v>
      </c>
      <c r="E1917" s="1">
        <v>1</v>
      </c>
      <c r="F1917" s="1">
        <v>4488000000</v>
      </c>
      <c r="G1917" t="str">
        <f t="shared" si="29"/>
        <v>DIF</v>
      </c>
    </row>
    <row r="1918" spans="1:7">
      <c r="A1918">
        <v>1917</v>
      </c>
      <c r="B1918" s="1">
        <v>1</v>
      </c>
      <c r="C1918" s="1">
        <v>11704000000</v>
      </c>
      <c r="D1918" s="1">
        <v>1917</v>
      </c>
      <c r="E1918" s="1">
        <v>1</v>
      </c>
      <c r="F1918" s="1">
        <v>4568000000</v>
      </c>
      <c r="G1918" t="str">
        <f t="shared" si="29"/>
        <v/>
      </c>
    </row>
    <row r="1919" spans="1:7">
      <c r="A1919">
        <v>1918</v>
      </c>
      <c r="B1919" s="1">
        <v>96</v>
      </c>
      <c r="C1919" s="1">
        <v>5916000000</v>
      </c>
      <c r="D1919" s="1">
        <v>1918</v>
      </c>
      <c r="E1919" s="1">
        <v>96</v>
      </c>
      <c r="F1919" s="1">
        <v>148000000</v>
      </c>
      <c r="G1919" t="str">
        <f t="shared" si="29"/>
        <v/>
      </c>
    </row>
    <row r="1920" spans="1:7">
      <c r="A1920">
        <v>1919</v>
      </c>
      <c r="B1920" s="1">
        <v>317</v>
      </c>
      <c r="C1920" s="1">
        <v>1780000000</v>
      </c>
      <c r="D1920" s="1">
        <v>1919</v>
      </c>
      <c r="E1920" s="1">
        <v>317</v>
      </c>
      <c r="F1920" s="1">
        <v>324000000</v>
      </c>
      <c r="G1920" t="str">
        <f t="shared" si="29"/>
        <v/>
      </c>
    </row>
    <row r="1921" spans="1:7">
      <c r="A1921">
        <v>1920</v>
      </c>
      <c r="B1921" s="1">
        <v>13171</v>
      </c>
      <c r="C1921" s="1">
        <v>3120000000</v>
      </c>
      <c r="D1921" s="1">
        <v>1920</v>
      </c>
      <c r="E1921" s="1">
        <v>13171</v>
      </c>
      <c r="F1921" s="1">
        <v>8288000000</v>
      </c>
      <c r="G1921" t="str">
        <f t="shared" si="29"/>
        <v/>
      </c>
    </row>
    <row r="1922" spans="1:7">
      <c r="A1922">
        <v>1921</v>
      </c>
      <c r="B1922" s="1">
        <v>2684</v>
      </c>
      <c r="C1922" s="1">
        <v>1220000000</v>
      </c>
      <c r="D1922" s="1">
        <v>1921</v>
      </c>
      <c r="E1922" s="1">
        <v>2684</v>
      </c>
      <c r="F1922" s="1">
        <v>92000000</v>
      </c>
      <c r="G1922" t="str">
        <f t="shared" si="29"/>
        <v/>
      </c>
    </row>
    <row r="1923" spans="1:7">
      <c r="A1923">
        <v>1922</v>
      </c>
      <c r="B1923" s="1">
        <v>300021645</v>
      </c>
      <c r="C1923" s="1">
        <v>62312000000</v>
      </c>
      <c r="D1923" s="1">
        <v>1922</v>
      </c>
      <c r="E1923" s="1">
        <v>0</v>
      </c>
      <c r="F1923" s="1">
        <v>0</v>
      </c>
      <c r="G1923" t="str">
        <f t="shared" ref="G1923:G1986" si="30">IF(E1923=B1923,"","DIF")</f>
        <v>DIF</v>
      </c>
    </row>
    <row r="1924" spans="1:7">
      <c r="A1924">
        <v>1923</v>
      </c>
      <c r="B1924" s="1">
        <v>0</v>
      </c>
      <c r="C1924" s="1">
        <v>0</v>
      </c>
      <c r="D1924" s="1">
        <v>1923</v>
      </c>
      <c r="E1924" s="1">
        <v>0</v>
      </c>
      <c r="F1924" s="1">
        <v>0</v>
      </c>
      <c r="G1924" t="str">
        <f t="shared" si="30"/>
        <v/>
      </c>
    </row>
    <row r="1925" spans="1:7">
      <c r="A1925">
        <v>1924</v>
      </c>
      <c r="B1925" s="1">
        <v>5</v>
      </c>
      <c r="C1925" s="1">
        <v>1832000000</v>
      </c>
      <c r="D1925" s="1">
        <v>1924</v>
      </c>
      <c r="E1925" s="1">
        <v>5</v>
      </c>
      <c r="F1925" s="1">
        <v>4000000</v>
      </c>
      <c r="G1925" t="str">
        <f t="shared" si="30"/>
        <v/>
      </c>
    </row>
    <row r="1926" spans="1:7">
      <c r="A1926">
        <v>1925</v>
      </c>
      <c r="B1926" s="1">
        <v>95336</v>
      </c>
      <c r="C1926" s="1">
        <v>0</v>
      </c>
      <c r="D1926" s="1">
        <v>1925</v>
      </c>
      <c r="E1926" s="1">
        <v>95336</v>
      </c>
      <c r="F1926" s="1">
        <v>104000000</v>
      </c>
      <c r="G1926" t="str">
        <f t="shared" si="30"/>
        <v/>
      </c>
    </row>
    <row r="1927" spans="1:7">
      <c r="A1927">
        <v>1926</v>
      </c>
      <c r="B1927" s="1">
        <v>48</v>
      </c>
      <c r="C1927" s="1">
        <v>2472000000</v>
      </c>
      <c r="D1927" s="1">
        <v>1926</v>
      </c>
      <c r="E1927" s="1">
        <v>48</v>
      </c>
      <c r="F1927" s="1">
        <v>36000000</v>
      </c>
      <c r="G1927" t="str">
        <f t="shared" si="30"/>
        <v/>
      </c>
    </row>
    <row r="1928" spans="1:7">
      <c r="A1928">
        <v>1927</v>
      </c>
      <c r="B1928" s="1">
        <v>756</v>
      </c>
      <c r="C1928" s="1">
        <v>1940000000</v>
      </c>
      <c r="D1928" s="1">
        <v>1927</v>
      </c>
      <c r="E1928" s="1">
        <v>756</v>
      </c>
      <c r="F1928" s="1">
        <v>13552000000</v>
      </c>
      <c r="G1928" t="str">
        <f t="shared" si="30"/>
        <v/>
      </c>
    </row>
    <row r="1929" spans="1:7">
      <c r="A1929">
        <v>1928</v>
      </c>
      <c r="B1929" s="1">
        <v>220</v>
      </c>
      <c r="C1929" s="1">
        <v>15300000000</v>
      </c>
      <c r="D1929" s="1">
        <v>1928</v>
      </c>
      <c r="E1929" s="1">
        <v>1497</v>
      </c>
      <c r="F1929" s="1">
        <v>36976000000</v>
      </c>
      <c r="G1929" t="str">
        <f t="shared" si="30"/>
        <v>DIF</v>
      </c>
    </row>
    <row r="1930" spans="1:7">
      <c r="A1930">
        <v>1929</v>
      </c>
      <c r="B1930" s="1">
        <v>299071251</v>
      </c>
      <c r="C1930" s="1">
        <v>9840000000</v>
      </c>
      <c r="D1930" s="1">
        <v>1929</v>
      </c>
      <c r="E1930" s="1">
        <v>539933970</v>
      </c>
      <c r="F1930" s="1">
        <v>25412000000</v>
      </c>
      <c r="G1930" t="str">
        <f t="shared" si="30"/>
        <v>DIF</v>
      </c>
    </row>
    <row r="1931" spans="1:7">
      <c r="A1931">
        <v>1930</v>
      </c>
      <c r="B1931" s="1">
        <v>2889812</v>
      </c>
      <c r="C1931" s="1">
        <v>68000000</v>
      </c>
      <c r="D1931" s="1">
        <v>1930</v>
      </c>
      <c r="E1931" s="1">
        <v>2889812</v>
      </c>
      <c r="F1931" s="1">
        <v>1564000000</v>
      </c>
      <c r="G1931" t="str">
        <f t="shared" si="30"/>
        <v/>
      </c>
    </row>
    <row r="1932" spans="1:7">
      <c r="A1932">
        <v>1931</v>
      </c>
      <c r="B1932" s="1">
        <v>0</v>
      </c>
      <c r="C1932" s="1">
        <v>0</v>
      </c>
      <c r="D1932" s="1">
        <v>1931</v>
      </c>
      <c r="E1932" s="1">
        <v>0</v>
      </c>
      <c r="F1932" s="1">
        <v>0</v>
      </c>
      <c r="G1932" t="str">
        <f t="shared" si="30"/>
        <v/>
      </c>
    </row>
    <row r="1933" spans="1:7">
      <c r="A1933">
        <v>1932</v>
      </c>
      <c r="B1933" s="1">
        <v>38612</v>
      </c>
      <c r="C1933" s="1">
        <v>3680000000</v>
      </c>
      <c r="D1933" s="1">
        <v>1932</v>
      </c>
      <c r="E1933" s="1">
        <v>38612</v>
      </c>
      <c r="F1933" s="1">
        <v>7596000000</v>
      </c>
      <c r="G1933" t="str">
        <f t="shared" si="30"/>
        <v/>
      </c>
    </row>
    <row r="1934" spans="1:7">
      <c r="A1934">
        <v>1933</v>
      </c>
      <c r="B1934" s="1">
        <v>2</v>
      </c>
      <c r="C1934" s="1">
        <v>608000000</v>
      </c>
      <c r="D1934" s="1">
        <v>1933</v>
      </c>
      <c r="E1934" s="1">
        <v>2</v>
      </c>
      <c r="F1934" s="1">
        <v>4000000</v>
      </c>
      <c r="G1934" t="str">
        <f t="shared" si="30"/>
        <v/>
      </c>
    </row>
    <row r="1935" spans="1:7">
      <c r="A1935">
        <v>1934</v>
      </c>
      <c r="B1935" s="1">
        <v>24</v>
      </c>
      <c r="C1935" s="1">
        <v>6676000000</v>
      </c>
      <c r="D1935" s="1">
        <v>1934</v>
      </c>
      <c r="E1935" s="1">
        <v>24</v>
      </c>
      <c r="F1935" s="1">
        <v>508000000</v>
      </c>
      <c r="G1935" t="str">
        <f t="shared" si="30"/>
        <v/>
      </c>
    </row>
    <row r="1936" spans="1:7">
      <c r="A1936">
        <v>1935</v>
      </c>
      <c r="B1936" s="1">
        <v>3022</v>
      </c>
      <c r="C1936" s="1">
        <v>2364000000</v>
      </c>
      <c r="D1936" s="1">
        <v>1935</v>
      </c>
      <c r="E1936" s="1">
        <v>3022</v>
      </c>
      <c r="F1936" s="1">
        <v>504000000</v>
      </c>
      <c r="G1936" t="str">
        <f t="shared" si="30"/>
        <v/>
      </c>
    </row>
    <row r="1937" spans="1:7">
      <c r="A1937">
        <v>1936</v>
      </c>
      <c r="B1937" s="1">
        <v>22113</v>
      </c>
      <c r="C1937" s="1">
        <v>1144000000</v>
      </c>
      <c r="D1937" s="1">
        <v>1936</v>
      </c>
      <c r="E1937" s="1">
        <v>22113</v>
      </c>
      <c r="F1937" s="1">
        <v>656000000</v>
      </c>
      <c r="G1937" t="str">
        <f t="shared" si="30"/>
        <v/>
      </c>
    </row>
    <row r="1938" spans="1:7">
      <c r="A1938">
        <v>1937</v>
      </c>
      <c r="B1938" s="1">
        <v>918</v>
      </c>
      <c r="C1938" s="1">
        <v>1152000000</v>
      </c>
      <c r="D1938" s="1">
        <v>1937</v>
      </c>
      <c r="E1938" s="1">
        <v>918</v>
      </c>
      <c r="F1938" s="1">
        <v>24000000</v>
      </c>
      <c r="G1938" t="str">
        <f t="shared" si="30"/>
        <v/>
      </c>
    </row>
    <row r="1939" spans="1:7">
      <c r="A1939">
        <v>1938</v>
      </c>
      <c r="B1939" s="1">
        <v>234</v>
      </c>
      <c r="C1939" s="1">
        <v>1736000000</v>
      </c>
      <c r="D1939" s="1">
        <v>1938</v>
      </c>
      <c r="E1939" s="1">
        <v>234</v>
      </c>
      <c r="F1939" s="1">
        <v>196000000</v>
      </c>
      <c r="G1939" t="str">
        <f t="shared" si="30"/>
        <v/>
      </c>
    </row>
    <row r="1940" spans="1:7">
      <c r="A1940">
        <v>1939</v>
      </c>
      <c r="B1940" s="1">
        <v>8</v>
      </c>
      <c r="C1940" s="1">
        <v>1204000000</v>
      </c>
      <c r="D1940" s="1">
        <v>1939</v>
      </c>
      <c r="E1940" s="1">
        <v>8</v>
      </c>
      <c r="F1940" s="1">
        <v>132000000</v>
      </c>
      <c r="G1940" t="str">
        <f t="shared" si="30"/>
        <v/>
      </c>
    </row>
    <row r="1941" spans="1:7">
      <c r="A1941">
        <v>1940</v>
      </c>
      <c r="B1941" s="1">
        <v>6</v>
      </c>
      <c r="C1941" s="1">
        <v>1868000000</v>
      </c>
      <c r="D1941" s="1">
        <v>1940</v>
      </c>
      <c r="E1941" s="1">
        <v>6</v>
      </c>
      <c r="F1941" s="1">
        <v>8000000</v>
      </c>
      <c r="G1941" t="str">
        <f t="shared" si="30"/>
        <v/>
      </c>
    </row>
    <row r="1942" spans="1:7">
      <c r="A1942">
        <v>1941</v>
      </c>
      <c r="B1942" s="1">
        <v>6</v>
      </c>
      <c r="C1942" s="1">
        <v>1824000000</v>
      </c>
      <c r="D1942" s="1">
        <v>1941</v>
      </c>
      <c r="E1942" s="1">
        <v>6</v>
      </c>
      <c r="F1942" s="1">
        <v>8000000</v>
      </c>
      <c r="G1942" t="str">
        <f t="shared" si="30"/>
        <v/>
      </c>
    </row>
    <row r="1943" spans="1:7">
      <c r="A1943">
        <v>1942</v>
      </c>
      <c r="B1943" s="1">
        <v>1014</v>
      </c>
      <c r="C1943" s="1">
        <v>5228000000</v>
      </c>
      <c r="D1943" s="1">
        <v>1942</v>
      </c>
      <c r="E1943" s="1">
        <v>1014</v>
      </c>
      <c r="F1943" s="1">
        <v>1720000000</v>
      </c>
      <c r="G1943" t="str">
        <f t="shared" si="30"/>
        <v/>
      </c>
    </row>
    <row r="1944" spans="1:7">
      <c r="A1944">
        <v>1943</v>
      </c>
      <c r="B1944" s="1">
        <v>0</v>
      </c>
      <c r="C1944" s="1">
        <v>0</v>
      </c>
      <c r="D1944" s="1">
        <v>1943</v>
      </c>
      <c r="E1944" s="1">
        <v>0</v>
      </c>
      <c r="F1944" s="1">
        <v>0</v>
      </c>
      <c r="G1944" t="str">
        <f t="shared" si="30"/>
        <v/>
      </c>
    </row>
    <row r="1945" spans="1:7">
      <c r="A1945">
        <v>1944</v>
      </c>
      <c r="B1945" s="1">
        <v>20739130</v>
      </c>
      <c r="C1945" s="1">
        <v>20332000000</v>
      </c>
      <c r="D1945" s="1">
        <v>1944</v>
      </c>
      <c r="E1945" s="1">
        <v>19071822</v>
      </c>
      <c r="F1945" s="1">
        <v>60084000000</v>
      </c>
      <c r="G1945" t="str">
        <f t="shared" si="30"/>
        <v>DIF</v>
      </c>
    </row>
    <row r="1946" spans="1:7">
      <c r="A1946">
        <v>1945</v>
      </c>
      <c r="B1946" s="1">
        <v>2383</v>
      </c>
      <c r="C1946" s="1">
        <v>1220000000</v>
      </c>
      <c r="D1946" s="1">
        <v>1945</v>
      </c>
      <c r="E1946" s="1">
        <v>2383</v>
      </c>
      <c r="F1946" s="1">
        <v>4180000000</v>
      </c>
      <c r="G1946" t="str">
        <f t="shared" si="30"/>
        <v/>
      </c>
    </row>
    <row r="1947" spans="1:7">
      <c r="A1947">
        <v>1946</v>
      </c>
      <c r="B1947" s="1">
        <v>3683</v>
      </c>
      <c r="C1947" s="1">
        <v>60312000000</v>
      </c>
      <c r="D1947" s="1">
        <v>1946</v>
      </c>
      <c r="E1947" s="1">
        <v>14308</v>
      </c>
      <c r="F1947" s="1">
        <v>60008000000</v>
      </c>
      <c r="G1947" t="str">
        <f t="shared" si="30"/>
        <v>DIF</v>
      </c>
    </row>
    <row r="1948" spans="1:7">
      <c r="A1948">
        <v>1947</v>
      </c>
      <c r="B1948" s="1">
        <v>3675</v>
      </c>
      <c r="C1948" s="1">
        <v>60196000000</v>
      </c>
      <c r="D1948" s="1">
        <v>1947</v>
      </c>
      <c r="E1948" s="1">
        <v>14225</v>
      </c>
      <c r="F1948" s="1">
        <v>60008000000</v>
      </c>
      <c r="G1948" t="str">
        <f t="shared" si="30"/>
        <v>DIF</v>
      </c>
    </row>
    <row r="1949" spans="1:7">
      <c r="A1949">
        <v>1948</v>
      </c>
      <c r="B1949" s="1">
        <v>420</v>
      </c>
      <c r="C1949" s="1">
        <v>1776000000</v>
      </c>
      <c r="D1949" s="1">
        <v>1948</v>
      </c>
      <c r="E1949" s="1">
        <v>420</v>
      </c>
      <c r="F1949" s="1">
        <v>1040000000</v>
      </c>
      <c r="G1949" t="str">
        <f t="shared" si="30"/>
        <v/>
      </c>
    </row>
    <row r="1950" spans="1:7">
      <c r="A1950">
        <v>1949</v>
      </c>
      <c r="B1950" s="1">
        <v>1323002</v>
      </c>
      <c r="C1950" s="1">
        <v>2312000000</v>
      </c>
      <c r="D1950" s="1">
        <v>1949</v>
      </c>
      <c r="E1950" s="1">
        <v>309363</v>
      </c>
      <c r="F1950" s="1">
        <v>60004000000</v>
      </c>
      <c r="G1950" t="str">
        <f t="shared" si="30"/>
        <v>DIF</v>
      </c>
    </row>
    <row r="1951" spans="1:7">
      <c r="A1951">
        <v>1950</v>
      </c>
      <c r="B1951" s="1">
        <v>0</v>
      </c>
      <c r="C1951" s="1">
        <v>0</v>
      </c>
      <c r="D1951" s="1">
        <v>1950</v>
      </c>
      <c r="E1951" s="1">
        <v>0</v>
      </c>
      <c r="F1951" s="1">
        <v>0</v>
      </c>
      <c r="G1951" t="str">
        <f t="shared" si="30"/>
        <v/>
      </c>
    </row>
    <row r="1952" spans="1:7">
      <c r="A1952">
        <v>1951</v>
      </c>
      <c r="B1952" s="1">
        <v>1220</v>
      </c>
      <c r="C1952" s="1">
        <v>1176000000</v>
      </c>
      <c r="D1952" s="1">
        <v>1951</v>
      </c>
      <c r="E1952" s="1">
        <v>1220</v>
      </c>
      <c r="F1952" s="1">
        <v>24000000</v>
      </c>
      <c r="G1952" t="str">
        <f t="shared" si="30"/>
        <v/>
      </c>
    </row>
    <row r="1953" spans="1:7">
      <c r="A1953">
        <v>1952</v>
      </c>
      <c r="B1953" s="1">
        <v>27496</v>
      </c>
      <c r="C1953" s="1">
        <v>10284000000</v>
      </c>
      <c r="D1953" s="1">
        <v>1952</v>
      </c>
      <c r="E1953" s="1">
        <v>27496</v>
      </c>
      <c r="F1953" s="1">
        <v>25284000000</v>
      </c>
      <c r="G1953" t="str">
        <f t="shared" si="30"/>
        <v/>
      </c>
    </row>
    <row r="1954" spans="1:7">
      <c r="A1954">
        <v>1953</v>
      </c>
      <c r="B1954" s="1">
        <v>24908</v>
      </c>
      <c r="C1954" s="1">
        <v>9804000000</v>
      </c>
      <c r="D1954" s="1">
        <v>1953</v>
      </c>
      <c r="E1954" s="1">
        <v>24908</v>
      </c>
      <c r="F1954" s="1">
        <v>16636000000</v>
      </c>
      <c r="G1954" t="str">
        <f t="shared" si="30"/>
        <v/>
      </c>
    </row>
    <row r="1955" spans="1:7">
      <c r="A1955">
        <v>1954</v>
      </c>
      <c r="B1955" s="1">
        <v>2523357</v>
      </c>
      <c r="C1955" s="1">
        <v>3016000000</v>
      </c>
      <c r="D1955" s="1">
        <v>1954</v>
      </c>
      <c r="E1955" s="1">
        <v>2523357</v>
      </c>
      <c r="F1955" s="1">
        <v>47968000000</v>
      </c>
      <c r="G1955" t="str">
        <f t="shared" si="30"/>
        <v/>
      </c>
    </row>
    <row r="1956" spans="1:7">
      <c r="A1956">
        <v>1955</v>
      </c>
      <c r="B1956" s="1">
        <v>3066</v>
      </c>
      <c r="C1956" s="1">
        <v>4164000000</v>
      </c>
      <c r="D1956" s="1">
        <v>1955</v>
      </c>
      <c r="E1956" s="1">
        <v>3066</v>
      </c>
      <c r="F1956" s="1">
        <v>1700000000</v>
      </c>
      <c r="G1956" t="str">
        <f t="shared" si="30"/>
        <v/>
      </c>
    </row>
    <row r="1957" spans="1:7">
      <c r="A1957">
        <v>1956</v>
      </c>
      <c r="B1957" s="1">
        <v>58</v>
      </c>
      <c r="C1957" s="1">
        <v>8476000000</v>
      </c>
      <c r="D1957" s="1">
        <v>1956</v>
      </c>
      <c r="E1957" s="1">
        <v>58</v>
      </c>
      <c r="F1957" s="1">
        <v>524000000</v>
      </c>
      <c r="G1957" t="str">
        <f t="shared" si="30"/>
        <v/>
      </c>
    </row>
    <row r="1958" spans="1:7">
      <c r="A1958">
        <v>1957</v>
      </c>
      <c r="B1958" s="1">
        <v>0</v>
      </c>
      <c r="C1958" s="1">
        <v>4000000</v>
      </c>
      <c r="D1958" s="1">
        <v>1957</v>
      </c>
      <c r="E1958" s="1">
        <v>0</v>
      </c>
      <c r="F1958" s="1">
        <v>0</v>
      </c>
      <c r="G1958" t="str">
        <f t="shared" si="30"/>
        <v/>
      </c>
    </row>
    <row r="1959" spans="1:7">
      <c r="A1959">
        <v>1958</v>
      </c>
      <c r="B1959" s="1">
        <v>41422</v>
      </c>
      <c r="C1959" s="1">
        <v>4240000000</v>
      </c>
      <c r="D1959" s="1">
        <v>1958</v>
      </c>
      <c r="E1959" s="1">
        <v>41422</v>
      </c>
      <c r="F1959" s="1">
        <v>10448000000</v>
      </c>
      <c r="G1959" t="str">
        <f t="shared" si="30"/>
        <v/>
      </c>
    </row>
    <row r="1960" spans="1:7">
      <c r="A1960">
        <v>1959</v>
      </c>
      <c r="B1960" s="1">
        <v>71212</v>
      </c>
      <c r="C1960" s="1">
        <v>2928000000</v>
      </c>
      <c r="D1960" s="1">
        <v>1959</v>
      </c>
      <c r="E1960" s="1">
        <v>71212</v>
      </c>
      <c r="F1960" s="1">
        <v>1368000000</v>
      </c>
      <c r="G1960" t="str">
        <f t="shared" si="30"/>
        <v/>
      </c>
    </row>
    <row r="1961" spans="1:7">
      <c r="A1961">
        <v>1960</v>
      </c>
      <c r="B1961" s="1">
        <v>16</v>
      </c>
      <c r="C1961" s="1">
        <v>1136000000</v>
      </c>
      <c r="D1961" s="1">
        <v>1960</v>
      </c>
      <c r="E1961" s="1">
        <v>16</v>
      </c>
      <c r="F1961" s="1">
        <v>68000000</v>
      </c>
      <c r="G1961" t="str">
        <f t="shared" si="30"/>
        <v/>
      </c>
    </row>
    <row r="1962" spans="1:7">
      <c r="A1962">
        <v>1961</v>
      </c>
      <c r="B1962" s="1">
        <v>2113</v>
      </c>
      <c r="C1962" s="1">
        <v>1188000000</v>
      </c>
      <c r="D1962" s="1">
        <v>1961</v>
      </c>
      <c r="E1962" s="1">
        <v>2113</v>
      </c>
      <c r="F1962" s="1">
        <v>524000000</v>
      </c>
      <c r="G1962" t="str">
        <f t="shared" si="30"/>
        <v/>
      </c>
    </row>
    <row r="1963" spans="1:7">
      <c r="A1963">
        <v>1962</v>
      </c>
      <c r="B1963" s="1">
        <v>1</v>
      </c>
      <c r="C1963" s="1">
        <v>0</v>
      </c>
      <c r="D1963" s="1">
        <v>1962</v>
      </c>
      <c r="E1963" s="1">
        <v>1</v>
      </c>
      <c r="F1963" s="1">
        <v>16000000</v>
      </c>
      <c r="G1963" t="str">
        <f t="shared" si="30"/>
        <v/>
      </c>
    </row>
    <row r="1964" spans="1:7">
      <c r="A1964">
        <v>1963</v>
      </c>
      <c r="B1964" s="1">
        <v>7933</v>
      </c>
      <c r="C1964" s="1">
        <v>3556000000</v>
      </c>
      <c r="D1964" s="1">
        <v>1963</v>
      </c>
      <c r="E1964" s="1">
        <v>7933</v>
      </c>
      <c r="F1964" s="1">
        <v>9516000000</v>
      </c>
      <c r="G1964" t="str">
        <f t="shared" si="30"/>
        <v/>
      </c>
    </row>
    <row r="1965" spans="1:7">
      <c r="A1965">
        <v>1964</v>
      </c>
      <c r="B1965" s="1">
        <v>27681</v>
      </c>
      <c r="C1965" s="1">
        <v>1920000000</v>
      </c>
      <c r="D1965" s="1">
        <v>1964</v>
      </c>
      <c r="E1965" s="1">
        <v>27681</v>
      </c>
      <c r="F1965" s="1">
        <v>204000000</v>
      </c>
      <c r="G1965" t="str">
        <f t="shared" si="30"/>
        <v/>
      </c>
    </row>
    <row r="1966" spans="1:7">
      <c r="A1966">
        <v>1965</v>
      </c>
      <c r="B1966" s="1">
        <v>2112</v>
      </c>
      <c r="C1966" s="1">
        <v>2964000000</v>
      </c>
      <c r="D1966" s="1">
        <v>1965</v>
      </c>
      <c r="E1966" s="1">
        <v>2112</v>
      </c>
      <c r="F1966" s="1">
        <v>780000000</v>
      </c>
      <c r="G1966" t="str">
        <f t="shared" si="30"/>
        <v/>
      </c>
    </row>
    <row r="1967" spans="1:7">
      <c r="A1967">
        <v>1966</v>
      </c>
      <c r="B1967" s="1">
        <v>15155</v>
      </c>
      <c r="C1967" s="1">
        <v>1880000000</v>
      </c>
      <c r="D1967" s="1">
        <v>1966</v>
      </c>
      <c r="E1967" s="1">
        <v>15155</v>
      </c>
      <c r="F1967" s="1">
        <v>2036000000</v>
      </c>
      <c r="G1967" t="str">
        <f t="shared" si="30"/>
        <v/>
      </c>
    </row>
    <row r="1968" spans="1:7">
      <c r="A1968">
        <v>1967</v>
      </c>
      <c r="B1968" s="1">
        <v>11623</v>
      </c>
      <c r="C1968" s="1">
        <v>0</v>
      </c>
      <c r="D1968" s="1">
        <v>1967</v>
      </c>
      <c r="E1968" s="1">
        <v>11623</v>
      </c>
      <c r="F1968" s="1">
        <v>5264000000</v>
      </c>
      <c r="G1968" t="str">
        <f t="shared" si="30"/>
        <v/>
      </c>
    </row>
    <row r="1969" spans="1:7">
      <c r="A1969">
        <v>1968</v>
      </c>
      <c r="B1969" s="1">
        <v>517687</v>
      </c>
      <c r="C1969" s="1">
        <v>3120000000</v>
      </c>
      <c r="D1969" s="1">
        <v>1968</v>
      </c>
      <c r="E1969" s="1">
        <v>0</v>
      </c>
      <c r="F1969" s="1">
        <v>0</v>
      </c>
      <c r="G1969" t="str">
        <f t="shared" si="30"/>
        <v>DIF</v>
      </c>
    </row>
    <row r="1970" spans="1:7">
      <c r="A1970">
        <v>1969</v>
      </c>
      <c r="B1970" s="1">
        <v>279511</v>
      </c>
      <c r="C1970" s="1">
        <v>2832000000</v>
      </c>
      <c r="D1970" s="1">
        <v>1969</v>
      </c>
      <c r="E1970" s="1">
        <v>0</v>
      </c>
      <c r="F1970" s="1">
        <v>0</v>
      </c>
      <c r="G1970" t="str">
        <f t="shared" si="30"/>
        <v>DIF</v>
      </c>
    </row>
    <row r="1971" spans="1:7">
      <c r="A1971">
        <v>1970</v>
      </c>
      <c r="B1971" s="1">
        <v>42506</v>
      </c>
      <c r="C1971" s="1">
        <v>5368000000</v>
      </c>
      <c r="D1971" s="1">
        <v>1970</v>
      </c>
      <c r="E1971" s="1">
        <v>42506</v>
      </c>
      <c r="F1971" s="1">
        <v>3952000000</v>
      </c>
      <c r="G1971" t="str">
        <f t="shared" si="30"/>
        <v/>
      </c>
    </row>
    <row r="1972" spans="1:7">
      <c r="A1972">
        <v>1971</v>
      </c>
      <c r="B1972" s="1">
        <v>96</v>
      </c>
      <c r="C1972" s="1">
        <v>612000000</v>
      </c>
      <c r="D1972" s="1">
        <v>1971</v>
      </c>
      <c r="E1972" s="1">
        <v>96</v>
      </c>
      <c r="F1972" s="1">
        <v>4000000</v>
      </c>
      <c r="G1972" t="str">
        <f t="shared" si="30"/>
        <v/>
      </c>
    </row>
    <row r="1973" spans="1:7">
      <c r="A1973">
        <v>1972</v>
      </c>
      <c r="B1973" s="1">
        <v>16299</v>
      </c>
      <c r="C1973" s="1">
        <v>1736000000</v>
      </c>
      <c r="D1973" s="1">
        <v>1972</v>
      </c>
      <c r="E1973" s="1">
        <v>16299</v>
      </c>
      <c r="F1973" s="1">
        <v>1168000000</v>
      </c>
      <c r="G1973" t="str">
        <f t="shared" si="30"/>
        <v/>
      </c>
    </row>
    <row r="1974" spans="1:7">
      <c r="A1974">
        <v>1973</v>
      </c>
      <c r="B1974" s="1">
        <v>0</v>
      </c>
      <c r="C1974" s="1">
        <v>0</v>
      </c>
      <c r="D1974" s="1">
        <v>1973</v>
      </c>
      <c r="E1974" s="1">
        <v>0</v>
      </c>
      <c r="F1974" s="1">
        <v>0</v>
      </c>
      <c r="G1974" t="str">
        <f t="shared" si="30"/>
        <v/>
      </c>
    </row>
    <row r="1975" spans="1:7">
      <c r="A1975">
        <v>1974</v>
      </c>
      <c r="B1975" s="1">
        <v>0</v>
      </c>
      <c r="C1975" s="1">
        <v>0</v>
      </c>
      <c r="D1975" s="1">
        <v>1974</v>
      </c>
      <c r="E1975" s="1">
        <v>0</v>
      </c>
      <c r="F1975" s="1">
        <v>0</v>
      </c>
      <c r="G1975" t="str">
        <f t="shared" si="30"/>
        <v/>
      </c>
    </row>
    <row r="1976" spans="1:7">
      <c r="A1976">
        <v>1975</v>
      </c>
      <c r="B1976" s="1">
        <v>8</v>
      </c>
      <c r="C1976" s="1">
        <v>2344000000</v>
      </c>
      <c r="D1976" s="1">
        <v>1975</v>
      </c>
      <c r="E1976" s="1">
        <v>8</v>
      </c>
      <c r="F1976" s="1">
        <v>12000000</v>
      </c>
      <c r="G1976" t="str">
        <f t="shared" si="30"/>
        <v/>
      </c>
    </row>
    <row r="1977" spans="1:7">
      <c r="A1977">
        <v>1976</v>
      </c>
      <c r="B1977" s="1">
        <v>0</v>
      </c>
      <c r="C1977" s="1">
        <v>0</v>
      </c>
      <c r="D1977" s="1">
        <v>1976</v>
      </c>
      <c r="E1977" s="1">
        <v>0</v>
      </c>
      <c r="F1977" s="1">
        <v>0</v>
      </c>
      <c r="G1977" t="str">
        <f t="shared" si="30"/>
        <v/>
      </c>
    </row>
    <row r="1978" spans="1:7">
      <c r="A1978">
        <v>1977</v>
      </c>
      <c r="B1978" s="1">
        <v>1265</v>
      </c>
      <c r="C1978" s="1">
        <v>1156000000</v>
      </c>
      <c r="D1978" s="1">
        <v>1977</v>
      </c>
      <c r="E1978" s="1">
        <v>1265</v>
      </c>
      <c r="F1978" s="1">
        <v>32000000</v>
      </c>
      <c r="G1978" t="str">
        <f t="shared" si="30"/>
        <v/>
      </c>
    </row>
    <row r="1979" spans="1:7">
      <c r="A1979">
        <v>1978</v>
      </c>
      <c r="B1979" s="1">
        <v>3</v>
      </c>
      <c r="C1979" s="1">
        <v>1152000000</v>
      </c>
      <c r="D1979" s="1">
        <v>1978</v>
      </c>
      <c r="E1979" s="1">
        <v>3</v>
      </c>
      <c r="F1979" s="1">
        <v>4000000</v>
      </c>
      <c r="G1979" t="str">
        <f t="shared" si="30"/>
        <v/>
      </c>
    </row>
    <row r="1980" spans="1:7">
      <c r="A1980">
        <v>1979</v>
      </c>
      <c r="B1980" s="1">
        <v>4578051</v>
      </c>
      <c r="C1980" s="1">
        <v>16276000000</v>
      </c>
      <c r="D1980" s="1">
        <v>1979</v>
      </c>
      <c r="E1980" s="1">
        <v>1434653</v>
      </c>
      <c r="F1980" s="1">
        <v>60012000000</v>
      </c>
      <c r="G1980" t="str">
        <f t="shared" si="30"/>
        <v>DIF</v>
      </c>
    </row>
    <row r="1981" spans="1:7">
      <c r="A1981">
        <v>1980</v>
      </c>
      <c r="B1981" s="1">
        <v>1325118</v>
      </c>
      <c r="C1981" s="1">
        <v>1640000000</v>
      </c>
      <c r="D1981" s="1">
        <v>1980</v>
      </c>
      <c r="E1981" s="1">
        <v>969410</v>
      </c>
      <c r="F1981" s="1">
        <v>60008000000</v>
      </c>
      <c r="G1981" t="str">
        <f t="shared" si="30"/>
        <v>DIF</v>
      </c>
    </row>
    <row r="1982" spans="1:7">
      <c r="A1982">
        <v>1981</v>
      </c>
      <c r="B1982" s="1">
        <v>31001874</v>
      </c>
      <c r="C1982" s="1">
        <v>60188000000</v>
      </c>
      <c r="D1982" s="1">
        <v>1981</v>
      </c>
      <c r="E1982" s="1">
        <v>11355158</v>
      </c>
      <c r="F1982" s="1">
        <v>69608000000</v>
      </c>
      <c r="G1982" t="str">
        <f t="shared" si="30"/>
        <v>DIF</v>
      </c>
    </row>
    <row r="1983" spans="1:7">
      <c r="A1983">
        <v>1982</v>
      </c>
      <c r="B1983" s="1">
        <v>42475</v>
      </c>
      <c r="C1983" s="1">
        <v>2832000000</v>
      </c>
      <c r="D1983" s="1">
        <v>1982</v>
      </c>
      <c r="E1983" s="1">
        <v>42475</v>
      </c>
      <c r="F1983" s="1">
        <v>1092000000</v>
      </c>
      <c r="G1983" t="str">
        <f t="shared" si="30"/>
        <v/>
      </c>
    </row>
    <row r="1984" spans="1:7">
      <c r="A1984">
        <v>1983</v>
      </c>
      <c r="B1984" s="1">
        <v>34853</v>
      </c>
      <c r="C1984" s="1">
        <v>0</v>
      </c>
      <c r="D1984" s="1">
        <v>1983</v>
      </c>
      <c r="E1984" s="1">
        <v>34853</v>
      </c>
      <c r="F1984" s="1">
        <v>1452000000</v>
      </c>
      <c r="G1984" t="str">
        <f t="shared" si="30"/>
        <v/>
      </c>
    </row>
    <row r="1985" spans="1:7">
      <c r="A1985">
        <v>1984</v>
      </c>
      <c r="B1985" s="1">
        <v>2643</v>
      </c>
      <c r="C1985" s="1">
        <v>4000000</v>
      </c>
      <c r="D1985" s="1">
        <v>1984</v>
      </c>
      <c r="E1985" s="1">
        <v>2643</v>
      </c>
      <c r="F1985" s="1">
        <v>2792000000</v>
      </c>
      <c r="G1985" t="str">
        <f t="shared" si="30"/>
        <v/>
      </c>
    </row>
    <row r="1986" spans="1:7">
      <c r="A1986">
        <v>1985</v>
      </c>
      <c r="B1986" s="1">
        <v>0</v>
      </c>
      <c r="C1986" s="1">
        <v>0</v>
      </c>
      <c r="D1986" s="1">
        <v>1985</v>
      </c>
      <c r="E1986" s="1">
        <v>0</v>
      </c>
      <c r="F1986" s="1">
        <v>0</v>
      </c>
      <c r="G1986" t="str">
        <f t="shared" si="30"/>
        <v/>
      </c>
    </row>
    <row r="1987" spans="1:7">
      <c r="A1987">
        <v>1986</v>
      </c>
      <c r="B1987" s="1">
        <v>73</v>
      </c>
      <c r="C1987" s="1">
        <v>1220000000</v>
      </c>
      <c r="D1987" s="1">
        <v>1986</v>
      </c>
      <c r="E1987" s="1">
        <v>73</v>
      </c>
      <c r="F1987" s="1">
        <v>12000000</v>
      </c>
      <c r="G1987" t="str">
        <f t="shared" ref="G1987:G2050" si="31">IF(E1987=B1987,"","DIF")</f>
        <v/>
      </c>
    </row>
    <row r="1988" spans="1:7">
      <c r="A1988">
        <v>1987</v>
      </c>
      <c r="B1988" s="1">
        <v>34</v>
      </c>
      <c r="C1988" s="1">
        <v>0</v>
      </c>
      <c r="D1988" s="1">
        <v>1987</v>
      </c>
      <c r="E1988" s="1">
        <v>34</v>
      </c>
      <c r="F1988" s="1">
        <v>440000000</v>
      </c>
      <c r="G1988" t="str">
        <f t="shared" si="31"/>
        <v/>
      </c>
    </row>
    <row r="1989" spans="1:7">
      <c r="A1989">
        <v>1988</v>
      </c>
      <c r="B1989" s="1">
        <v>1</v>
      </c>
      <c r="C1989" s="1">
        <v>0</v>
      </c>
      <c r="D1989" s="1">
        <v>1988</v>
      </c>
      <c r="E1989" s="1">
        <v>1</v>
      </c>
      <c r="F1989" s="1">
        <v>0</v>
      </c>
      <c r="G1989" t="str">
        <f t="shared" si="31"/>
        <v/>
      </c>
    </row>
    <row r="1990" spans="1:7">
      <c r="A1990">
        <v>1989</v>
      </c>
      <c r="B1990" s="1">
        <v>302</v>
      </c>
      <c r="C1990" s="1">
        <v>2584000000</v>
      </c>
      <c r="D1990" s="1">
        <v>1989</v>
      </c>
      <c r="E1990" s="1">
        <v>302</v>
      </c>
      <c r="F1990" s="1">
        <v>700000000</v>
      </c>
      <c r="G1990" t="str">
        <f t="shared" si="31"/>
        <v/>
      </c>
    </row>
    <row r="1991" spans="1:7">
      <c r="A1991">
        <v>1990</v>
      </c>
      <c r="B1991" s="1">
        <v>16989</v>
      </c>
      <c r="C1991" s="1">
        <v>6732000000</v>
      </c>
      <c r="D1991" s="1">
        <v>1990</v>
      </c>
      <c r="E1991" s="1">
        <v>16989</v>
      </c>
      <c r="F1991" s="1">
        <v>3308000000</v>
      </c>
      <c r="G1991" t="str">
        <f t="shared" si="31"/>
        <v/>
      </c>
    </row>
    <row r="1992" spans="1:7">
      <c r="A1992">
        <v>1991</v>
      </c>
      <c r="B1992" s="1">
        <v>0</v>
      </c>
      <c r="C1992" s="1">
        <v>74384000000</v>
      </c>
      <c r="D1992" s="1">
        <v>1991</v>
      </c>
      <c r="E1992" s="1">
        <v>0</v>
      </c>
      <c r="F1992" s="1">
        <v>120376000000</v>
      </c>
      <c r="G1992" t="str">
        <f t="shared" si="31"/>
        <v/>
      </c>
    </row>
    <row r="1993" spans="1:7">
      <c r="A1993">
        <v>1992</v>
      </c>
      <c r="B1993" s="1">
        <v>99412</v>
      </c>
      <c r="C1993" s="1">
        <v>0</v>
      </c>
      <c r="D1993" s="1">
        <v>1992</v>
      </c>
      <c r="E1993" s="1">
        <v>99412</v>
      </c>
      <c r="F1993" s="1">
        <v>6096000000</v>
      </c>
      <c r="G1993" t="str">
        <f t="shared" si="31"/>
        <v/>
      </c>
    </row>
    <row r="1994" spans="1:7">
      <c r="A1994">
        <v>1993</v>
      </c>
      <c r="B1994" s="1">
        <v>638451</v>
      </c>
      <c r="C1994" s="1">
        <v>8940000000</v>
      </c>
      <c r="D1994" s="1">
        <v>1993</v>
      </c>
      <c r="E1994" s="1">
        <v>638451</v>
      </c>
      <c r="F1994" s="1">
        <v>24540000000</v>
      </c>
      <c r="G1994" t="str">
        <f t="shared" si="31"/>
        <v/>
      </c>
    </row>
    <row r="1995" spans="1:7">
      <c r="A1995">
        <v>1994</v>
      </c>
      <c r="B1995" s="1">
        <v>18240</v>
      </c>
      <c r="C1995" s="1">
        <v>2644000000</v>
      </c>
      <c r="D1995" s="1">
        <v>1994</v>
      </c>
      <c r="E1995" s="1">
        <v>18240</v>
      </c>
      <c r="F1995" s="1">
        <v>8900000000</v>
      </c>
      <c r="G1995" t="str">
        <f t="shared" si="31"/>
        <v/>
      </c>
    </row>
    <row r="1996" spans="1:7">
      <c r="A1996">
        <v>1995</v>
      </c>
      <c r="B1996" s="1">
        <v>3659334</v>
      </c>
      <c r="C1996" s="1">
        <v>0</v>
      </c>
      <c r="D1996" s="1">
        <v>1995</v>
      </c>
      <c r="E1996" s="1">
        <v>0</v>
      </c>
      <c r="F1996" s="1">
        <v>0</v>
      </c>
      <c r="G1996" t="str">
        <f t="shared" si="31"/>
        <v>DIF</v>
      </c>
    </row>
    <row r="1997" spans="1:7">
      <c r="A1997">
        <v>1996</v>
      </c>
      <c r="B1997" s="1">
        <v>0</v>
      </c>
      <c r="C1997" s="1">
        <v>62468000000</v>
      </c>
      <c r="D1997" s="1">
        <v>1996</v>
      </c>
      <c r="E1997" s="1">
        <v>0</v>
      </c>
      <c r="F1997" s="1">
        <v>84984000000</v>
      </c>
      <c r="G1997" t="str">
        <f t="shared" si="31"/>
        <v/>
      </c>
    </row>
    <row r="1998" spans="1:7">
      <c r="A1998">
        <v>1997</v>
      </c>
      <c r="B1998" s="1">
        <v>4</v>
      </c>
      <c r="C1998" s="1">
        <v>1752000000</v>
      </c>
      <c r="D1998" s="1">
        <v>1997</v>
      </c>
      <c r="E1998" s="1">
        <v>4</v>
      </c>
      <c r="F1998" s="1">
        <v>4000000</v>
      </c>
      <c r="G1998" t="str">
        <f t="shared" si="31"/>
        <v/>
      </c>
    </row>
    <row r="1999" spans="1:7">
      <c r="A1999">
        <v>1998</v>
      </c>
      <c r="B1999" s="1">
        <v>105901917</v>
      </c>
      <c r="C1999" s="1">
        <v>0</v>
      </c>
      <c r="D1999" s="1">
        <v>1998</v>
      </c>
      <c r="E1999" s="1">
        <v>0</v>
      </c>
      <c r="F1999" s="1">
        <v>0</v>
      </c>
      <c r="G1999" t="str">
        <f t="shared" si="31"/>
        <v>DIF</v>
      </c>
    </row>
    <row r="2000" spans="1:7">
      <c r="A2000">
        <v>1999</v>
      </c>
      <c r="B2000" s="1">
        <v>0</v>
      </c>
      <c r="C2000" s="1">
        <v>0</v>
      </c>
      <c r="D2000" s="1">
        <v>1999</v>
      </c>
      <c r="E2000" s="1">
        <v>0</v>
      </c>
      <c r="F2000" s="1">
        <v>0</v>
      </c>
      <c r="G2000" t="str">
        <f t="shared" si="31"/>
        <v/>
      </c>
    </row>
    <row r="2001" spans="1:7">
      <c r="A2001">
        <v>2000</v>
      </c>
      <c r="B2001" s="1">
        <v>44533</v>
      </c>
      <c r="C2001" s="1">
        <v>1920000000</v>
      </c>
      <c r="D2001" s="1">
        <v>2000</v>
      </c>
      <c r="E2001" s="1">
        <v>44533</v>
      </c>
      <c r="F2001" s="1">
        <v>572000000</v>
      </c>
      <c r="G2001" t="str">
        <f t="shared" si="31"/>
        <v/>
      </c>
    </row>
    <row r="2002" spans="1:7">
      <c r="A2002">
        <v>2001</v>
      </c>
      <c r="B2002" s="1">
        <v>198931</v>
      </c>
      <c r="C2002" s="1">
        <v>4976000000</v>
      </c>
      <c r="D2002" s="1">
        <v>2001</v>
      </c>
      <c r="E2002" s="1">
        <v>198931</v>
      </c>
      <c r="F2002" s="1">
        <v>6992000000</v>
      </c>
      <c r="G2002" t="str">
        <f t="shared" si="31"/>
        <v/>
      </c>
    </row>
    <row r="2003" spans="1:7">
      <c r="A2003">
        <v>2002</v>
      </c>
      <c r="B2003" s="1">
        <v>2336231</v>
      </c>
      <c r="C2003" s="1">
        <v>40000000</v>
      </c>
      <c r="D2003" s="1">
        <v>2002</v>
      </c>
      <c r="E2003" s="1">
        <v>0</v>
      </c>
      <c r="F2003" s="1">
        <v>0</v>
      </c>
      <c r="G2003" t="str">
        <f t="shared" si="31"/>
        <v>DIF</v>
      </c>
    </row>
    <row r="2004" spans="1:7">
      <c r="A2004">
        <v>2003</v>
      </c>
      <c r="B2004" s="1">
        <v>360</v>
      </c>
      <c r="C2004" s="1">
        <v>1136000000</v>
      </c>
      <c r="D2004" s="1">
        <v>2003</v>
      </c>
      <c r="E2004" s="1">
        <v>360</v>
      </c>
      <c r="F2004" s="1">
        <v>364000000</v>
      </c>
      <c r="G2004" t="str">
        <f t="shared" si="31"/>
        <v/>
      </c>
    </row>
    <row r="2005" spans="1:7">
      <c r="A2005">
        <v>2004</v>
      </c>
      <c r="B2005" s="1">
        <v>638855</v>
      </c>
      <c r="C2005" s="1">
        <v>3404000000</v>
      </c>
      <c r="D2005" s="1">
        <v>2004</v>
      </c>
      <c r="E2005" s="1">
        <v>638855</v>
      </c>
      <c r="F2005" s="1">
        <v>7496000000</v>
      </c>
      <c r="G2005" t="str">
        <f t="shared" si="31"/>
        <v/>
      </c>
    </row>
    <row r="2006" spans="1:7">
      <c r="A2006">
        <v>2005</v>
      </c>
      <c r="B2006" s="1">
        <v>86816</v>
      </c>
      <c r="C2006" s="1">
        <v>2892000000</v>
      </c>
      <c r="D2006" s="1">
        <v>2005</v>
      </c>
      <c r="E2006" s="1">
        <v>86816</v>
      </c>
      <c r="F2006" s="1">
        <v>2180000000</v>
      </c>
      <c r="G2006" t="str">
        <f t="shared" si="31"/>
        <v/>
      </c>
    </row>
    <row r="2007" spans="1:7">
      <c r="A2007">
        <v>2006</v>
      </c>
      <c r="B2007" s="1">
        <v>10195</v>
      </c>
      <c r="C2007" s="1">
        <v>4000000</v>
      </c>
      <c r="D2007" s="1">
        <v>2006</v>
      </c>
      <c r="E2007" s="1">
        <v>10195</v>
      </c>
      <c r="F2007" s="1">
        <v>1172000000</v>
      </c>
      <c r="G2007" t="str">
        <f t="shared" si="31"/>
        <v/>
      </c>
    </row>
    <row r="2008" spans="1:7">
      <c r="A2008">
        <v>2007</v>
      </c>
      <c r="B2008" s="1">
        <v>2568</v>
      </c>
      <c r="C2008" s="1">
        <v>2412000000</v>
      </c>
      <c r="D2008" s="1">
        <v>2007</v>
      </c>
      <c r="E2008" s="1">
        <v>2568</v>
      </c>
      <c r="F2008" s="1">
        <v>4996000000</v>
      </c>
      <c r="G2008" t="str">
        <f t="shared" si="31"/>
        <v/>
      </c>
    </row>
    <row r="2009" spans="1:7">
      <c r="A2009">
        <v>2008</v>
      </c>
      <c r="B2009" s="1">
        <v>1</v>
      </c>
      <c r="C2009" s="1">
        <v>0</v>
      </c>
      <c r="D2009" s="1">
        <v>2008</v>
      </c>
      <c r="E2009" s="1">
        <v>1</v>
      </c>
      <c r="F2009" s="1">
        <v>4000000</v>
      </c>
      <c r="G2009" t="str">
        <f t="shared" si="31"/>
        <v/>
      </c>
    </row>
    <row r="2010" spans="1:7">
      <c r="A2010">
        <v>2009</v>
      </c>
      <c r="B2010" s="1">
        <v>6046</v>
      </c>
      <c r="C2010" s="1">
        <v>3008000000</v>
      </c>
      <c r="D2010" s="1">
        <v>2009</v>
      </c>
      <c r="E2010" s="1">
        <v>6046</v>
      </c>
      <c r="F2010" s="1">
        <v>1056000000</v>
      </c>
      <c r="G2010" t="str">
        <f t="shared" si="31"/>
        <v/>
      </c>
    </row>
    <row r="2011" spans="1:7">
      <c r="A2011">
        <v>2010</v>
      </c>
      <c r="B2011" s="1">
        <v>0</v>
      </c>
      <c r="C2011" s="1">
        <v>0</v>
      </c>
      <c r="D2011" s="1">
        <v>2010</v>
      </c>
      <c r="E2011" s="1">
        <v>0</v>
      </c>
      <c r="F2011" s="1">
        <v>0</v>
      </c>
      <c r="G2011" t="str">
        <f t="shared" si="31"/>
        <v/>
      </c>
    </row>
    <row r="2012" spans="1:7">
      <c r="A2012">
        <v>2011</v>
      </c>
      <c r="B2012" s="1">
        <v>240855</v>
      </c>
      <c r="C2012" s="1">
        <v>816000000</v>
      </c>
      <c r="D2012" s="1">
        <v>2011</v>
      </c>
      <c r="E2012" s="1">
        <v>126025</v>
      </c>
      <c r="F2012" s="1">
        <v>60004000000</v>
      </c>
      <c r="G2012" t="str">
        <f t="shared" si="31"/>
        <v>DIF</v>
      </c>
    </row>
    <row r="2013" spans="1:7">
      <c r="A2013">
        <v>2012</v>
      </c>
      <c r="B2013" s="1">
        <v>5362</v>
      </c>
      <c r="C2013" s="1">
        <v>2416000000</v>
      </c>
      <c r="D2013" s="1">
        <v>2012</v>
      </c>
      <c r="E2013" s="1">
        <v>5362</v>
      </c>
      <c r="F2013" s="1">
        <v>4812000000</v>
      </c>
      <c r="G2013" t="str">
        <f t="shared" si="31"/>
        <v/>
      </c>
    </row>
    <row r="2014" spans="1:7">
      <c r="A2014">
        <v>2013</v>
      </c>
      <c r="B2014" s="1">
        <v>5361</v>
      </c>
      <c r="C2014" s="1">
        <v>3064000000</v>
      </c>
      <c r="D2014" s="1">
        <v>2013</v>
      </c>
      <c r="E2014" s="1">
        <v>5361</v>
      </c>
      <c r="F2014" s="1">
        <v>6268000000</v>
      </c>
      <c r="G2014" t="str">
        <f t="shared" si="31"/>
        <v/>
      </c>
    </row>
    <row r="2015" spans="1:7">
      <c r="A2015">
        <v>2014</v>
      </c>
      <c r="B2015" s="1">
        <v>17281306</v>
      </c>
      <c r="C2015" s="1">
        <v>256000000</v>
      </c>
      <c r="D2015" s="1">
        <v>2014</v>
      </c>
      <c r="E2015" s="1">
        <v>17281306</v>
      </c>
      <c r="F2015" s="1">
        <v>5536000000</v>
      </c>
      <c r="G2015" t="str">
        <f t="shared" si="31"/>
        <v/>
      </c>
    </row>
    <row r="2016" spans="1:7">
      <c r="A2016">
        <v>2015</v>
      </c>
      <c r="B2016" s="1">
        <v>0</v>
      </c>
      <c r="C2016" s="1">
        <v>0</v>
      </c>
      <c r="D2016" s="1">
        <v>2015</v>
      </c>
      <c r="E2016" s="1">
        <v>0</v>
      </c>
      <c r="F2016" s="1">
        <v>0</v>
      </c>
      <c r="G2016" t="str">
        <f t="shared" si="31"/>
        <v/>
      </c>
    </row>
    <row r="2017" spans="1:7">
      <c r="A2017">
        <v>2016</v>
      </c>
      <c r="B2017" s="1">
        <v>212028</v>
      </c>
      <c r="C2017" s="1">
        <v>620000000</v>
      </c>
      <c r="D2017" s="1">
        <v>2016</v>
      </c>
      <c r="E2017" s="1">
        <v>212028</v>
      </c>
      <c r="F2017" s="1">
        <v>5928000000</v>
      </c>
      <c r="G2017" t="str">
        <f t="shared" si="31"/>
        <v/>
      </c>
    </row>
    <row r="2018" spans="1:7">
      <c r="A2018">
        <v>2017</v>
      </c>
      <c r="B2018" s="1">
        <v>35092</v>
      </c>
      <c r="C2018" s="1">
        <v>6684000000</v>
      </c>
      <c r="D2018" s="1">
        <v>2017</v>
      </c>
      <c r="E2018" s="1">
        <v>35092</v>
      </c>
      <c r="F2018" s="1">
        <v>19524000000</v>
      </c>
      <c r="G2018" t="str">
        <f t="shared" si="31"/>
        <v/>
      </c>
    </row>
    <row r="2019" spans="1:7">
      <c r="A2019">
        <v>2018</v>
      </c>
      <c r="B2019" s="1">
        <v>13144</v>
      </c>
      <c r="C2019" s="1">
        <v>2956000000</v>
      </c>
      <c r="D2019" s="1">
        <v>2018</v>
      </c>
      <c r="E2019" s="1">
        <v>13144</v>
      </c>
      <c r="F2019" s="1">
        <v>1936000000</v>
      </c>
      <c r="G2019" t="str">
        <f t="shared" si="31"/>
        <v/>
      </c>
    </row>
    <row r="2020" spans="1:7">
      <c r="A2020">
        <v>2019</v>
      </c>
      <c r="B2020" s="1">
        <v>13143</v>
      </c>
      <c r="C2020" s="1">
        <v>2396000000</v>
      </c>
      <c r="D2020" s="1">
        <v>2019</v>
      </c>
      <c r="E2020" s="1">
        <v>13143</v>
      </c>
      <c r="F2020" s="1">
        <v>1292000000</v>
      </c>
      <c r="G2020" t="str">
        <f t="shared" si="31"/>
        <v/>
      </c>
    </row>
    <row r="2021" spans="1:7">
      <c r="A2021">
        <v>2020</v>
      </c>
      <c r="B2021" s="1">
        <v>1622</v>
      </c>
      <c r="C2021" s="1">
        <v>1072000000</v>
      </c>
      <c r="D2021" s="1">
        <v>2020</v>
      </c>
      <c r="E2021" s="1">
        <v>1622</v>
      </c>
      <c r="F2021" s="1">
        <v>36000000</v>
      </c>
      <c r="G2021" t="str">
        <f t="shared" si="31"/>
        <v/>
      </c>
    </row>
    <row r="2022" spans="1:7">
      <c r="A2022">
        <v>2021</v>
      </c>
      <c r="B2022" s="1">
        <v>2475499</v>
      </c>
      <c r="C2022" s="1">
        <v>6156000000</v>
      </c>
      <c r="D2022" s="1">
        <v>2021</v>
      </c>
      <c r="E2022" s="1">
        <v>1773971</v>
      </c>
      <c r="F2022" s="1">
        <v>60012000000</v>
      </c>
      <c r="G2022" t="str">
        <f t="shared" si="31"/>
        <v>DIF</v>
      </c>
    </row>
    <row r="2023" spans="1:7">
      <c r="A2023">
        <v>2022</v>
      </c>
      <c r="B2023" s="1">
        <v>168</v>
      </c>
      <c r="C2023" s="1">
        <v>14924000000</v>
      </c>
      <c r="D2023" s="1">
        <v>2022</v>
      </c>
      <c r="E2023" s="1">
        <v>344</v>
      </c>
      <c r="F2023" s="1">
        <v>36480000000</v>
      </c>
      <c r="G2023" t="str">
        <f t="shared" si="31"/>
        <v>DIF</v>
      </c>
    </row>
    <row r="2024" spans="1:7">
      <c r="A2024">
        <v>2023</v>
      </c>
      <c r="B2024" s="1">
        <v>4153</v>
      </c>
      <c r="C2024" s="1">
        <v>1692000000</v>
      </c>
      <c r="D2024" s="1">
        <v>2023</v>
      </c>
      <c r="E2024" s="1">
        <v>4153</v>
      </c>
      <c r="F2024" s="1">
        <v>3016000000</v>
      </c>
      <c r="G2024" t="str">
        <f t="shared" si="31"/>
        <v/>
      </c>
    </row>
    <row r="2025" spans="1:7">
      <c r="A2025">
        <v>2024</v>
      </c>
      <c r="B2025" s="1">
        <v>0</v>
      </c>
      <c r="C2025" s="1">
        <v>0</v>
      </c>
      <c r="D2025" s="1">
        <v>2024</v>
      </c>
      <c r="E2025" s="1">
        <v>0</v>
      </c>
      <c r="F2025" s="1">
        <v>0</v>
      </c>
      <c r="G2025" t="str">
        <f t="shared" si="31"/>
        <v/>
      </c>
    </row>
    <row r="2026" spans="1:7">
      <c r="A2026">
        <v>2025</v>
      </c>
      <c r="B2026" s="1">
        <v>0</v>
      </c>
      <c r="C2026" s="1">
        <v>60004000000</v>
      </c>
      <c r="D2026" s="1">
        <v>2025</v>
      </c>
      <c r="E2026" s="1">
        <v>46587</v>
      </c>
      <c r="F2026" s="1">
        <v>60004000000</v>
      </c>
      <c r="G2026" t="str">
        <f t="shared" si="31"/>
        <v>DIF</v>
      </c>
    </row>
    <row r="2027" spans="1:7">
      <c r="A2027">
        <v>2026</v>
      </c>
      <c r="B2027" s="1">
        <v>156474010</v>
      </c>
      <c r="C2027" s="1">
        <v>2984000000</v>
      </c>
      <c r="D2027" s="1">
        <v>2026</v>
      </c>
      <c r="E2027" s="1">
        <v>156474010</v>
      </c>
      <c r="F2027" s="1">
        <v>38072000000</v>
      </c>
      <c r="G2027" t="str">
        <f t="shared" si="31"/>
        <v/>
      </c>
    </row>
    <row r="2028" spans="1:7">
      <c r="A2028">
        <v>2027</v>
      </c>
      <c r="B2028" s="1">
        <v>20</v>
      </c>
      <c r="C2028" s="1">
        <v>2404000000</v>
      </c>
      <c r="D2028" s="1">
        <v>2027</v>
      </c>
      <c r="E2028" s="1">
        <v>20</v>
      </c>
      <c r="F2028" s="1">
        <v>160000000</v>
      </c>
      <c r="G2028" t="str">
        <f t="shared" si="31"/>
        <v/>
      </c>
    </row>
    <row r="2029" spans="1:7">
      <c r="A2029">
        <v>2028</v>
      </c>
      <c r="B2029" s="1">
        <v>0</v>
      </c>
      <c r="C2029" s="1">
        <v>0</v>
      </c>
      <c r="D2029" s="1">
        <v>2028</v>
      </c>
      <c r="E2029" s="1">
        <v>0</v>
      </c>
      <c r="F2029" s="1">
        <v>0</v>
      </c>
      <c r="G2029" t="str">
        <f t="shared" si="31"/>
        <v/>
      </c>
    </row>
    <row r="2030" spans="1:7">
      <c r="A2030">
        <v>2029</v>
      </c>
      <c r="B2030" s="1">
        <v>1563</v>
      </c>
      <c r="C2030" s="1">
        <v>1192000000</v>
      </c>
      <c r="D2030" s="1">
        <v>2029</v>
      </c>
      <c r="E2030" s="1">
        <v>1563</v>
      </c>
      <c r="F2030" s="1">
        <v>488000000</v>
      </c>
      <c r="G2030" t="str">
        <f t="shared" si="31"/>
        <v/>
      </c>
    </row>
    <row r="2031" spans="1:7">
      <c r="A2031">
        <v>2030</v>
      </c>
      <c r="B2031" s="1">
        <v>0</v>
      </c>
      <c r="C2031" s="1">
        <v>0</v>
      </c>
      <c r="D2031" s="1">
        <v>2030</v>
      </c>
      <c r="E2031" s="1">
        <v>0</v>
      </c>
      <c r="F2031" s="1">
        <v>0</v>
      </c>
      <c r="G2031" t="str">
        <f t="shared" si="31"/>
        <v/>
      </c>
    </row>
    <row r="2032" spans="1:7">
      <c r="A2032">
        <v>2031</v>
      </c>
      <c r="B2032" s="1">
        <v>49563025</v>
      </c>
      <c r="C2032" s="1">
        <v>624000000</v>
      </c>
      <c r="D2032" s="1">
        <v>2031</v>
      </c>
      <c r="E2032" s="1">
        <v>49563025</v>
      </c>
      <c r="F2032" s="1">
        <v>11256000000</v>
      </c>
      <c r="G2032" t="str">
        <f t="shared" si="31"/>
        <v/>
      </c>
    </row>
    <row r="2033" spans="1:7">
      <c r="A2033">
        <v>2032</v>
      </c>
      <c r="B2033" s="1">
        <v>50572093</v>
      </c>
      <c r="C2033" s="1">
        <v>60260000000</v>
      </c>
      <c r="D2033" s="1">
        <v>2032</v>
      </c>
      <c r="E2033" s="1">
        <v>51751368</v>
      </c>
      <c r="F2033" s="1">
        <v>71920000000</v>
      </c>
      <c r="G2033" t="str">
        <f t="shared" si="31"/>
        <v>DIF</v>
      </c>
    </row>
    <row r="2034" spans="1:7">
      <c r="A2034">
        <v>2033</v>
      </c>
      <c r="B2034" s="1">
        <v>8680</v>
      </c>
      <c r="C2034" s="1">
        <v>2356000000</v>
      </c>
      <c r="D2034" s="1">
        <v>2033</v>
      </c>
      <c r="E2034" s="1">
        <v>8680</v>
      </c>
      <c r="F2034" s="1">
        <v>856000000</v>
      </c>
      <c r="G2034" t="str">
        <f t="shared" si="31"/>
        <v/>
      </c>
    </row>
    <row r="2035" spans="1:7">
      <c r="A2035">
        <v>2034</v>
      </c>
      <c r="B2035" s="1">
        <v>0</v>
      </c>
      <c r="C2035" s="1">
        <v>60004000000</v>
      </c>
      <c r="D2035" s="1">
        <v>2034</v>
      </c>
      <c r="E2035" s="1">
        <v>0</v>
      </c>
      <c r="F2035" s="1">
        <v>60012000000</v>
      </c>
      <c r="G2035" t="str">
        <f t="shared" si="31"/>
        <v/>
      </c>
    </row>
    <row r="2036" spans="1:7">
      <c r="A2036">
        <v>2035</v>
      </c>
      <c r="B2036" s="1">
        <v>70</v>
      </c>
      <c r="C2036" s="1">
        <v>576000000</v>
      </c>
      <c r="D2036" s="1">
        <v>2035</v>
      </c>
      <c r="E2036" s="1">
        <v>70</v>
      </c>
      <c r="F2036" s="1">
        <v>8000000</v>
      </c>
      <c r="G2036" t="str">
        <f t="shared" si="31"/>
        <v/>
      </c>
    </row>
    <row r="2037" spans="1:7">
      <c r="A2037">
        <v>2036</v>
      </c>
      <c r="B2037" s="1">
        <v>5</v>
      </c>
      <c r="C2037" s="1">
        <v>2400000000</v>
      </c>
      <c r="D2037" s="1">
        <v>2036</v>
      </c>
      <c r="E2037" s="1">
        <v>5</v>
      </c>
      <c r="F2037" s="1">
        <v>8000000</v>
      </c>
      <c r="G2037" t="str">
        <f t="shared" si="31"/>
        <v/>
      </c>
    </row>
    <row r="2038" spans="1:7">
      <c r="A2038">
        <v>2037</v>
      </c>
      <c r="B2038" s="1">
        <v>280</v>
      </c>
      <c r="C2038" s="1">
        <v>540000000</v>
      </c>
      <c r="D2038" s="1">
        <v>2037</v>
      </c>
      <c r="E2038" s="1">
        <v>280</v>
      </c>
      <c r="F2038" s="1">
        <v>8000000</v>
      </c>
      <c r="G2038" t="str">
        <f t="shared" si="31"/>
        <v/>
      </c>
    </row>
    <row r="2039" spans="1:7">
      <c r="A2039">
        <v>2038</v>
      </c>
      <c r="B2039" s="1">
        <v>240234</v>
      </c>
      <c r="C2039" s="1">
        <v>1864000000</v>
      </c>
      <c r="D2039" s="1">
        <v>2038</v>
      </c>
      <c r="E2039" s="1">
        <v>240234</v>
      </c>
      <c r="F2039" s="1">
        <v>10412000000</v>
      </c>
      <c r="G2039" t="str">
        <f t="shared" si="31"/>
        <v/>
      </c>
    </row>
    <row r="2040" spans="1:7">
      <c r="A2040">
        <v>2039</v>
      </c>
      <c r="B2040" s="1">
        <v>0</v>
      </c>
      <c r="C2040" s="1">
        <v>0</v>
      </c>
      <c r="D2040" s="1">
        <v>2039</v>
      </c>
      <c r="E2040" s="1">
        <v>0</v>
      </c>
      <c r="F2040" s="1">
        <v>0</v>
      </c>
      <c r="G2040" t="str">
        <f t="shared" si="31"/>
        <v/>
      </c>
    </row>
    <row r="2041" spans="1:7">
      <c r="A2041">
        <v>2040</v>
      </c>
      <c r="B2041" s="1">
        <v>3817</v>
      </c>
      <c r="C2041" s="1">
        <v>2372000000</v>
      </c>
      <c r="D2041" s="1">
        <v>2040</v>
      </c>
      <c r="E2041" s="1">
        <v>3817</v>
      </c>
      <c r="F2041" s="1">
        <v>1060000000</v>
      </c>
      <c r="G2041" t="str">
        <f t="shared" si="31"/>
        <v/>
      </c>
    </row>
    <row r="2042" spans="1:7">
      <c r="A2042">
        <v>2041</v>
      </c>
      <c r="B2042" s="1">
        <v>0</v>
      </c>
      <c r="C2042" s="1">
        <v>0</v>
      </c>
      <c r="D2042" s="1">
        <v>2041</v>
      </c>
      <c r="E2042" s="1">
        <v>0</v>
      </c>
      <c r="F2042" s="1">
        <v>0</v>
      </c>
      <c r="G2042" t="str">
        <f t="shared" si="31"/>
        <v/>
      </c>
    </row>
    <row r="2043" spans="1:7">
      <c r="A2043">
        <v>2042</v>
      </c>
      <c r="B2043" s="1">
        <v>35092</v>
      </c>
      <c r="C2043" s="1">
        <v>608000000</v>
      </c>
      <c r="D2043" s="1">
        <v>2042</v>
      </c>
      <c r="E2043" s="1">
        <v>35092</v>
      </c>
      <c r="F2043" s="1">
        <v>29992000000</v>
      </c>
      <c r="G2043" t="str">
        <f t="shared" si="31"/>
        <v/>
      </c>
    </row>
    <row r="2044" spans="1:7">
      <c r="A2044">
        <v>2043</v>
      </c>
      <c r="B2044" s="1">
        <v>0</v>
      </c>
      <c r="C2044" s="1">
        <v>0</v>
      </c>
      <c r="D2044" s="1">
        <v>2043</v>
      </c>
      <c r="E2044" s="1">
        <v>0</v>
      </c>
      <c r="F2044" s="1">
        <v>0</v>
      </c>
      <c r="G2044" t="str">
        <f t="shared" si="31"/>
        <v/>
      </c>
    </row>
    <row r="2045" spans="1:7">
      <c r="A2045">
        <v>2044</v>
      </c>
      <c r="B2045" s="1">
        <v>67586</v>
      </c>
      <c r="C2045" s="1">
        <v>624000000</v>
      </c>
      <c r="D2045" s="1">
        <v>2044</v>
      </c>
      <c r="E2045" s="1">
        <v>67586</v>
      </c>
      <c r="F2045" s="1">
        <v>2508000000</v>
      </c>
      <c r="G2045" t="str">
        <f t="shared" si="31"/>
        <v/>
      </c>
    </row>
    <row r="2046" spans="1:7">
      <c r="A2046">
        <v>2045</v>
      </c>
      <c r="B2046" s="1">
        <v>3</v>
      </c>
      <c r="C2046" s="1">
        <v>1184000000</v>
      </c>
      <c r="D2046" s="1">
        <v>2045</v>
      </c>
      <c r="E2046" s="1">
        <v>3</v>
      </c>
      <c r="F2046" s="1">
        <v>4000000</v>
      </c>
      <c r="G2046" t="str">
        <f t="shared" si="31"/>
        <v/>
      </c>
    </row>
    <row r="2047" spans="1:7">
      <c r="A2047">
        <v>2046</v>
      </c>
      <c r="B2047" s="1">
        <v>67585</v>
      </c>
      <c r="C2047" s="1">
        <v>1280000000</v>
      </c>
      <c r="D2047" s="1">
        <v>2046</v>
      </c>
      <c r="E2047" s="1">
        <v>67585</v>
      </c>
      <c r="F2047" s="1">
        <v>1780000000</v>
      </c>
      <c r="G2047" t="str">
        <f t="shared" si="31"/>
        <v/>
      </c>
    </row>
    <row r="2048" spans="1:7">
      <c r="A2048">
        <v>2047</v>
      </c>
      <c r="B2048" s="1">
        <v>6811</v>
      </c>
      <c r="C2048" s="1">
        <v>2312000000</v>
      </c>
      <c r="D2048" s="1">
        <v>2047</v>
      </c>
      <c r="E2048" s="1">
        <v>6811</v>
      </c>
      <c r="F2048" s="1">
        <v>608000000</v>
      </c>
      <c r="G2048" t="str">
        <f t="shared" si="31"/>
        <v/>
      </c>
    </row>
    <row r="2049" spans="1:7">
      <c r="A2049">
        <v>2048</v>
      </c>
      <c r="B2049" s="1">
        <v>107312</v>
      </c>
      <c r="C2049" s="1">
        <v>1812000000</v>
      </c>
      <c r="D2049" s="1">
        <v>2048</v>
      </c>
      <c r="E2049" s="1">
        <v>107312</v>
      </c>
      <c r="F2049" s="1">
        <v>1048000000</v>
      </c>
      <c r="G2049" t="str">
        <f t="shared" si="31"/>
        <v/>
      </c>
    </row>
    <row r="2050" spans="1:7">
      <c r="A2050">
        <v>2049</v>
      </c>
      <c r="B2050" s="1">
        <v>8391</v>
      </c>
      <c r="C2050" s="1">
        <v>8000000</v>
      </c>
      <c r="D2050" s="1">
        <v>2049</v>
      </c>
      <c r="E2050" s="1">
        <v>8391</v>
      </c>
      <c r="F2050" s="1">
        <v>18420000000</v>
      </c>
      <c r="G2050" t="str">
        <f t="shared" si="31"/>
        <v/>
      </c>
    </row>
    <row r="2051" spans="1:7">
      <c r="A2051">
        <v>2050</v>
      </c>
      <c r="B2051" s="1">
        <v>0</v>
      </c>
      <c r="C2051" s="1">
        <v>0</v>
      </c>
      <c r="D2051" s="1">
        <v>2050</v>
      </c>
      <c r="E2051" s="1">
        <v>0</v>
      </c>
      <c r="F2051" s="1">
        <v>1180000000</v>
      </c>
      <c r="G2051" t="str">
        <f t="shared" ref="G2051:G2111" si="32">IF(E2051=B2051,"","DIF")</f>
        <v/>
      </c>
    </row>
    <row r="2052" spans="1:7">
      <c r="A2052">
        <v>2051</v>
      </c>
      <c r="B2052" s="1">
        <v>231</v>
      </c>
      <c r="C2052" s="1">
        <v>1740000000</v>
      </c>
      <c r="D2052" s="1">
        <v>2051</v>
      </c>
      <c r="E2052" s="1">
        <v>231</v>
      </c>
      <c r="F2052" s="1">
        <v>176000000</v>
      </c>
      <c r="G2052" t="str">
        <f t="shared" si="32"/>
        <v/>
      </c>
    </row>
    <row r="2053" spans="1:7">
      <c r="A2053">
        <v>2052</v>
      </c>
      <c r="B2053" s="1">
        <v>524</v>
      </c>
      <c r="C2053" s="1">
        <v>1328000000</v>
      </c>
      <c r="D2053" s="1">
        <v>2052</v>
      </c>
      <c r="E2053" s="1">
        <v>524</v>
      </c>
      <c r="F2053" s="1">
        <v>388000000</v>
      </c>
      <c r="G2053" t="str">
        <f t="shared" si="32"/>
        <v/>
      </c>
    </row>
    <row r="2054" spans="1:7">
      <c r="A2054">
        <v>2053</v>
      </c>
      <c r="B2054" s="1">
        <v>744</v>
      </c>
      <c r="C2054" s="1">
        <v>588000000</v>
      </c>
      <c r="D2054" s="1">
        <v>2053</v>
      </c>
      <c r="E2054" s="1">
        <v>744</v>
      </c>
      <c r="F2054" s="1">
        <v>32000000</v>
      </c>
      <c r="G2054" t="str">
        <f t="shared" si="32"/>
        <v/>
      </c>
    </row>
    <row r="2055" spans="1:7">
      <c r="A2055">
        <v>2054</v>
      </c>
      <c r="B2055" s="1">
        <v>0</v>
      </c>
      <c r="C2055" s="1">
        <v>0</v>
      </c>
      <c r="D2055" s="1">
        <v>2054</v>
      </c>
      <c r="E2055" s="1">
        <v>0</v>
      </c>
      <c r="F2055" s="1">
        <v>0</v>
      </c>
      <c r="G2055" t="str">
        <f t="shared" si="32"/>
        <v/>
      </c>
    </row>
    <row r="2056" spans="1:7">
      <c r="A2056">
        <v>2055</v>
      </c>
      <c r="B2056" s="1">
        <v>19152</v>
      </c>
      <c r="C2056" s="1">
        <v>2440000000</v>
      </c>
      <c r="D2056" s="1">
        <v>2055</v>
      </c>
      <c r="E2056" s="1">
        <v>19152</v>
      </c>
      <c r="F2056" s="1">
        <v>4764000000</v>
      </c>
      <c r="G2056" t="str">
        <f t="shared" si="32"/>
        <v/>
      </c>
    </row>
    <row r="2057" spans="1:7">
      <c r="A2057">
        <v>2056</v>
      </c>
      <c r="B2057" s="1">
        <v>46968</v>
      </c>
      <c r="C2057" s="1">
        <v>1256000000</v>
      </c>
      <c r="D2057" s="1">
        <v>2056</v>
      </c>
      <c r="E2057" s="1">
        <v>46968</v>
      </c>
      <c r="F2057" s="1">
        <v>408000000</v>
      </c>
      <c r="G2057" t="str">
        <f t="shared" si="32"/>
        <v/>
      </c>
    </row>
    <row r="2058" spans="1:7">
      <c r="A2058">
        <v>2057</v>
      </c>
      <c r="B2058" s="1">
        <v>5749</v>
      </c>
      <c r="C2058" s="1">
        <v>6004000000</v>
      </c>
      <c r="D2058" s="1">
        <v>2057</v>
      </c>
      <c r="E2058" s="1">
        <v>5749</v>
      </c>
      <c r="F2058" s="1">
        <v>24292000000</v>
      </c>
      <c r="G2058" t="str">
        <f t="shared" si="32"/>
        <v/>
      </c>
    </row>
    <row r="2059" spans="1:7">
      <c r="A2059">
        <v>2058</v>
      </c>
      <c r="B2059" s="1">
        <v>536</v>
      </c>
      <c r="C2059" s="1">
        <v>1520000000</v>
      </c>
      <c r="D2059" s="1">
        <v>2058</v>
      </c>
      <c r="E2059" s="1">
        <v>536</v>
      </c>
      <c r="F2059" s="1">
        <v>4252000000</v>
      </c>
      <c r="G2059" t="str">
        <f t="shared" si="32"/>
        <v/>
      </c>
    </row>
    <row r="2060" spans="1:7">
      <c r="A2060">
        <v>2059</v>
      </c>
      <c r="B2060" s="1">
        <v>379</v>
      </c>
      <c r="C2060" s="1">
        <v>4068000000</v>
      </c>
      <c r="D2060" s="1">
        <v>2059</v>
      </c>
      <c r="E2060" s="1">
        <v>379</v>
      </c>
      <c r="F2060" s="1">
        <v>420000000</v>
      </c>
      <c r="G2060" t="str">
        <f t="shared" si="32"/>
        <v/>
      </c>
    </row>
    <row r="2061" spans="1:7">
      <c r="A2061">
        <v>2060</v>
      </c>
      <c r="B2061" s="1">
        <v>6805</v>
      </c>
      <c r="C2061" s="1">
        <v>2368000000</v>
      </c>
      <c r="D2061" s="1">
        <v>2060</v>
      </c>
      <c r="E2061" s="1">
        <v>6805</v>
      </c>
      <c r="F2061" s="1">
        <v>3972000000</v>
      </c>
      <c r="G2061" t="str">
        <f t="shared" si="32"/>
        <v/>
      </c>
    </row>
    <row r="2062" spans="1:7">
      <c r="A2062">
        <v>2061</v>
      </c>
      <c r="B2062" s="1">
        <v>5548</v>
      </c>
      <c r="C2062" s="1">
        <v>0</v>
      </c>
      <c r="D2062" s="1">
        <v>2061</v>
      </c>
      <c r="E2062" s="1">
        <v>5548</v>
      </c>
      <c r="F2062" s="1">
        <v>3372000000</v>
      </c>
      <c r="G2062" t="str">
        <f t="shared" si="32"/>
        <v/>
      </c>
    </row>
    <row r="2063" spans="1:7">
      <c r="A2063">
        <v>2062</v>
      </c>
      <c r="B2063" s="1">
        <v>5032</v>
      </c>
      <c r="C2063" s="1">
        <v>4924000000</v>
      </c>
      <c r="D2063" s="1">
        <v>2062</v>
      </c>
      <c r="E2063" s="1">
        <v>5032</v>
      </c>
      <c r="F2063" s="1">
        <v>2428000000</v>
      </c>
      <c r="G2063" t="str">
        <f t="shared" si="32"/>
        <v/>
      </c>
    </row>
    <row r="2064" spans="1:7">
      <c r="A2064">
        <v>2063</v>
      </c>
      <c r="B2064" s="1">
        <v>36</v>
      </c>
      <c r="C2064" s="1">
        <v>604000000</v>
      </c>
      <c r="D2064" s="1">
        <v>2063</v>
      </c>
      <c r="E2064" s="1">
        <v>36</v>
      </c>
      <c r="F2064" s="1">
        <v>52000000</v>
      </c>
      <c r="G2064" t="str">
        <f t="shared" si="32"/>
        <v/>
      </c>
    </row>
    <row r="2065" spans="1:7">
      <c r="A2065">
        <v>2064</v>
      </c>
      <c r="B2065" s="1">
        <v>374</v>
      </c>
      <c r="C2065" s="1">
        <v>12368000000</v>
      </c>
      <c r="D2065" s="1">
        <v>2064</v>
      </c>
      <c r="E2065" s="1">
        <v>6</v>
      </c>
      <c r="F2065" s="1">
        <v>47600000000</v>
      </c>
      <c r="G2065" t="str">
        <f t="shared" si="32"/>
        <v>DIF</v>
      </c>
    </row>
    <row r="2066" spans="1:7">
      <c r="A2066">
        <v>2065</v>
      </c>
      <c r="B2066" s="1">
        <v>65</v>
      </c>
      <c r="C2066" s="1">
        <v>12416000000</v>
      </c>
      <c r="D2066" s="1">
        <v>2065</v>
      </c>
      <c r="E2066" s="1">
        <v>8</v>
      </c>
      <c r="F2066" s="1">
        <v>47760000000</v>
      </c>
      <c r="G2066" t="str">
        <f t="shared" si="32"/>
        <v>DIF</v>
      </c>
    </row>
    <row r="2067" spans="1:7">
      <c r="A2067">
        <v>2066</v>
      </c>
      <c r="B2067" s="1">
        <v>311</v>
      </c>
      <c r="C2067" s="1">
        <v>2992000000</v>
      </c>
      <c r="D2067" s="1">
        <v>2066</v>
      </c>
      <c r="E2067" s="1">
        <v>311</v>
      </c>
      <c r="F2067" s="1">
        <v>480000000</v>
      </c>
      <c r="G2067" t="str">
        <f t="shared" si="32"/>
        <v/>
      </c>
    </row>
    <row r="2068" spans="1:7">
      <c r="A2068">
        <v>2067</v>
      </c>
      <c r="B2068" s="1">
        <v>0</v>
      </c>
      <c r="C2068" s="1">
        <v>0</v>
      </c>
      <c r="D2068" s="1">
        <v>2067</v>
      </c>
      <c r="E2068" s="1">
        <v>0</v>
      </c>
      <c r="F2068" s="1">
        <v>0</v>
      </c>
      <c r="G2068" t="str">
        <f t="shared" si="32"/>
        <v/>
      </c>
    </row>
    <row r="2069" spans="1:7">
      <c r="A2069">
        <v>2068</v>
      </c>
      <c r="B2069" s="1">
        <v>171940</v>
      </c>
      <c r="C2069" s="1">
        <v>2096000000</v>
      </c>
      <c r="D2069" s="1">
        <v>2068</v>
      </c>
      <c r="E2069" s="1">
        <v>171940</v>
      </c>
      <c r="F2069" s="1">
        <v>24728000000</v>
      </c>
      <c r="G2069" t="str">
        <f t="shared" si="32"/>
        <v/>
      </c>
    </row>
    <row r="2070" spans="1:7">
      <c r="A2070">
        <v>2069</v>
      </c>
      <c r="B2070" s="1">
        <v>5405</v>
      </c>
      <c r="C2070" s="1">
        <v>1796000000</v>
      </c>
      <c r="D2070" s="1">
        <v>2069</v>
      </c>
      <c r="E2070" s="1">
        <v>5405</v>
      </c>
      <c r="F2070" s="1">
        <v>256000000</v>
      </c>
      <c r="G2070" t="str">
        <f t="shared" si="32"/>
        <v/>
      </c>
    </row>
    <row r="2071" spans="1:7">
      <c r="A2071">
        <v>2070</v>
      </c>
      <c r="B2071" s="1">
        <v>4551668</v>
      </c>
      <c r="C2071" s="1">
        <v>13972000000</v>
      </c>
      <c r="D2071" s="1">
        <v>2070</v>
      </c>
      <c r="E2071" s="1">
        <v>2608276</v>
      </c>
      <c r="F2071" s="1">
        <v>60032000000</v>
      </c>
      <c r="G2071" t="str">
        <f t="shared" si="32"/>
        <v>DIF</v>
      </c>
    </row>
    <row r="2072" spans="1:7">
      <c r="A2072">
        <v>2071</v>
      </c>
      <c r="B2072" s="1">
        <v>4184729</v>
      </c>
      <c r="C2072" s="1">
        <v>180000000</v>
      </c>
      <c r="D2072" s="1">
        <v>2071</v>
      </c>
      <c r="E2072" s="1">
        <v>4184729</v>
      </c>
      <c r="F2072" s="1">
        <v>3820000000</v>
      </c>
      <c r="G2072" t="str">
        <f t="shared" si="32"/>
        <v/>
      </c>
    </row>
    <row r="2073" spans="1:7">
      <c r="A2073">
        <v>2072</v>
      </c>
      <c r="B2073" s="1">
        <v>4196850</v>
      </c>
      <c r="C2073" s="1">
        <v>212000000</v>
      </c>
      <c r="D2073" s="1">
        <v>2072</v>
      </c>
      <c r="E2073" s="1">
        <v>0</v>
      </c>
      <c r="F2073" s="1">
        <v>0</v>
      </c>
      <c r="G2073" t="str">
        <f t="shared" si="32"/>
        <v>DIF</v>
      </c>
    </row>
    <row r="2074" spans="1:7">
      <c r="A2074">
        <v>2073</v>
      </c>
      <c r="B2074" s="1">
        <v>301</v>
      </c>
      <c r="C2074" s="1">
        <v>1864000000</v>
      </c>
      <c r="D2074" s="1">
        <v>2073</v>
      </c>
      <c r="E2074" s="1">
        <v>301</v>
      </c>
      <c r="F2074" s="1">
        <v>432000000</v>
      </c>
      <c r="G2074" t="str">
        <f t="shared" si="32"/>
        <v/>
      </c>
    </row>
    <row r="2075" spans="1:7">
      <c r="A2075">
        <v>2074</v>
      </c>
      <c r="B2075" s="1">
        <v>226</v>
      </c>
      <c r="C2075" s="1">
        <v>584000000</v>
      </c>
      <c r="D2075" s="1">
        <v>2074</v>
      </c>
      <c r="E2075" s="1">
        <v>226</v>
      </c>
      <c r="F2075" s="1">
        <v>336000000</v>
      </c>
      <c r="G2075" t="str">
        <f t="shared" si="32"/>
        <v/>
      </c>
    </row>
    <row r="2076" spans="1:7">
      <c r="A2076">
        <v>2075</v>
      </c>
      <c r="B2076" s="1">
        <v>55</v>
      </c>
      <c r="C2076" s="1">
        <v>724000000</v>
      </c>
      <c r="D2076" s="1">
        <v>2075</v>
      </c>
      <c r="E2076" s="1">
        <v>0</v>
      </c>
      <c r="F2076" s="1">
        <v>0</v>
      </c>
      <c r="G2076" t="str">
        <f t="shared" si="32"/>
        <v>DIF</v>
      </c>
    </row>
    <row r="2077" spans="1:7">
      <c r="A2077">
        <v>2076</v>
      </c>
      <c r="B2077" s="1">
        <v>0</v>
      </c>
      <c r="C2077" s="1">
        <v>60004000000</v>
      </c>
      <c r="D2077" s="1">
        <v>2076</v>
      </c>
      <c r="E2077" s="1">
        <v>0</v>
      </c>
      <c r="F2077" s="1">
        <v>0</v>
      </c>
      <c r="G2077" t="str">
        <f t="shared" si="32"/>
        <v/>
      </c>
    </row>
    <row r="2078" spans="1:7">
      <c r="A2078">
        <v>2077</v>
      </c>
      <c r="B2078" s="1">
        <v>0</v>
      </c>
      <c r="C2078" s="1">
        <v>60004000000</v>
      </c>
      <c r="D2078" s="1">
        <v>2077</v>
      </c>
      <c r="E2078" s="1">
        <v>0</v>
      </c>
      <c r="F2078" s="1">
        <v>0</v>
      </c>
      <c r="G2078" t="str">
        <f t="shared" si="32"/>
        <v/>
      </c>
    </row>
    <row r="2079" spans="1:7">
      <c r="A2079">
        <v>2078</v>
      </c>
      <c r="B2079" s="1">
        <v>260512</v>
      </c>
      <c r="C2079" s="1">
        <v>5588000000</v>
      </c>
      <c r="D2079" s="1">
        <v>2078</v>
      </c>
      <c r="E2079" s="1">
        <v>260512</v>
      </c>
      <c r="F2079" s="1">
        <v>4588000000</v>
      </c>
      <c r="G2079" t="str">
        <f t="shared" si="32"/>
        <v/>
      </c>
    </row>
    <row r="2080" spans="1:7">
      <c r="A2080">
        <v>2079</v>
      </c>
      <c r="B2080" s="1">
        <v>2383</v>
      </c>
      <c r="C2080" s="1">
        <v>6252000000</v>
      </c>
      <c r="D2080" s="1">
        <v>2079</v>
      </c>
      <c r="E2080" s="1">
        <v>2383</v>
      </c>
      <c r="F2080" s="1">
        <v>3152000000</v>
      </c>
      <c r="G2080" t="str">
        <f t="shared" si="32"/>
        <v/>
      </c>
    </row>
    <row r="2081" spans="1:7">
      <c r="A2081">
        <v>2080</v>
      </c>
      <c r="B2081" s="1">
        <v>212029</v>
      </c>
      <c r="C2081" s="1">
        <v>1308000000</v>
      </c>
      <c r="D2081" s="1">
        <v>2080</v>
      </c>
      <c r="E2081" s="1">
        <v>212029</v>
      </c>
      <c r="F2081" s="1">
        <v>12588000000</v>
      </c>
      <c r="G2081" t="str">
        <f t="shared" si="32"/>
        <v/>
      </c>
    </row>
    <row r="2082" spans="1:7">
      <c r="A2082">
        <v>2081</v>
      </c>
      <c r="B2082" s="1">
        <v>102312</v>
      </c>
      <c r="C2082" s="1">
        <v>0</v>
      </c>
      <c r="D2082" s="1">
        <v>2081</v>
      </c>
      <c r="E2082" s="1">
        <v>0</v>
      </c>
      <c r="F2082" s="1">
        <v>0</v>
      </c>
      <c r="G2082" t="str">
        <f t="shared" si="32"/>
        <v>DIF</v>
      </c>
    </row>
    <row r="2083" spans="1:7">
      <c r="A2083">
        <v>2082</v>
      </c>
      <c r="B2083" s="1">
        <v>1823</v>
      </c>
      <c r="C2083" s="1">
        <v>1216000000</v>
      </c>
      <c r="D2083" s="1">
        <v>2082</v>
      </c>
      <c r="E2083" s="1">
        <v>1823</v>
      </c>
      <c r="F2083" s="1">
        <v>2056000000</v>
      </c>
      <c r="G2083" t="str">
        <f t="shared" si="32"/>
        <v/>
      </c>
    </row>
    <row r="2084" spans="1:7">
      <c r="A2084">
        <v>2083</v>
      </c>
      <c r="B2084" s="1">
        <v>28841</v>
      </c>
      <c r="C2084" s="1">
        <v>3768000000</v>
      </c>
      <c r="D2084" s="1">
        <v>2083</v>
      </c>
      <c r="E2084" s="1">
        <v>28841</v>
      </c>
      <c r="F2084" s="1">
        <v>1984000000</v>
      </c>
      <c r="G2084" t="str">
        <f t="shared" si="32"/>
        <v/>
      </c>
    </row>
    <row r="2085" spans="1:7">
      <c r="A2085">
        <v>2084</v>
      </c>
      <c r="B2085" s="1">
        <v>0</v>
      </c>
      <c r="C2085" s="1">
        <v>0</v>
      </c>
      <c r="D2085" s="1">
        <v>2084</v>
      </c>
      <c r="E2085" s="1">
        <v>0</v>
      </c>
      <c r="F2085" s="1">
        <v>8000000</v>
      </c>
      <c r="G2085" t="str">
        <f t="shared" si="32"/>
        <v/>
      </c>
    </row>
    <row r="2086" spans="1:7">
      <c r="A2086">
        <v>2085</v>
      </c>
      <c r="B2086" s="1">
        <v>21200940</v>
      </c>
      <c r="C2086" s="1">
        <v>296000000</v>
      </c>
      <c r="D2086" s="1">
        <v>2085</v>
      </c>
      <c r="E2086" s="1">
        <v>21200940</v>
      </c>
      <c r="F2086" s="1">
        <v>11924000000</v>
      </c>
      <c r="G2086" t="str">
        <f t="shared" si="32"/>
        <v/>
      </c>
    </row>
    <row r="2087" spans="1:7">
      <c r="A2087">
        <v>2086</v>
      </c>
      <c r="B2087" s="1">
        <v>7332</v>
      </c>
      <c r="C2087" s="1">
        <v>0</v>
      </c>
      <c r="D2087" s="1">
        <v>2086</v>
      </c>
      <c r="E2087" s="1">
        <v>7332</v>
      </c>
      <c r="F2087" s="1">
        <v>916000000</v>
      </c>
      <c r="G2087" t="str">
        <f t="shared" si="32"/>
        <v/>
      </c>
    </row>
    <row r="2088" spans="1:7">
      <c r="A2088">
        <v>2087</v>
      </c>
      <c r="B2088" s="1">
        <v>6805</v>
      </c>
      <c r="C2088" s="1">
        <v>2440000000</v>
      </c>
      <c r="D2088" s="1">
        <v>2087</v>
      </c>
      <c r="E2088" s="1">
        <v>6805</v>
      </c>
      <c r="F2088" s="1">
        <v>8216000000</v>
      </c>
      <c r="G2088" t="str">
        <f t="shared" si="32"/>
        <v/>
      </c>
    </row>
    <row r="2089" spans="1:7">
      <c r="A2089">
        <v>2088</v>
      </c>
      <c r="B2089" s="1">
        <v>10533</v>
      </c>
      <c r="C2089" s="1">
        <v>17252000000</v>
      </c>
      <c r="D2089" s="1">
        <v>2088</v>
      </c>
      <c r="E2089" s="1">
        <v>10533</v>
      </c>
      <c r="F2089" s="1">
        <v>3364000000</v>
      </c>
      <c r="G2089" t="str">
        <f t="shared" si="32"/>
        <v/>
      </c>
    </row>
    <row r="2090" spans="1:7">
      <c r="A2090">
        <v>2089</v>
      </c>
      <c r="B2090" s="1">
        <v>35878</v>
      </c>
      <c r="C2090" s="1">
        <v>2932000000</v>
      </c>
      <c r="D2090" s="1">
        <v>2089</v>
      </c>
      <c r="E2090" s="1">
        <v>35878</v>
      </c>
      <c r="F2090" s="1">
        <v>2416000000</v>
      </c>
      <c r="G2090" t="str">
        <f t="shared" si="32"/>
        <v/>
      </c>
    </row>
    <row r="2091" spans="1:7">
      <c r="A2091">
        <v>2090</v>
      </c>
      <c r="B2091" s="1">
        <v>298032540</v>
      </c>
      <c r="C2091" s="1">
        <v>9944000000</v>
      </c>
      <c r="D2091" s="1">
        <v>2090</v>
      </c>
      <c r="E2091" s="1">
        <v>538895259</v>
      </c>
      <c r="F2091" s="1">
        <v>25020000000</v>
      </c>
      <c r="G2091" t="str">
        <f t="shared" si="32"/>
        <v>DIF</v>
      </c>
    </row>
    <row r="2092" spans="1:7">
      <c r="A2092">
        <v>2091</v>
      </c>
      <c r="B2092" s="1">
        <v>35937</v>
      </c>
      <c r="C2092" s="1">
        <v>2888000000</v>
      </c>
      <c r="D2092" s="1">
        <v>2091</v>
      </c>
      <c r="E2092" s="1">
        <v>35937</v>
      </c>
      <c r="F2092" s="1">
        <v>2348000000</v>
      </c>
      <c r="G2092" t="str">
        <f t="shared" si="32"/>
        <v/>
      </c>
    </row>
    <row r="2093" spans="1:7">
      <c r="A2093">
        <v>2092</v>
      </c>
      <c r="B2093" s="1">
        <v>4</v>
      </c>
      <c r="C2093" s="1">
        <v>584000000</v>
      </c>
      <c r="D2093" s="1">
        <v>2092</v>
      </c>
      <c r="E2093" s="1">
        <v>4</v>
      </c>
      <c r="F2093" s="1">
        <v>0</v>
      </c>
      <c r="G2093" t="str">
        <f t="shared" si="32"/>
        <v/>
      </c>
    </row>
    <row r="2094" spans="1:7">
      <c r="A2094">
        <v>2093</v>
      </c>
      <c r="B2094" s="1">
        <v>0</v>
      </c>
      <c r="C2094" s="1">
        <v>60004000000</v>
      </c>
      <c r="D2094" s="1">
        <v>2093</v>
      </c>
      <c r="E2094" s="1">
        <v>0</v>
      </c>
      <c r="F2094" s="1">
        <v>0</v>
      </c>
      <c r="G2094" t="str">
        <f t="shared" si="32"/>
        <v/>
      </c>
    </row>
    <row r="2095" spans="1:7">
      <c r="A2095">
        <v>2094</v>
      </c>
      <c r="B2095" s="1">
        <v>16473</v>
      </c>
      <c r="C2095" s="1">
        <v>23628000000</v>
      </c>
      <c r="D2095" s="1">
        <v>2094</v>
      </c>
      <c r="E2095" s="1">
        <v>16473</v>
      </c>
      <c r="F2095" s="1">
        <v>5964000000</v>
      </c>
      <c r="G2095" t="str">
        <f t="shared" si="32"/>
        <v/>
      </c>
    </row>
    <row r="2096" spans="1:7">
      <c r="A2096">
        <v>2095</v>
      </c>
      <c r="B2096" s="1">
        <v>0</v>
      </c>
      <c r="C2096" s="1">
        <v>37768000000</v>
      </c>
      <c r="D2096" s="1">
        <v>2095</v>
      </c>
      <c r="E2096" s="1">
        <v>1</v>
      </c>
      <c r="F2096" s="1">
        <v>1564000000</v>
      </c>
      <c r="G2096" t="str">
        <f t="shared" si="32"/>
        <v>DIF</v>
      </c>
    </row>
    <row r="2097" spans="1:7">
      <c r="A2097">
        <v>2096</v>
      </c>
      <c r="B2097" s="1">
        <v>75728</v>
      </c>
      <c r="C2097" s="1">
        <v>3092000000</v>
      </c>
      <c r="D2097" s="1">
        <v>2096</v>
      </c>
      <c r="E2097" s="1">
        <v>75728</v>
      </c>
      <c r="F2097" s="1">
        <v>1532000000</v>
      </c>
      <c r="G2097" t="str">
        <f t="shared" si="32"/>
        <v/>
      </c>
    </row>
    <row r="2098" spans="1:7">
      <c r="A2098">
        <v>2097</v>
      </c>
      <c r="B2098" s="1">
        <v>19954</v>
      </c>
      <c r="C2098" s="1">
        <v>1160000000</v>
      </c>
      <c r="D2098" s="1">
        <v>2097</v>
      </c>
      <c r="E2098" s="1">
        <v>19954</v>
      </c>
      <c r="F2098" s="1">
        <v>1956000000</v>
      </c>
      <c r="G2098" t="str">
        <f t="shared" si="32"/>
        <v/>
      </c>
    </row>
    <row r="2099" spans="1:7">
      <c r="A2099">
        <v>2098</v>
      </c>
      <c r="B2099" s="1">
        <v>121585</v>
      </c>
      <c r="C2099" s="1">
        <v>4000000</v>
      </c>
      <c r="D2099" s="1">
        <v>2098</v>
      </c>
      <c r="E2099" s="1">
        <v>121585</v>
      </c>
      <c r="F2099" s="1">
        <v>2008000000</v>
      </c>
      <c r="G2099" t="str">
        <f t="shared" si="32"/>
        <v/>
      </c>
    </row>
    <row r="2100" spans="1:7">
      <c r="A2100">
        <v>2099</v>
      </c>
      <c r="B2100" s="1">
        <v>110430</v>
      </c>
      <c r="C2100" s="1">
        <v>4260000000</v>
      </c>
      <c r="D2100" s="1">
        <v>2099</v>
      </c>
      <c r="E2100" s="1">
        <v>110430</v>
      </c>
      <c r="F2100" s="1">
        <v>5292000000</v>
      </c>
      <c r="G2100" t="str">
        <f t="shared" si="32"/>
        <v/>
      </c>
    </row>
    <row r="2101" spans="1:7">
      <c r="A2101">
        <v>2100</v>
      </c>
      <c r="B2101" s="1">
        <v>2460</v>
      </c>
      <c r="C2101" s="1">
        <v>62716000000</v>
      </c>
      <c r="D2101" s="1">
        <v>2100</v>
      </c>
      <c r="E2101" s="1">
        <v>2460</v>
      </c>
      <c r="F2101" s="1">
        <v>99796000000</v>
      </c>
      <c r="G2101" t="str">
        <f t="shared" si="32"/>
        <v/>
      </c>
    </row>
    <row r="2102" spans="1:7">
      <c r="A2102">
        <v>2101</v>
      </c>
      <c r="B2102" s="1">
        <v>307859</v>
      </c>
      <c r="C2102" s="1">
        <v>2476000000</v>
      </c>
      <c r="D2102" s="1">
        <v>2101</v>
      </c>
      <c r="E2102" s="1">
        <v>307859</v>
      </c>
      <c r="F2102" s="1">
        <v>2140000000</v>
      </c>
      <c r="G2102" t="str">
        <f t="shared" si="32"/>
        <v/>
      </c>
    </row>
    <row r="2103" spans="1:7">
      <c r="A2103">
        <v>2102</v>
      </c>
      <c r="B2103" s="1">
        <v>10779</v>
      </c>
      <c r="C2103" s="1">
        <v>3536000000</v>
      </c>
      <c r="D2103" s="1">
        <v>2102</v>
      </c>
      <c r="E2103" s="1">
        <v>10779</v>
      </c>
      <c r="F2103" s="1">
        <v>2288000000</v>
      </c>
      <c r="G2103" t="str">
        <f t="shared" si="32"/>
        <v/>
      </c>
    </row>
    <row r="2104" spans="1:7">
      <c r="A2104">
        <v>2103</v>
      </c>
      <c r="B2104" s="1">
        <v>42092</v>
      </c>
      <c r="C2104" s="1">
        <v>5632000000</v>
      </c>
      <c r="D2104" s="1">
        <v>2103</v>
      </c>
      <c r="E2104" s="1">
        <v>42092</v>
      </c>
      <c r="F2104" s="1">
        <v>9396000000</v>
      </c>
      <c r="G2104" t="str">
        <f t="shared" si="32"/>
        <v/>
      </c>
    </row>
    <row r="2105" spans="1:7">
      <c r="A2105">
        <v>2104</v>
      </c>
      <c r="B2105" s="1">
        <v>345524417</v>
      </c>
      <c r="C2105" s="1">
        <v>10864000000</v>
      </c>
      <c r="D2105" s="1">
        <v>2104</v>
      </c>
      <c r="E2105" s="1">
        <v>586387136</v>
      </c>
      <c r="F2105" s="1">
        <v>35592000000</v>
      </c>
      <c r="G2105" t="str">
        <f t="shared" si="32"/>
        <v>DIF</v>
      </c>
    </row>
    <row r="2106" spans="1:7">
      <c r="A2106">
        <v>2105</v>
      </c>
      <c r="B2106" s="1">
        <v>8674998</v>
      </c>
      <c r="C2106" s="1">
        <v>15208000000</v>
      </c>
      <c r="D2106" s="1">
        <v>2105</v>
      </c>
      <c r="E2106" s="1">
        <v>5785063</v>
      </c>
      <c r="F2106" s="1">
        <v>61216000000</v>
      </c>
      <c r="G2106" t="str">
        <f t="shared" si="32"/>
        <v>DIF</v>
      </c>
    </row>
    <row r="2107" spans="1:7">
      <c r="A2107">
        <v>2106</v>
      </c>
      <c r="B2107" s="1">
        <v>5361</v>
      </c>
      <c r="C2107" s="1">
        <v>3600000000</v>
      </c>
      <c r="D2107" s="1">
        <v>2106</v>
      </c>
      <c r="E2107" s="1">
        <v>5361</v>
      </c>
      <c r="F2107" s="1">
        <v>5336000000</v>
      </c>
      <c r="G2107" t="str">
        <f t="shared" si="32"/>
        <v/>
      </c>
    </row>
    <row r="2108" spans="1:7">
      <c r="A2108">
        <v>2107</v>
      </c>
      <c r="B2108" s="1">
        <v>4</v>
      </c>
      <c r="C2108" s="1">
        <v>1864000000</v>
      </c>
      <c r="D2108" s="1">
        <v>2107</v>
      </c>
      <c r="E2108" s="1">
        <v>4</v>
      </c>
      <c r="F2108" s="1">
        <v>8000000</v>
      </c>
      <c r="G2108" t="str">
        <f t="shared" si="32"/>
        <v/>
      </c>
    </row>
    <row r="2109" spans="1:7">
      <c r="A2109">
        <v>2108</v>
      </c>
      <c r="B2109" s="1">
        <v>0</v>
      </c>
      <c r="C2109" s="1">
        <v>83884000000</v>
      </c>
      <c r="D2109" s="1">
        <v>2108</v>
      </c>
      <c r="E2109" s="1">
        <v>0</v>
      </c>
      <c r="F2109" s="1">
        <v>167076000000</v>
      </c>
      <c r="G2109" t="str">
        <f t="shared" si="32"/>
        <v/>
      </c>
    </row>
    <row r="2110" spans="1:7">
      <c r="A2110">
        <v>2109</v>
      </c>
      <c r="B2110" s="1">
        <v>7324050</v>
      </c>
      <c r="C2110" s="1">
        <v>7304000000</v>
      </c>
      <c r="D2110" s="1">
        <v>2109</v>
      </c>
      <c r="E2110" s="1">
        <v>3311802</v>
      </c>
      <c r="F2110" s="1">
        <v>60024000000</v>
      </c>
      <c r="G2110" t="str">
        <f t="shared" si="32"/>
        <v>DIF</v>
      </c>
    </row>
    <row r="2111" spans="1:7">
      <c r="A2111">
        <v>2110</v>
      </c>
      <c r="B2111" s="1">
        <v>1</v>
      </c>
      <c r="C2111" s="1">
        <v>0</v>
      </c>
      <c r="D2111" s="1">
        <v>2110</v>
      </c>
      <c r="E2111" s="1">
        <v>1</v>
      </c>
      <c r="F2111" s="1">
        <v>0</v>
      </c>
      <c r="G2111" t="str">
        <f t="shared" si="3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8520-13C8-0446-9B09-67207335BD3C}">
  <dimension ref="A1:I2111"/>
  <sheetViews>
    <sheetView topLeftCell="A2" workbookViewId="0">
      <selection activeCell="D2" sqref="D2:E2111"/>
    </sheetView>
  </sheetViews>
  <sheetFormatPr baseColWidth="10" defaultRowHeight="16"/>
  <cols>
    <col min="7" max="7" width="12.1640625" bestFit="1" customWidth="1"/>
  </cols>
  <sheetData>
    <row r="1" spans="1:9">
      <c r="B1" s="17" t="s">
        <v>2359</v>
      </c>
      <c r="C1" s="17"/>
      <c r="D1" s="17" t="s">
        <v>2360</v>
      </c>
      <c r="E1" s="17"/>
      <c r="G1">
        <f>AVERAGE(C2:C2111)/1000000000</f>
        <v>15.204235071090048</v>
      </c>
      <c r="I1">
        <f>AVERAGE(E2:E2111)/1000000000</f>
        <v>9.5712928909952595</v>
      </c>
    </row>
    <row r="2" spans="1:9">
      <c r="A2" s="1">
        <v>1</v>
      </c>
      <c r="B2" s="1">
        <v>50572093</v>
      </c>
      <c r="C2" s="1">
        <v>660000000</v>
      </c>
      <c r="D2" s="1">
        <v>50572093</v>
      </c>
      <c r="E2" s="1">
        <v>696000000</v>
      </c>
      <c r="F2">
        <f>C2/E2</f>
        <v>0.94827586206896552</v>
      </c>
      <c r="G2">
        <f>MEDIAN(C2:C2111)/1000000000</f>
        <v>5.3179999999999996</v>
      </c>
      <c r="I2">
        <f>MEDIAN(C2:E2111)/1000000000</f>
        <v>1.256</v>
      </c>
    </row>
    <row r="3" spans="1:9">
      <c r="A3" s="1">
        <v>2</v>
      </c>
      <c r="B3" s="1">
        <v>0</v>
      </c>
      <c r="C3" s="1">
        <v>60004000000</v>
      </c>
      <c r="D3" s="1">
        <v>113323556</v>
      </c>
      <c r="E3" s="1">
        <v>57960000000</v>
      </c>
      <c r="F3">
        <f t="shared" ref="F3:F66" si="0">C3/E3</f>
        <v>1.0352657004830919</v>
      </c>
    </row>
    <row r="4" spans="1:9">
      <c r="A4" s="1">
        <v>3</v>
      </c>
      <c r="B4" s="1">
        <v>6237</v>
      </c>
      <c r="C4" s="1">
        <v>6760000000</v>
      </c>
      <c r="D4" s="1">
        <v>6237</v>
      </c>
      <c r="E4" s="1">
        <v>2924000000</v>
      </c>
      <c r="F4">
        <f t="shared" si="0"/>
        <v>2.3119015047879619</v>
      </c>
    </row>
    <row r="5" spans="1:9">
      <c r="A5" s="1">
        <v>4</v>
      </c>
      <c r="B5" s="1">
        <v>4553876</v>
      </c>
      <c r="C5" s="1">
        <v>32872000000</v>
      </c>
      <c r="D5" s="1">
        <v>4553876</v>
      </c>
      <c r="E5" s="1">
        <v>13924000000</v>
      </c>
      <c r="F5">
        <f t="shared" si="0"/>
        <v>2.3608158575122093</v>
      </c>
    </row>
    <row r="6" spans="1:9">
      <c r="A6" s="1">
        <v>5</v>
      </c>
      <c r="B6" s="1">
        <v>1</v>
      </c>
      <c r="C6" s="1">
        <v>352000000</v>
      </c>
      <c r="D6" s="1">
        <v>1</v>
      </c>
      <c r="E6" s="1">
        <v>0</v>
      </c>
      <c r="F6" t="e">
        <f t="shared" si="0"/>
        <v>#DIV/0!</v>
      </c>
    </row>
    <row r="7" spans="1:9">
      <c r="A7" s="1">
        <v>6</v>
      </c>
      <c r="B7" s="1">
        <v>356747</v>
      </c>
      <c r="C7" s="1">
        <v>9472000000</v>
      </c>
      <c r="D7" s="1">
        <v>356747</v>
      </c>
      <c r="E7" s="1">
        <v>5540000000</v>
      </c>
      <c r="F7">
        <f t="shared" si="0"/>
        <v>1.7097472924187727</v>
      </c>
    </row>
    <row r="8" spans="1:9">
      <c r="A8" s="1">
        <v>7</v>
      </c>
      <c r="B8" s="1">
        <v>297024482</v>
      </c>
      <c r="C8" s="1">
        <v>69776000000</v>
      </c>
      <c r="D8" s="1">
        <v>297024482</v>
      </c>
      <c r="E8" s="1">
        <v>62184000000</v>
      </c>
      <c r="F8">
        <f t="shared" si="0"/>
        <v>1.1220892834169562</v>
      </c>
    </row>
    <row r="9" spans="1:9">
      <c r="A9" s="1">
        <v>8</v>
      </c>
      <c r="B9" s="1">
        <v>2614</v>
      </c>
      <c r="C9" s="1">
        <v>4272000000</v>
      </c>
      <c r="D9" s="1">
        <v>2614</v>
      </c>
      <c r="E9" s="1">
        <v>3116000000</v>
      </c>
      <c r="F9">
        <f t="shared" si="0"/>
        <v>1.3709884467265725</v>
      </c>
    </row>
    <row r="10" spans="1:9">
      <c r="A10" s="1">
        <v>9</v>
      </c>
      <c r="B10" s="1">
        <v>4165</v>
      </c>
      <c r="C10" s="1">
        <v>4776000000</v>
      </c>
      <c r="D10" s="1">
        <v>4165</v>
      </c>
      <c r="E10" s="1">
        <v>4180000000</v>
      </c>
      <c r="F10">
        <f t="shared" si="0"/>
        <v>1.1425837320574164</v>
      </c>
    </row>
    <row r="11" spans="1:9">
      <c r="A11" s="1">
        <v>10</v>
      </c>
      <c r="B11" s="1">
        <v>1788949</v>
      </c>
      <c r="C11" s="1">
        <v>24840000000</v>
      </c>
      <c r="D11" s="1">
        <v>1788949</v>
      </c>
      <c r="E11" s="1">
        <v>6700000000</v>
      </c>
      <c r="F11">
        <f t="shared" si="0"/>
        <v>3.707462686567164</v>
      </c>
    </row>
    <row r="12" spans="1:9">
      <c r="A12" s="1">
        <v>11</v>
      </c>
      <c r="B12" s="1">
        <v>149793</v>
      </c>
      <c r="C12" s="1">
        <v>4000000</v>
      </c>
      <c r="D12" s="1">
        <v>149793</v>
      </c>
      <c r="E12" s="1">
        <v>4000000</v>
      </c>
      <c r="F12">
        <f t="shared" si="0"/>
        <v>1</v>
      </c>
    </row>
    <row r="13" spans="1:9">
      <c r="A13" s="1">
        <v>12</v>
      </c>
      <c r="B13" s="1">
        <v>188</v>
      </c>
      <c r="C13" s="1">
        <v>2492000000</v>
      </c>
      <c r="D13" s="1">
        <v>188</v>
      </c>
      <c r="E13" s="1">
        <v>2352000000</v>
      </c>
      <c r="F13">
        <f t="shared" si="0"/>
        <v>1.0595238095238095</v>
      </c>
    </row>
    <row r="14" spans="1:9">
      <c r="A14" s="1">
        <v>13</v>
      </c>
      <c r="B14" s="1">
        <v>34640</v>
      </c>
      <c r="C14" s="1">
        <v>2456000000</v>
      </c>
      <c r="D14" s="1">
        <v>34640</v>
      </c>
      <c r="E14" s="1">
        <v>1444000000</v>
      </c>
      <c r="F14">
        <f t="shared" si="0"/>
        <v>1.7008310249307479</v>
      </c>
    </row>
    <row r="15" spans="1:9">
      <c r="A15" s="1">
        <v>14</v>
      </c>
      <c r="B15" s="1">
        <v>272860</v>
      </c>
      <c r="C15" s="1">
        <v>22664000000</v>
      </c>
      <c r="D15" s="1">
        <v>272860</v>
      </c>
      <c r="E15" s="1">
        <v>4396000000</v>
      </c>
      <c r="F15">
        <f t="shared" si="0"/>
        <v>5.1555959963603275</v>
      </c>
    </row>
    <row r="16" spans="1:9">
      <c r="A16" s="1">
        <v>15</v>
      </c>
      <c r="B16" s="1">
        <v>297</v>
      </c>
      <c r="C16" s="1">
        <v>24316000000</v>
      </c>
      <c r="D16" s="1">
        <v>297</v>
      </c>
      <c r="E16" s="1">
        <v>5304000000</v>
      </c>
      <c r="F16">
        <f t="shared" si="0"/>
        <v>4.58446455505279</v>
      </c>
    </row>
    <row r="17" spans="1:6">
      <c r="A17" s="1">
        <v>16</v>
      </c>
      <c r="B17" s="1">
        <v>160</v>
      </c>
      <c r="C17" s="1">
        <v>24436000000</v>
      </c>
      <c r="D17" s="1">
        <v>160</v>
      </c>
      <c r="E17" s="1">
        <v>5856000000</v>
      </c>
      <c r="F17">
        <f t="shared" si="0"/>
        <v>4.1728142076502737</v>
      </c>
    </row>
    <row r="18" spans="1:6">
      <c r="A18" s="1">
        <v>17</v>
      </c>
      <c r="B18" s="1">
        <v>17</v>
      </c>
      <c r="C18" s="1">
        <v>1244000000</v>
      </c>
      <c r="D18" s="1">
        <v>17</v>
      </c>
      <c r="E18" s="1">
        <v>1212000000</v>
      </c>
      <c r="F18">
        <f t="shared" si="0"/>
        <v>1.0264026402640265</v>
      </c>
    </row>
    <row r="19" spans="1:6">
      <c r="A19" s="1">
        <v>18</v>
      </c>
      <c r="B19" s="1">
        <v>469</v>
      </c>
      <c r="C19" s="1">
        <v>3320000000</v>
      </c>
      <c r="D19" s="1">
        <v>469</v>
      </c>
      <c r="E19" s="1">
        <v>2356000000</v>
      </c>
      <c r="F19">
        <f t="shared" si="0"/>
        <v>1.4091680814940577</v>
      </c>
    </row>
    <row r="20" spans="1:6">
      <c r="A20" s="1">
        <v>19</v>
      </c>
      <c r="B20" s="1">
        <v>26278</v>
      </c>
      <c r="C20" s="1">
        <v>17884000000</v>
      </c>
      <c r="D20" s="1">
        <v>26278</v>
      </c>
      <c r="E20" s="1">
        <v>1136000000</v>
      </c>
      <c r="F20">
        <f t="shared" si="0"/>
        <v>15.742957746478874</v>
      </c>
    </row>
    <row r="21" spans="1:6">
      <c r="A21" s="1">
        <v>20</v>
      </c>
      <c r="B21" s="1">
        <v>8456</v>
      </c>
      <c r="C21" s="1">
        <v>19616000000</v>
      </c>
      <c r="D21" s="1">
        <v>8456</v>
      </c>
      <c r="E21" s="1">
        <v>2404000000</v>
      </c>
      <c r="F21">
        <f t="shared" si="0"/>
        <v>8.1597337770382694</v>
      </c>
    </row>
    <row r="22" spans="1:6">
      <c r="A22" s="1">
        <v>21</v>
      </c>
      <c r="B22" s="1">
        <v>1464949</v>
      </c>
      <c r="C22" s="1">
        <v>16096000000</v>
      </c>
      <c r="D22" s="1">
        <v>1464949</v>
      </c>
      <c r="E22" s="1">
        <v>17536000000</v>
      </c>
      <c r="F22">
        <f t="shared" si="0"/>
        <v>0.91788321167883213</v>
      </c>
    </row>
    <row r="23" spans="1:6">
      <c r="A23" s="1">
        <v>22</v>
      </c>
      <c r="B23" s="1">
        <v>1</v>
      </c>
      <c r="C23" s="1">
        <v>300000000</v>
      </c>
      <c r="D23" s="1">
        <v>1</v>
      </c>
      <c r="E23" s="1">
        <v>0</v>
      </c>
      <c r="F23" t="e">
        <f t="shared" si="0"/>
        <v>#DIV/0!</v>
      </c>
    </row>
    <row r="24" spans="1:6">
      <c r="A24" s="1">
        <v>23</v>
      </c>
      <c r="B24" s="1">
        <v>661</v>
      </c>
      <c r="C24" s="1">
        <v>3312000000</v>
      </c>
      <c r="D24" s="1">
        <v>661</v>
      </c>
      <c r="E24" s="1">
        <v>2396000000</v>
      </c>
      <c r="F24">
        <f t="shared" si="0"/>
        <v>1.3823038397328882</v>
      </c>
    </row>
    <row r="25" spans="1:6">
      <c r="A25" s="1">
        <v>24</v>
      </c>
      <c r="B25" s="1">
        <v>12939</v>
      </c>
      <c r="C25" s="1">
        <v>20260000000</v>
      </c>
      <c r="D25" s="1">
        <v>12939</v>
      </c>
      <c r="E25" s="1">
        <v>2980000000</v>
      </c>
      <c r="F25">
        <f t="shared" si="0"/>
        <v>6.798657718120805</v>
      </c>
    </row>
    <row r="26" spans="1:6">
      <c r="A26" s="1">
        <v>25</v>
      </c>
      <c r="B26" s="1">
        <v>35303</v>
      </c>
      <c r="C26" s="1">
        <v>6104000000</v>
      </c>
      <c r="D26" s="1">
        <v>35303</v>
      </c>
      <c r="E26" s="1">
        <v>3592000000</v>
      </c>
      <c r="F26">
        <f t="shared" si="0"/>
        <v>1.6993318485523385</v>
      </c>
    </row>
    <row r="27" spans="1:6">
      <c r="A27" s="1">
        <v>26</v>
      </c>
      <c r="B27" s="1">
        <v>37445</v>
      </c>
      <c r="C27" s="1">
        <v>20588000000</v>
      </c>
      <c r="D27" s="1">
        <v>37445</v>
      </c>
      <c r="E27" s="1">
        <v>2996000000</v>
      </c>
      <c r="F27">
        <f t="shared" si="0"/>
        <v>6.8718291054739655</v>
      </c>
    </row>
    <row r="28" spans="1:6">
      <c r="A28" s="1">
        <v>27</v>
      </c>
      <c r="B28" s="1">
        <v>35302</v>
      </c>
      <c r="C28" s="1">
        <v>5268000000</v>
      </c>
      <c r="D28" s="1">
        <v>35302</v>
      </c>
      <c r="E28" s="1">
        <v>3100000000</v>
      </c>
      <c r="F28">
        <f t="shared" si="0"/>
        <v>1.6993548387096775</v>
      </c>
    </row>
    <row r="29" spans="1:6">
      <c r="A29" s="1">
        <v>28</v>
      </c>
      <c r="B29" s="1">
        <v>1016291</v>
      </c>
      <c r="C29" s="1">
        <v>60044000000</v>
      </c>
      <c r="D29" s="1">
        <v>4880325</v>
      </c>
      <c r="E29" s="1">
        <v>8168000000</v>
      </c>
      <c r="F29">
        <f t="shared" si="0"/>
        <v>7.3511263467189032</v>
      </c>
    </row>
    <row r="30" spans="1:6">
      <c r="A30" s="1">
        <v>29</v>
      </c>
      <c r="B30" s="1">
        <v>18620</v>
      </c>
      <c r="C30" s="1">
        <v>5648000000</v>
      </c>
      <c r="D30" s="1">
        <v>18620</v>
      </c>
      <c r="E30" s="1">
        <v>3532000000</v>
      </c>
      <c r="F30">
        <f t="shared" si="0"/>
        <v>1.5990939977349943</v>
      </c>
    </row>
    <row r="31" spans="1:6">
      <c r="A31" s="1">
        <v>30</v>
      </c>
      <c r="B31" s="1">
        <v>177</v>
      </c>
      <c r="C31" s="1">
        <v>18236000000</v>
      </c>
      <c r="D31" s="1">
        <v>177</v>
      </c>
      <c r="E31" s="1">
        <v>1724000000</v>
      </c>
      <c r="F31">
        <f t="shared" si="0"/>
        <v>10.577726218097448</v>
      </c>
    </row>
    <row r="32" spans="1:6">
      <c r="A32" s="1">
        <v>31</v>
      </c>
      <c r="B32" s="1">
        <v>346580284</v>
      </c>
      <c r="C32" s="1">
        <v>64276000000</v>
      </c>
      <c r="D32" s="1">
        <v>346580284</v>
      </c>
      <c r="E32" s="1">
        <v>62420000000</v>
      </c>
      <c r="F32">
        <f t="shared" si="0"/>
        <v>1.0297340595962832</v>
      </c>
    </row>
    <row r="33" spans="1:6">
      <c r="A33" s="1">
        <v>32</v>
      </c>
      <c r="B33" s="1">
        <v>130444</v>
      </c>
      <c r="C33" s="1">
        <v>7308000000</v>
      </c>
      <c r="D33" s="1">
        <v>130444</v>
      </c>
      <c r="E33" s="1">
        <v>4268000000</v>
      </c>
      <c r="F33">
        <f t="shared" si="0"/>
        <v>1.7122774133083412</v>
      </c>
    </row>
    <row r="34" spans="1:6">
      <c r="A34" s="1">
        <v>33</v>
      </c>
      <c r="B34" s="1">
        <v>742103</v>
      </c>
      <c r="C34" s="1">
        <v>30284000000</v>
      </c>
      <c r="D34" s="1">
        <v>742103</v>
      </c>
      <c r="E34" s="1">
        <v>10128000000</v>
      </c>
      <c r="F34">
        <f t="shared" si="0"/>
        <v>2.9901263823064772</v>
      </c>
    </row>
    <row r="35" spans="1:6">
      <c r="A35" s="1">
        <v>34</v>
      </c>
      <c r="B35" s="1">
        <v>2538</v>
      </c>
      <c r="C35" s="1">
        <v>2700000000</v>
      </c>
      <c r="D35" s="1">
        <v>2538</v>
      </c>
      <c r="E35" s="1">
        <v>1712000000</v>
      </c>
      <c r="F35">
        <f t="shared" si="0"/>
        <v>1.5771028037383177</v>
      </c>
    </row>
    <row r="36" spans="1:6">
      <c r="A36" s="1">
        <v>35</v>
      </c>
      <c r="B36" s="1">
        <v>40453</v>
      </c>
      <c r="C36" s="1">
        <v>22436000000</v>
      </c>
      <c r="D36" s="1">
        <v>40453</v>
      </c>
      <c r="E36" s="1">
        <v>4848000000</v>
      </c>
      <c r="F36">
        <f t="shared" si="0"/>
        <v>4.6278877887788781</v>
      </c>
    </row>
    <row r="37" spans="1:6">
      <c r="A37" s="1">
        <v>36</v>
      </c>
      <c r="B37" s="1">
        <v>1738</v>
      </c>
      <c r="C37" s="1">
        <v>5848000000</v>
      </c>
      <c r="D37" s="1">
        <v>1738</v>
      </c>
      <c r="E37" s="1">
        <v>5504000000</v>
      </c>
      <c r="F37">
        <f t="shared" si="0"/>
        <v>1.0625</v>
      </c>
    </row>
    <row r="38" spans="1:6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t="e">
        <f t="shared" si="0"/>
        <v>#DIV/0!</v>
      </c>
    </row>
    <row r="39" spans="1:6">
      <c r="A39" s="1">
        <v>38</v>
      </c>
      <c r="B39" s="1">
        <v>298032540</v>
      </c>
      <c r="C39" s="1">
        <v>62868000000</v>
      </c>
      <c r="D39" s="1">
        <v>298032540</v>
      </c>
      <c r="E39" s="1">
        <v>62276000000</v>
      </c>
      <c r="F39">
        <f t="shared" si="0"/>
        <v>1.0095060697539984</v>
      </c>
    </row>
    <row r="40" spans="1:6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t="e">
        <f t="shared" si="0"/>
        <v>#DIV/0!</v>
      </c>
    </row>
    <row r="41" spans="1:6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t="e">
        <f t="shared" si="0"/>
        <v>#DIV/0!</v>
      </c>
    </row>
    <row r="42" spans="1:6">
      <c r="A42" s="1">
        <v>41</v>
      </c>
      <c r="B42" s="1">
        <v>0</v>
      </c>
      <c r="C42" s="1">
        <v>60004000000</v>
      </c>
      <c r="D42" s="1">
        <v>740</v>
      </c>
      <c r="E42" s="1">
        <v>18712000000</v>
      </c>
      <c r="F42">
        <f t="shared" si="0"/>
        <v>3.2067122702009407</v>
      </c>
    </row>
    <row r="43" spans="1:6">
      <c r="A43" s="1">
        <v>42</v>
      </c>
      <c r="B43" s="1">
        <v>590522</v>
      </c>
      <c r="C43" s="1">
        <v>22392000000</v>
      </c>
      <c r="D43" s="1">
        <v>590522</v>
      </c>
      <c r="E43" s="1">
        <v>4608000000</v>
      </c>
      <c r="F43">
        <f t="shared" si="0"/>
        <v>4.859375</v>
      </c>
    </row>
    <row r="44" spans="1:6">
      <c r="A44" s="1">
        <v>43</v>
      </c>
      <c r="B44" s="1">
        <v>0</v>
      </c>
      <c r="C44" s="1">
        <v>63796000000</v>
      </c>
      <c r="D44" s="1">
        <v>0</v>
      </c>
      <c r="E44" s="1">
        <v>62336000000</v>
      </c>
      <c r="F44">
        <f t="shared" si="0"/>
        <v>1.0234214579055441</v>
      </c>
    </row>
    <row r="45" spans="1:6">
      <c r="A45" s="1">
        <v>44</v>
      </c>
      <c r="B45" s="1">
        <v>10053065</v>
      </c>
      <c r="C45" s="1">
        <v>15768000000</v>
      </c>
      <c r="D45" s="1">
        <v>10053065</v>
      </c>
      <c r="E45" s="1">
        <v>7588000000</v>
      </c>
      <c r="F45">
        <f t="shared" si="0"/>
        <v>2.0780179230363731</v>
      </c>
    </row>
    <row r="46" spans="1:6">
      <c r="A46" s="1">
        <v>45</v>
      </c>
      <c r="B46" s="1">
        <v>4174</v>
      </c>
      <c r="C46" s="1">
        <v>3404000000</v>
      </c>
      <c r="D46" s="1">
        <v>4174</v>
      </c>
      <c r="E46" s="1">
        <v>2360000000</v>
      </c>
      <c r="F46">
        <f t="shared" si="0"/>
        <v>1.4423728813559322</v>
      </c>
    </row>
    <row r="47" spans="1:6">
      <c r="A47" s="1">
        <v>46</v>
      </c>
      <c r="B47" s="1">
        <v>0</v>
      </c>
      <c r="C47" s="1">
        <v>65872000000</v>
      </c>
      <c r="D47" s="1">
        <v>0</v>
      </c>
      <c r="E47" s="1">
        <v>62236000000</v>
      </c>
      <c r="F47">
        <f t="shared" si="0"/>
        <v>1.0584227778134843</v>
      </c>
    </row>
    <row r="48" spans="1:6">
      <c r="A48" s="1">
        <v>47</v>
      </c>
      <c r="B48" s="1">
        <v>1405</v>
      </c>
      <c r="C48" s="1">
        <v>1268000000</v>
      </c>
      <c r="D48" s="1">
        <v>1405</v>
      </c>
      <c r="E48" s="1">
        <v>548000000</v>
      </c>
      <c r="F48">
        <f t="shared" si="0"/>
        <v>2.3138686131386863</v>
      </c>
    </row>
    <row r="49" spans="1:6">
      <c r="A49" s="1">
        <v>48</v>
      </c>
      <c r="B49" s="1">
        <v>1627</v>
      </c>
      <c r="C49" s="1">
        <v>3672000000</v>
      </c>
      <c r="D49" s="1">
        <v>1627</v>
      </c>
      <c r="E49" s="1">
        <v>3084000000</v>
      </c>
      <c r="F49">
        <f t="shared" si="0"/>
        <v>1.1906614785992218</v>
      </c>
    </row>
    <row r="50" spans="1:6">
      <c r="A50" s="1">
        <v>49</v>
      </c>
      <c r="B50" s="1">
        <v>440579</v>
      </c>
      <c r="C50" s="1">
        <v>4752000000</v>
      </c>
      <c r="D50" s="1">
        <v>440579</v>
      </c>
      <c r="E50" s="1">
        <v>580000000</v>
      </c>
      <c r="F50">
        <f t="shared" si="0"/>
        <v>8.1931034482758616</v>
      </c>
    </row>
    <row r="51" spans="1:6">
      <c r="A51" s="1">
        <v>50</v>
      </c>
      <c r="B51" s="1">
        <v>11387</v>
      </c>
      <c r="C51" s="1">
        <v>7744000000</v>
      </c>
      <c r="D51" s="1">
        <v>11387</v>
      </c>
      <c r="E51" s="1">
        <v>6728000000</v>
      </c>
      <c r="F51">
        <f t="shared" si="0"/>
        <v>1.1510107015457789</v>
      </c>
    </row>
    <row r="52" spans="1:6">
      <c r="A52" s="1">
        <v>51</v>
      </c>
      <c r="B52" s="1">
        <v>240</v>
      </c>
      <c r="C52" s="1">
        <v>20896000000</v>
      </c>
      <c r="D52" s="1">
        <v>240</v>
      </c>
      <c r="E52" s="1">
        <v>3644000000</v>
      </c>
      <c r="F52">
        <f t="shared" si="0"/>
        <v>5.7343578485181119</v>
      </c>
    </row>
    <row r="53" spans="1:6">
      <c r="A53" s="1">
        <v>52</v>
      </c>
      <c r="B53" s="1">
        <v>31</v>
      </c>
      <c r="C53" s="1">
        <v>2432000000</v>
      </c>
      <c r="D53" s="1">
        <v>31</v>
      </c>
      <c r="E53" s="1">
        <v>2512000000</v>
      </c>
      <c r="F53">
        <f t="shared" si="0"/>
        <v>0.96815286624203822</v>
      </c>
    </row>
    <row r="54" spans="1:6">
      <c r="A54" s="1">
        <v>53</v>
      </c>
      <c r="B54" s="1">
        <v>795680</v>
      </c>
      <c r="C54" s="1">
        <v>26988000000</v>
      </c>
      <c r="D54" s="1">
        <v>795680</v>
      </c>
      <c r="E54" s="1">
        <v>8996000000</v>
      </c>
      <c r="F54">
        <f t="shared" si="0"/>
        <v>3</v>
      </c>
    </row>
    <row r="55" spans="1:6">
      <c r="A55" s="1">
        <v>54</v>
      </c>
      <c r="B55" s="1">
        <v>0</v>
      </c>
      <c r="C55" s="1">
        <v>0</v>
      </c>
      <c r="D55" s="1">
        <v>1409679</v>
      </c>
      <c r="E55" s="1">
        <v>0</v>
      </c>
      <c r="F55" t="e">
        <f t="shared" si="0"/>
        <v>#DIV/0!</v>
      </c>
    </row>
    <row r="56" spans="1:6">
      <c r="A56" s="1">
        <v>55</v>
      </c>
      <c r="B56" s="1">
        <v>50949</v>
      </c>
      <c r="C56" s="1">
        <v>21496000000</v>
      </c>
      <c r="D56" s="1">
        <v>50949</v>
      </c>
      <c r="E56" s="1">
        <v>3008000000</v>
      </c>
      <c r="F56">
        <f t="shared" si="0"/>
        <v>7.1462765957446805</v>
      </c>
    </row>
    <row r="57" spans="1:6">
      <c r="A57" s="1">
        <v>56</v>
      </c>
      <c r="B57" s="1">
        <v>50572093</v>
      </c>
      <c r="C57" s="1">
        <v>724000000</v>
      </c>
      <c r="D57" s="1">
        <v>50572093</v>
      </c>
      <c r="E57" s="1">
        <v>716000000</v>
      </c>
      <c r="F57">
        <f t="shared" si="0"/>
        <v>1.011173184357542</v>
      </c>
    </row>
    <row r="58" spans="1:6">
      <c r="A58" s="1">
        <v>57</v>
      </c>
      <c r="B58" s="1">
        <v>0</v>
      </c>
      <c r="C58" s="1">
        <v>78964000000</v>
      </c>
      <c r="D58" s="1">
        <v>0</v>
      </c>
      <c r="E58" s="1">
        <v>73884000000</v>
      </c>
      <c r="F58">
        <f t="shared" si="0"/>
        <v>1.0687564289968059</v>
      </c>
    </row>
    <row r="59" spans="1:6">
      <c r="A59" s="1">
        <v>58</v>
      </c>
      <c r="B59" s="1">
        <v>0</v>
      </c>
      <c r="C59" s="1">
        <v>0</v>
      </c>
      <c r="D59" s="1">
        <v>50572093</v>
      </c>
      <c r="E59" s="1">
        <v>640000000</v>
      </c>
      <c r="F59">
        <f t="shared" si="0"/>
        <v>0</v>
      </c>
    </row>
    <row r="60" spans="1:6">
      <c r="A60" s="1">
        <v>59</v>
      </c>
      <c r="B60" s="1">
        <v>346580284</v>
      </c>
      <c r="C60" s="1">
        <v>86208000000</v>
      </c>
      <c r="D60" s="1">
        <v>346580284</v>
      </c>
      <c r="E60" s="1">
        <v>83260000000</v>
      </c>
      <c r="F60">
        <f t="shared" si="0"/>
        <v>1.0354071582993034</v>
      </c>
    </row>
    <row r="61" spans="1:6">
      <c r="A61" s="1">
        <v>60</v>
      </c>
      <c r="B61" s="1">
        <v>0</v>
      </c>
      <c r="C61" s="1">
        <v>0</v>
      </c>
      <c r="D61" s="1">
        <v>298032540</v>
      </c>
      <c r="E61" s="1">
        <v>62368000000</v>
      </c>
      <c r="F61">
        <f t="shared" si="0"/>
        <v>0</v>
      </c>
    </row>
    <row r="62" spans="1:6">
      <c r="A62" s="1">
        <v>61</v>
      </c>
      <c r="B62" s="1">
        <v>0</v>
      </c>
      <c r="C62" s="1">
        <v>0</v>
      </c>
      <c r="D62" s="1">
        <v>2024347</v>
      </c>
      <c r="E62" s="1">
        <v>0</v>
      </c>
      <c r="F62" t="e">
        <f t="shared" si="0"/>
        <v>#DIV/0!</v>
      </c>
    </row>
    <row r="63" spans="1:6">
      <c r="A63" s="1">
        <v>62</v>
      </c>
      <c r="B63" s="1">
        <v>0</v>
      </c>
      <c r="C63" s="1">
        <v>61248000000</v>
      </c>
      <c r="D63" s="1">
        <v>0</v>
      </c>
      <c r="E63" s="1">
        <v>60004000000</v>
      </c>
      <c r="F63">
        <f t="shared" si="0"/>
        <v>1.0207319512032531</v>
      </c>
    </row>
    <row r="64" spans="1:6">
      <c r="A64" s="1">
        <v>63</v>
      </c>
      <c r="B64" s="1">
        <v>0</v>
      </c>
      <c r="C64" s="1">
        <v>0</v>
      </c>
      <c r="D64" s="1">
        <v>347548757</v>
      </c>
      <c r="E64" s="1">
        <v>83368000000</v>
      </c>
      <c r="F64">
        <f t="shared" si="0"/>
        <v>0</v>
      </c>
    </row>
    <row r="65" spans="1:6">
      <c r="A65" s="1">
        <v>64</v>
      </c>
      <c r="B65" s="1">
        <v>0</v>
      </c>
      <c r="C65" s="1">
        <v>0</v>
      </c>
      <c r="D65" s="1">
        <v>346580284</v>
      </c>
      <c r="E65" s="1">
        <v>83316000000</v>
      </c>
      <c r="F65">
        <f t="shared" si="0"/>
        <v>0</v>
      </c>
    </row>
    <row r="66" spans="1:6">
      <c r="A66" s="1">
        <v>65</v>
      </c>
      <c r="B66" s="1">
        <v>190233</v>
      </c>
      <c r="C66" s="1">
        <v>21420000000</v>
      </c>
      <c r="D66" s="1">
        <v>190233</v>
      </c>
      <c r="E66" s="1">
        <v>3172000000</v>
      </c>
      <c r="F66">
        <f t="shared" si="0"/>
        <v>6.7528373266078185</v>
      </c>
    </row>
    <row r="67" spans="1:6">
      <c r="A67" s="1">
        <v>66</v>
      </c>
      <c r="B67" s="1">
        <v>0</v>
      </c>
      <c r="C67" s="1">
        <v>1708000000</v>
      </c>
      <c r="D67" s="1">
        <v>0</v>
      </c>
      <c r="E67" s="1">
        <v>0</v>
      </c>
      <c r="F67" t="e">
        <f t="shared" ref="F67:F130" si="1">C67/E67</f>
        <v>#DIV/0!</v>
      </c>
    </row>
    <row r="68" spans="1:6">
      <c r="A68" s="1">
        <v>67</v>
      </c>
      <c r="B68" s="1">
        <v>8408</v>
      </c>
      <c r="C68" s="1">
        <v>5852000000</v>
      </c>
      <c r="D68" s="1">
        <v>8408</v>
      </c>
      <c r="E68" s="1">
        <v>3640000000</v>
      </c>
      <c r="F68">
        <f t="shared" si="1"/>
        <v>1.6076923076923078</v>
      </c>
    </row>
    <row r="69" spans="1:6">
      <c r="A69" s="1">
        <v>68</v>
      </c>
      <c r="B69" s="1">
        <v>462690715</v>
      </c>
      <c r="C69" s="1">
        <v>63460000000</v>
      </c>
      <c r="D69" s="1">
        <v>462690715</v>
      </c>
      <c r="E69" s="1">
        <v>62592000000</v>
      </c>
      <c r="F69">
        <f t="shared" si="1"/>
        <v>1.0138675869120655</v>
      </c>
    </row>
    <row r="70" spans="1:6">
      <c r="A70" s="1">
        <v>69</v>
      </c>
      <c r="B70" s="1">
        <v>187322</v>
      </c>
      <c r="C70" s="1">
        <v>21376000000</v>
      </c>
      <c r="D70" s="1">
        <v>187322</v>
      </c>
      <c r="E70" s="1">
        <v>3836000000</v>
      </c>
      <c r="F70">
        <f t="shared" si="1"/>
        <v>5.5724713242961421</v>
      </c>
    </row>
    <row r="71" spans="1:6">
      <c r="A71" s="1">
        <v>70</v>
      </c>
      <c r="B71" s="1">
        <v>156659</v>
      </c>
      <c r="C71" s="1">
        <v>6600000000</v>
      </c>
      <c r="D71" s="1">
        <v>156659</v>
      </c>
      <c r="E71" s="1">
        <v>1428000000</v>
      </c>
      <c r="F71">
        <f t="shared" si="1"/>
        <v>4.6218487394957979</v>
      </c>
    </row>
    <row r="72" spans="1:6">
      <c r="A72" s="1">
        <v>71</v>
      </c>
      <c r="B72" s="1">
        <v>206931</v>
      </c>
      <c r="C72" s="1">
        <v>60004000000</v>
      </c>
      <c r="D72" s="1">
        <v>206934</v>
      </c>
      <c r="E72" s="1">
        <v>1768000000</v>
      </c>
      <c r="F72">
        <f t="shared" si="1"/>
        <v>33.938914027149323</v>
      </c>
    </row>
    <row r="73" spans="1:6">
      <c r="A73" s="1">
        <v>72</v>
      </c>
      <c r="B73" s="1">
        <v>163270</v>
      </c>
      <c r="C73" s="1">
        <v>6240000000</v>
      </c>
      <c r="D73" s="1">
        <v>163270</v>
      </c>
      <c r="E73" s="1">
        <v>3488000000</v>
      </c>
      <c r="F73">
        <f t="shared" si="1"/>
        <v>1.7889908256880733</v>
      </c>
    </row>
    <row r="74" spans="1:6">
      <c r="A74" s="1">
        <v>73</v>
      </c>
      <c r="B74" s="1">
        <v>129</v>
      </c>
      <c r="C74" s="1">
        <v>1968000000</v>
      </c>
      <c r="D74" s="1">
        <v>129</v>
      </c>
      <c r="E74" s="1">
        <v>1744000000</v>
      </c>
      <c r="F74">
        <f t="shared" si="1"/>
        <v>1.128440366972477</v>
      </c>
    </row>
    <row r="75" spans="1:6">
      <c r="A75" s="1">
        <v>74</v>
      </c>
      <c r="B75" s="1">
        <v>4</v>
      </c>
      <c r="C75" s="1">
        <v>656000000</v>
      </c>
      <c r="D75" s="1">
        <v>4</v>
      </c>
      <c r="E75" s="1">
        <v>612000000</v>
      </c>
      <c r="F75">
        <f t="shared" si="1"/>
        <v>1.0718954248366013</v>
      </c>
    </row>
    <row r="76" spans="1:6">
      <c r="A76" s="1">
        <v>75</v>
      </c>
      <c r="B76" s="1">
        <v>1</v>
      </c>
      <c r="C76" s="1">
        <v>364000000</v>
      </c>
      <c r="D76" s="1">
        <v>1</v>
      </c>
      <c r="E76" s="1">
        <v>0</v>
      </c>
      <c r="F76" t="e">
        <f t="shared" si="1"/>
        <v>#DIV/0!</v>
      </c>
    </row>
    <row r="77" spans="1:6">
      <c r="A77" s="1">
        <v>76</v>
      </c>
      <c r="B77" s="1">
        <v>247463</v>
      </c>
      <c r="C77" s="1">
        <v>3828000000</v>
      </c>
      <c r="D77" s="1">
        <v>247463</v>
      </c>
      <c r="E77" s="1">
        <v>2584000000</v>
      </c>
      <c r="F77">
        <f t="shared" si="1"/>
        <v>1.4814241486068112</v>
      </c>
    </row>
    <row r="78" spans="1:6">
      <c r="A78" s="1">
        <v>77</v>
      </c>
      <c r="B78" s="1">
        <v>47471413</v>
      </c>
      <c r="C78" s="1">
        <v>37404000000</v>
      </c>
      <c r="D78" s="1">
        <v>47471413</v>
      </c>
      <c r="E78" s="1">
        <v>51580000000</v>
      </c>
      <c r="F78">
        <f t="shared" si="1"/>
        <v>0.72516479255525401</v>
      </c>
    </row>
    <row r="79" spans="1:6">
      <c r="A79" s="1">
        <v>78</v>
      </c>
      <c r="B79" s="1">
        <v>144269</v>
      </c>
      <c r="C79" s="1">
        <v>5856000000</v>
      </c>
      <c r="D79" s="1">
        <v>144269</v>
      </c>
      <c r="E79" s="1">
        <v>1248000000</v>
      </c>
      <c r="F79">
        <f t="shared" si="1"/>
        <v>4.6923076923076925</v>
      </c>
    </row>
    <row r="80" spans="1:6">
      <c r="A80" s="1">
        <v>79</v>
      </c>
      <c r="B80" s="1">
        <v>0</v>
      </c>
      <c r="C80" s="1">
        <v>0</v>
      </c>
      <c r="D80" s="1">
        <v>156750</v>
      </c>
      <c r="E80" s="1">
        <v>860000000</v>
      </c>
      <c r="F80">
        <f t="shared" si="1"/>
        <v>0</v>
      </c>
    </row>
    <row r="81" spans="1:6">
      <c r="A81" s="1">
        <v>80</v>
      </c>
      <c r="B81" s="1">
        <v>0</v>
      </c>
      <c r="C81" s="1">
        <v>0</v>
      </c>
      <c r="D81" s="1">
        <v>0</v>
      </c>
      <c r="E81" s="1">
        <v>60004000000</v>
      </c>
      <c r="F81">
        <f t="shared" si="1"/>
        <v>0</v>
      </c>
    </row>
    <row r="82" spans="1:6">
      <c r="A82" s="1">
        <v>81</v>
      </c>
      <c r="B82" s="1">
        <v>7184</v>
      </c>
      <c r="C82" s="1">
        <v>3780000000</v>
      </c>
      <c r="D82" s="1">
        <v>7184</v>
      </c>
      <c r="E82" s="1">
        <v>2584000000</v>
      </c>
      <c r="F82">
        <f t="shared" si="1"/>
        <v>1.4628482972136223</v>
      </c>
    </row>
    <row r="83" spans="1:6">
      <c r="A83" s="1">
        <v>82</v>
      </c>
      <c r="B83" s="1">
        <v>9987</v>
      </c>
      <c r="C83" s="1">
        <v>18676000000</v>
      </c>
      <c r="D83" s="1">
        <v>9987</v>
      </c>
      <c r="E83" s="1">
        <v>1724000000</v>
      </c>
      <c r="F83">
        <f t="shared" si="1"/>
        <v>10.832946635730858</v>
      </c>
    </row>
    <row r="84" spans="1:6">
      <c r="A84" s="1">
        <v>83</v>
      </c>
      <c r="B84" s="1">
        <v>3630</v>
      </c>
      <c r="C84" s="1">
        <v>2676000000</v>
      </c>
      <c r="D84" s="1">
        <v>3630</v>
      </c>
      <c r="E84" s="1">
        <v>1848000000</v>
      </c>
      <c r="F84">
        <f t="shared" si="1"/>
        <v>1.448051948051948</v>
      </c>
    </row>
    <row r="85" spans="1:6">
      <c r="A85" s="1">
        <v>84</v>
      </c>
      <c r="B85" s="1">
        <v>51210</v>
      </c>
      <c r="C85" s="1">
        <v>23444000000</v>
      </c>
      <c r="D85" s="1">
        <v>51210</v>
      </c>
      <c r="E85" s="1">
        <v>5240000000</v>
      </c>
      <c r="F85">
        <f t="shared" si="1"/>
        <v>4.4740458015267173</v>
      </c>
    </row>
    <row r="86" spans="1:6">
      <c r="A86" s="1">
        <v>85</v>
      </c>
      <c r="B86" s="1">
        <v>4691841</v>
      </c>
      <c r="C86" s="1">
        <v>13696000000</v>
      </c>
      <c r="D86" s="1">
        <v>4691841</v>
      </c>
      <c r="E86" s="1">
        <v>4068000000</v>
      </c>
      <c r="F86">
        <f t="shared" si="1"/>
        <v>3.366764995083579</v>
      </c>
    </row>
    <row r="87" spans="1:6">
      <c r="A87" s="1">
        <v>86</v>
      </c>
      <c r="B87" s="1">
        <v>38254</v>
      </c>
      <c r="C87" s="1">
        <v>25932000000</v>
      </c>
      <c r="D87" s="1">
        <v>38254</v>
      </c>
      <c r="E87" s="1">
        <v>4964000000</v>
      </c>
      <c r="F87">
        <f t="shared" si="1"/>
        <v>5.2240128928283642</v>
      </c>
    </row>
    <row r="88" spans="1:6">
      <c r="A88" s="1">
        <v>87</v>
      </c>
      <c r="B88" s="1">
        <v>0</v>
      </c>
      <c r="C88" s="1">
        <v>62504000000</v>
      </c>
      <c r="D88" s="1">
        <v>0</v>
      </c>
      <c r="E88" s="1">
        <v>62316000000</v>
      </c>
      <c r="F88">
        <f t="shared" si="1"/>
        <v>1.003016881699724</v>
      </c>
    </row>
    <row r="89" spans="1:6">
      <c r="A89" s="1">
        <v>88</v>
      </c>
      <c r="B89" s="1">
        <v>3</v>
      </c>
      <c r="C89" s="1">
        <v>1268000000</v>
      </c>
      <c r="D89" s="1">
        <v>3</v>
      </c>
      <c r="E89" s="1">
        <v>1292000000</v>
      </c>
      <c r="F89">
        <f t="shared" si="1"/>
        <v>0.98142414860681115</v>
      </c>
    </row>
    <row r="90" spans="1:6">
      <c r="A90" s="1">
        <v>89</v>
      </c>
      <c r="B90" s="1">
        <v>413</v>
      </c>
      <c r="C90" s="1">
        <v>5692000000</v>
      </c>
      <c r="D90" s="1">
        <v>413</v>
      </c>
      <c r="E90" s="1">
        <v>5332000000</v>
      </c>
      <c r="F90">
        <f t="shared" si="1"/>
        <v>1.0675168792198049</v>
      </c>
    </row>
    <row r="91" spans="1:6">
      <c r="A91" s="1">
        <v>90</v>
      </c>
      <c r="B91" s="1">
        <v>4701</v>
      </c>
      <c r="C91" s="1">
        <v>3444000000</v>
      </c>
      <c r="D91" s="1">
        <v>4701</v>
      </c>
      <c r="E91" s="1">
        <v>2368000000</v>
      </c>
      <c r="F91">
        <f t="shared" si="1"/>
        <v>1.4543918918918919</v>
      </c>
    </row>
    <row r="92" spans="1:6">
      <c r="A92" s="1">
        <v>91</v>
      </c>
      <c r="B92" s="1">
        <v>40</v>
      </c>
      <c r="C92" s="1">
        <v>1868000000</v>
      </c>
      <c r="D92" s="1">
        <v>40</v>
      </c>
      <c r="E92" s="1">
        <v>1816000000</v>
      </c>
      <c r="F92">
        <f t="shared" si="1"/>
        <v>1.0286343612334801</v>
      </c>
    </row>
    <row r="93" spans="1:6">
      <c r="A93" s="1">
        <v>92</v>
      </c>
      <c r="B93" s="1">
        <v>76</v>
      </c>
      <c r="C93" s="1">
        <v>2952000000</v>
      </c>
      <c r="D93" s="1">
        <v>76</v>
      </c>
      <c r="E93" s="1">
        <v>2928000000</v>
      </c>
      <c r="F93">
        <f t="shared" si="1"/>
        <v>1.0081967213114753</v>
      </c>
    </row>
    <row r="94" spans="1:6">
      <c r="A94" s="1">
        <v>93</v>
      </c>
      <c r="B94" s="1">
        <v>4</v>
      </c>
      <c r="C94" s="1">
        <v>1852000000</v>
      </c>
      <c r="D94" s="1">
        <v>4</v>
      </c>
      <c r="E94" s="1">
        <v>1908000000</v>
      </c>
      <c r="F94">
        <f t="shared" si="1"/>
        <v>0.97064989517819711</v>
      </c>
    </row>
    <row r="95" spans="1:6">
      <c r="A95" s="1">
        <v>94</v>
      </c>
      <c r="B95" s="1">
        <v>6</v>
      </c>
      <c r="C95" s="1">
        <v>2396000000</v>
      </c>
      <c r="D95" s="1">
        <v>6</v>
      </c>
      <c r="E95" s="1">
        <v>2484000000</v>
      </c>
      <c r="F95">
        <f t="shared" si="1"/>
        <v>0.96457326892109496</v>
      </c>
    </row>
    <row r="96" spans="1:6">
      <c r="A96" s="1">
        <v>95</v>
      </c>
      <c r="B96" s="1">
        <v>245</v>
      </c>
      <c r="C96" s="1">
        <v>5104000000</v>
      </c>
      <c r="D96" s="1">
        <v>245</v>
      </c>
      <c r="E96" s="1">
        <v>1896000000</v>
      </c>
      <c r="F96">
        <f t="shared" si="1"/>
        <v>2.6919831223628692</v>
      </c>
    </row>
    <row r="97" spans="1:6">
      <c r="A97" s="1">
        <v>96</v>
      </c>
      <c r="B97" s="1">
        <v>297172550</v>
      </c>
      <c r="C97" s="1">
        <v>62192000000</v>
      </c>
      <c r="D97" s="1">
        <v>297172550</v>
      </c>
      <c r="E97" s="1">
        <v>62276000000</v>
      </c>
      <c r="F97">
        <f t="shared" si="1"/>
        <v>0.99865116577814883</v>
      </c>
    </row>
    <row r="98" spans="1:6">
      <c r="A98" s="1">
        <v>97</v>
      </c>
      <c r="B98" s="1">
        <v>1116125</v>
      </c>
      <c r="C98" s="1">
        <v>24964000000</v>
      </c>
      <c r="D98" s="1">
        <v>1116125</v>
      </c>
      <c r="E98" s="1">
        <v>6852000000</v>
      </c>
      <c r="F98">
        <f t="shared" si="1"/>
        <v>3.6433158201984823</v>
      </c>
    </row>
    <row r="99" spans="1:6">
      <c r="A99" s="1">
        <v>98</v>
      </c>
      <c r="B99" s="1">
        <v>1464948</v>
      </c>
      <c r="C99" s="1">
        <v>15720000000</v>
      </c>
      <c r="D99" s="1">
        <v>1464948</v>
      </c>
      <c r="E99" s="1">
        <v>16248000000</v>
      </c>
      <c r="F99">
        <f t="shared" si="1"/>
        <v>0.96750369276218606</v>
      </c>
    </row>
    <row r="100" spans="1:6">
      <c r="A100" s="1">
        <v>99</v>
      </c>
      <c r="B100" s="1">
        <v>3</v>
      </c>
      <c r="C100" s="1">
        <v>1232000000</v>
      </c>
      <c r="D100" s="1">
        <v>3</v>
      </c>
      <c r="E100" s="1">
        <v>1236000000</v>
      </c>
      <c r="F100">
        <f t="shared" si="1"/>
        <v>0.99676375404530748</v>
      </c>
    </row>
    <row r="101" spans="1:6">
      <c r="A101" s="1">
        <v>100</v>
      </c>
      <c r="B101" s="1">
        <v>230</v>
      </c>
      <c r="C101" s="1">
        <v>24636000000</v>
      </c>
      <c r="D101" s="1">
        <v>230</v>
      </c>
      <c r="E101" s="1">
        <v>6644000000</v>
      </c>
      <c r="F101">
        <f t="shared" si="1"/>
        <v>3.7080072245635161</v>
      </c>
    </row>
    <row r="102" spans="1:6">
      <c r="A102" s="1">
        <v>101</v>
      </c>
      <c r="B102" s="1">
        <v>13</v>
      </c>
      <c r="C102" s="1">
        <v>1220000000</v>
      </c>
      <c r="D102" s="1">
        <v>13</v>
      </c>
      <c r="E102" s="1">
        <v>1132000000</v>
      </c>
      <c r="F102">
        <f t="shared" si="1"/>
        <v>1.0777385159010602</v>
      </c>
    </row>
    <row r="103" spans="1:6">
      <c r="A103" s="1">
        <v>102</v>
      </c>
      <c r="B103" s="1">
        <v>82148468</v>
      </c>
      <c r="C103" s="1">
        <v>600000000</v>
      </c>
      <c r="D103" s="1">
        <v>82148468</v>
      </c>
      <c r="E103" s="1">
        <v>552000000</v>
      </c>
      <c r="F103">
        <f t="shared" si="1"/>
        <v>1.0869565217391304</v>
      </c>
    </row>
    <row r="104" spans="1:6">
      <c r="A104" s="1">
        <v>103</v>
      </c>
      <c r="B104" s="1">
        <v>4692464</v>
      </c>
      <c r="C104" s="1">
        <v>24512000000</v>
      </c>
      <c r="D104" s="1">
        <v>4692464</v>
      </c>
      <c r="E104" s="1">
        <v>8776000000</v>
      </c>
      <c r="F104">
        <f t="shared" si="1"/>
        <v>2.7930720145852326</v>
      </c>
    </row>
    <row r="105" spans="1:6">
      <c r="A105" s="1">
        <v>104</v>
      </c>
      <c r="B105" s="1">
        <v>517</v>
      </c>
      <c r="C105" s="1">
        <v>19200000000</v>
      </c>
      <c r="D105" s="1">
        <v>517</v>
      </c>
      <c r="E105" s="1">
        <v>1812000000</v>
      </c>
      <c r="F105">
        <f t="shared" si="1"/>
        <v>10.596026490066226</v>
      </c>
    </row>
    <row r="106" spans="1:6">
      <c r="A106" s="1">
        <v>105</v>
      </c>
      <c r="B106" s="1">
        <v>4462632</v>
      </c>
      <c r="C106" s="1">
        <v>60008000000</v>
      </c>
      <c r="D106" s="1">
        <v>4462632</v>
      </c>
      <c r="E106" s="1">
        <v>60016000000</v>
      </c>
      <c r="F106">
        <f t="shared" si="1"/>
        <v>0.99986670221274332</v>
      </c>
    </row>
    <row r="107" spans="1:6">
      <c r="A107" s="1">
        <v>106</v>
      </c>
      <c r="B107" s="1">
        <v>1380014</v>
      </c>
      <c r="C107" s="1">
        <v>27896000000</v>
      </c>
      <c r="D107" s="1">
        <v>1380014</v>
      </c>
      <c r="E107" s="1">
        <v>8212000000</v>
      </c>
      <c r="F107">
        <f t="shared" si="1"/>
        <v>3.3969800292255234</v>
      </c>
    </row>
    <row r="108" spans="1:6">
      <c r="A108" s="1">
        <v>107</v>
      </c>
      <c r="B108" s="1">
        <v>293233</v>
      </c>
      <c r="C108" s="1">
        <v>24084000000</v>
      </c>
      <c r="D108" s="1">
        <v>293233</v>
      </c>
      <c r="E108" s="1">
        <v>5588000000</v>
      </c>
      <c r="F108">
        <f t="shared" si="1"/>
        <v>4.3099498926270581</v>
      </c>
    </row>
    <row r="109" spans="1:6">
      <c r="A109" s="1">
        <v>108</v>
      </c>
      <c r="B109" s="1">
        <v>2818</v>
      </c>
      <c r="C109" s="1">
        <v>3692000000</v>
      </c>
      <c r="D109" s="1">
        <v>2818</v>
      </c>
      <c r="E109" s="1">
        <v>2424000000</v>
      </c>
      <c r="F109">
        <f t="shared" si="1"/>
        <v>1.523102310231023</v>
      </c>
    </row>
    <row r="110" spans="1:6">
      <c r="A110" s="1">
        <v>109</v>
      </c>
      <c r="B110" s="1">
        <v>93</v>
      </c>
      <c r="C110" s="1">
        <v>2580000000</v>
      </c>
      <c r="D110" s="1">
        <v>93</v>
      </c>
      <c r="E110" s="1">
        <v>2348000000</v>
      </c>
      <c r="F110">
        <f t="shared" si="1"/>
        <v>1.0988074957410563</v>
      </c>
    </row>
    <row r="111" spans="1:6">
      <c r="A111" s="1">
        <v>110</v>
      </c>
      <c r="B111" s="1">
        <v>4940574</v>
      </c>
      <c r="C111" s="1">
        <v>26588000000</v>
      </c>
      <c r="D111" s="1">
        <v>4940574</v>
      </c>
      <c r="E111" s="1">
        <v>10500000000</v>
      </c>
      <c r="F111">
        <f t="shared" si="1"/>
        <v>2.5321904761904763</v>
      </c>
    </row>
    <row r="112" spans="1:6">
      <c r="A112" s="1">
        <v>111</v>
      </c>
      <c r="B112" s="1">
        <v>319</v>
      </c>
      <c r="C112" s="1">
        <v>19896000000</v>
      </c>
      <c r="D112" s="1">
        <v>319</v>
      </c>
      <c r="E112" s="1">
        <v>3004000000</v>
      </c>
      <c r="F112">
        <f t="shared" si="1"/>
        <v>6.6231691078561914</v>
      </c>
    </row>
    <row r="113" spans="1:6">
      <c r="A113" s="1">
        <v>112</v>
      </c>
      <c r="B113" s="1">
        <v>303267543</v>
      </c>
      <c r="C113" s="1">
        <v>63268000000</v>
      </c>
      <c r="D113" s="1">
        <v>303267543</v>
      </c>
      <c r="E113" s="1">
        <v>62244000000</v>
      </c>
      <c r="F113">
        <f t="shared" si="1"/>
        <v>1.0164513848724375</v>
      </c>
    </row>
    <row r="114" spans="1:6">
      <c r="A114" s="1">
        <v>113</v>
      </c>
      <c r="B114" s="1">
        <v>0</v>
      </c>
      <c r="C114" s="1">
        <v>0</v>
      </c>
      <c r="D114" s="1">
        <v>0</v>
      </c>
      <c r="E114" s="1">
        <v>0</v>
      </c>
      <c r="F114" t="e">
        <f t="shared" si="1"/>
        <v>#DIV/0!</v>
      </c>
    </row>
    <row r="115" spans="1:6">
      <c r="A115" s="1">
        <v>114</v>
      </c>
      <c r="B115" s="1">
        <v>0</v>
      </c>
      <c r="C115" s="1">
        <v>0</v>
      </c>
      <c r="D115" s="1">
        <v>0</v>
      </c>
      <c r="E115" s="1">
        <v>0</v>
      </c>
      <c r="F115" t="e">
        <f t="shared" si="1"/>
        <v>#DIV/0!</v>
      </c>
    </row>
    <row r="116" spans="1:6">
      <c r="A116" s="1">
        <v>115</v>
      </c>
      <c r="B116" s="1">
        <v>0</v>
      </c>
      <c r="C116" s="1">
        <v>0</v>
      </c>
      <c r="D116" s="1">
        <v>0</v>
      </c>
      <c r="E116" s="1">
        <v>0</v>
      </c>
      <c r="F116" t="e">
        <f t="shared" si="1"/>
        <v>#DIV/0!</v>
      </c>
    </row>
    <row r="117" spans="1:6">
      <c r="A117" s="1">
        <v>116</v>
      </c>
      <c r="B117" s="1">
        <v>72223</v>
      </c>
      <c r="C117" s="1">
        <v>60604000000</v>
      </c>
      <c r="D117" s="1">
        <v>72036</v>
      </c>
      <c r="E117" s="1">
        <v>60088000000</v>
      </c>
      <c r="F117">
        <f t="shared" si="1"/>
        <v>1.0085874051391293</v>
      </c>
    </row>
    <row r="118" spans="1:6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t="e">
        <f t="shared" si="1"/>
        <v>#DIV/0!</v>
      </c>
    </row>
    <row r="119" spans="1:6">
      <c r="A119" s="1">
        <v>118</v>
      </c>
      <c r="B119" s="1">
        <v>1</v>
      </c>
      <c r="C119" s="1">
        <v>348000000</v>
      </c>
      <c r="D119" s="1">
        <v>1</v>
      </c>
      <c r="E119" s="1">
        <v>0</v>
      </c>
      <c r="F119" t="e">
        <f t="shared" si="1"/>
        <v>#DIV/0!</v>
      </c>
    </row>
    <row r="120" spans="1:6">
      <c r="A120" s="1">
        <v>119</v>
      </c>
      <c r="B120" s="1">
        <v>209809</v>
      </c>
      <c r="C120" s="1">
        <v>0</v>
      </c>
      <c r="D120" s="1">
        <v>209809</v>
      </c>
      <c r="E120" s="1">
        <v>4000000</v>
      </c>
      <c r="F120">
        <f t="shared" si="1"/>
        <v>0</v>
      </c>
    </row>
    <row r="121" spans="1:6">
      <c r="A121" s="1">
        <v>120</v>
      </c>
      <c r="B121" s="1">
        <v>0</v>
      </c>
      <c r="C121" s="1">
        <v>0</v>
      </c>
      <c r="D121" s="1">
        <v>0</v>
      </c>
      <c r="E121" s="1">
        <v>0</v>
      </c>
      <c r="F121" t="e">
        <f t="shared" si="1"/>
        <v>#DIV/0!</v>
      </c>
    </row>
    <row r="122" spans="1:6">
      <c r="A122" s="1">
        <v>121</v>
      </c>
      <c r="B122" s="1">
        <v>437999</v>
      </c>
      <c r="C122" s="1">
        <v>6992000000</v>
      </c>
      <c r="D122" s="1">
        <v>437999</v>
      </c>
      <c r="E122" s="1">
        <v>5816000000</v>
      </c>
      <c r="F122">
        <f t="shared" si="1"/>
        <v>1.2022008253094911</v>
      </c>
    </row>
    <row r="123" spans="1:6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t="e">
        <f t="shared" si="1"/>
        <v>#DIV/0!</v>
      </c>
    </row>
    <row r="124" spans="1:6">
      <c r="A124" s="1">
        <v>123</v>
      </c>
      <c r="B124" s="1">
        <v>11713</v>
      </c>
      <c r="C124" s="1">
        <v>19516000000</v>
      </c>
      <c r="D124" s="1">
        <v>11713</v>
      </c>
      <c r="E124" s="1">
        <v>2384000000</v>
      </c>
      <c r="F124">
        <f t="shared" si="1"/>
        <v>8.1862416107382554</v>
      </c>
    </row>
    <row r="125" spans="1:6">
      <c r="A125" s="1">
        <v>124</v>
      </c>
      <c r="B125" s="1">
        <v>7259361</v>
      </c>
      <c r="C125" s="1">
        <v>60036000000</v>
      </c>
      <c r="D125" s="1">
        <v>27277282</v>
      </c>
      <c r="E125" s="1">
        <v>53464000000</v>
      </c>
      <c r="F125">
        <f t="shared" si="1"/>
        <v>1.1229238366003291</v>
      </c>
    </row>
    <row r="126" spans="1:6">
      <c r="A126" s="1">
        <v>125</v>
      </c>
      <c r="B126" s="1">
        <v>455640</v>
      </c>
      <c r="C126" s="1">
        <v>7096000000</v>
      </c>
      <c r="D126" s="1">
        <v>455640</v>
      </c>
      <c r="E126" s="1">
        <v>5628000000</v>
      </c>
      <c r="F126">
        <f t="shared" si="1"/>
        <v>1.2608386638237385</v>
      </c>
    </row>
    <row r="127" spans="1:6">
      <c r="A127" s="1">
        <v>126</v>
      </c>
      <c r="B127" s="1">
        <v>3411</v>
      </c>
      <c r="C127" s="1">
        <v>6484000000</v>
      </c>
      <c r="D127" s="1">
        <v>3411</v>
      </c>
      <c r="E127" s="1">
        <v>6076000000</v>
      </c>
      <c r="F127">
        <f t="shared" si="1"/>
        <v>1.0671494404213298</v>
      </c>
    </row>
    <row r="128" spans="1:6">
      <c r="A128" s="1">
        <v>127</v>
      </c>
      <c r="B128" s="1">
        <v>12309</v>
      </c>
      <c r="C128" s="1">
        <v>17932000000</v>
      </c>
      <c r="D128" s="1">
        <v>12309</v>
      </c>
      <c r="E128" s="1">
        <v>1212000000</v>
      </c>
      <c r="F128">
        <f t="shared" si="1"/>
        <v>14.795379537953796</v>
      </c>
    </row>
    <row r="129" spans="1:6">
      <c r="A129" s="1">
        <v>128</v>
      </c>
      <c r="B129" s="1">
        <v>299486</v>
      </c>
      <c r="C129" s="1">
        <v>1508000000</v>
      </c>
      <c r="D129" s="1">
        <v>299486</v>
      </c>
      <c r="E129" s="1">
        <v>1488000000</v>
      </c>
      <c r="F129">
        <f t="shared" si="1"/>
        <v>1.0134408602150538</v>
      </c>
    </row>
    <row r="130" spans="1:6">
      <c r="A130" s="1">
        <v>129</v>
      </c>
      <c r="B130" s="1">
        <v>1157810</v>
      </c>
      <c r="C130" s="1">
        <v>16000000</v>
      </c>
      <c r="D130" s="1">
        <v>1157810</v>
      </c>
      <c r="E130" s="1">
        <v>16000000</v>
      </c>
      <c r="F130">
        <f t="shared" si="1"/>
        <v>1</v>
      </c>
    </row>
    <row r="131" spans="1:6">
      <c r="A131" s="1">
        <v>130</v>
      </c>
      <c r="B131" s="1">
        <v>2861</v>
      </c>
      <c r="C131" s="1">
        <v>19204000000</v>
      </c>
      <c r="D131" s="1">
        <v>2861</v>
      </c>
      <c r="E131" s="1">
        <v>2388000000</v>
      </c>
      <c r="F131">
        <f t="shared" ref="F131:F194" si="2">C131/E131</f>
        <v>8.041876046901173</v>
      </c>
    </row>
    <row r="132" spans="1:6">
      <c r="A132" s="1">
        <v>131</v>
      </c>
      <c r="B132" s="1">
        <v>57199</v>
      </c>
      <c r="C132" s="1">
        <v>3832000000</v>
      </c>
      <c r="D132" s="1">
        <v>57199</v>
      </c>
      <c r="E132" s="1">
        <v>2492000000</v>
      </c>
      <c r="F132">
        <f t="shared" si="2"/>
        <v>1.5377207062600322</v>
      </c>
    </row>
    <row r="133" spans="1:6">
      <c r="A133" s="1">
        <v>132</v>
      </c>
      <c r="B133" s="1">
        <v>2360</v>
      </c>
      <c r="C133" s="1">
        <v>17820000000</v>
      </c>
      <c r="D133" s="1">
        <v>2360</v>
      </c>
      <c r="E133" s="1">
        <v>1780000000</v>
      </c>
      <c r="F133">
        <f t="shared" si="2"/>
        <v>10.011235955056179</v>
      </c>
    </row>
    <row r="134" spans="1:6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t="e">
        <f t="shared" si="2"/>
        <v>#DIV/0!</v>
      </c>
    </row>
    <row r="135" spans="1:6">
      <c r="A135" s="1">
        <v>134</v>
      </c>
      <c r="B135" s="1">
        <v>4692051</v>
      </c>
      <c r="C135" s="1">
        <v>23280000000</v>
      </c>
      <c r="D135" s="1">
        <v>4692051</v>
      </c>
      <c r="E135" s="1">
        <v>8000000000</v>
      </c>
      <c r="F135">
        <f t="shared" si="2"/>
        <v>2.91</v>
      </c>
    </row>
    <row r="136" spans="1:6">
      <c r="A136" s="1">
        <v>135</v>
      </c>
      <c r="B136" s="1">
        <v>5035</v>
      </c>
      <c r="C136" s="1">
        <v>21620000000</v>
      </c>
      <c r="D136" s="1">
        <v>5035</v>
      </c>
      <c r="E136" s="1">
        <v>3512000000</v>
      </c>
      <c r="F136">
        <f t="shared" si="2"/>
        <v>6.1560364464692485</v>
      </c>
    </row>
    <row r="137" spans="1:6">
      <c r="A137" s="1">
        <v>136</v>
      </c>
      <c r="B137" s="1">
        <v>15813</v>
      </c>
      <c r="C137" s="1">
        <v>8524000000</v>
      </c>
      <c r="D137" s="1">
        <v>15813</v>
      </c>
      <c r="E137" s="1">
        <v>7276000000</v>
      </c>
      <c r="F137">
        <f t="shared" si="2"/>
        <v>1.1715228147333701</v>
      </c>
    </row>
    <row r="138" spans="1:6">
      <c r="A138" s="1">
        <v>137</v>
      </c>
      <c r="B138" s="1">
        <v>3361</v>
      </c>
      <c r="C138" s="1">
        <v>20376000000</v>
      </c>
      <c r="D138" s="1">
        <v>3361</v>
      </c>
      <c r="E138" s="1">
        <v>2956000000</v>
      </c>
      <c r="F138">
        <f t="shared" si="2"/>
        <v>6.8930987821380247</v>
      </c>
    </row>
    <row r="139" spans="1:6">
      <c r="A139" s="1">
        <v>138</v>
      </c>
      <c r="B139" s="1">
        <v>528324</v>
      </c>
      <c r="C139" s="1">
        <v>7772000000</v>
      </c>
      <c r="D139" s="1">
        <v>528324</v>
      </c>
      <c r="E139" s="1">
        <v>6652000000</v>
      </c>
      <c r="F139">
        <f t="shared" si="2"/>
        <v>1.1683704149128082</v>
      </c>
    </row>
    <row r="140" spans="1:6">
      <c r="A140" s="1">
        <v>139</v>
      </c>
      <c r="B140" s="1">
        <v>488345</v>
      </c>
      <c r="C140" s="1">
        <v>8348000000</v>
      </c>
      <c r="D140" s="1">
        <v>488345</v>
      </c>
      <c r="E140" s="1">
        <v>5408000000</v>
      </c>
      <c r="F140">
        <f t="shared" si="2"/>
        <v>1.543639053254438</v>
      </c>
    </row>
    <row r="141" spans="1:6">
      <c r="A141" s="1">
        <v>140</v>
      </c>
      <c r="B141" s="1">
        <v>337115</v>
      </c>
      <c r="C141" s="1">
        <v>4124000000</v>
      </c>
      <c r="D141" s="1">
        <v>337115</v>
      </c>
      <c r="E141" s="1">
        <v>2616000000</v>
      </c>
      <c r="F141">
        <f t="shared" si="2"/>
        <v>1.5764525993883791</v>
      </c>
    </row>
    <row r="142" spans="1:6">
      <c r="A142" s="1">
        <v>141</v>
      </c>
      <c r="B142" s="1">
        <v>376</v>
      </c>
      <c r="C142" s="1">
        <v>5836000000</v>
      </c>
      <c r="D142" s="1">
        <v>376</v>
      </c>
      <c r="E142" s="1">
        <v>5340000000</v>
      </c>
      <c r="F142">
        <f t="shared" si="2"/>
        <v>1.0928838951310862</v>
      </c>
    </row>
    <row r="143" spans="1:6">
      <c r="A143" s="1">
        <v>142</v>
      </c>
      <c r="B143" s="1">
        <v>0</v>
      </c>
      <c r="C143" s="1">
        <v>60008000000</v>
      </c>
      <c r="D143" s="1">
        <v>8280782</v>
      </c>
      <c r="E143" s="1">
        <v>7224000000</v>
      </c>
      <c r="F143">
        <f t="shared" si="2"/>
        <v>8.3067552602436319</v>
      </c>
    </row>
    <row r="144" spans="1:6">
      <c r="A144" s="1">
        <v>143</v>
      </c>
      <c r="B144" s="1">
        <v>1</v>
      </c>
      <c r="C144" s="1">
        <v>4000000</v>
      </c>
      <c r="D144" s="1">
        <v>1744</v>
      </c>
      <c r="E144" s="1">
        <v>0</v>
      </c>
      <c r="F144" t="e">
        <f t="shared" si="2"/>
        <v>#DIV/0!</v>
      </c>
    </row>
    <row r="145" spans="1:6">
      <c r="A145" s="1">
        <v>144</v>
      </c>
      <c r="B145" s="1">
        <v>346580284</v>
      </c>
      <c r="C145" s="1">
        <v>28776000000</v>
      </c>
      <c r="D145" s="1">
        <v>346580284</v>
      </c>
      <c r="E145" s="1">
        <v>30124000000</v>
      </c>
      <c r="F145">
        <f t="shared" si="2"/>
        <v>0.95525162661001195</v>
      </c>
    </row>
    <row r="146" spans="1:6">
      <c r="A146" s="1">
        <v>145</v>
      </c>
      <c r="B146" s="1">
        <v>20422</v>
      </c>
      <c r="C146" s="1">
        <v>9372000000</v>
      </c>
      <c r="D146" s="1">
        <v>20422</v>
      </c>
      <c r="E146" s="1">
        <v>7700000000</v>
      </c>
      <c r="F146">
        <f t="shared" si="2"/>
        <v>1.2171428571428571</v>
      </c>
    </row>
    <row r="147" spans="1:6">
      <c r="A147" s="1">
        <v>146</v>
      </c>
      <c r="B147" s="1">
        <v>72223</v>
      </c>
      <c r="C147" s="1">
        <v>60572000000</v>
      </c>
      <c r="D147" s="1">
        <v>71975</v>
      </c>
      <c r="E147" s="1">
        <v>60128000000</v>
      </c>
      <c r="F147">
        <f t="shared" si="2"/>
        <v>1.0073842469398617</v>
      </c>
    </row>
    <row r="148" spans="1:6">
      <c r="A148" s="1">
        <v>147</v>
      </c>
      <c r="B148" s="1">
        <v>156562</v>
      </c>
      <c r="C148" s="1">
        <v>19856000000</v>
      </c>
      <c r="D148" s="1">
        <v>156562</v>
      </c>
      <c r="E148" s="1">
        <v>2600000000</v>
      </c>
      <c r="F148">
        <f t="shared" si="2"/>
        <v>7.6369230769230771</v>
      </c>
    </row>
    <row r="149" spans="1:6">
      <c r="A149" s="1">
        <v>148</v>
      </c>
      <c r="B149" s="1">
        <v>42475</v>
      </c>
      <c r="C149" s="1">
        <v>19108000000</v>
      </c>
      <c r="D149" s="1">
        <v>42475</v>
      </c>
      <c r="E149" s="1">
        <v>1940000000</v>
      </c>
      <c r="F149">
        <f t="shared" si="2"/>
        <v>9.8494845360824748</v>
      </c>
    </row>
    <row r="150" spans="1:6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t="e">
        <f t="shared" si="2"/>
        <v>#DIV/0!</v>
      </c>
    </row>
    <row r="151" spans="1:6">
      <c r="A151" s="1">
        <v>150</v>
      </c>
      <c r="B151" s="1">
        <v>1211</v>
      </c>
      <c r="C151" s="1">
        <v>1544000000</v>
      </c>
      <c r="D151" s="1">
        <v>1211</v>
      </c>
      <c r="E151" s="1">
        <v>584000000</v>
      </c>
      <c r="F151">
        <f t="shared" si="2"/>
        <v>2.6438356164383561</v>
      </c>
    </row>
    <row r="152" spans="1:6">
      <c r="A152" s="1">
        <v>151</v>
      </c>
      <c r="B152" s="1">
        <v>8</v>
      </c>
      <c r="C152" s="1">
        <v>864000000</v>
      </c>
      <c r="D152" s="1">
        <v>8</v>
      </c>
      <c r="E152" s="1">
        <v>620000000</v>
      </c>
      <c r="F152">
        <f t="shared" si="2"/>
        <v>1.3935483870967742</v>
      </c>
    </row>
    <row r="153" spans="1:6">
      <c r="A153" s="1">
        <v>152</v>
      </c>
      <c r="B153" s="1">
        <v>296</v>
      </c>
      <c r="C153" s="1">
        <v>1604000000</v>
      </c>
      <c r="D153" s="1">
        <v>296</v>
      </c>
      <c r="E153" s="1">
        <v>588000000</v>
      </c>
      <c r="F153">
        <f t="shared" si="2"/>
        <v>2.7278911564625852</v>
      </c>
    </row>
    <row r="154" spans="1:6">
      <c r="A154" s="1">
        <v>153</v>
      </c>
      <c r="B154" s="1">
        <v>27686</v>
      </c>
      <c r="C154" s="1">
        <v>5124000000</v>
      </c>
      <c r="D154" s="1">
        <v>27686</v>
      </c>
      <c r="E154" s="1">
        <v>1256000000</v>
      </c>
      <c r="F154">
        <f t="shared" si="2"/>
        <v>4.0796178343949041</v>
      </c>
    </row>
    <row r="155" spans="1:6">
      <c r="A155" s="1">
        <v>154</v>
      </c>
      <c r="B155" s="1">
        <v>159</v>
      </c>
      <c r="C155" s="1">
        <v>1032000000</v>
      </c>
      <c r="D155" s="1">
        <v>159</v>
      </c>
      <c r="E155" s="1">
        <v>592000000</v>
      </c>
      <c r="F155">
        <f t="shared" si="2"/>
        <v>1.7432432432432432</v>
      </c>
    </row>
    <row r="156" spans="1:6">
      <c r="A156" s="1">
        <v>155</v>
      </c>
      <c r="B156" s="1">
        <v>20704</v>
      </c>
      <c r="C156" s="1">
        <v>2656000000</v>
      </c>
      <c r="D156" s="1">
        <v>20704</v>
      </c>
      <c r="E156" s="1">
        <v>1980000000</v>
      </c>
      <c r="F156">
        <f t="shared" si="2"/>
        <v>1.3414141414141414</v>
      </c>
    </row>
    <row r="157" spans="1:6">
      <c r="A157" s="1">
        <v>156</v>
      </c>
      <c r="B157" s="1">
        <v>0</v>
      </c>
      <c r="C157" s="1">
        <v>0</v>
      </c>
      <c r="D157" s="1">
        <v>0</v>
      </c>
      <c r="E157" s="1">
        <v>0</v>
      </c>
      <c r="F157" t="e">
        <f t="shared" si="2"/>
        <v>#DIV/0!</v>
      </c>
    </row>
    <row r="158" spans="1:6">
      <c r="A158" s="1">
        <v>157</v>
      </c>
      <c r="B158" s="1">
        <v>5</v>
      </c>
      <c r="C158" s="1">
        <v>600000000</v>
      </c>
      <c r="D158" s="1">
        <v>5</v>
      </c>
      <c r="E158" s="1">
        <v>612000000</v>
      </c>
      <c r="F158">
        <f t="shared" si="2"/>
        <v>0.98039215686274506</v>
      </c>
    </row>
    <row r="159" spans="1:6">
      <c r="A159" s="1">
        <v>158</v>
      </c>
      <c r="B159" s="1">
        <v>44943</v>
      </c>
      <c r="C159" s="1">
        <v>23172000000</v>
      </c>
      <c r="D159" s="1">
        <v>44943</v>
      </c>
      <c r="E159" s="1">
        <v>4884000000</v>
      </c>
      <c r="F159">
        <f t="shared" si="2"/>
        <v>4.7444717444717446</v>
      </c>
    </row>
    <row r="160" spans="1:6">
      <c r="A160" s="1">
        <v>159</v>
      </c>
      <c r="B160" s="1">
        <v>38964</v>
      </c>
      <c r="C160" s="1">
        <v>3852000000</v>
      </c>
      <c r="D160" s="1">
        <v>38964</v>
      </c>
      <c r="E160" s="1">
        <v>2400000000</v>
      </c>
      <c r="F160">
        <f t="shared" si="2"/>
        <v>1.605</v>
      </c>
    </row>
    <row r="161" spans="1:6">
      <c r="A161" s="1">
        <v>160</v>
      </c>
      <c r="B161" s="1">
        <v>14837</v>
      </c>
      <c r="C161" s="1">
        <v>2756000000</v>
      </c>
      <c r="D161" s="1">
        <v>14837</v>
      </c>
      <c r="E161" s="1">
        <v>1908000000</v>
      </c>
      <c r="F161">
        <f t="shared" si="2"/>
        <v>1.4444444444444444</v>
      </c>
    </row>
    <row r="162" spans="1:6">
      <c r="A162" s="1">
        <v>161</v>
      </c>
      <c r="B162" s="1">
        <v>1863</v>
      </c>
      <c r="C162" s="1">
        <v>664000000</v>
      </c>
      <c r="D162" s="1">
        <v>1863</v>
      </c>
      <c r="E162" s="1">
        <v>620000000</v>
      </c>
      <c r="F162">
        <f t="shared" si="2"/>
        <v>1.0709677419354839</v>
      </c>
    </row>
    <row r="163" spans="1:6">
      <c r="A163" s="1">
        <v>162</v>
      </c>
      <c r="B163" s="1">
        <v>9663545</v>
      </c>
      <c r="C163" s="1">
        <v>16232000000</v>
      </c>
      <c r="D163" s="1">
        <v>9663545</v>
      </c>
      <c r="E163" s="1">
        <v>7744000000</v>
      </c>
      <c r="F163">
        <f t="shared" si="2"/>
        <v>2.0960743801652892</v>
      </c>
    </row>
    <row r="164" spans="1:6">
      <c r="A164" s="1">
        <v>163</v>
      </c>
      <c r="B164" s="1">
        <v>359864</v>
      </c>
      <c r="C164" s="1">
        <v>26168000000</v>
      </c>
      <c r="D164" s="1">
        <v>359864</v>
      </c>
      <c r="E164" s="1">
        <v>7032000000</v>
      </c>
      <c r="F164">
        <f t="shared" si="2"/>
        <v>3.7212741751990901</v>
      </c>
    </row>
    <row r="165" spans="1:6">
      <c r="A165" s="1">
        <v>164</v>
      </c>
      <c r="B165" s="1">
        <v>18979</v>
      </c>
      <c r="C165" s="1">
        <v>20868000000</v>
      </c>
      <c r="D165" s="1">
        <v>18979</v>
      </c>
      <c r="E165" s="1">
        <v>3632000000</v>
      </c>
      <c r="F165">
        <f t="shared" si="2"/>
        <v>5.7455947136563879</v>
      </c>
    </row>
    <row r="166" spans="1:6">
      <c r="A166" s="1">
        <v>165</v>
      </c>
      <c r="B166" s="1">
        <v>412236</v>
      </c>
      <c r="C166" s="1">
        <v>9056000000</v>
      </c>
      <c r="D166" s="1">
        <v>412236</v>
      </c>
      <c r="E166" s="1">
        <v>5356000000</v>
      </c>
      <c r="F166">
        <f t="shared" si="2"/>
        <v>1.6908140403286034</v>
      </c>
    </row>
    <row r="167" spans="1:6">
      <c r="A167" s="1">
        <v>166</v>
      </c>
      <c r="B167" s="1">
        <v>0</v>
      </c>
      <c r="C167" s="1">
        <v>16940000000</v>
      </c>
      <c r="D167" s="1">
        <v>0</v>
      </c>
      <c r="E167" s="1">
        <v>0</v>
      </c>
      <c r="F167" t="e">
        <f t="shared" si="2"/>
        <v>#DIV/0!</v>
      </c>
    </row>
    <row r="168" spans="1:6">
      <c r="A168" s="1">
        <v>167</v>
      </c>
      <c r="B168" s="1">
        <v>9433</v>
      </c>
      <c r="C168" s="1">
        <v>21196000000</v>
      </c>
      <c r="D168" s="1">
        <v>9433</v>
      </c>
      <c r="E168" s="1">
        <v>3516000000</v>
      </c>
      <c r="F168">
        <f t="shared" si="2"/>
        <v>6.0284414106939703</v>
      </c>
    </row>
    <row r="169" spans="1:6">
      <c r="A169" s="1">
        <v>168</v>
      </c>
      <c r="B169" s="1">
        <v>13724</v>
      </c>
      <c r="C169" s="1">
        <v>19676000000</v>
      </c>
      <c r="D169" s="1">
        <v>13724</v>
      </c>
      <c r="E169" s="1">
        <v>2356000000</v>
      </c>
      <c r="F169">
        <f t="shared" si="2"/>
        <v>8.3514431239388802</v>
      </c>
    </row>
    <row r="170" spans="1:6">
      <c r="A170" s="1">
        <v>169</v>
      </c>
      <c r="B170" s="1">
        <v>13489</v>
      </c>
      <c r="C170" s="1">
        <v>18560000000</v>
      </c>
      <c r="D170" s="1">
        <v>13489</v>
      </c>
      <c r="E170" s="1">
        <v>1916000000</v>
      </c>
      <c r="F170">
        <f t="shared" si="2"/>
        <v>9.6868475991649277</v>
      </c>
    </row>
    <row r="171" spans="1:6">
      <c r="A171" s="1">
        <v>170</v>
      </c>
      <c r="B171" s="1">
        <v>841202</v>
      </c>
      <c r="C171" s="1">
        <v>14128000000</v>
      </c>
      <c r="D171" s="1">
        <v>841202</v>
      </c>
      <c r="E171" s="1">
        <v>13540000000</v>
      </c>
      <c r="F171">
        <f t="shared" si="2"/>
        <v>1.043426883308715</v>
      </c>
    </row>
    <row r="172" spans="1:6">
      <c r="A172" s="1">
        <v>171</v>
      </c>
      <c r="B172" s="1">
        <v>409</v>
      </c>
      <c r="C172" s="1">
        <v>3860000000</v>
      </c>
      <c r="D172" s="1">
        <v>409</v>
      </c>
      <c r="E172" s="1">
        <v>3608000000</v>
      </c>
      <c r="F172">
        <f t="shared" si="2"/>
        <v>1.0698447893569845</v>
      </c>
    </row>
    <row r="173" spans="1:6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t="e">
        <f t="shared" si="2"/>
        <v>#DIV/0!</v>
      </c>
    </row>
    <row r="174" spans="1:6">
      <c r="A174" s="1">
        <v>173</v>
      </c>
      <c r="B174" s="1">
        <v>10600</v>
      </c>
      <c r="C174" s="1">
        <v>3624000000</v>
      </c>
      <c r="D174" s="1">
        <v>10600</v>
      </c>
      <c r="E174" s="1">
        <v>2388000000</v>
      </c>
      <c r="F174">
        <f t="shared" si="2"/>
        <v>1.5175879396984924</v>
      </c>
    </row>
    <row r="175" spans="1:6">
      <c r="A175" s="1">
        <v>174</v>
      </c>
      <c r="B175" s="1">
        <v>0</v>
      </c>
      <c r="C175" s="1">
        <v>0</v>
      </c>
      <c r="D175" s="1">
        <v>0</v>
      </c>
      <c r="E175" s="1">
        <v>0</v>
      </c>
      <c r="F175" t="e">
        <f t="shared" si="2"/>
        <v>#DIV/0!</v>
      </c>
    </row>
    <row r="176" spans="1:6">
      <c r="A176" s="1">
        <v>175</v>
      </c>
      <c r="B176" s="1">
        <v>13047</v>
      </c>
      <c r="C176" s="1">
        <v>3508000000</v>
      </c>
      <c r="D176" s="1">
        <v>13047</v>
      </c>
      <c r="E176" s="1">
        <v>2388000000</v>
      </c>
      <c r="F176">
        <f t="shared" si="2"/>
        <v>1.4690117252931323</v>
      </c>
    </row>
    <row r="177" spans="1:6">
      <c r="A177" s="1">
        <v>176</v>
      </c>
      <c r="B177" s="1">
        <v>0</v>
      </c>
      <c r="C177" s="1">
        <v>60340000000</v>
      </c>
      <c r="D177" s="1">
        <v>6665450</v>
      </c>
      <c r="E177" s="1">
        <v>12680000000</v>
      </c>
      <c r="F177">
        <f t="shared" si="2"/>
        <v>4.7586750788643535</v>
      </c>
    </row>
    <row r="178" spans="1:6">
      <c r="A178" s="1">
        <v>177</v>
      </c>
      <c r="B178" s="1">
        <v>0</v>
      </c>
      <c r="C178" s="1">
        <v>60764000000</v>
      </c>
      <c r="D178" s="1">
        <v>5132374</v>
      </c>
      <c r="E178" s="1">
        <v>18556000000</v>
      </c>
      <c r="F178">
        <f t="shared" si="2"/>
        <v>3.274628152619099</v>
      </c>
    </row>
    <row r="179" spans="1:6">
      <c r="A179" s="1">
        <v>178</v>
      </c>
      <c r="B179" s="1">
        <v>0</v>
      </c>
      <c r="C179" s="1">
        <v>61068000000</v>
      </c>
      <c r="D179" s="1">
        <v>2393588</v>
      </c>
      <c r="E179" s="1">
        <v>21876000000</v>
      </c>
      <c r="F179">
        <f t="shared" si="2"/>
        <v>2.7915523861766318</v>
      </c>
    </row>
    <row r="180" spans="1:6">
      <c r="A180" s="1">
        <v>179</v>
      </c>
      <c r="B180" s="1">
        <v>9563</v>
      </c>
      <c r="C180" s="1">
        <v>5168000000</v>
      </c>
      <c r="D180" s="1">
        <v>9563</v>
      </c>
      <c r="E180" s="1">
        <v>1328000000</v>
      </c>
      <c r="F180">
        <f t="shared" si="2"/>
        <v>3.8915662650602409</v>
      </c>
    </row>
    <row r="181" spans="1:6">
      <c r="A181" s="1">
        <v>180</v>
      </c>
      <c r="B181" s="1">
        <v>10600</v>
      </c>
      <c r="C181" s="1">
        <v>3116000000</v>
      </c>
      <c r="D181" s="1">
        <v>10600</v>
      </c>
      <c r="E181" s="1">
        <v>2340000000</v>
      </c>
      <c r="F181">
        <f t="shared" si="2"/>
        <v>1.3316239316239316</v>
      </c>
    </row>
    <row r="182" spans="1:6">
      <c r="A182" s="1">
        <v>181</v>
      </c>
      <c r="B182" s="1">
        <v>8010</v>
      </c>
      <c r="C182" s="1">
        <v>20168000000</v>
      </c>
      <c r="D182" s="1">
        <v>8010</v>
      </c>
      <c r="E182" s="1">
        <v>1240000000</v>
      </c>
      <c r="F182">
        <f t="shared" si="2"/>
        <v>16.264516129032259</v>
      </c>
    </row>
    <row r="183" spans="1:6">
      <c r="A183" s="1">
        <v>182</v>
      </c>
      <c r="B183" s="1">
        <v>4304</v>
      </c>
      <c r="C183" s="1">
        <v>2612000000</v>
      </c>
      <c r="D183" s="1">
        <v>4304</v>
      </c>
      <c r="E183" s="1">
        <v>1932000000</v>
      </c>
      <c r="F183">
        <f t="shared" si="2"/>
        <v>1.3519668737060042</v>
      </c>
    </row>
    <row r="184" spans="1:6">
      <c r="A184" s="1">
        <v>183</v>
      </c>
      <c r="B184" s="1">
        <v>2076413</v>
      </c>
      <c r="C184" s="1">
        <v>23092000000</v>
      </c>
      <c r="D184" s="1">
        <v>2076413</v>
      </c>
      <c r="E184" s="1">
        <v>5688000000</v>
      </c>
      <c r="F184">
        <f t="shared" si="2"/>
        <v>4.0597749648382564</v>
      </c>
    </row>
    <row r="185" spans="1:6">
      <c r="A185" s="1">
        <v>184</v>
      </c>
      <c r="B185" s="1">
        <v>12278</v>
      </c>
      <c r="C185" s="1">
        <v>29788000000</v>
      </c>
      <c r="D185" s="1">
        <v>12278</v>
      </c>
      <c r="E185" s="1">
        <v>9600000000</v>
      </c>
      <c r="F185">
        <f t="shared" si="2"/>
        <v>3.1029166666666668</v>
      </c>
    </row>
    <row r="186" spans="1:6">
      <c r="A186" s="1">
        <v>185</v>
      </c>
      <c r="B186" s="1">
        <v>578301</v>
      </c>
      <c r="C186" s="1">
        <v>8392000000</v>
      </c>
      <c r="D186" s="1">
        <v>578301</v>
      </c>
      <c r="E186" s="1">
        <v>8108000000</v>
      </c>
      <c r="F186">
        <f t="shared" si="2"/>
        <v>1.035027133695116</v>
      </c>
    </row>
    <row r="187" spans="1:6">
      <c r="A187" s="1">
        <v>186</v>
      </c>
      <c r="B187" s="1">
        <v>521</v>
      </c>
      <c r="C187" s="1">
        <v>3520000000</v>
      </c>
      <c r="D187" s="1">
        <v>521</v>
      </c>
      <c r="E187" s="1">
        <v>2912000000</v>
      </c>
      <c r="F187">
        <f t="shared" si="2"/>
        <v>1.2087912087912087</v>
      </c>
    </row>
    <row r="188" spans="1:6">
      <c r="A188" s="1">
        <v>187</v>
      </c>
      <c r="B188" s="1">
        <v>578298</v>
      </c>
      <c r="C188" s="1">
        <v>7692000000</v>
      </c>
      <c r="D188" s="1">
        <v>578298</v>
      </c>
      <c r="E188" s="1">
        <v>7420000000</v>
      </c>
      <c r="F188">
        <f t="shared" si="2"/>
        <v>1.0366576819407007</v>
      </c>
    </row>
    <row r="189" spans="1:6">
      <c r="A189" s="1">
        <v>188</v>
      </c>
      <c r="B189" s="1">
        <v>1743</v>
      </c>
      <c r="C189" s="1">
        <v>4564000000</v>
      </c>
      <c r="D189" s="1">
        <v>1743</v>
      </c>
      <c r="E189" s="1">
        <v>4132000000</v>
      </c>
      <c r="F189">
        <f t="shared" si="2"/>
        <v>1.1045498547918684</v>
      </c>
    </row>
    <row r="190" spans="1:6">
      <c r="A190" s="1">
        <v>189</v>
      </c>
      <c r="B190" s="1">
        <v>12530</v>
      </c>
      <c r="C190" s="1">
        <v>18208000000</v>
      </c>
      <c r="D190" s="1">
        <v>12530</v>
      </c>
      <c r="E190" s="1">
        <v>1756000000</v>
      </c>
      <c r="F190">
        <f t="shared" si="2"/>
        <v>10.369020501138952</v>
      </c>
    </row>
    <row r="191" spans="1:6">
      <c r="A191" s="1">
        <v>190</v>
      </c>
      <c r="B191" s="1">
        <v>0</v>
      </c>
      <c r="C191" s="1">
        <v>65476000000</v>
      </c>
      <c r="D191" s="1">
        <v>0</v>
      </c>
      <c r="E191" s="1">
        <v>62372000000</v>
      </c>
      <c r="F191">
        <f t="shared" si="2"/>
        <v>1.0497659206053997</v>
      </c>
    </row>
    <row r="192" spans="1:6">
      <c r="A192" s="1">
        <v>191</v>
      </c>
      <c r="B192" s="1">
        <v>1409679</v>
      </c>
      <c r="C192" s="1">
        <v>60008000000</v>
      </c>
      <c r="D192" s="1">
        <v>1708368</v>
      </c>
      <c r="E192" s="1">
        <v>5040000000</v>
      </c>
      <c r="F192">
        <f t="shared" si="2"/>
        <v>11.906349206349207</v>
      </c>
    </row>
    <row r="193" spans="1:6">
      <c r="A193" s="1">
        <v>192</v>
      </c>
      <c r="B193" s="1">
        <v>380</v>
      </c>
      <c r="C193" s="1">
        <v>5024000000</v>
      </c>
      <c r="D193" s="1">
        <v>380</v>
      </c>
      <c r="E193" s="1">
        <v>4780000000</v>
      </c>
      <c r="F193">
        <f t="shared" si="2"/>
        <v>1.0510460251046025</v>
      </c>
    </row>
    <row r="194" spans="1:6">
      <c r="A194" s="1">
        <v>193</v>
      </c>
      <c r="B194" s="1">
        <v>838216</v>
      </c>
      <c r="C194" s="1">
        <v>20944000000</v>
      </c>
      <c r="D194" s="1">
        <v>838216</v>
      </c>
      <c r="E194" s="1">
        <v>3876000000</v>
      </c>
      <c r="F194">
        <f t="shared" si="2"/>
        <v>5.4035087719298245</v>
      </c>
    </row>
    <row r="195" spans="1:6">
      <c r="A195" s="1">
        <v>194</v>
      </c>
      <c r="B195" s="1">
        <v>0</v>
      </c>
      <c r="C195" s="1">
        <v>60004000000</v>
      </c>
      <c r="D195" s="1">
        <v>6877505</v>
      </c>
      <c r="E195" s="1">
        <v>6556000000</v>
      </c>
      <c r="F195">
        <f t="shared" ref="F195:F258" si="3">C195/E195</f>
        <v>9.152532031726663</v>
      </c>
    </row>
    <row r="196" spans="1:6">
      <c r="A196" s="1">
        <v>195</v>
      </c>
      <c r="B196" s="1">
        <v>15440</v>
      </c>
      <c r="C196" s="1">
        <v>19996000000</v>
      </c>
      <c r="D196" s="1">
        <v>15440</v>
      </c>
      <c r="E196" s="1">
        <v>2352000000</v>
      </c>
      <c r="F196">
        <f t="shared" si="3"/>
        <v>8.5017006802721085</v>
      </c>
    </row>
    <row r="197" spans="1:6">
      <c r="A197" s="1">
        <v>196</v>
      </c>
      <c r="B197" s="1">
        <v>953843</v>
      </c>
      <c r="C197" s="1">
        <v>21688000000</v>
      </c>
      <c r="D197" s="1">
        <v>953843</v>
      </c>
      <c r="E197" s="1">
        <v>5020000000</v>
      </c>
      <c r="F197">
        <f t="shared" si="3"/>
        <v>4.320318725099602</v>
      </c>
    </row>
    <row r="198" spans="1:6">
      <c r="A198" s="1">
        <v>197</v>
      </c>
      <c r="B198" s="1">
        <v>0</v>
      </c>
      <c r="C198" s="1">
        <v>0</v>
      </c>
      <c r="D198" s="1">
        <v>0</v>
      </c>
      <c r="E198" s="1">
        <v>0</v>
      </c>
      <c r="F198" t="e">
        <f t="shared" si="3"/>
        <v>#DIV/0!</v>
      </c>
    </row>
    <row r="199" spans="1:6">
      <c r="A199" s="1">
        <v>198</v>
      </c>
      <c r="B199" s="1">
        <v>13981</v>
      </c>
      <c r="C199" s="1">
        <v>464000000</v>
      </c>
      <c r="D199" s="1">
        <v>13981</v>
      </c>
      <c r="E199" s="1">
        <v>0</v>
      </c>
      <c r="F199" t="e">
        <f t="shared" si="3"/>
        <v>#DIV/0!</v>
      </c>
    </row>
    <row r="200" spans="1:6">
      <c r="A200" s="1">
        <v>199</v>
      </c>
      <c r="B200" s="1">
        <v>6114</v>
      </c>
      <c r="C200" s="1">
        <v>19936000000</v>
      </c>
      <c r="D200" s="1">
        <v>6114</v>
      </c>
      <c r="E200" s="1">
        <v>1868000000</v>
      </c>
      <c r="F200">
        <f t="shared" si="3"/>
        <v>10.672376873661671</v>
      </c>
    </row>
    <row r="201" spans="1:6">
      <c r="A201" s="1">
        <v>200</v>
      </c>
      <c r="B201" s="1">
        <v>368</v>
      </c>
      <c r="C201" s="1">
        <v>4280000000</v>
      </c>
      <c r="D201" s="1">
        <v>368</v>
      </c>
      <c r="E201" s="1">
        <v>3604000000</v>
      </c>
      <c r="F201">
        <f t="shared" si="3"/>
        <v>1.1875693673695893</v>
      </c>
    </row>
    <row r="202" spans="1:6">
      <c r="A202" s="1">
        <v>201</v>
      </c>
      <c r="B202" s="1">
        <v>0</v>
      </c>
      <c r="C202" s="1">
        <v>65172000000</v>
      </c>
      <c r="D202" s="1">
        <v>0</v>
      </c>
      <c r="E202" s="1">
        <v>62252000000</v>
      </c>
      <c r="F202">
        <f t="shared" si="3"/>
        <v>1.0469061234980401</v>
      </c>
    </row>
    <row r="203" spans="1:6">
      <c r="A203" s="1">
        <v>202</v>
      </c>
      <c r="B203" s="1">
        <v>116682</v>
      </c>
      <c r="C203" s="1">
        <v>20228000000</v>
      </c>
      <c r="D203" s="1">
        <v>116682</v>
      </c>
      <c r="E203" s="1">
        <v>2520000000</v>
      </c>
      <c r="F203">
        <f t="shared" si="3"/>
        <v>8.0269841269841269</v>
      </c>
    </row>
    <row r="204" spans="1:6">
      <c r="A204" s="1">
        <v>203</v>
      </c>
      <c r="B204" s="1">
        <v>60</v>
      </c>
      <c r="C204" s="1">
        <v>2472000000</v>
      </c>
      <c r="D204" s="1">
        <v>60</v>
      </c>
      <c r="E204" s="1">
        <v>2516000000</v>
      </c>
      <c r="F204">
        <f t="shared" si="3"/>
        <v>0.98251192368839424</v>
      </c>
    </row>
    <row r="205" spans="1:6">
      <c r="A205" s="1">
        <v>204</v>
      </c>
      <c r="B205" s="1">
        <v>8652542</v>
      </c>
      <c r="C205" s="1">
        <v>29180000000</v>
      </c>
      <c r="D205" s="1">
        <v>8652542</v>
      </c>
      <c r="E205" s="1">
        <v>14852000000</v>
      </c>
      <c r="F205">
        <f t="shared" si="3"/>
        <v>1.9647185564233773</v>
      </c>
    </row>
    <row r="206" spans="1:6">
      <c r="A206" s="1">
        <v>205</v>
      </c>
      <c r="B206" s="1">
        <v>211701</v>
      </c>
      <c r="C206" s="1">
        <v>20948000000</v>
      </c>
      <c r="D206" s="1">
        <v>211701</v>
      </c>
      <c r="E206" s="1">
        <v>3152000000</v>
      </c>
      <c r="F206">
        <f t="shared" si="3"/>
        <v>6.6459390862944163</v>
      </c>
    </row>
    <row r="207" spans="1:6">
      <c r="A207" s="1">
        <v>206</v>
      </c>
      <c r="B207" s="1">
        <v>2468</v>
      </c>
      <c r="C207" s="1">
        <v>3432000000</v>
      </c>
      <c r="D207" s="1">
        <v>2468</v>
      </c>
      <c r="E207" s="1">
        <v>2360000000</v>
      </c>
      <c r="F207">
        <f t="shared" si="3"/>
        <v>1.4542372881355932</v>
      </c>
    </row>
    <row r="208" spans="1:6">
      <c r="A208" s="1">
        <v>207</v>
      </c>
      <c r="B208" s="1">
        <v>71907</v>
      </c>
      <c r="C208" s="1">
        <v>6868000000</v>
      </c>
      <c r="D208" s="1">
        <v>71907</v>
      </c>
      <c r="E208" s="1">
        <v>1908000000</v>
      </c>
      <c r="F208">
        <f t="shared" si="3"/>
        <v>3.59958071278826</v>
      </c>
    </row>
    <row r="209" spans="1:6">
      <c r="A209" s="1">
        <v>208</v>
      </c>
      <c r="B209" s="1">
        <v>0</v>
      </c>
      <c r="C209" s="1">
        <v>0</v>
      </c>
      <c r="D209" s="1">
        <v>0</v>
      </c>
      <c r="E209" s="1">
        <v>0</v>
      </c>
      <c r="F209" t="e">
        <f t="shared" si="3"/>
        <v>#DIV/0!</v>
      </c>
    </row>
    <row r="210" spans="1:6">
      <c r="A210" s="1">
        <v>209</v>
      </c>
      <c r="B210" s="1">
        <v>2467</v>
      </c>
      <c r="C210" s="1">
        <v>3344000000</v>
      </c>
      <c r="D210" s="1">
        <v>2467</v>
      </c>
      <c r="E210" s="1">
        <v>2456000000</v>
      </c>
      <c r="F210">
        <f t="shared" si="3"/>
        <v>1.3615635179153094</v>
      </c>
    </row>
    <row r="211" spans="1:6">
      <c r="A211" s="1">
        <v>210</v>
      </c>
      <c r="B211" s="1">
        <v>217</v>
      </c>
      <c r="C211" s="1">
        <v>2696000000</v>
      </c>
      <c r="D211" s="1">
        <v>217</v>
      </c>
      <c r="E211" s="1">
        <v>2420000000</v>
      </c>
      <c r="F211">
        <f t="shared" si="3"/>
        <v>1.1140495867768596</v>
      </c>
    </row>
    <row r="212" spans="1:6">
      <c r="A212" s="1">
        <v>211</v>
      </c>
      <c r="B212" s="1">
        <v>8030</v>
      </c>
      <c r="C212" s="1">
        <v>6972000000</v>
      </c>
      <c r="D212" s="1">
        <v>8030</v>
      </c>
      <c r="E212" s="1">
        <v>6052000000</v>
      </c>
      <c r="F212">
        <f t="shared" si="3"/>
        <v>1.1520158625247852</v>
      </c>
    </row>
    <row r="213" spans="1:6">
      <c r="A213" s="1">
        <v>212</v>
      </c>
      <c r="B213" s="1">
        <v>268</v>
      </c>
      <c r="C213" s="1">
        <v>2616000000</v>
      </c>
      <c r="D213" s="1">
        <v>268</v>
      </c>
      <c r="E213" s="1">
        <v>2504000000</v>
      </c>
      <c r="F213">
        <f t="shared" si="3"/>
        <v>1.0447284345047922</v>
      </c>
    </row>
    <row r="214" spans="1:6">
      <c r="A214" s="1">
        <v>213</v>
      </c>
      <c r="B214" s="1">
        <v>5146</v>
      </c>
      <c r="C214" s="1">
        <v>2560000000</v>
      </c>
      <c r="D214" s="1">
        <v>5146</v>
      </c>
      <c r="E214" s="1">
        <v>1836000000</v>
      </c>
      <c r="F214">
        <f t="shared" si="3"/>
        <v>1.3943355119825709</v>
      </c>
    </row>
    <row r="215" spans="1:6">
      <c r="A215" s="1">
        <v>214</v>
      </c>
      <c r="B215" s="1">
        <v>421927</v>
      </c>
      <c r="C215" s="1">
        <v>1752000000</v>
      </c>
      <c r="D215" s="1">
        <v>421927</v>
      </c>
      <c r="E215" s="1">
        <v>1724000000</v>
      </c>
      <c r="F215">
        <f t="shared" si="3"/>
        <v>1.0162412993039442</v>
      </c>
    </row>
    <row r="216" spans="1:6">
      <c r="A216" s="1">
        <v>215</v>
      </c>
      <c r="B216" s="1">
        <v>18241</v>
      </c>
      <c r="C216" s="1">
        <v>3072000000</v>
      </c>
      <c r="D216" s="1">
        <v>18241</v>
      </c>
      <c r="E216" s="1">
        <v>1796000000</v>
      </c>
      <c r="F216">
        <f t="shared" si="3"/>
        <v>1.7104677060133631</v>
      </c>
    </row>
    <row r="217" spans="1:6">
      <c r="A217" s="1">
        <v>216</v>
      </c>
      <c r="B217" s="1">
        <v>3459</v>
      </c>
      <c r="C217" s="1">
        <v>2880000000</v>
      </c>
      <c r="D217" s="1">
        <v>3459</v>
      </c>
      <c r="E217" s="1">
        <v>1788000000</v>
      </c>
      <c r="F217">
        <f t="shared" si="3"/>
        <v>1.6107382550335569</v>
      </c>
    </row>
    <row r="218" spans="1:6">
      <c r="A218" s="1">
        <v>217</v>
      </c>
      <c r="B218" s="1">
        <v>22</v>
      </c>
      <c r="C218" s="1">
        <v>1340000000</v>
      </c>
      <c r="D218" s="1">
        <v>22</v>
      </c>
      <c r="E218" s="1">
        <v>1288000000</v>
      </c>
      <c r="F218">
        <f t="shared" si="3"/>
        <v>1.0403726708074534</v>
      </c>
    </row>
    <row r="219" spans="1:6">
      <c r="A219" s="1">
        <v>218</v>
      </c>
      <c r="B219" s="1">
        <v>9</v>
      </c>
      <c r="C219" s="1">
        <v>1300000000</v>
      </c>
      <c r="D219" s="1">
        <v>9</v>
      </c>
      <c r="E219" s="1">
        <v>1180000000</v>
      </c>
      <c r="F219">
        <f t="shared" si="3"/>
        <v>1.1016949152542372</v>
      </c>
    </row>
    <row r="220" spans="1:6">
      <c r="A220" s="1">
        <v>219</v>
      </c>
      <c r="B220" s="1">
        <v>2177</v>
      </c>
      <c r="C220" s="1">
        <v>4252000000</v>
      </c>
      <c r="D220" s="1">
        <v>2177</v>
      </c>
      <c r="E220" s="1">
        <v>3032000000</v>
      </c>
      <c r="F220">
        <f t="shared" si="3"/>
        <v>1.4023746701846966</v>
      </c>
    </row>
    <row r="221" spans="1:6">
      <c r="A221" s="1">
        <v>220</v>
      </c>
      <c r="B221" s="1">
        <v>25</v>
      </c>
      <c r="C221" s="1">
        <v>17592000000</v>
      </c>
      <c r="D221" s="1">
        <v>25</v>
      </c>
      <c r="E221" s="1">
        <v>612000000</v>
      </c>
      <c r="F221">
        <f t="shared" si="3"/>
        <v>28.745098039215687</v>
      </c>
    </row>
    <row r="222" spans="1:6">
      <c r="A222" s="1">
        <v>221</v>
      </c>
      <c r="B222" s="1">
        <v>510</v>
      </c>
      <c r="C222" s="1">
        <v>17984000000</v>
      </c>
      <c r="D222" s="1">
        <v>510</v>
      </c>
      <c r="E222" s="1">
        <v>1260000000</v>
      </c>
      <c r="F222">
        <f t="shared" si="3"/>
        <v>14.273015873015874</v>
      </c>
    </row>
    <row r="223" spans="1:6">
      <c r="A223" s="1">
        <v>222</v>
      </c>
      <c r="B223" s="1">
        <v>0</v>
      </c>
      <c r="C223" s="1">
        <v>16816000000</v>
      </c>
      <c r="D223" s="1">
        <v>0</v>
      </c>
      <c r="E223" s="1">
        <v>0</v>
      </c>
      <c r="F223" t="e">
        <f t="shared" si="3"/>
        <v>#DIV/0!</v>
      </c>
    </row>
    <row r="224" spans="1:6">
      <c r="A224" s="1">
        <v>223</v>
      </c>
      <c r="B224" s="1">
        <v>0</v>
      </c>
      <c r="C224" s="1">
        <v>17228000000</v>
      </c>
      <c r="D224" s="1">
        <v>0</v>
      </c>
      <c r="E224" s="1">
        <v>0</v>
      </c>
      <c r="F224" t="e">
        <f t="shared" si="3"/>
        <v>#DIV/0!</v>
      </c>
    </row>
    <row r="225" spans="1:6">
      <c r="A225" s="1">
        <v>224</v>
      </c>
      <c r="B225" s="1">
        <v>4776</v>
      </c>
      <c r="C225" s="1">
        <v>3364000000</v>
      </c>
      <c r="D225" s="1">
        <v>4776</v>
      </c>
      <c r="E225" s="1">
        <v>1812000000</v>
      </c>
      <c r="F225">
        <f t="shared" si="3"/>
        <v>1.8565121412803531</v>
      </c>
    </row>
    <row r="226" spans="1:6">
      <c r="A226" s="1">
        <v>225</v>
      </c>
      <c r="B226" s="1">
        <v>0</v>
      </c>
      <c r="C226" s="1">
        <v>0</v>
      </c>
      <c r="D226" s="1">
        <v>0</v>
      </c>
      <c r="E226" s="1">
        <v>0</v>
      </c>
      <c r="F226" t="e">
        <f t="shared" si="3"/>
        <v>#DIV/0!</v>
      </c>
    </row>
    <row r="227" spans="1:6">
      <c r="A227" s="1">
        <v>226</v>
      </c>
      <c r="B227" s="1">
        <v>264720</v>
      </c>
      <c r="C227" s="1">
        <v>23624000000</v>
      </c>
      <c r="D227" s="1">
        <v>264720</v>
      </c>
      <c r="E227" s="1">
        <v>6476000000</v>
      </c>
      <c r="F227">
        <f t="shared" si="3"/>
        <v>3.6479308214947497</v>
      </c>
    </row>
    <row r="228" spans="1:6">
      <c r="A228" s="1">
        <v>227</v>
      </c>
      <c r="B228" s="1">
        <v>330</v>
      </c>
      <c r="C228" s="1">
        <v>1096000000</v>
      </c>
      <c r="D228" s="1">
        <v>330</v>
      </c>
      <c r="E228" s="1">
        <v>608000000</v>
      </c>
      <c r="F228">
        <f t="shared" si="3"/>
        <v>1.8026315789473684</v>
      </c>
    </row>
    <row r="229" spans="1:6">
      <c r="A229" s="1">
        <v>228</v>
      </c>
      <c r="B229" s="1">
        <v>1159</v>
      </c>
      <c r="C229" s="1">
        <v>2328000000</v>
      </c>
      <c r="D229" s="1">
        <v>1159</v>
      </c>
      <c r="E229" s="1">
        <v>1716000000</v>
      </c>
      <c r="F229">
        <f t="shared" si="3"/>
        <v>1.3566433566433567</v>
      </c>
    </row>
    <row r="230" spans="1:6">
      <c r="A230" s="1">
        <v>229</v>
      </c>
      <c r="B230" s="1">
        <v>15269</v>
      </c>
      <c r="C230" s="1">
        <v>20464000000</v>
      </c>
      <c r="D230" s="1">
        <v>15269</v>
      </c>
      <c r="E230" s="1">
        <v>3044000000</v>
      </c>
      <c r="F230">
        <f t="shared" si="3"/>
        <v>6.7227332457293034</v>
      </c>
    </row>
    <row r="231" spans="1:6">
      <c r="A231" s="1">
        <v>230</v>
      </c>
      <c r="B231" s="1">
        <v>0</v>
      </c>
      <c r="C231" s="1">
        <v>0</v>
      </c>
      <c r="D231" s="1">
        <v>0</v>
      </c>
      <c r="E231" s="1">
        <v>0</v>
      </c>
      <c r="F231" t="e">
        <f t="shared" si="3"/>
        <v>#DIV/0!</v>
      </c>
    </row>
    <row r="232" spans="1:6">
      <c r="A232" s="1">
        <v>231</v>
      </c>
      <c r="B232" s="1">
        <v>0</v>
      </c>
      <c r="C232" s="1">
        <v>0</v>
      </c>
      <c r="D232" s="1">
        <v>0</v>
      </c>
      <c r="E232" s="1">
        <v>0</v>
      </c>
      <c r="F232" t="e">
        <f t="shared" si="3"/>
        <v>#DIV/0!</v>
      </c>
    </row>
    <row r="233" spans="1:6">
      <c r="A233" s="1">
        <v>232</v>
      </c>
      <c r="B233" s="1">
        <v>0</v>
      </c>
      <c r="C233" s="1">
        <v>0</v>
      </c>
      <c r="D233" s="1">
        <v>0</v>
      </c>
      <c r="E233" s="1">
        <v>0</v>
      </c>
      <c r="F233" t="e">
        <f t="shared" si="3"/>
        <v>#DIV/0!</v>
      </c>
    </row>
    <row r="234" spans="1:6">
      <c r="A234" s="1">
        <v>233</v>
      </c>
      <c r="B234" s="1">
        <v>0</v>
      </c>
      <c r="C234" s="1">
        <v>0</v>
      </c>
      <c r="D234" s="1">
        <v>0</v>
      </c>
      <c r="E234" s="1">
        <v>0</v>
      </c>
      <c r="F234" t="e">
        <f t="shared" si="3"/>
        <v>#DIV/0!</v>
      </c>
    </row>
    <row r="235" spans="1:6">
      <c r="A235" s="1">
        <v>234</v>
      </c>
      <c r="B235" s="1">
        <v>54</v>
      </c>
      <c r="C235" s="1">
        <v>6604000000</v>
      </c>
      <c r="D235" s="1">
        <v>54</v>
      </c>
      <c r="E235" s="1">
        <v>6732000000</v>
      </c>
      <c r="F235">
        <f t="shared" si="3"/>
        <v>0.98098633392751045</v>
      </c>
    </row>
    <row r="236" spans="1:6">
      <c r="A236" s="1">
        <v>235</v>
      </c>
      <c r="B236" s="1">
        <v>712</v>
      </c>
      <c r="C236" s="1">
        <v>6908000000</v>
      </c>
      <c r="D236" s="1">
        <v>712</v>
      </c>
      <c r="E236" s="1">
        <v>6696000000</v>
      </c>
      <c r="F236">
        <f t="shared" si="3"/>
        <v>1.0316606929510155</v>
      </c>
    </row>
    <row r="237" spans="1:6">
      <c r="A237" s="1">
        <v>236</v>
      </c>
      <c r="B237" s="1">
        <v>195</v>
      </c>
      <c r="C237" s="1">
        <v>4888000000</v>
      </c>
      <c r="D237" s="1">
        <v>195</v>
      </c>
      <c r="E237" s="1">
        <v>3536000000</v>
      </c>
      <c r="F237">
        <f t="shared" si="3"/>
        <v>1.3823529411764706</v>
      </c>
    </row>
    <row r="238" spans="1:6">
      <c r="A238" s="1">
        <v>237</v>
      </c>
      <c r="B238" s="1">
        <v>1724149</v>
      </c>
      <c r="C238" s="1">
        <v>24252000000</v>
      </c>
      <c r="D238" s="1">
        <v>1724149</v>
      </c>
      <c r="E238" s="1">
        <v>6136000000</v>
      </c>
      <c r="F238">
        <f t="shared" si="3"/>
        <v>3.9524119947848759</v>
      </c>
    </row>
    <row r="239" spans="1:6">
      <c r="A239" s="1">
        <v>238</v>
      </c>
      <c r="B239" s="1">
        <v>0</v>
      </c>
      <c r="C239" s="1">
        <v>0</v>
      </c>
      <c r="D239" s="1">
        <v>0</v>
      </c>
      <c r="E239" s="1">
        <v>0</v>
      </c>
      <c r="F239" t="e">
        <f t="shared" si="3"/>
        <v>#DIV/0!</v>
      </c>
    </row>
    <row r="240" spans="1:6">
      <c r="A240" s="1">
        <v>239</v>
      </c>
      <c r="B240" s="1">
        <v>18270</v>
      </c>
      <c r="C240" s="1">
        <v>22508000000</v>
      </c>
      <c r="D240" s="1">
        <v>18270</v>
      </c>
      <c r="E240" s="1">
        <v>4864000000</v>
      </c>
      <c r="F240">
        <f t="shared" si="3"/>
        <v>4.6274671052631575</v>
      </c>
    </row>
    <row r="241" spans="1:6">
      <c r="A241" s="1">
        <v>240</v>
      </c>
      <c r="B241" s="1">
        <v>0</v>
      </c>
      <c r="C241" s="1">
        <v>0</v>
      </c>
      <c r="D241" s="1">
        <v>0</v>
      </c>
      <c r="E241" s="1">
        <v>0</v>
      </c>
      <c r="F241" t="e">
        <f t="shared" si="3"/>
        <v>#DIV/0!</v>
      </c>
    </row>
    <row r="242" spans="1:6">
      <c r="A242" s="1">
        <v>241</v>
      </c>
      <c r="B242" s="1">
        <v>363612</v>
      </c>
      <c r="C242" s="1">
        <v>21268000000</v>
      </c>
      <c r="D242" s="1">
        <v>363612</v>
      </c>
      <c r="E242" s="1">
        <v>3892000000</v>
      </c>
      <c r="F242">
        <f t="shared" si="3"/>
        <v>5.4645426515930113</v>
      </c>
    </row>
    <row r="243" spans="1:6">
      <c r="A243" s="1">
        <v>242</v>
      </c>
      <c r="B243" s="1">
        <v>2728</v>
      </c>
      <c r="C243" s="1">
        <v>6700000000</v>
      </c>
      <c r="D243" s="1">
        <v>2728</v>
      </c>
      <c r="E243" s="1">
        <v>6060000000</v>
      </c>
      <c r="F243">
        <f t="shared" si="3"/>
        <v>1.1056105610561056</v>
      </c>
    </row>
    <row r="244" spans="1:6">
      <c r="A244" s="1">
        <v>243</v>
      </c>
      <c r="B244" s="1">
        <v>98055</v>
      </c>
      <c r="C244" s="1">
        <v>20204000000</v>
      </c>
      <c r="D244" s="1">
        <v>98055</v>
      </c>
      <c r="E244" s="1">
        <v>2648000000</v>
      </c>
      <c r="F244">
        <f t="shared" si="3"/>
        <v>7.6299093655589125</v>
      </c>
    </row>
    <row r="245" spans="1:6">
      <c r="A245" s="1">
        <v>244</v>
      </c>
      <c r="B245" s="1">
        <v>169172</v>
      </c>
      <c r="C245" s="1">
        <v>6004000000</v>
      </c>
      <c r="D245" s="1">
        <v>169172</v>
      </c>
      <c r="E245" s="1">
        <v>3716000000</v>
      </c>
      <c r="F245">
        <f t="shared" si="3"/>
        <v>1.6157158234660927</v>
      </c>
    </row>
    <row r="246" spans="1:6">
      <c r="A246" s="1">
        <v>245</v>
      </c>
      <c r="B246" s="1">
        <v>5276</v>
      </c>
      <c r="C246" s="1">
        <v>20996000000</v>
      </c>
      <c r="D246" s="1">
        <v>5276</v>
      </c>
      <c r="E246" s="1">
        <v>2944000000</v>
      </c>
      <c r="F246">
        <f t="shared" si="3"/>
        <v>7.1317934782608692</v>
      </c>
    </row>
    <row r="247" spans="1:6">
      <c r="A247" s="1">
        <v>246</v>
      </c>
      <c r="B247" s="1">
        <v>504</v>
      </c>
      <c r="C247" s="1">
        <v>19796000000</v>
      </c>
      <c r="D247" s="1">
        <v>504</v>
      </c>
      <c r="E247" s="1">
        <v>3068000000</v>
      </c>
      <c r="F247">
        <f t="shared" si="3"/>
        <v>6.4524119947848764</v>
      </c>
    </row>
    <row r="248" spans="1:6">
      <c r="A248" s="1">
        <v>247</v>
      </c>
      <c r="B248" s="1">
        <v>81536</v>
      </c>
      <c r="C248" s="1">
        <v>22252000000</v>
      </c>
      <c r="D248" s="1">
        <v>81536</v>
      </c>
      <c r="E248" s="1">
        <v>4188000000</v>
      </c>
      <c r="F248">
        <f t="shared" si="3"/>
        <v>5.3132760267430754</v>
      </c>
    </row>
    <row r="249" spans="1:6">
      <c r="A249" s="1">
        <v>248</v>
      </c>
      <c r="B249" s="1">
        <v>331748</v>
      </c>
      <c r="C249" s="1">
        <v>22424000000</v>
      </c>
      <c r="D249" s="1">
        <v>331748</v>
      </c>
      <c r="E249" s="1">
        <v>3768000000</v>
      </c>
      <c r="F249">
        <f t="shared" si="3"/>
        <v>5.9511677282377917</v>
      </c>
    </row>
    <row r="250" spans="1:6">
      <c r="A250" s="1">
        <v>249</v>
      </c>
      <c r="B250" s="1">
        <v>63529</v>
      </c>
      <c r="C250" s="1">
        <v>23640000000</v>
      </c>
      <c r="D250" s="1">
        <v>63529</v>
      </c>
      <c r="E250" s="1">
        <v>5508000000</v>
      </c>
      <c r="F250">
        <f t="shared" si="3"/>
        <v>4.2919389978213509</v>
      </c>
    </row>
    <row r="251" spans="1:6">
      <c r="A251" s="1">
        <v>250</v>
      </c>
      <c r="B251" s="1">
        <v>40536</v>
      </c>
      <c r="C251" s="1">
        <v>588000000</v>
      </c>
      <c r="D251" s="1">
        <v>40536</v>
      </c>
      <c r="E251" s="1">
        <v>4000000</v>
      </c>
      <c r="F251">
        <f t="shared" si="3"/>
        <v>147</v>
      </c>
    </row>
    <row r="252" spans="1:6">
      <c r="A252" s="1">
        <v>251</v>
      </c>
      <c r="B252" s="1">
        <v>772265</v>
      </c>
      <c r="C252" s="1">
        <v>7476000000</v>
      </c>
      <c r="D252" s="1">
        <v>772265</v>
      </c>
      <c r="E252" s="1">
        <v>4924000000</v>
      </c>
      <c r="F252">
        <f t="shared" si="3"/>
        <v>1.5182778229082048</v>
      </c>
    </row>
    <row r="253" spans="1:6">
      <c r="A253" s="1">
        <v>252</v>
      </c>
      <c r="B253" s="1">
        <v>29564</v>
      </c>
      <c r="C253" s="1">
        <v>3564000000</v>
      </c>
      <c r="D253" s="1">
        <v>29564</v>
      </c>
      <c r="E253" s="1">
        <v>2632000000</v>
      </c>
      <c r="F253">
        <f t="shared" si="3"/>
        <v>1.3541033434650456</v>
      </c>
    </row>
    <row r="254" spans="1:6">
      <c r="A254" s="1">
        <v>253</v>
      </c>
      <c r="B254" s="1">
        <v>57</v>
      </c>
      <c r="C254" s="1">
        <v>2404000000</v>
      </c>
      <c r="D254" s="1">
        <v>57</v>
      </c>
      <c r="E254" s="1">
        <v>2484000000</v>
      </c>
      <c r="F254">
        <f t="shared" si="3"/>
        <v>0.96779388083735907</v>
      </c>
    </row>
    <row r="255" spans="1:6">
      <c r="A255" s="1">
        <v>254</v>
      </c>
      <c r="B255" s="1">
        <v>1287934</v>
      </c>
      <c r="C255" s="1">
        <v>19524000000</v>
      </c>
      <c r="D255" s="1">
        <v>1287934</v>
      </c>
      <c r="E255" s="1">
        <v>3976000000</v>
      </c>
      <c r="F255">
        <f t="shared" si="3"/>
        <v>4.9104627766599593</v>
      </c>
    </row>
    <row r="256" spans="1:6">
      <c r="A256" s="1">
        <v>255</v>
      </c>
      <c r="B256" s="1">
        <v>22622</v>
      </c>
      <c r="C256" s="1">
        <v>19132000000</v>
      </c>
      <c r="D256" s="1">
        <v>22622</v>
      </c>
      <c r="E256" s="1">
        <v>2976000000</v>
      </c>
      <c r="F256">
        <f t="shared" si="3"/>
        <v>6.428763440860215</v>
      </c>
    </row>
    <row r="257" spans="1:6">
      <c r="A257" s="1">
        <v>256</v>
      </c>
      <c r="B257" s="1">
        <v>0</v>
      </c>
      <c r="C257" s="1">
        <v>60680000000</v>
      </c>
      <c r="D257" s="1">
        <v>63078</v>
      </c>
      <c r="E257" s="1">
        <v>26496000000</v>
      </c>
      <c r="F257">
        <f t="shared" si="3"/>
        <v>2.2901570048309177</v>
      </c>
    </row>
    <row r="258" spans="1:6">
      <c r="A258" s="1">
        <v>257</v>
      </c>
      <c r="B258" s="1">
        <v>0</v>
      </c>
      <c r="C258" s="1">
        <v>17264000000</v>
      </c>
      <c r="D258" s="1">
        <v>0</v>
      </c>
      <c r="E258" s="1">
        <v>0</v>
      </c>
      <c r="F258" t="e">
        <f t="shared" si="3"/>
        <v>#DIV/0!</v>
      </c>
    </row>
    <row r="259" spans="1:6">
      <c r="A259" s="1">
        <v>258</v>
      </c>
      <c r="B259" s="1">
        <v>0</v>
      </c>
      <c r="C259" s="1">
        <v>17956000000</v>
      </c>
      <c r="D259" s="1">
        <v>0</v>
      </c>
      <c r="E259" s="1">
        <v>1280000000</v>
      </c>
      <c r="F259">
        <f t="shared" ref="F259:F322" si="4">C259/E259</f>
        <v>14.028124999999999</v>
      </c>
    </row>
    <row r="260" spans="1:6">
      <c r="A260" s="1">
        <v>259</v>
      </c>
      <c r="B260" s="1">
        <v>0</v>
      </c>
      <c r="C260" s="1">
        <v>16536000000</v>
      </c>
      <c r="D260" s="1">
        <v>0</v>
      </c>
      <c r="E260" s="1">
        <v>0</v>
      </c>
      <c r="F260" t="e">
        <f t="shared" si="4"/>
        <v>#DIV/0!</v>
      </c>
    </row>
    <row r="261" spans="1:6">
      <c r="A261" s="1">
        <v>260</v>
      </c>
      <c r="B261" s="1">
        <v>0</v>
      </c>
      <c r="C261" s="1">
        <v>17032000000</v>
      </c>
      <c r="D261" s="1">
        <v>0</v>
      </c>
      <c r="E261" s="1">
        <v>0</v>
      </c>
      <c r="F261" t="e">
        <f t="shared" si="4"/>
        <v>#DIV/0!</v>
      </c>
    </row>
    <row r="262" spans="1:6">
      <c r="A262" s="1">
        <v>261</v>
      </c>
      <c r="B262" s="1">
        <v>0</v>
      </c>
      <c r="C262" s="1">
        <v>16616000000</v>
      </c>
      <c r="D262" s="1">
        <v>0</v>
      </c>
      <c r="E262" s="1">
        <v>0</v>
      </c>
      <c r="F262" t="e">
        <f t="shared" si="4"/>
        <v>#DIV/0!</v>
      </c>
    </row>
    <row r="263" spans="1:6">
      <c r="A263" s="1">
        <v>262</v>
      </c>
      <c r="B263" s="1">
        <v>35942</v>
      </c>
      <c r="C263" s="1">
        <v>8552000000</v>
      </c>
      <c r="D263" s="1">
        <v>35942</v>
      </c>
      <c r="E263" s="1">
        <v>4364000000</v>
      </c>
      <c r="F263">
        <f t="shared" si="4"/>
        <v>1.9596700274977086</v>
      </c>
    </row>
    <row r="264" spans="1:6">
      <c r="A264" s="1">
        <v>263</v>
      </c>
      <c r="B264" s="1">
        <v>34</v>
      </c>
      <c r="C264" s="1">
        <v>17672000000</v>
      </c>
      <c r="D264" s="1">
        <v>34</v>
      </c>
      <c r="E264" s="1">
        <v>1200000000</v>
      </c>
      <c r="F264">
        <f t="shared" si="4"/>
        <v>14.726666666666667</v>
      </c>
    </row>
    <row r="265" spans="1:6">
      <c r="A265" s="1">
        <v>264</v>
      </c>
      <c r="B265" s="1">
        <v>3792</v>
      </c>
      <c r="C265" s="1">
        <v>21456000000</v>
      </c>
      <c r="D265" s="1">
        <v>3792</v>
      </c>
      <c r="E265" s="1">
        <v>3628000000</v>
      </c>
      <c r="F265">
        <f t="shared" si="4"/>
        <v>5.9140022050716645</v>
      </c>
    </row>
    <row r="266" spans="1:6">
      <c r="A266" s="1">
        <v>265</v>
      </c>
      <c r="B266" s="1">
        <v>677</v>
      </c>
      <c r="C266" s="1">
        <v>2664000000</v>
      </c>
      <c r="D266" s="1">
        <v>677</v>
      </c>
      <c r="E266" s="1">
        <v>2536000000</v>
      </c>
      <c r="F266">
        <f t="shared" si="4"/>
        <v>1.0504731861198737</v>
      </c>
    </row>
    <row r="267" spans="1:6">
      <c r="A267" s="1">
        <v>266</v>
      </c>
      <c r="B267" s="1">
        <v>0</v>
      </c>
      <c r="C267" s="1">
        <v>60004000000</v>
      </c>
      <c r="D267" s="1">
        <v>8</v>
      </c>
      <c r="E267" s="1">
        <v>14208000000</v>
      </c>
      <c r="F267">
        <f t="shared" si="4"/>
        <v>4.2232545045045047</v>
      </c>
    </row>
    <row r="268" spans="1:6">
      <c r="A268" s="1">
        <v>267</v>
      </c>
      <c r="B268" s="1">
        <v>0</v>
      </c>
      <c r="C268" s="1">
        <v>60004000000</v>
      </c>
      <c r="D268" s="1">
        <v>69</v>
      </c>
      <c r="E268" s="1">
        <v>15760000000</v>
      </c>
      <c r="F268">
        <f t="shared" si="4"/>
        <v>3.8073604060913704</v>
      </c>
    </row>
    <row r="269" spans="1:6">
      <c r="A269" s="1">
        <v>268</v>
      </c>
      <c r="B269" s="1">
        <v>0</v>
      </c>
      <c r="C269" s="1">
        <v>0</v>
      </c>
      <c r="D269" s="1">
        <v>0</v>
      </c>
      <c r="E269" s="1">
        <v>0</v>
      </c>
      <c r="F269" t="e">
        <f t="shared" si="4"/>
        <v>#DIV/0!</v>
      </c>
    </row>
    <row r="270" spans="1:6">
      <c r="A270" s="1">
        <v>269</v>
      </c>
      <c r="B270" s="1">
        <v>7595</v>
      </c>
      <c r="C270" s="1">
        <v>2560000000</v>
      </c>
      <c r="D270" s="1">
        <v>7595</v>
      </c>
      <c r="E270" s="1">
        <v>1816000000</v>
      </c>
      <c r="F270">
        <f t="shared" si="4"/>
        <v>1.4096916299559472</v>
      </c>
    </row>
    <row r="271" spans="1:6">
      <c r="A271" s="1">
        <v>270</v>
      </c>
      <c r="B271" s="1">
        <v>641298</v>
      </c>
      <c r="C271" s="1">
        <v>15644000000</v>
      </c>
      <c r="D271" s="1">
        <v>641298</v>
      </c>
      <c r="E271" s="1">
        <v>13004000000</v>
      </c>
      <c r="F271">
        <f t="shared" si="4"/>
        <v>1.2030144570901262</v>
      </c>
    </row>
    <row r="272" spans="1:6">
      <c r="A272" s="1">
        <v>271</v>
      </c>
      <c r="B272" s="1">
        <v>128525</v>
      </c>
      <c r="C272" s="1">
        <v>20736000000</v>
      </c>
      <c r="D272" s="1">
        <v>128525</v>
      </c>
      <c r="E272" s="1">
        <v>3252000000</v>
      </c>
      <c r="F272">
        <f t="shared" si="4"/>
        <v>6.3763837638376382</v>
      </c>
    </row>
    <row r="273" spans="1:6">
      <c r="A273" s="1">
        <v>272</v>
      </c>
      <c r="B273" s="1">
        <v>29620</v>
      </c>
      <c r="C273" s="1">
        <v>1228000000</v>
      </c>
      <c r="D273" s="1">
        <v>29620</v>
      </c>
      <c r="E273" s="1">
        <v>1256000000</v>
      </c>
      <c r="F273">
        <f t="shared" si="4"/>
        <v>0.97770700636942676</v>
      </c>
    </row>
    <row r="274" spans="1:6">
      <c r="A274" s="1">
        <v>273</v>
      </c>
      <c r="B274" s="1">
        <v>554525</v>
      </c>
      <c r="C274" s="1">
        <v>0</v>
      </c>
      <c r="D274" s="1">
        <v>554525</v>
      </c>
      <c r="E274" s="1">
        <v>0</v>
      </c>
      <c r="F274" t="e">
        <f t="shared" si="4"/>
        <v>#DIV/0!</v>
      </c>
    </row>
    <row r="275" spans="1:6">
      <c r="A275" s="1">
        <v>274</v>
      </c>
      <c r="B275" s="1">
        <v>63</v>
      </c>
      <c r="C275" s="1">
        <v>11128000000</v>
      </c>
      <c r="D275" s="1">
        <v>63</v>
      </c>
      <c r="E275" s="1">
        <v>10812000000</v>
      </c>
      <c r="F275">
        <f t="shared" si="4"/>
        <v>1.0292267850536441</v>
      </c>
    </row>
    <row r="276" spans="1:6">
      <c r="A276" s="1">
        <v>275</v>
      </c>
      <c r="B276" s="1">
        <v>1131709</v>
      </c>
      <c r="C276" s="1">
        <v>17776000000</v>
      </c>
      <c r="D276" s="1">
        <v>1131709</v>
      </c>
      <c r="E276" s="1">
        <v>15736000000</v>
      </c>
      <c r="F276">
        <f t="shared" si="4"/>
        <v>1.1296390442297917</v>
      </c>
    </row>
    <row r="277" spans="1:6">
      <c r="A277" s="1">
        <v>276</v>
      </c>
      <c r="B277" s="1">
        <v>87962</v>
      </c>
      <c r="C277" s="1">
        <v>23732000000</v>
      </c>
      <c r="D277" s="1">
        <v>87962</v>
      </c>
      <c r="E277" s="1">
        <v>5448000000</v>
      </c>
      <c r="F277">
        <f t="shared" si="4"/>
        <v>4.3560939794419973</v>
      </c>
    </row>
    <row r="278" spans="1:6">
      <c r="A278" s="1">
        <v>277</v>
      </c>
      <c r="B278" s="1">
        <v>111390</v>
      </c>
      <c r="C278" s="1">
        <v>27668000000</v>
      </c>
      <c r="D278" s="1">
        <v>111390</v>
      </c>
      <c r="E278" s="1">
        <v>7976000000</v>
      </c>
      <c r="F278">
        <f t="shared" si="4"/>
        <v>3.4689067201604815</v>
      </c>
    </row>
    <row r="279" spans="1:6">
      <c r="A279" s="1">
        <v>278</v>
      </c>
      <c r="B279" s="1">
        <v>3545042</v>
      </c>
      <c r="C279" s="1">
        <v>30720000000</v>
      </c>
      <c r="D279" s="1">
        <v>3545042</v>
      </c>
      <c r="E279" s="1">
        <v>13456000000</v>
      </c>
      <c r="F279">
        <f t="shared" si="4"/>
        <v>2.2829964328180736</v>
      </c>
    </row>
    <row r="280" spans="1:6">
      <c r="A280" s="1">
        <v>279</v>
      </c>
      <c r="B280" s="1">
        <v>407</v>
      </c>
      <c r="C280" s="1">
        <v>6344000000</v>
      </c>
      <c r="D280" s="1">
        <v>407</v>
      </c>
      <c r="E280" s="1">
        <v>5364000000</v>
      </c>
      <c r="F280">
        <f t="shared" si="4"/>
        <v>1.1826994780014914</v>
      </c>
    </row>
    <row r="281" spans="1:6">
      <c r="A281" s="1">
        <v>280</v>
      </c>
      <c r="B281" s="1">
        <v>37571</v>
      </c>
      <c r="C281" s="1">
        <v>9504000000</v>
      </c>
      <c r="D281" s="1">
        <v>37571</v>
      </c>
      <c r="E281" s="1">
        <v>8028000000</v>
      </c>
      <c r="F281">
        <f t="shared" si="4"/>
        <v>1.1838565022421526</v>
      </c>
    </row>
    <row r="282" spans="1:6">
      <c r="A282" s="1">
        <v>281</v>
      </c>
      <c r="B282" s="1">
        <v>644829</v>
      </c>
      <c r="C282" s="1">
        <v>11776000000</v>
      </c>
      <c r="D282" s="1">
        <v>644829</v>
      </c>
      <c r="E282" s="1">
        <v>11392000000</v>
      </c>
      <c r="F282">
        <f t="shared" si="4"/>
        <v>1.0337078651685394</v>
      </c>
    </row>
    <row r="283" spans="1:6">
      <c r="A283" s="1">
        <v>282</v>
      </c>
      <c r="B283" s="1">
        <v>298534299</v>
      </c>
      <c r="C283" s="1">
        <v>62516000000</v>
      </c>
      <c r="D283" s="1">
        <v>298534299</v>
      </c>
      <c r="E283" s="1">
        <v>62276000000</v>
      </c>
      <c r="F283">
        <f t="shared" si="4"/>
        <v>1.0038538120624318</v>
      </c>
    </row>
    <row r="284" spans="1:6">
      <c r="A284" s="1">
        <v>283</v>
      </c>
      <c r="B284" s="1">
        <v>1090</v>
      </c>
      <c r="C284" s="1">
        <v>20376000000</v>
      </c>
      <c r="D284" s="1">
        <v>1090</v>
      </c>
      <c r="E284" s="1">
        <v>3220000000</v>
      </c>
      <c r="F284">
        <f t="shared" si="4"/>
        <v>6.3279503105590065</v>
      </c>
    </row>
    <row r="285" spans="1:6">
      <c r="A285" s="1">
        <v>284</v>
      </c>
      <c r="B285" s="1">
        <v>299831171</v>
      </c>
      <c r="C285" s="1">
        <v>62108000000</v>
      </c>
      <c r="D285" s="1">
        <v>299831171</v>
      </c>
      <c r="E285" s="1">
        <v>62268000000</v>
      </c>
      <c r="F285">
        <f t="shared" si="4"/>
        <v>0.99743046187447804</v>
      </c>
    </row>
    <row r="286" spans="1:6">
      <c r="A286" s="1">
        <v>285</v>
      </c>
      <c r="B286" s="1">
        <v>19081282</v>
      </c>
      <c r="C286" s="1">
        <v>18252000000</v>
      </c>
      <c r="D286" s="1">
        <v>19081282</v>
      </c>
      <c r="E286" s="1">
        <v>15144000000</v>
      </c>
      <c r="F286">
        <f t="shared" si="4"/>
        <v>1.2052297939778129</v>
      </c>
    </row>
    <row r="287" spans="1:6">
      <c r="A287" s="1">
        <v>286</v>
      </c>
      <c r="B287" s="1">
        <v>100624</v>
      </c>
      <c r="C287" s="1">
        <v>5328000000</v>
      </c>
      <c r="D287" s="1">
        <v>100624</v>
      </c>
      <c r="E287" s="1">
        <v>3844000000</v>
      </c>
      <c r="F287">
        <f t="shared" si="4"/>
        <v>1.3860561914672216</v>
      </c>
    </row>
    <row r="288" spans="1:6">
      <c r="A288" s="1">
        <v>287</v>
      </c>
      <c r="B288" s="1">
        <v>613238</v>
      </c>
      <c r="C288" s="1">
        <v>9484000000</v>
      </c>
      <c r="D288" s="1">
        <v>613238</v>
      </c>
      <c r="E288" s="1">
        <v>8080000000</v>
      </c>
      <c r="F288">
        <f t="shared" si="4"/>
        <v>1.1737623762376237</v>
      </c>
    </row>
    <row r="289" spans="1:6">
      <c r="A289" s="1">
        <v>288</v>
      </c>
      <c r="B289" s="1">
        <v>5713</v>
      </c>
      <c r="C289" s="1">
        <v>3772000000</v>
      </c>
      <c r="D289" s="1">
        <v>5713</v>
      </c>
      <c r="E289" s="1">
        <v>2356000000</v>
      </c>
      <c r="F289">
        <f t="shared" si="4"/>
        <v>1.6010186757215619</v>
      </c>
    </row>
    <row r="290" spans="1:6">
      <c r="A290" s="1">
        <v>289</v>
      </c>
      <c r="B290" s="1">
        <v>909856</v>
      </c>
      <c r="C290" s="1">
        <v>20704000000</v>
      </c>
      <c r="D290" s="1">
        <v>909856</v>
      </c>
      <c r="E290" s="1">
        <v>4236000000</v>
      </c>
      <c r="F290">
        <f t="shared" si="4"/>
        <v>4.8876298394711997</v>
      </c>
    </row>
    <row r="291" spans="1:6">
      <c r="A291" s="1">
        <v>290</v>
      </c>
      <c r="B291" s="1">
        <v>412235</v>
      </c>
      <c r="C291" s="1">
        <v>7688000000</v>
      </c>
      <c r="D291" s="1">
        <v>412235</v>
      </c>
      <c r="E291" s="1">
        <v>4576000000</v>
      </c>
      <c r="F291">
        <f t="shared" si="4"/>
        <v>1.68006993006993</v>
      </c>
    </row>
    <row r="292" spans="1:6">
      <c r="A292" s="1">
        <v>291</v>
      </c>
      <c r="B292" s="1">
        <v>110522</v>
      </c>
      <c r="C292" s="1">
        <v>8488000000</v>
      </c>
      <c r="D292" s="1">
        <v>110522</v>
      </c>
      <c r="E292" s="1">
        <v>6988000000</v>
      </c>
      <c r="F292">
        <f t="shared" si="4"/>
        <v>1.2146536920435032</v>
      </c>
    </row>
    <row r="293" spans="1:6">
      <c r="A293" s="1">
        <v>292</v>
      </c>
      <c r="B293" s="1">
        <v>1467</v>
      </c>
      <c r="C293" s="1">
        <v>5580000000</v>
      </c>
      <c r="D293" s="1">
        <v>1467</v>
      </c>
      <c r="E293" s="1">
        <v>2468000000</v>
      </c>
      <c r="F293">
        <f t="shared" si="4"/>
        <v>2.2609400324149109</v>
      </c>
    </row>
    <row r="294" spans="1:6">
      <c r="A294" s="1">
        <v>293</v>
      </c>
      <c r="B294" s="1">
        <v>21</v>
      </c>
      <c r="C294" s="1">
        <v>1324000000</v>
      </c>
      <c r="D294" s="1">
        <v>21</v>
      </c>
      <c r="E294" s="1">
        <v>1200000000</v>
      </c>
      <c r="F294">
        <f t="shared" si="4"/>
        <v>1.1033333333333333</v>
      </c>
    </row>
    <row r="295" spans="1:6">
      <c r="A295" s="1">
        <v>294</v>
      </c>
      <c r="B295" s="1">
        <v>297417741</v>
      </c>
      <c r="C295" s="1">
        <v>62732000000</v>
      </c>
      <c r="D295" s="1">
        <v>297417741</v>
      </c>
      <c r="E295" s="1">
        <v>62232000000</v>
      </c>
      <c r="F295">
        <f t="shared" si="4"/>
        <v>1.0080344517290141</v>
      </c>
    </row>
    <row r="296" spans="1:6">
      <c r="A296" s="1">
        <v>295</v>
      </c>
      <c r="B296" s="1">
        <v>305631051</v>
      </c>
      <c r="C296" s="1">
        <v>105096000000</v>
      </c>
      <c r="D296" s="1">
        <v>305631051</v>
      </c>
      <c r="E296" s="1">
        <v>104112000000</v>
      </c>
      <c r="F296">
        <f t="shared" si="4"/>
        <v>1.0094513600737667</v>
      </c>
    </row>
    <row r="297" spans="1:6">
      <c r="A297" s="1">
        <v>296</v>
      </c>
      <c r="B297" s="1">
        <v>35943</v>
      </c>
      <c r="C297" s="1">
        <v>5384000000</v>
      </c>
      <c r="D297" s="1">
        <v>35943</v>
      </c>
      <c r="E297" s="1">
        <v>3548000000</v>
      </c>
      <c r="F297">
        <f t="shared" si="4"/>
        <v>1.5174746335963922</v>
      </c>
    </row>
    <row r="298" spans="1:6">
      <c r="A298" s="1">
        <v>297</v>
      </c>
      <c r="B298" s="1">
        <v>356746</v>
      </c>
      <c r="C298" s="1">
        <v>8672000000</v>
      </c>
      <c r="D298" s="1">
        <v>356746</v>
      </c>
      <c r="E298" s="1">
        <v>5596000000</v>
      </c>
      <c r="F298">
        <f t="shared" si="4"/>
        <v>1.5496783416726232</v>
      </c>
    </row>
    <row r="299" spans="1:6">
      <c r="A299" s="1">
        <v>298</v>
      </c>
      <c r="B299" s="1">
        <v>305631051</v>
      </c>
      <c r="C299" s="1">
        <v>70336000000</v>
      </c>
      <c r="D299" s="1">
        <v>305631051</v>
      </c>
      <c r="E299" s="1">
        <v>69728000000</v>
      </c>
      <c r="F299">
        <f t="shared" si="4"/>
        <v>1.0087195961450206</v>
      </c>
    </row>
    <row r="300" spans="1:6">
      <c r="A300" s="1">
        <v>299</v>
      </c>
      <c r="B300" s="1">
        <v>0</v>
      </c>
      <c r="C300" s="1">
        <v>0</v>
      </c>
      <c r="D300" s="1">
        <v>0</v>
      </c>
      <c r="E300" s="1">
        <v>0</v>
      </c>
      <c r="F300" t="e">
        <f t="shared" si="4"/>
        <v>#DIV/0!</v>
      </c>
    </row>
    <row r="301" spans="1:6">
      <c r="A301" s="1">
        <v>300</v>
      </c>
      <c r="B301" s="1">
        <v>88042</v>
      </c>
      <c r="C301" s="1">
        <v>8424000000</v>
      </c>
      <c r="D301" s="1">
        <v>88042</v>
      </c>
      <c r="E301" s="1">
        <v>6672000000</v>
      </c>
      <c r="F301">
        <f t="shared" si="4"/>
        <v>1.2625899280575539</v>
      </c>
    </row>
    <row r="302" spans="1:6">
      <c r="A302" s="1">
        <v>301</v>
      </c>
      <c r="B302" s="1">
        <v>7423049</v>
      </c>
      <c r="C302" s="1">
        <v>28192000000</v>
      </c>
      <c r="D302" s="1">
        <v>7423049</v>
      </c>
      <c r="E302" s="1">
        <v>13560000000</v>
      </c>
      <c r="F302">
        <f t="shared" si="4"/>
        <v>2.07905604719764</v>
      </c>
    </row>
    <row r="303" spans="1:6">
      <c r="A303" s="1">
        <v>302</v>
      </c>
      <c r="B303" s="1">
        <v>0</v>
      </c>
      <c r="C303" s="1">
        <v>63596000000</v>
      </c>
      <c r="D303" s="1">
        <v>0</v>
      </c>
      <c r="E303" s="1">
        <v>62264000000</v>
      </c>
      <c r="F303">
        <f t="shared" si="4"/>
        <v>1.0213927791340101</v>
      </c>
    </row>
    <row r="304" spans="1:6">
      <c r="A304" s="1">
        <v>303</v>
      </c>
      <c r="B304" s="1">
        <v>949234</v>
      </c>
      <c r="C304" s="1">
        <v>8000000</v>
      </c>
      <c r="D304" s="1">
        <v>949234</v>
      </c>
      <c r="E304" s="1">
        <v>0</v>
      </c>
      <c r="F304" t="e">
        <f t="shared" si="4"/>
        <v>#DIV/0!</v>
      </c>
    </row>
    <row r="305" spans="1:6">
      <c r="A305" s="1">
        <v>304</v>
      </c>
      <c r="B305" s="1">
        <v>7259361</v>
      </c>
      <c r="C305" s="1">
        <v>60040000000</v>
      </c>
      <c r="D305" s="1">
        <v>27277282</v>
      </c>
      <c r="E305" s="1">
        <v>54612000000</v>
      </c>
      <c r="F305">
        <f t="shared" si="4"/>
        <v>1.0993920750018311</v>
      </c>
    </row>
    <row r="306" spans="1:6">
      <c r="A306" s="1">
        <v>305</v>
      </c>
      <c r="B306" s="1">
        <v>1042550</v>
      </c>
      <c r="C306" s="1">
        <v>20000000</v>
      </c>
      <c r="D306" s="1">
        <v>1042550</v>
      </c>
      <c r="E306" s="1">
        <v>32000000</v>
      </c>
      <c r="F306">
        <f t="shared" si="4"/>
        <v>0.625</v>
      </c>
    </row>
    <row r="307" spans="1:6">
      <c r="A307" s="1">
        <v>306</v>
      </c>
      <c r="B307" s="1">
        <v>234587</v>
      </c>
      <c r="C307" s="1">
        <v>22384000000</v>
      </c>
      <c r="D307" s="1">
        <v>234587</v>
      </c>
      <c r="E307" s="1">
        <v>4396000000</v>
      </c>
      <c r="F307">
        <f t="shared" si="4"/>
        <v>5.0919017288444044</v>
      </c>
    </row>
    <row r="308" spans="1:6">
      <c r="A308" s="1">
        <v>307</v>
      </c>
      <c r="B308" s="1">
        <v>412296</v>
      </c>
      <c r="C308" s="1">
        <v>7864000000</v>
      </c>
      <c r="D308" s="1">
        <v>412296</v>
      </c>
      <c r="E308" s="1">
        <v>4492000000</v>
      </c>
      <c r="F308">
        <f t="shared" si="4"/>
        <v>1.7506678539626002</v>
      </c>
    </row>
    <row r="309" spans="1:6">
      <c r="A309" s="1">
        <v>308</v>
      </c>
      <c r="B309" s="1">
        <v>525636</v>
      </c>
      <c r="C309" s="1">
        <v>19956000000</v>
      </c>
      <c r="D309" s="1">
        <v>525636</v>
      </c>
      <c r="E309" s="1">
        <v>2984000000</v>
      </c>
      <c r="F309">
        <f t="shared" si="4"/>
        <v>6.6876675603217155</v>
      </c>
    </row>
    <row r="310" spans="1:6">
      <c r="A310" s="1">
        <v>309</v>
      </c>
      <c r="B310" s="1">
        <v>525635</v>
      </c>
      <c r="C310" s="1">
        <v>19156000000</v>
      </c>
      <c r="D310" s="1">
        <v>525635</v>
      </c>
      <c r="E310" s="1">
        <v>2332000000</v>
      </c>
      <c r="F310">
        <f t="shared" si="4"/>
        <v>8.2144082332761581</v>
      </c>
    </row>
    <row r="311" spans="1:6">
      <c r="A311" s="1">
        <v>310</v>
      </c>
      <c r="B311" s="1">
        <v>8041</v>
      </c>
      <c r="C311" s="1">
        <v>19220000000</v>
      </c>
      <c r="D311" s="1">
        <v>8041</v>
      </c>
      <c r="E311" s="1">
        <v>1832000000</v>
      </c>
      <c r="F311">
        <f t="shared" si="4"/>
        <v>10.491266375545852</v>
      </c>
    </row>
    <row r="312" spans="1:6">
      <c r="A312" s="1">
        <v>311</v>
      </c>
      <c r="B312" s="1">
        <v>1157810</v>
      </c>
      <c r="C312" s="1">
        <v>16000000</v>
      </c>
      <c r="D312" s="1">
        <v>1157810</v>
      </c>
      <c r="E312" s="1">
        <v>24000000</v>
      </c>
      <c r="F312">
        <f t="shared" si="4"/>
        <v>0.66666666666666663</v>
      </c>
    </row>
    <row r="313" spans="1:6">
      <c r="A313" s="1">
        <v>312</v>
      </c>
      <c r="B313" s="1">
        <v>841203</v>
      </c>
      <c r="C313" s="1">
        <v>14804000000</v>
      </c>
      <c r="D313" s="1">
        <v>841203</v>
      </c>
      <c r="E313" s="1">
        <v>14640000000</v>
      </c>
      <c r="F313">
        <f t="shared" si="4"/>
        <v>1.0112021857923497</v>
      </c>
    </row>
    <row r="314" spans="1:6">
      <c r="A314" s="1">
        <v>313</v>
      </c>
      <c r="B314" s="1">
        <v>1</v>
      </c>
      <c r="C314" s="1">
        <v>356000000</v>
      </c>
      <c r="D314" s="1">
        <v>1</v>
      </c>
      <c r="E314" s="1">
        <v>0</v>
      </c>
      <c r="F314" t="e">
        <f t="shared" si="4"/>
        <v>#DIV/0!</v>
      </c>
    </row>
    <row r="315" spans="1:6">
      <c r="A315" s="1">
        <v>314</v>
      </c>
      <c r="B315" s="1">
        <v>0</v>
      </c>
      <c r="C315" s="1">
        <v>14024000000</v>
      </c>
      <c r="D315" s="1">
        <v>8967</v>
      </c>
      <c r="E315" s="1">
        <v>3612000000</v>
      </c>
      <c r="F315">
        <f t="shared" si="4"/>
        <v>3.8826135105204873</v>
      </c>
    </row>
    <row r="316" spans="1:6">
      <c r="A316" s="1">
        <v>315</v>
      </c>
      <c r="B316" s="1">
        <v>345524417</v>
      </c>
      <c r="C316" s="1">
        <v>64188000000</v>
      </c>
      <c r="D316" s="1">
        <v>345524417</v>
      </c>
      <c r="E316" s="1">
        <v>62396000000</v>
      </c>
      <c r="F316">
        <f t="shared" si="4"/>
        <v>1.0287197897301108</v>
      </c>
    </row>
    <row r="317" spans="1:6">
      <c r="A317" s="1">
        <v>316</v>
      </c>
      <c r="B317" s="1">
        <v>347</v>
      </c>
      <c r="C317" s="1">
        <v>6020000000</v>
      </c>
      <c r="D317" s="1">
        <v>347</v>
      </c>
      <c r="E317" s="1">
        <v>1128000000</v>
      </c>
      <c r="F317">
        <f t="shared" si="4"/>
        <v>5.3368794326241131</v>
      </c>
    </row>
    <row r="318" spans="1:6">
      <c r="A318" s="1">
        <v>317</v>
      </c>
      <c r="B318" s="1">
        <v>569514</v>
      </c>
      <c r="C318" s="1">
        <v>7336000000</v>
      </c>
      <c r="D318" s="1">
        <v>569514</v>
      </c>
      <c r="E318" s="1">
        <v>7268000000</v>
      </c>
      <c r="F318">
        <f t="shared" si="4"/>
        <v>1.0093560814529443</v>
      </c>
    </row>
    <row r="319" spans="1:6">
      <c r="A319" s="1">
        <v>318</v>
      </c>
      <c r="B319" s="1">
        <v>0</v>
      </c>
      <c r="C319" s="1">
        <v>0</v>
      </c>
      <c r="D319" s="1">
        <v>0</v>
      </c>
      <c r="E319" s="1">
        <v>0</v>
      </c>
      <c r="F319" t="e">
        <f t="shared" si="4"/>
        <v>#DIV/0!</v>
      </c>
    </row>
    <row r="320" spans="1:6">
      <c r="A320" s="1">
        <v>319</v>
      </c>
      <c r="B320" s="1">
        <v>0</v>
      </c>
      <c r="C320" s="1">
        <v>0</v>
      </c>
      <c r="D320" s="1">
        <v>0</v>
      </c>
      <c r="E320" s="1">
        <v>0</v>
      </c>
      <c r="F320" t="e">
        <f t="shared" si="4"/>
        <v>#DIV/0!</v>
      </c>
    </row>
    <row r="321" spans="1:6">
      <c r="A321" s="1">
        <v>320</v>
      </c>
      <c r="B321" s="1">
        <v>0</v>
      </c>
      <c r="C321" s="1">
        <v>0</v>
      </c>
      <c r="D321" s="1">
        <v>53883271</v>
      </c>
      <c r="E321" s="1">
        <v>0</v>
      </c>
      <c r="F321" t="e">
        <f t="shared" si="4"/>
        <v>#DIV/0!</v>
      </c>
    </row>
    <row r="322" spans="1:6">
      <c r="A322" s="1">
        <v>321</v>
      </c>
      <c r="B322" s="1">
        <v>31012048</v>
      </c>
      <c r="C322" s="1">
        <v>31312000000</v>
      </c>
      <c r="D322" s="1">
        <v>31012048</v>
      </c>
      <c r="E322" s="1">
        <v>31520000000</v>
      </c>
      <c r="F322">
        <f t="shared" si="4"/>
        <v>0.99340101522842639</v>
      </c>
    </row>
    <row r="323" spans="1:6">
      <c r="A323" s="1">
        <v>322</v>
      </c>
      <c r="B323" s="1">
        <v>1</v>
      </c>
      <c r="C323" s="1">
        <v>340000000</v>
      </c>
      <c r="D323" s="1">
        <v>1</v>
      </c>
      <c r="E323" s="1">
        <v>0</v>
      </c>
      <c r="F323" t="e">
        <f t="shared" ref="F323:F386" si="5">C323/E323</f>
        <v>#DIV/0!</v>
      </c>
    </row>
    <row r="324" spans="1:6">
      <c r="A324" s="1">
        <v>323</v>
      </c>
      <c r="B324" s="1">
        <v>290</v>
      </c>
      <c r="C324" s="1">
        <v>17888000000</v>
      </c>
      <c r="D324" s="1">
        <v>290</v>
      </c>
      <c r="E324" s="1">
        <v>1208000000</v>
      </c>
      <c r="F324">
        <f t="shared" si="5"/>
        <v>14.80794701986755</v>
      </c>
    </row>
    <row r="325" spans="1:6">
      <c r="A325" s="1">
        <v>324</v>
      </c>
      <c r="B325" s="1">
        <v>268</v>
      </c>
      <c r="C325" s="1">
        <v>1664000000</v>
      </c>
      <c r="D325" s="1">
        <v>268</v>
      </c>
      <c r="E325" s="1">
        <v>580000000</v>
      </c>
      <c r="F325">
        <f t="shared" si="5"/>
        <v>2.8689655172413793</v>
      </c>
    </row>
    <row r="326" spans="1:6">
      <c r="A326" s="1">
        <v>325</v>
      </c>
      <c r="B326" s="1">
        <v>8628</v>
      </c>
      <c r="C326" s="1">
        <v>4624000000</v>
      </c>
      <c r="D326" s="1">
        <v>8628</v>
      </c>
      <c r="E326" s="1">
        <v>3100000000</v>
      </c>
      <c r="F326">
        <f t="shared" si="5"/>
        <v>1.4916129032258065</v>
      </c>
    </row>
    <row r="327" spans="1:6">
      <c r="A327" s="1">
        <v>326</v>
      </c>
      <c r="B327" s="1">
        <v>1099106</v>
      </c>
      <c r="C327" s="1">
        <v>29144000000</v>
      </c>
      <c r="D327" s="1">
        <v>1099106</v>
      </c>
      <c r="E327" s="1">
        <v>13856000000</v>
      </c>
      <c r="F327">
        <f t="shared" si="5"/>
        <v>2.1033487297921476</v>
      </c>
    </row>
    <row r="328" spans="1:6">
      <c r="A328" s="1">
        <v>327</v>
      </c>
      <c r="B328" s="1">
        <v>92611</v>
      </c>
      <c r="C328" s="1">
        <v>4984000000</v>
      </c>
      <c r="D328" s="1">
        <v>92611</v>
      </c>
      <c r="E328" s="1">
        <v>3244000000</v>
      </c>
      <c r="F328">
        <f t="shared" si="5"/>
        <v>1.5363748458692972</v>
      </c>
    </row>
    <row r="329" spans="1:6">
      <c r="A329" s="1">
        <v>328</v>
      </c>
      <c r="B329" s="1">
        <v>4164</v>
      </c>
      <c r="C329" s="1">
        <v>5996000000</v>
      </c>
      <c r="D329" s="1">
        <v>4164</v>
      </c>
      <c r="E329" s="1">
        <v>4752000000</v>
      </c>
      <c r="F329">
        <f t="shared" si="5"/>
        <v>1.2617845117845117</v>
      </c>
    </row>
    <row r="330" spans="1:6">
      <c r="A330" s="1">
        <v>329</v>
      </c>
      <c r="B330" s="1">
        <v>21</v>
      </c>
      <c r="C330" s="1">
        <v>2384000000</v>
      </c>
      <c r="D330" s="1">
        <v>21</v>
      </c>
      <c r="E330" s="1">
        <v>1716000000</v>
      </c>
      <c r="F330">
        <f t="shared" si="5"/>
        <v>1.3892773892773893</v>
      </c>
    </row>
    <row r="331" spans="1:6">
      <c r="A331" s="1">
        <v>330</v>
      </c>
      <c r="B331" s="1">
        <v>82</v>
      </c>
      <c r="C331" s="1">
        <v>4156000000</v>
      </c>
      <c r="D331" s="1">
        <v>82</v>
      </c>
      <c r="E331" s="1">
        <v>3576000000</v>
      </c>
      <c r="F331">
        <f t="shared" si="5"/>
        <v>1.1621923937360179</v>
      </c>
    </row>
    <row r="332" spans="1:6">
      <c r="A332" s="1">
        <v>331</v>
      </c>
      <c r="B332" s="1">
        <v>0</v>
      </c>
      <c r="C332" s="1">
        <v>0</v>
      </c>
      <c r="D332" s="1">
        <v>0</v>
      </c>
      <c r="E332" s="1">
        <v>0</v>
      </c>
      <c r="F332" t="e">
        <f t="shared" si="5"/>
        <v>#DIV/0!</v>
      </c>
    </row>
    <row r="333" spans="1:6">
      <c r="A333" s="1">
        <v>332</v>
      </c>
      <c r="B333" s="1">
        <v>0</v>
      </c>
      <c r="C333" s="1">
        <v>16560000000</v>
      </c>
      <c r="D333" s="1">
        <v>0</v>
      </c>
      <c r="E333" s="1">
        <v>4000000</v>
      </c>
      <c r="F333">
        <f t="shared" si="5"/>
        <v>4140</v>
      </c>
    </row>
    <row r="334" spans="1:6">
      <c r="A334" s="1">
        <v>333</v>
      </c>
      <c r="B334" s="1">
        <v>613392</v>
      </c>
      <c r="C334" s="1">
        <v>28000000</v>
      </c>
      <c r="D334" s="1">
        <v>613392</v>
      </c>
      <c r="E334" s="1">
        <v>24000000</v>
      </c>
      <c r="F334">
        <f t="shared" si="5"/>
        <v>1.1666666666666667</v>
      </c>
    </row>
    <row r="335" spans="1:6">
      <c r="A335" s="1">
        <v>334</v>
      </c>
      <c r="B335" s="1">
        <v>50949</v>
      </c>
      <c r="C335" s="1">
        <v>22148000000</v>
      </c>
      <c r="D335" s="1">
        <v>50949</v>
      </c>
      <c r="E335" s="1">
        <v>3768000000</v>
      </c>
      <c r="F335">
        <f t="shared" si="5"/>
        <v>5.8779193205944802</v>
      </c>
    </row>
    <row r="336" spans="1:6">
      <c r="A336" s="1">
        <v>335</v>
      </c>
      <c r="B336" s="1">
        <v>848022</v>
      </c>
      <c r="C336" s="1">
        <v>7040000000</v>
      </c>
      <c r="D336" s="1">
        <v>848022</v>
      </c>
      <c r="E336" s="1">
        <v>6340000000</v>
      </c>
      <c r="F336">
        <f t="shared" si="5"/>
        <v>1.110410094637224</v>
      </c>
    </row>
    <row r="337" spans="1:6">
      <c r="A337" s="1">
        <v>336</v>
      </c>
      <c r="B337" s="1">
        <v>44</v>
      </c>
      <c r="C337" s="1">
        <v>576000000</v>
      </c>
      <c r="D337" s="1">
        <v>44</v>
      </c>
      <c r="E337" s="1">
        <v>620000000</v>
      </c>
      <c r="F337">
        <f t="shared" si="5"/>
        <v>0.92903225806451617</v>
      </c>
    </row>
    <row r="338" spans="1:6">
      <c r="A338" s="1">
        <v>337</v>
      </c>
      <c r="B338" s="1">
        <v>530438</v>
      </c>
      <c r="C338" s="1">
        <v>1820000000</v>
      </c>
      <c r="D338" s="1">
        <v>530438</v>
      </c>
      <c r="E338" s="1">
        <v>1880000000</v>
      </c>
      <c r="F338">
        <f t="shared" si="5"/>
        <v>0.96808510638297873</v>
      </c>
    </row>
    <row r="339" spans="1:6">
      <c r="A339" s="1">
        <v>338</v>
      </c>
      <c r="B339" s="1">
        <v>0</v>
      </c>
      <c r="C339" s="1">
        <v>0</v>
      </c>
      <c r="D339" s="1">
        <v>0</v>
      </c>
      <c r="E339" s="1">
        <v>60004000000</v>
      </c>
      <c r="F339">
        <f t="shared" si="5"/>
        <v>0</v>
      </c>
    </row>
    <row r="340" spans="1:6">
      <c r="A340" s="1">
        <v>339</v>
      </c>
      <c r="B340" s="1">
        <v>0</v>
      </c>
      <c r="C340" s="1">
        <v>0</v>
      </c>
      <c r="D340" s="1">
        <v>0</v>
      </c>
      <c r="E340" s="1">
        <v>60004000000</v>
      </c>
      <c r="F340">
        <f t="shared" si="5"/>
        <v>0</v>
      </c>
    </row>
    <row r="341" spans="1:6">
      <c r="A341" s="1">
        <v>340</v>
      </c>
      <c r="B341" s="1">
        <v>0</v>
      </c>
      <c r="C341" s="1">
        <v>0</v>
      </c>
      <c r="D341" s="1">
        <v>0</v>
      </c>
      <c r="E341" s="1">
        <v>0</v>
      </c>
      <c r="F341" t="e">
        <f t="shared" si="5"/>
        <v>#DIV/0!</v>
      </c>
    </row>
    <row r="342" spans="1:6">
      <c r="A342" s="1">
        <v>341</v>
      </c>
      <c r="B342" s="1">
        <v>0</v>
      </c>
      <c r="C342" s="1">
        <v>0</v>
      </c>
      <c r="D342" s="1">
        <v>0</v>
      </c>
      <c r="E342" s="1">
        <v>60004000000</v>
      </c>
      <c r="F342">
        <f t="shared" si="5"/>
        <v>0</v>
      </c>
    </row>
    <row r="343" spans="1:6">
      <c r="A343" s="1">
        <v>342</v>
      </c>
      <c r="B343" s="1">
        <v>0</v>
      </c>
      <c r="C343" s="1">
        <v>0</v>
      </c>
      <c r="D343" s="1">
        <v>0</v>
      </c>
      <c r="E343" s="1">
        <v>60004000000</v>
      </c>
      <c r="F343">
        <f t="shared" si="5"/>
        <v>0</v>
      </c>
    </row>
    <row r="344" spans="1:6">
      <c r="A344" s="1">
        <v>343</v>
      </c>
      <c r="B344" s="1">
        <v>48386212</v>
      </c>
      <c r="C344" s="1">
        <v>38688000000</v>
      </c>
      <c r="D344" s="1">
        <v>48386212</v>
      </c>
      <c r="E344" s="1">
        <v>52880000000</v>
      </c>
      <c r="F344">
        <f t="shared" si="5"/>
        <v>0.73161875945537069</v>
      </c>
    </row>
    <row r="345" spans="1:6">
      <c r="A345" s="1">
        <v>344</v>
      </c>
      <c r="B345" s="1">
        <v>850776</v>
      </c>
      <c r="C345" s="1">
        <v>1520000000</v>
      </c>
      <c r="D345" s="1">
        <v>850776</v>
      </c>
      <c r="E345" s="1">
        <v>1916000000</v>
      </c>
      <c r="F345">
        <f t="shared" si="5"/>
        <v>0.79331941544885176</v>
      </c>
    </row>
    <row r="346" spans="1:6">
      <c r="A346" s="1">
        <v>345</v>
      </c>
      <c r="B346" s="1">
        <v>27</v>
      </c>
      <c r="C346" s="1">
        <v>1800000000</v>
      </c>
      <c r="D346" s="1">
        <v>27</v>
      </c>
      <c r="E346" s="1">
        <v>1700000000</v>
      </c>
      <c r="F346">
        <f t="shared" si="5"/>
        <v>1.0588235294117647</v>
      </c>
    </row>
    <row r="347" spans="1:6">
      <c r="A347" s="1">
        <v>346</v>
      </c>
      <c r="B347" s="1">
        <v>57</v>
      </c>
      <c r="C347" s="1">
        <v>2460000000</v>
      </c>
      <c r="D347" s="1">
        <v>57</v>
      </c>
      <c r="E347" s="1">
        <v>2548000000</v>
      </c>
      <c r="F347">
        <f t="shared" si="5"/>
        <v>0.96546310832025117</v>
      </c>
    </row>
    <row r="348" spans="1:6">
      <c r="A348" s="1">
        <v>347</v>
      </c>
      <c r="B348" s="1">
        <v>221404</v>
      </c>
      <c r="C348" s="1">
        <v>11840000000</v>
      </c>
      <c r="D348" s="1">
        <v>221404</v>
      </c>
      <c r="E348" s="1">
        <v>10128000000</v>
      </c>
      <c r="F348">
        <f t="shared" si="5"/>
        <v>1.1690363349131121</v>
      </c>
    </row>
    <row r="349" spans="1:6">
      <c r="A349" s="1">
        <v>348</v>
      </c>
      <c r="B349" s="1">
        <v>5729</v>
      </c>
      <c r="C349" s="1">
        <v>6684000000</v>
      </c>
      <c r="D349" s="1">
        <v>5729</v>
      </c>
      <c r="E349" s="1">
        <v>5856000000</v>
      </c>
      <c r="F349">
        <f t="shared" si="5"/>
        <v>1.1413934426229508</v>
      </c>
    </row>
    <row r="350" spans="1:6">
      <c r="A350" s="1">
        <v>349</v>
      </c>
      <c r="B350" s="1">
        <v>2475500</v>
      </c>
      <c r="C350" s="1">
        <v>11992000000</v>
      </c>
      <c r="D350" s="1">
        <v>2475500</v>
      </c>
      <c r="E350" s="1">
        <v>3576000000</v>
      </c>
      <c r="F350">
        <f t="shared" si="5"/>
        <v>3.3534675615212528</v>
      </c>
    </row>
    <row r="351" spans="1:6">
      <c r="A351" s="1">
        <v>350</v>
      </c>
      <c r="B351" s="1">
        <v>156660</v>
      </c>
      <c r="C351" s="1">
        <v>9224000000</v>
      </c>
      <c r="D351" s="1">
        <v>156660</v>
      </c>
      <c r="E351" s="1">
        <v>2012000000</v>
      </c>
      <c r="F351">
        <f t="shared" si="5"/>
        <v>4.5844930417495027</v>
      </c>
    </row>
    <row r="352" spans="1:6">
      <c r="A352" s="1">
        <v>351</v>
      </c>
      <c r="B352" s="1">
        <v>4314</v>
      </c>
      <c r="C352" s="1">
        <v>5176000000</v>
      </c>
      <c r="D352" s="1">
        <v>4314</v>
      </c>
      <c r="E352" s="1">
        <v>3772000000</v>
      </c>
      <c r="F352">
        <f t="shared" si="5"/>
        <v>1.3722163308589608</v>
      </c>
    </row>
    <row r="353" spans="1:6">
      <c r="A353" s="1">
        <v>352</v>
      </c>
      <c r="B353" s="1">
        <v>33</v>
      </c>
      <c r="C353" s="1">
        <v>4624000000</v>
      </c>
      <c r="D353" s="1">
        <v>33</v>
      </c>
      <c r="E353" s="1">
        <v>4708000000</v>
      </c>
      <c r="F353">
        <f t="shared" si="5"/>
        <v>0.98215802888700088</v>
      </c>
    </row>
    <row r="354" spans="1:6">
      <c r="A354" s="1">
        <v>353</v>
      </c>
      <c r="B354" s="1">
        <v>44</v>
      </c>
      <c r="C354" s="1">
        <v>4880000000</v>
      </c>
      <c r="D354" s="1">
        <v>44</v>
      </c>
      <c r="E354" s="1">
        <v>5020000000</v>
      </c>
      <c r="F354">
        <f t="shared" si="5"/>
        <v>0.97211155378486058</v>
      </c>
    </row>
    <row r="355" spans="1:6">
      <c r="A355" s="1">
        <v>354</v>
      </c>
      <c r="B355" s="1">
        <v>1112</v>
      </c>
      <c r="C355" s="1">
        <v>4048000000</v>
      </c>
      <c r="D355" s="1">
        <v>1112</v>
      </c>
      <c r="E355" s="1">
        <v>3732000000</v>
      </c>
      <c r="F355">
        <f t="shared" si="5"/>
        <v>1.0846730975348338</v>
      </c>
    </row>
    <row r="356" spans="1:6">
      <c r="A356" s="1">
        <v>355</v>
      </c>
      <c r="B356" s="1">
        <v>0</v>
      </c>
      <c r="C356" s="1">
        <v>0</v>
      </c>
      <c r="D356" s="1">
        <v>0</v>
      </c>
      <c r="E356" s="1">
        <v>0</v>
      </c>
      <c r="F356" t="e">
        <f t="shared" si="5"/>
        <v>#DIV/0!</v>
      </c>
    </row>
    <row r="357" spans="1:6">
      <c r="A357" s="1">
        <v>356</v>
      </c>
      <c r="B357" s="1">
        <v>4733</v>
      </c>
      <c r="C357" s="1">
        <v>18876000000</v>
      </c>
      <c r="D357" s="1">
        <v>4733</v>
      </c>
      <c r="E357" s="1">
        <v>2444000000</v>
      </c>
      <c r="F357">
        <f t="shared" si="5"/>
        <v>7.7234042553191493</v>
      </c>
    </row>
    <row r="358" spans="1:6">
      <c r="A358" s="1">
        <v>357</v>
      </c>
      <c r="B358" s="1">
        <v>99</v>
      </c>
      <c r="C358" s="1">
        <v>17244000000</v>
      </c>
      <c r="D358" s="1">
        <v>99</v>
      </c>
      <c r="E358" s="1">
        <v>580000000</v>
      </c>
      <c r="F358">
        <f t="shared" si="5"/>
        <v>29.73103448275862</v>
      </c>
    </row>
    <row r="359" spans="1:6">
      <c r="A359" s="1">
        <v>358</v>
      </c>
      <c r="B359" s="1">
        <v>0</v>
      </c>
      <c r="C359" s="1">
        <v>66588000000</v>
      </c>
      <c r="D359" s="1">
        <v>0</v>
      </c>
      <c r="E359" s="1">
        <v>62196000000</v>
      </c>
      <c r="F359">
        <f t="shared" si="5"/>
        <v>1.0706154736639013</v>
      </c>
    </row>
    <row r="360" spans="1:6">
      <c r="A360" s="1">
        <v>359</v>
      </c>
      <c r="B360" s="1">
        <v>26</v>
      </c>
      <c r="C360" s="1">
        <v>4248000000</v>
      </c>
      <c r="D360" s="1">
        <v>26</v>
      </c>
      <c r="E360" s="1">
        <v>4196000000</v>
      </c>
      <c r="F360">
        <f t="shared" si="5"/>
        <v>1.0123927550047664</v>
      </c>
    </row>
    <row r="361" spans="1:6">
      <c r="A361" s="1">
        <v>360</v>
      </c>
      <c r="B361" s="1">
        <v>44</v>
      </c>
      <c r="C361" s="1">
        <v>4208000000</v>
      </c>
      <c r="D361" s="1">
        <v>44</v>
      </c>
      <c r="E361" s="1">
        <v>4084000000</v>
      </c>
      <c r="F361">
        <f t="shared" si="5"/>
        <v>1.030362389813908</v>
      </c>
    </row>
    <row r="362" spans="1:6">
      <c r="A362" s="1">
        <v>361</v>
      </c>
      <c r="B362" s="1">
        <v>2024347</v>
      </c>
      <c r="C362" s="1">
        <v>60004000000</v>
      </c>
      <c r="D362" s="1">
        <v>33959429</v>
      </c>
      <c r="E362" s="1">
        <v>60100000000</v>
      </c>
      <c r="F362">
        <f t="shared" si="5"/>
        <v>0.99840266222961727</v>
      </c>
    </row>
    <row r="363" spans="1:6">
      <c r="A363" s="1">
        <v>362</v>
      </c>
      <c r="B363" s="1">
        <v>4422</v>
      </c>
      <c r="C363" s="1">
        <v>1872000000</v>
      </c>
      <c r="D363" s="1">
        <v>4422</v>
      </c>
      <c r="E363" s="1">
        <v>0</v>
      </c>
      <c r="F363" t="e">
        <f t="shared" si="5"/>
        <v>#DIV/0!</v>
      </c>
    </row>
    <row r="364" spans="1:6">
      <c r="A364" s="1">
        <v>363</v>
      </c>
      <c r="B364" s="1">
        <v>46886</v>
      </c>
      <c r="C364" s="1">
        <v>19068000000</v>
      </c>
      <c r="D364" s="1">
        <v>46886</v>
      </c>
      <c r="E364" s="1">
        <v>1800000000</v>
      </c>
      <c r="F364">
        <f t="shared" si="5"/>
        <v>10.593333333333334</v>
      </c>
    </row>
    <row r="365" spans="1:6">
      <c r="A365" s="1">
        <v>364</v>
      </c>
      <c r="B365" s="1">
        <v>0</v>
      </c>
      <c r="C365" s="1">
        <v>65300000000</v>
      </c>
      <c r="D365" s="1">
        <v>0</v>
      </c>
      <c r="E365" s="1">
        <v>62248000000</v>
      </c>
      <c r="F365">
        <f t="shared" si="5"/>
        <v>1.0490296877008096</v>
      </c>
    </row>
    <row r="366" spans="1:6">
      <c r="A366" s="1">
        <v>365</v>
      </c>
      <c r="B366" s="1">
        <v>211</v>
      </c>
      <c r="C366" s="1">
        <v>3140000000</v>
      </c>
      <c r="D366" s="1">
        <v>211</v>
      </c>
      <c r="E366" s="1">
        <v>3160000000</v>
      </c>
      <c r="F366">
        <f t="shared" si="5"/>
        <v>0.99367088607594933</v>
      </c>
    </row>
    <row r="367" spans="1:6">
      <c r="A367" s="1">
        <v>366</v>
      </c>
      <c r="B367" s="1">
        <v>0</v>
      </c>
      <c r="C367" s="1">
        <v>60004000000</v>
      </c>
      <c r="D367" s="1">
        <v>1164</v>
      </c>
      <c r="E367" s="1">
        <v>16248000000</v>
      </c>
      <c r="F367">
        <f t="shared" si="5"/>
        <v>3.6930083702609551</v>
      </c>
    </row>
    <row r="368" spans="1:6">
      <c r="A368" s="1">
        <v>367</v>
      </c>
      <c r="B368" s="1">
        <v>0</v>
      </c>
      <c r="C368" s="1">
        <v>60004000000</v>
      </c>
      <c r="D368" s="1">
        <v>468</v>
      </c>
      <c r="E368" s="1">
        <v>15524000000</v>
      </c>
      <c r="F368">
        <f t="shared" si="5"/>
        <v>3.8652409172893583</v>
      </c>
    </row>
    <row r="369" spans="1:6">
      <c r="A369" s="1">
        <v>368</v>
      </c>
      <c r="B369" s="1">
        <v>7507</v>
      </c>
      <c r="C369" s="1">
        <v>18124000000</v>
      </c>
      <c r="D369" s="1">
        <v>7507</v>
      </c>
      <c r="E369" s="1">
        <v>1844000000</v>
      </c>
      <c r="F369">
        <f t="shared" si="5"/>
        <v>9.8286334056399127</v>
      </c>
    </row>
    <row r="370" spans="1:6">
      <c r="A370" s="1">
        <v>369</v>
      </c>
      <c r="B370" s="1">
        <v>0</v>
      </c>
      <c r="C370" s="1">
        <v>0</v>
      </c>
      <c r="D370" s="1">
        <v>0</v>
      </c>
      <c r="E370" s="1">
        <v>85604000000</v>
      </c>
      <c r="F370">
        <f t="shared" si="5"/>
        <v>0</v>
      </c>
    </row>
    <row r="371" spans="1:6">
      <c r="A371" s="1">
        <v>370</v>
      </c>
      <c r="B371" s="1">
        <v>0</v>
      </c>
      <c r="C371" s="1">
        <v>0</v>
      </c>
      <c r="D371" s="1">
        <v>0</v>
      </c>
      <c r="E371" s="1">
        <v>60124000000</v>
      </c>
      <c r="F371">
        <f t="shared" si="5"/>
        <v>0</v>
      </c>
    </row>
    <row r="372" spans="1:6">
      <c r="A372" s="1">
        <v>371</v>
      </c>
      <c r="B372" s="1">
        <v>0</v>
      </c>
      <c r="C372" s="1">
        <v>0</v>
      </c>
      <c r="D372" s="1">
        <v>0</v>
      </c>
      <c r="E372" s="1">
        <v>62288000000</v>
      </c>
      <c r="F372">
        <f t="shared" si="5"/>
        <v>0</v>
      </c>
    </row>
    <row r="373" spans="1:6">
      <c r="A373" s="1">
        <v>372</v>
      </c>
      <c r="B373" s="1">
        <v>0</v>
      </c>
      <c r="C373" s="1">
        <v>0</v>
      </c>
      <c r="D373" s="1">
        <v>0</v>
      </c>
      <c r="E373" s="1">
        <v>72372000000</v>
      </c>
      <c r="F373">
        <f t="shared" si="5"/>
        <v>0</v>
      </c>
    </row>
    <row r="374" spans="1:6">
      <c r="A374" s="1">
        <v>373</v>
      </c>
      <c r="B374" s="1">
        <v>0</v>
      </c>
      <c r="C374" s="1">
        <v>0</v>
      </c>
      <c r="D374" s="1">
        <v>0</v>
      </c>
      <c r="E374" s="1">
        <v>74520000000</v>
      </c>
      <c r="F374">
        <f t="shared" si="5"/>
        <v>0</v>
      </c>
    </row>
    <row r="375" spans="1:6">
      <c r="A375" s="1">
        <v>374</v>
      </c>
      <c r="B375" s="1">
        <v>2526106</v>
      </c>
      <c r="C375" s="1">
        <v>60012000000</v>
      </c>
      <c r="D375" s="1">
        <v>51011650</v>
      </c>
      <c r="E375" s="1">
        <v>60140000000</v>
      </c>
      <c r="F375">
        <f t="shared" si="5"/>
        <v>0.9978716328566678</v>
      </c>
    </row>
    <row r="376" spans="1:6">
      <c r="A376" s="1">
        <v>375</v>
      </c>
      <c r="B376" s="1">
        <v>0</v>
      </c>
      <c r="C376" s="1">
        <v>0</v>
      </c>
      <c r="D376" s="1">
        <v>0</v>
      </c>
      <c r="E376" s="1">
        <v>0</v>
      </c>
      <c r="F376" t="e">
        <f t="shared" si="5"/>
        <v>#DIV/0!</v>
      </c>
    </row>
    <row r="377" spans="1:6">
      <c r="A377" s="1">
        <v>376</v>
      </c>
      <c r="B377" s="1">
        <v>0</v>
      </c>
      <c r="C377" s="1">
        <v>0</v>
      </c>
      <c r="D377" s="1">
        <v>0</v>
      </c>
      <c r="E377" s="1">
        <v>0</v>
      </c>
      <c r="F377" t="e">
        <f t="shared" si="5"/>
        <v>#DIV/0!</v>
      </c>
    </row>
    <row r="378" spans="1:6">
      <c r="A378" s="1">
        <v>377</v>
      </c>
      <c r="B378" s="1">
        <v>0</v>
      </c>
      <c r="C378" s="1">
        <v>0</v>
      </c>
      <c r="D378" s="1">
        <v>0</v>
      </c>
      <c r="E378" s="1">
        <v>0</v>
      </c>
      <c r="F378" t="e">
        <f t="shared" si="5"/>
        <v>#DIV/0!</v>
      </c>
    </row>
    <row r="379" spans="1:6">
      <c r="A379" s="1">
        <v>378</v>
      </c>
      <c r="B379" s="1">
        <v>0</v>
      </c>
      <c r="C379" s="1">
        <v>16992000000</v>
      </c>
      <c r="D379" s="1">
        <v>0</v>
      </c>
      <c r="E379" s="1">
        <v>0</v>
      </c>
      <c r="F379" t="e">
        <f t="shared" si="5"/>
        <v>#DIV/0!</v>
      </c>
    </row>
    <row r="380" spans="1:6">
      <c r="A380" s="1">
        <v>379</v>
      </c>
      <c r="B380" s="1">
        <v>0</v>
      </c>
      <c r="C380" s="1">
        <v>0</v>
      </c>
      <c r="D380" s="1">
        <v>0</v>
      </c>
      <c r="E380" s="1">
        <v>0</v>
      </c>
      <c r="F380" t="e">
        <f t="shared" si="5"/>
        <v>#DIV/0!</v>
      </c>
    </row>
    <row r="381" spans="1:6">
      <c r="A381" s="1">
        <v>380</v>
      </c>
      <c r="B381" s="1">
        <v>995</v>
      </c>
      <c r="C381" s="1">
        <v>3316000000</v>
      </c>
      <c r="D381" s="1">
        <v>995</v>
      </c>
      <c r="E381" s="1">
        <v>2932000000</v>
      </c>
      <c r="F381">
        <f t="shared" si="5"/>
        <v>1.1309686221009549</v>
      </c>
    </row>
    <row r="382" spans="1:6">
      <c r="A382" s="1">
        <v>381</v>
      </c>
      <c r="B382" s="1">
        <v>82712</v>
      </c>
      <c r="C382" s="1">
        <v>24816000000</v>
      </c>
      <c r="D382" s="1">
        <v>82712</v>
      </c>
      <c r="E382" s="1">
        <v>6216000000</v>
      </c>
      <c r="F382">
        <f t="shared" si="5"/>
        <v>3.9922779922779923</v>
      </c>
    </row>
    <row r="383" spans="1:6">
      <c r="A383" s="1">
        <v>382</v>
      </c>
      <c r="B383" s="1">
        <v>147</v>
      </c>
      <c r="C383" s="1">
        <v>17356000000</v>
      </c>
      <c r="D383" s="1">
        <v>147</v>
      </c>
      <c r="E383" s="1">
        <v>1168000000</v>
      </c>
      <c r="F383">
        <f t="shared" si="5"/>
        <v>14.859589041095891</v>
      </c>
    </row>
    <row r="384" spans="1:6">
      <c r="A384" s="1">
        <v>383</v>
      </c>
      <c r="B384" s="1">
        <v>2224</v>
      </c>
      <c r="C384" s="1">
        <v>4080000000</v>
      </c>
      <c r="D384" s="1">
        <v>2224</v>
      </c>
      <c r="E384" s="1">
        <v>3004000000</v>
      </c>
      <c r="F384">
        <f t="shared" si="5"/>
        <v>1.3581890812250332</v>
      </c>
    </row>
    <row r="385" spans="1:6">
      <c r="A385" s="1">
        <v>384</v>
      </c>
      <c r="B385" s="1">
        <v>1802</v>
      </c>
      <c r="C385" s="1">
        <v>1596000000</v>
      </c>
      <c r="D385" s="1">
        <v>1802</v>
      </c>
      <c r="E385" s="1">
        <v>1244000000</v>
      </c>
      <c r="F385">
        <f t="shared" si="5"/>
        <v>1.2829581993569132</v>
      </c>
    </row>
    <row r="386" spans="1:6">
      <c r="A386" s="1">
        <v>385</v>
      </c>
      <c r="B386" s="1">
        <v>497</v>
      </c>
      <c r="C386" s="1">
        <v>1612000000</v>
      </c>
      <c r="D386" s="1">
        <v>497</v>
      </c>
      <c r="E386" s="1">
        <v>1268000000</v>
      </c>
      <c r="F386">
        <f t="shared" si="5"/>
        <v>1.2712933753943219</v>
      </c>
    </row>
    <row r="387" spans="1:6">
      <c r="A387" s="1">
        <v>386</v>
      </c>
      <c r="B387" s="1">
        <v>295</v>
      </c>
      <c r="C387" s="1">
        <v>1580000000</v>
      </c>
      <c r="D387" s="1">
        <v>295</v>
      </c>
      <c r="E387" s="1">
        <v>1164000000</v>
      </c>
      <c r="F387">
        <f t="shared" ref="F387:F450" si="6">C387/E387</f>
        <v>1.3573883161512028</v>
      </c>
    </row>
    <row r="388" spans="1:6">
      <c r="A388" s="1">
        <v>387</v>
      </c>
      <c r="B388" s="1">
        <v>4709184</v>
      </c>
      <c r="C388" s="1">
        <v>27640000000</v>
      </c>
      <c r="D388" s="1">
        <v>4709184</v>
      </c>
      <c r="E388" s="1">
        <v>10236000000</v>
      </c>
      <c r="F388">
        <f t="shared" si="6"/>
        <v>2.7002735443532631</v>
      </c>
    </row>
    <row r="389" spans="1:6">
      <c r="A389" s="1">
        <v>388</v>
      </c>
      <c r="B389" s="1">
        <v>6088295</v>
      </c>
      <c r="C389" s="1">
        <v>29072000000</v>
      </c>
      <c r="D389" s="1">
        <v>6088295</v>
      </c>
      <c r="E389" s="1">
        <v>12300000000</v>
      </c>
      <c r="F389">
        <f t="shared" si="6"/>
        <v>2.3635772357723579</v>
      </c>
    </row>
    <row r="390" spans="1:6">
      <c r="A390" s="1">
        <v>389</v>
      </c>
      <c r="B390" s="1">
        <v>14425</v>
      </c>
      <c r="C390" s="1">
        <v>19516000000</v>
      </c>
      <c r="D390" s="1">
        <v>14425</v>
      </c>
      <c r="E390" s="1">
        <v>2352000000</v>
      </c>
      <c r="F390">
        <f t="shared" si="6"/>
        <v>8.2976190476190474</v>
      </c>
    </row>
    <row r="391" spans="1:6">
      <c r="A391" s="1">
        <v>390</v>
      </c>
      <c r="B391" s="1">
        <v>106609</v>
      </c>
      <c r="C391" s="1">
        <v>0</v>
      </c>
      <c r="D391" s="1">
        <v>106609</v>
      </c>
      <c r="E391" s="1">
        <v>0</v>
      </c>
      <c r="F391" t="e">
        <f t="shared" si="6"/>
        <v>#DIV/0!</v>
      </c>
    </row>
    <row r="392" spans="1:6">
      <c r="A392" s="1">
        <v>391</v>
      </c>
      <c r="B392" s="1">
        <v>365678</v>
      </c>
      <c r="C392" s="1">
        <v>27988000000</v>
      </c>
      <c r="D392" s="1">
        <v>365678</v>
      </c>
      <c r="E392" s="1">
        <v>8128000000</v>
      </c>
      <c r="F392">
        <f t="shared" si="6"/>
        <v>3.4434055118110236</v>
      </c>
    </row>
    <row r="393" spans="1:6">
      <c r="A393" s="1">
        <v>392</v>
      </c>
      <c r="B393" s="1">
        <v>829360</v>
      </c>
      <c r="C393" s="1">
        <v>8400000000</v>
      </c>
      <c r="D393" s="1">
        <v>829360</v>
      </c>
      <c r="E393" s="1">
        <v>5556000000</v>
      </c>
      <c r="F393">
        <f t="shared" si="6"/>
        <v>1.5118790496760259</v>
      </c>
    </row>
    <row r="394" spans="1:6">
      <c r="A394" s="1">
        <v>393</v>
      </c>
      <c r="B394" s="1">
        <v>2</v>
      </c>
      <c r="C394" s="1">
        <v>788000000</v>
      </c>
      <c r="D394" s="1">
        <v>2</v>
      </c>
      <c r="E394" s="1">
        <v>668000000</v>
      </c>
      <c r="F394">
        <f t="shared" si="6"/>
        <v>1.1796407185628743</v>
      </c>
    </row>
    <row r="395" spans="1:6">
      <c r="A395" s="1">
        <v>394</v>
      </c>
      <c r="B395" s="1">
        <v>14747</v>
      </c>
      <c r="C395" s="1">
        <v>4700000000</v>
      </c>
      <c r="D395" s="1">
        <v>14747</v>
      </c>
      <c r="E395" s="1">
        <v>3048000000</v>
      </c>
      <c r="F395">
        <f t="shared" si="6"/>
        <v>1.541994750656168</v>
      </c>
    </row>
    <row r="396" spans="1:6">
      <c r="A396" s="1">
        <v>395</v>
      </c>
      <c r="B396" s="1">
        <v>41423</v>
      </c>
      <c r="C396" s="1">
        <v>5504000000</v>
      </c>
      <c r="D396" s="1">
        <v>41423</v>
      </c>
      <c r="E396" s="1">
        <v>3712000000</v>
      </c>
      <c r="F396">
        <f t="shared" si="6"/>
        <v>1.4827586206896552</v>
      </c>
    </row>
    <row r="397" spans="1:6">
      <c r="A397" s="1">
        <v>396</v>
      </c>
      <c r="B397" s="1">
        <v>20634</v>
      </c>
      <c r="C397" s="1">
        <v>1312000000</v>
      </c>
      <c r="D397" s="1">
        <v>20634</v>
      </c>
      <c r="E397" s="1">
        <v>1116000000</v>
      </c>
      <c r="F397">
        <f t="shared" si="6"/>
        <v>1.1756272401433692</v>
      </c>
    </row>
    <row r="398" spans="1:6">
      <c r="A398" s="1">
        <v>397</v>
      </c>
      <c r="B398" s="1">
        <v>27029994</v>
      </c>
      <c r="C398" s="1">
        <v>668000000</v>
      </c>
      <c r="D398" s="1">
        <v>27029994</v>
      </c>
      <c r="E398" s="1">
        <v>600000000</v>
      </c>
      <c r="F398">
        <f t="shared" si="6"/>
        <v>1.1133333333333333</v>
      </c>
    </row>
    <row r="399" spans="1:6">
      <c r="A399" s="1">
        <v>398</v>
      </c>
      <c r="B399" s="1">
        <v>47</v>
      </c>
      <c r="C399" s="1">
        <v>1940000000</v>
      </c>
      <c r="D399" s="1">
        <v>47</v>
      </c>
      <c r="E399" s="1">
        <v>1816000000</v>
      </c>
      <c r="F399">
        <f t="shared" si="6"/>
        <v>1.0682819383259912</v>
      </c>
    </row>
    <row r="400" spans="1:6">
      <c r="A400" s="1">
        <v>399</v>
      </c>
      <c r="B400" s="1">
        <v>256677</v>
      </c>
      <c r="C400" s="1">
        <v>5888000000</v>
      </c>
      <c r="D400" s="1">
        <v>256677</v>
      </c>
      <c r="E400" s="1">
        <v>4580000000</v>
      </c>
      <c r="F400">
        <f t="shared" si="6"/>
        <v>1.285589519650655</v>
      </c>
    </row>
    <row r="401" spans="1:6">
      <c r="A401" s="1">
        <v>400</v>
      </c>
      <c r="B401" s="1">
        <v>254</v>
      </c>
      <c r="C401" s="1">
        <v>3772000000</v>
      </c>
      <c r="D401" s="1">
        <v>254</v>
      </c>
      <c r="E401" s="1">
        <v>3732000000</v>
      </c>
      <c r="F401">
        <f t="shared" si="6"/>
        <v>1.0107181136120043</v>
      </c>
    </row>
    <row r="402" spans="1:6">
      <c r="A402" s="1">
        <v>401</v>
      </c>
      <c r="B402" s="1">
        <v>6124409</v>
      </c>
      <c r="C402" s="1">
        <v>37164000000</v>
      </c>
      <c r="D402" s="1">
        <v>6124409</v>
      </c>
      <c r="E402" s="1">
        <v>19844000000</v>
      </c>
      <c r="F402">
        <f t="shared" si="6"/>
        <v>1.8728079016327353</v>
      </c>
    </row>
    <row r="403" spans="1:6">
      <c r="A403" s="1">
        <v>402</v>
      </c>
      <c r="B403" s="1">
        <v>1735828</v>
      </c>
      <c r="C403" s="1">
        <v>18512000000</v>
      </c>
      <c r="D403" s="1">
        <v>1735828</v>
      </c>
      <c r="E403" s="1">
        <v>7676000000</v>
      </c>
      <c r="F403">
        <f t="shared" si="6"/>
        <v>2.4116727462219907</v>
      </c>
    </row>
    <row r="404" spans="1:6">
      <c r="A404" s="1">
        <v>403</v>
      </c>
      <c r="B404" s="1">
        <v>5013</v>
      </c>
      <c r="C404" s="1">
        <v>4904000000</v>
      </c>
      <c r="D404" s="1">
        <v>5013</v>
      </c>
      <c r="E404" s="1">
        <v>3560000000</v>
      </c>
      <c r="F404">
        <f t="shared" si="6"/>
        <v>1.3775280898876405</v>
      </c>
    </row>
    <row r="405" spans="1:6">
      <c r="A405" s="1">
        <v>404</v>
      </c>
      <c r="B405" s="1">
        <v>45494</v>
      </c>
      <c r="C405" s="1">
        <v>6316000000</v>
      </c>
      <c r="D405" s="1">
        <v>45494</v>
      </c>
      <c r="E405" s="1">
        <v>4392000000</v>
      </c>
      <c r="F405">
        <f t="shared" si="6"/>
        <v>1.4380692167577414</v>
      </c>
    </row>
    <row r="406" spans="1:6">
      <c r="A406" s="1">
        <v>405</v>
      </c>
      <c r="B406" s="1">
        <v>5873</v>
      </c>
      <c r="C406" s="1">
        <v>5588000000</v>
      </c>
      <c r="D406" s="1">
        <v>5873</v>
      </c>
      <c r="E406" s="1">
        <v>3712000000</v>
      </c>
      <c r="F406">
        <f t="shared" si="6"/>
        <v>1.5053879310344827</v>
      </c>
    </row>
    <row r="407" spans="1:6">
      <c r="A407" s="1">
        <v>406</v>
      </c>
      <c r="B407" s="1">
        <v>995</v>
      </c>
      <c r="C407" s="1">
        <v>2932000000</v>
      </c>
      <c r="D407" s="1">
        <v>995</v>
      </c>
      <c r="E407" s="1">
        <v>1764000000</v>
      </c>
      <c r="F407">
        <f t="shared" si="6"/>
        <v>1.6621315192743764</v>
      </c>
    </row>
    <row r="408" spans="1:6">
      <c r="A408" s="1">
        <v>407</v>
      </c>
      <c r="B408" s="1">
        <v>2</v>
      </c>
      <c r="C408" s="1">
        <v>1292000000</v>
      </c>
      <c r="D408" s="1">
        <v>2</v>
      </c>
      <c r="E408" s="1">
        <v>568000000</v>
      </c>
      <c r="F408">
        <f t="shared" si="6"/>
        <v>2.2746478873239435</v>
      </c>
    </row>
    <row r="409" spans="1:6">
      <c r="A409" s="1">
        <v>408</v>
      </c>
      <c r="B409" s="1">
        <v>179</v>
      </c>
      <c r="C409" s="1">
        <v>2100000000</v>
      </c>
      <c r="D409" s="1">
        <v>179</v>
      </c>
      <c r="E409" s="1">
        <v>1356000000</v>
      </c>
      <c r="F409">
        <f t="shared" si="6"/>
        <v>1.5486725663716814</v>
      </c>
    </row>
    <row r="410" spans="1:6">
      <c r="A410" s="1">
        <v>409</v>
      </c>
      <c r="B410" s="1">
        <v>93</v>
      </c>
      <c r="C410" s="1">
        <v>1048000000</v>
      </c>
      <c r="D410" s="1">
        <v>93</v>
      </c>
      <c r="E410" s="1">
        <v>608000000</v>
      </c>
      <c r="F410">
        <f t="shared" si="6"/>
        <v>1.7236842105263157</v>
      </c>
    </row>
    <row r="411" spans="1:6">
      <c r="A411" s="1">
        <v>410</v>
      </c>
      <c r="B411" s="1">
        <v>6</v>
      </c>
      <c r="C411" s="1">
        <v>608000000</v>
      </c>
      <c r="D411" s="1">
        <v>6</v>
      </c>
      <c r="E411" s="1">
        <v>552000000</v>
      </c>
      <c r="F411">
        <f t="shared" si="6"/>
        <v>1.1014492753623188</v>
      </c>
    </row>
    <row r="412" spans="1:6">
      <c r="A412" s="1">
        <v>411</v>
      </c>
      <c r="B412" s="1">
        <v>386533</v>
      </c>
      <c r="C412" s="1">
        <v>7136000000</v>
      </c>
      <c r="D412" s="1">
        <v>386533</v>
      </c>
      <c r="E412" s="1">
        <v>4708000000</v>
      </c>
      <c r="F412">
        <f t="shared" si="6"/>
        <v>1.5157179269328802</v>
      </c>
    </row>
    <row r="413" spans="1:6">
      <c r="A413" s="1">
        <v>412</v>
      </c>
      <c r="B413" s="1">
        <v>65289</v>
      </c>
      <c r="C413" s="1">
        <v>2088000000</v>
      </c>
      <c r="D413" s="1">
        <v>65289</v>
      </c>
      <c r="E413" s="1">
        <v>1196000000</v>
      </c>
      <c r="F413">
        <f t="shared" si="6"/>
        <v>1.745819397993311</v>
      </c>
    </row>
    <row r="414" spans="1:6">
      <c r="A414" s="1">
        <v>413</v>
      </c>
      <c r="B414" s="1">
        <v>13</v>
      </c>
      <c r="C414" s="1">
        <v>1156000000</v>
      </c>
      <c r="D414" s="1">
        <v>13</v>
      </c>
      <c r="E414" s="1">
        <v>1308000000</v>
      </c>
      <c r="F414">
        <f t="shared" si="6"/>
        <v>0.88379204892966357</v>
      </c>
    </row>
    <row r="415" spans="1:6">
      <c r="A415" s="1">
        <v>414</v>
      </c>
      <c r="B415" s="1">
        <v>53</v>
      </c>
      <c r="C415" s="1">
        <v>680000000</v>
      </c>
      <c r="D415" s="1">
        <v>53</v>
      </c>
      <c r="E415" s="1">
        <v>624000000</v>
      </c>
      <c r="F415">
        <f t="shared" si="6"/>
        <v>1.0897435897435896</v>
      </c>
    </row>
    <row r="416" spans="1:6">
      <c r="A416" s="1">
        <v>415</v>
      </c>
      <c r="B416" s="1">
        <v>20713953</v>
      </c>
      <c r="C416" s="1">
        <v>24168000000</v>
      </c>
      <c r="D416" s="1">
        <v>20713953</v>
      </c>
      <c r="E416" s="1">
        <v>19304000000</v>
      </c>
      <c r="F416">
        <f t="shared" si="6"/>
        <v>1.2519685039370079</v>
      </c>
    </row>
    <row r="417" spans="1:6">
      <c r="A417" s="1">
        <v>416</v>
      </c>
      <c r="B417" s="1">
        <v>0</v>
      </c>
      <c r="C417" s="1">
        <v>0</v>
      </c>
      <c r="D417" s="1">
        <v>0</v>
      </c>
      <c r="E417" s="1">
        <v>0</v>
      </c>
      <c r="F417" t="e">
        <f t="shared" si="6"/>
        <v>#DIV/0!</v>
      </c>
    </row>
    <row r="418" spans="1:6">
      <c r="A418" s="1">
        <v>417</v>
      </c>
      <c r="B418" s="1">
        <v>296066237</v>
      </c>
      <c r="C418" s="1">
        <v>62148000000</v>
      </c>
      <c r="D418" s="1">
        <v>296066237</v>
      </c>
      <c r="E418" s="1">
        <v>62252000000</v>
      </c>
      <c r="F418">
        <f t="shared" si="6"/>
        <v>0.99832937094390539</v>
      </c>
    </row>
    <row r="419" spans="1:6">
      <c r="A419" s="1">
        <v>418</v>
      </c>
      <c r="B419" s="1">
        <v>296527038</v>
      </c>
      <c r="C419" s="1">
        <v>62652000000</v>
      </c>
      <c r="D419" s="1">
        <v>296527038</v>
      </c>
      <c r="E419" s="1">
        <v>62264000000</v>
      </c>
      <c r="F419">
        <f t="shared" si="6"/>
        <v>1.0062315302582552</v>
      </c>
    </row>
    <row r="420" spans="1:6">
      <c r="A420" s="1">
        <v>419</v>
      </c>
      <c r="B420" s="1">
        <v>0</v>
      </c>
      <c r="C420" s="1">
        <v>74756000000</v>
      </c>
      <c r="D420" s="1">
        <v>0</v>
      </c>
      <c r="E420" s="1">
        <v>62212000000</v>
      </c>
      <c r="F420">
        <f t="shared" si="6"/>
        <v>1.2016331254420369</v>
      </c>
    </row>
    <row r="421" spans="1:6">
      <c r="A421" s="1">
        <v>420</v>
      </c>
      <c r="B421" s="1">
        <v>0</v>
      </c>
      <c r="C421" s="1">
        <v>74692000000</v>
      </c>
      <c r="D421" s="1">
        <v>0</v>
      </c>
      <c r="E421" s="1">
        <v>62176000000</v>
      </c>
      <c r="F421">
        <f t="shared" si="6"/>
        <v>1.2012995367987649</v>
      </c>
    </row>
    <row r="422" spans="1:6">
      <c r="A422" s="1">
        <v>421</v>
      </c>
      <c r="B422" s="1">
        <v>41071</v>
      </c>
      <c r="C422" s="1">
        <v>5172000000</v>
      </c>
      <c r="D422" s="1">
        <v>41071</v>
      </c>
      <c r="E422" s="1">
        <v>3156000000</v>
      </c>
      <c r="F422">
        <f t="shared" si="6"/>
        <v>1.6387832699619771</v>
      </c>
    </row>
    <row r="423" spans="1:6">
      <c r="A423" s="1">
        <v>422</v>
      </c>
      <c r="B423" s="1">
        <v>205017</v>
      </c>
      <c r="C423" s="1">
        <v>1488000000</v>
      </c>
      <c r="D423" s="1">
        <v>205017</v>
      </c>
      <c r="E423" s="1">
        <v>4000000</v>
      </c>
      <c r="F423">
        <f t="shared" si="6"/>
        <v>372</v>
      </c>
    </row>
    <row r="424" spans="1:6">
      <c r="A424" s="1">
        <v>423</v>
      </c>
      <c r="B424" s="1">
        <v>135998</v>
      </c>
      <c r="C424" s="1">
        <v>20920000000</v>
      </c>
      <c r="D424" s="1">
        <v>135998</v>
      </c>
      <c r="E424" s="1">
        <v>3164000000</v>
      </c>
      <c r="F424">
        <f t="shared" si="6"/>
        <v>6.6118836915297097</v>
      </c>
    </row>
    <row r="425" spans="1:6">
      <c r="A425" s="1">
        <v>424</v>
      </c>
      <c r="B425" s="1">
        <v>3092</v>
      </c>
      <c r="C425" s="1">
        <v>18508000000</v>
      </c>
      <c r="D425" s="1">
        <v>3092</v>
      </c>
      <c r="E425" s="1">
        <v>1824000000</v>
      </c>
      <c r="F425">
        <f t="shared" si="6"/>
        <v>10.146929824561404</v>
      </c>
    </row>
    <row r="426" spans="1:6">
      <c r="A426" s="1">
        <v>425</v>
      </c>
      <c r="B426" s="1">
        <v>0</v>
      </c>
      <c r="C426" s="1">
        <v>60016000000</v>
      </c>
      <c r="D426" s="1">
        <v>2205096</v>
      </c>
      <c r="E426" s="1">
        <v>2708000000</v>
      </c>
      <c r="F426">
        <f t="shared" si="6"/>
        <v>22.16248153618907</v>
      </c>
    </row>
    <row r="427" spans="1:6">
      <c r="A427" s="1">
        <v>426</v>
      </c>
      <c r="B427" s="1">
        <v>4169196</v>
      </c>
      <c r="C427" s="1">
        <v>19200000000</v>
      </c>
      <c r="D427" s="1">
        <v>4169196</v>
      </c>
      <c r="E427" s="1">
        <v>5552000000</v>
      </c>
      <c r="F427">
        <f t="shared" si="6"/>
        <v>3.4582132564841497</v>
      </c>
    </row>
    <row r="428" spans="1:6">
      <c r="A428" s="1">
        <v>427</v>
      </c>
      <c r="B428" s="1">
        <v>121411</v>
      </c>
      <c r="C428" s="1">
        <v>756000000</v>
      </c>
      <c r="D428" s="1">
        <v>121411</v>
      </c>
      <c r="E428" s="1">
        <v>0</v>
      </c>
      <c r="F428" t="e">
        <f t="shared" si="6"/>
        <v>#DIV/0!</v>
      </c>
    </row>
    <row r="429" spans="1:6">
      <c r="A429" s="1">
        <v>428</v>
      </c>
      <c r="B429" s="1">
        <v>2024347</v>
      </c>
      <c r="C429" s="1">
        <v>60012000000</v>
      </c>
      <c r="D429" s="1">
        <v>33959429</v>
      </c>
      <c r="E429" s="1">
        <v>60084000000</v>
      </c>
      <c r="F429">
        <f t="shared" si="6"/>
        <v>0.99880167765128824</v>
      </c>
    </row>
    <row r="430" spans="1:6">
      <c r="A430" s="1">
        <v>429</v>
      </c>
      <c r="B430" s="1">
        <v>3771</v>
      </c>
      <c r="C430" s="1">
        <v>2596000000</v>
      </c>
      <c r="D430" s="1">
        <v>3771</v>
      </c>
      <c r="E430" s="1">
        <v>1800000000</v>
      </c>
      <c r="F430">
        <f t="shared" si="6"/>
        <v>1.4422222222222223</v>
      </c>
    </row>
    <row r="431" spans="1:6">
      <c r="A431" s="1">
        <v>430</v>
      </c>
      <c r="B431" s="1">
        <v>39163</v>
      </c>
      <c r="C431" s="1">
        <v>17700000000</v>
      </c>
      <c r="D431" s="1">
        <v>39163</v>
      </c>
      <c r="E431" s="1">
        <v>1344000000</v>
      </c>
      <c r="F431">
        <f t="shared" si="6"/>
        <v>13.169642857142858</v>
      </c>
    </row>
    <row r="432" spans="1:6">
      <c r="A432" s="1">
        <v>431</v>
      </c>
      <c r="B432" s="1">
        <v>0</v>
      </c>
      <c r="C432" s="1">
        <v>60036000000</v>
      </c>
      <c r="D432" s="1">
        <v>1613237</v>
      </c>
      <c r="E432" s="1">
        <v>12340000000</v>
      </c>
      <c r="F432">
        <f t="shared" si="6"/>
        <v>4.8651539708265803</v>
      </c>
    </row>
    <row r="433" spans="1:6">
      <c r="A433" s="1">
        <v>432</v>
      </c>
      <c r="B433" s="1">
        <v>7327</v>
      </c>
      <c r="C433" s="1">
        <v>19732000000</v>
      </c>
      <c r="D433" s="1">
        <v>7327</v>
      </c>
      <c r="E433" s="1">
        <v>3008000000</v>
      </c>
      <c r="F433">
        <f t="shared" si="6"/>
        <v>6.5598404255319149</v>
      </c>
    </row>
    <row r="434" spans="1:6">
      <c r="A434" s="1">
        <v>433</v>
      </c>
      <c r="B434" s="1">
        <v>9</v>
      </c>
      <c r="C434" s="1">
        <v>2244000000</v>
      </c>
      <c r="D434" s="1">
        <v>9</v>
      </c>
      <c r="E434" s="1">
        <v>2536000000</v>
      </c>
      <c r="F434">
        <f t="shared" si="6"/>
        <v>0.8848580441640379</v>
      </c>
    </row>
    <row r="435" spans="1:6">
      <c r="A435" s="1">
        <v>434</v>
      </c>
      <c r="B435" s="1">
        <v>296010000</v>
      </c>
      <c r="C435" s="1">
        <v>9244000000</v>
      </c>
      <c r="D435" s="1">
        <v>296010000</v>
      </c>
      <c r="E435" s="1">
        <v>10052000000</v>
      </c>
      <c r="F435">
        <f t="shared" si="6"/>
        <v>0.9196179864703542</v>
      </c>
    </row>
    <row r="436" spans="1:6">
      <c r="A436" s="1">
        <v>435</v>
      </c>
      <c r="B436" s="1">
        <v>889</v>
      </c>
      <c r="C436" s="1">
        <v>5396000000</v>
      </c>
      <c r="D436" s="1">
        <v>889</v>
      </c>
      <c r="E436" s="1">
        <v>4956000000</v>
      </c>
      <c r="F436">
        <f t="shared" si="6"/>
        <v>1.0887812752219532</v>
      </c>
    </row>
    <row r="437" spans="1:6">
      <c r="A437" s="1">
        <v>436</v>
      </c>
      <c r="B437" s="1">
        <v>38612</v>
      </c>
      <c r="C437" s="1">
        <v>3756000000</v>
      </c>
      <c r="D437" s="1">
        <v>38612</v>
      </c>
      <c r="E437" s="1">
        <v>2400000000</v>
      </c>
      <c r="F437">
        <f t="shared" si="6"/>
        <v>1.5649999999999999</v>
      </c>
    </row>
    <row r="438" spans="1:6">
      <c r="A438" s="1">
        <v>437</v>
      </c>
      <c r="B438" s="1">
        <v>0</v>
      </c>
      <c r="C438" s="1">
        <v>0</v>
      </c>
      <c r="D438" s="1">
        <v>0</v>
      </c>
      <c r="E438" s="1">
        <v>0</v>
      </c>
      <c r="F438" t="e">
        <f t="shared" si="6"/>
        <v>#DIV/0!</v>
      </c>
    </row>
    <row r="439" spans="1:6">
      <c r="A439" s="1">
        <v>438</v>
      </c>
      <c r="B439" s="1">
        <v>95356</v>
      </c>
      <c r="C439" s="1">
        <v>4884000000</v>
      </c>
      <c r="D439" s="1">
        <v>95356</v>
      </c>
      <c r="E439" s="1">
        <v>3576000000</v>
      </c>
      <c r="F439">
        <f t="shared" si="6"/>
        <v>1.3657718120805369</v>
      </c>
    </row>
    <row r="440" spans="1:6">
      <c r="A440" s="1">
        <v>439</v>
      </c>
      <c r="B440" s="1">
        <v>0</v>
      </c>
      <c r="C440" s="1">
        <v>0</v>
      </c>
      <c r="D440" s="1">
        <v>0</v>
      </c>
      <c r="E440" s="1">
        <v>0</v>
      </c>
      <c r="F440" t="e">
        <f t="shared" si="6"/>
        <v>#DIV/0!</v>
      </c>
    </row>
    <row r="441" spans="1:6">
      <c r="A441" s="1">
        <v>440</v>
      </c>
      <c r="B441" s="1">
        <v>905</v>
      </c>
      <c r="C441" s="1">
        <v>5676000000</v>
      </c>
      <c r="D441" s="1">
        <v>905</v>
      </c>
      <c r="E441" s="1">
        <v>4848000000</v>
      </c>
      <c r="F441">
        <f t="shared" si="6"/>
        <v>1.1707920792079207</v>
      </c>
    </row>
    <row r="442" spans="1:6">
      <c r="A442" s="1">
        <v>441</v>
      </c>
      <c r="B442" s="1">
        <v>25442</v>
      </c>
      <c r="C442" s="1">
        <v>3844000000</v>
      </c>
      <c r="D442" s="1">
        <v>25442</v>
      </c>
      <c r="E442" s="1">
        <v>2480000000</v>
      </c>
      <c r="F442">
        <f t="shared" si="6"/>
        <v>1.55</v>
      </c>
    </row>
    <row r="443" spans="1:6">
      <c r="A443" s="1">
        <v>442</v>
      </c>
      <c r="B443" s="1">
        <v>3082</v>
      </c>
      <c r="C443" s="1">
        <v>20196000000</v>
      </c>
      <c r="D443" s="1">
        <v>3082</v>
      </c>
      <c r="E443" s="1">
        <v>3052000000</v>
      </c>
      <c r="F443">
        <f t="shared" si="6"/>
        <v>6.6173001310615991</v>
      </c>
    </row>
    <row r="444" spans="1:6">
      <c r="A444" s="1">
        <v>443</v>
      </c>
      <c r="B444" s="1">
        <v>25441</v>
      </c>
      <c r="C444" s="1">
        <v>3124000000</v>
      </c>
      <c r="D444" s="1">
        <v>25441</v>
      </c>
      <c r="E444" s="1">
        <v>1808000000</v>
      </c>
      <c r="F444">
        <f t="shared" si="6"/>
        <v>1.7278761061946903</v>
      </c>
    </row>
    <row r="445" spans="1:6">
      <c r="A445" s="1">
        <v>444</v>
      </c>
      <c r="B445" s="1">
        <v>111</v>
      </c>
      <c r="C445" s="1">
        <v>1928000000</v>
      </c>
      <c r="D445" s="1">
        <v>111</v>
      </c>
      <c r="E445" s="1">
        <v>1696000000</v>
      </c>
      <c r="F445">
        <f t="shared" si="6"/>
        <v>1.1367924528301887</v>
      </c>
    </row>
    <row r="446" spans="1:6">
      <c r="A446" s="1">
        <v>445</v>
      </c>
      <c r="B446" s="1">
        <v>688807</v>
      </c>
      <c r="C446" s="1">
        <v>23508000000</v>
      </c>
      <c r="D446" s="1">
        <v>688807</v>
      </c>
      <c r="E446" s="1">
        <v>5568000000</v>
      </c>
      <c r="F446">
        <f t="shared" si="6"/>
        <v>4.2219827586206895</v>
      </c>
    </row>
    <row r="447" spans="1:6">
      <c r="A447" s="1">
        <v>446</v>
      </c>
      <c r="B447" s="1">
        <v>0</v>
      </c>
      <c r="C447" s="1">
        <v>65088000000</v>
      </c>
      <c r="D447" s="1">
        <v>0</v>
      </c>
      <c r="E447" s="1">
        <v>62348000000</v>
      </c>
      <c r="F447">
        <f t="shared" si="6"/>
        <v>1.0439468788092641</v>
      </c>
    </row>
    <row r="448" spans="1:6">
      <c r="A448" s="1">
        <v>447</v>
      </c>
      <c r="B448" s="1">
        <v>310559</v>
      </c>
      <c r="C448" s="1">
        <v>22560000000</v>
      </c>
      <c r="D448" s="1">
        <v>310559</v>
      </c>
      <c r="E448" s="1">
        <v>4364000000</v>
      </c>
      <c r="F448">
        <f t="shared" si="6"/>
        <v>5.1695692025664526</v>
      </c>
    </row>
    <row r="449" spans="1:6">
      <c r="A449" s="1">
        <v>448</v>
      </c>
      <c r="B449" s="1">
        <v>41422</v>
      </c>
      <c r="C449" s="1">
        <v>5164000000</v>
      </c>
      <c r="D449" s="1">
        <v>41422</v>
      </c>
      <c r="E449" s="1">
        <v>3548000000</v>
      </c>
      <c r="F449">
        <f t="shared" si="6"/>
        <v>1.455467869222097</v>
      </c>
    </row>
    <row r="450" spans="1:6">
      <c r="A450" s="1">
        <v>449</v>
      </c>
      <c r="B450" s="1">
        <v>22117</v>
      </c>
      <c r="C450" s="1">
        <v>7436000000</v>
      </c>
      <c r="D450" s="1">
        <v>22117</v>
      </c>
      <c r="E450" s="1">
        <v>6576000000</v>
      </c>
      <c r="F450">
        <f t="shared" si="6"/>
        <v>1.1307785888077859</v>
      </c>
    </row>
    <row r="451" spans="1:6">
      <c r="A451" s="1">
        <v>450</v>
      </c>
      <c r="B451" s="1">
        <v>244</v>
      </c>
      <c r="C451" s="1">
        <v>4972000000</v>
      </c>
      <c r="D451" s="1">
        <v>244</v>
      </c>
      <c r="E451" s="1">
        <v>4884000000</v>
      </c>
      <c r="F451">
        <f t="shared" ref="F451:F514" si="7">C451/E451</f>
        <v>1.0180180180180181</v>
      </c>
    </row>
    <row r="452" spans="1:6">
      <c r="A452" s="1">
        <v>451</v>
      </c>
      <c r="B452" s="1">
        <v>16238</v>
      </c>
      <c r="C452" s="1">
        <v>2448000000</v>
      </c>
      <c r="D452" s="1">
        <v>16238</v>
      </c>
      <c r="E452" s="1">
        <v>1228000000</v>
      </c>
      <c r="F452">
        <f t="shared" si="7"/>
        <v>1.993485342019544</v>
      </c>
    </row>
    <row r="453" spans="1:6">
      <c r="A453" s="1">
        <v>452</v>
      </c>
      <c r="B453" s="1">
        <v>53488</v>
      </c>
      <c r="C453" s="1">
        <v>9476000000</v>
      </c>
      <c r="D453" s="1">
        <v>53488</v>
      </c>
      <c r="E453" s="1">
        <v>8432000000</v>
      </c>
      <c r="F453">
        <f t="shared" si="7"/>
        <v>1.1238140417457305</v>
      </c>
    </row>
    <row r="454" spans="1:6">
      <c r="A454" s="1">
        <v>453</v>
      </c>
      <c r="B454" s="1">
        <v>0</v>
      </c>
      <c r="C454" s="1">
        <v>64268000000</v>
      </c>
      <c r="D454" s="1">
        <v>0</v>
      </c>
      <c r="E454" s="1">
        <v>62284000000</v>
      </c>
      <c r="F454">
        <f t="shared" si="7"/>
        <v>1.0318540877271851</v>
      </c>
    </row>
    <row r="455" spans="1:6">
      <c r="A455" s="1">
        <v>454</v>
      </c>
      <c r="B455" s="1">
        <v>5</v>
      </c>
      <c r="C455" s="1">
        <v>1260000000</v>
      </c>
      <c r="D455" s="1">
        <v>5</v>
      </c>
      <c r="E455" s="1">
        <v>1264000000</v>
      </c>
      <c r="F455">
        <f t="shared" si="7"/>
        <v>0.99683544303797467</v>
      </c>
    </row>
    <row r="456" spans="1:6">
      <c r="A456" s="1">
        <v>455</v>
      </c>
      <c r="B456" s="1">
        <v>239</v>
      </c>
      <c r="C456" s="1">
        <v>4468000000</v>
      </c>
      <c r="D456" s="1">
        <v>239</v>
      </c>
      <c r="E456" s="1">
        <v>4204000000</v>
      </c>
      <c r="F456">
        <f t="shared" si="7"/>
        <v>1.0627973358705993</v>
      </c>
    </row>
    <row r="457" spans="1:6">
      <c r="A457" s="1">
        <v>456</v>
      </c>
      <c r="B457" s="1">
        <v>481</v>
      </c>
      <c r="C457" s="1">
        <v>3304000000</v>
      </c>
      <c r="D457" s="1">
        <v>481</v>
      </c>
      <c r="E457" s="1">
        <v>2332000000</v>
      </c>
      <c r="F457">
        <f t="shared" si="7"/>
        <v>1.4168096054888508</v>
      </c>
    </row>
    <row r="458" spans="1:6">
      <c r="A458" s="1">
        <v>457</v>
      </c>
      <c r="B458" s="1">
        <v>9951</v>
      </c>
      <c r="C458" s="1">
        <v>11040000000</v>
      </c>
      <c r="D458" s="1">
        <v>9951</v>
      </c>
      <c r="E458" s="1">
        <v>9704000000</v>
      </c>
      <c r="F458">
        <f t="shared" si="7"/>
        <v>1.1376751854905194</v>
      </c>
    </row>
    <row r="459" spans="1:6">
      <c r="A459" s="1">
        <v>458</v>
      </c>
      <c r="B459" s="1">
        <v>225</v>
      </c>
      <c r="C459" s="1">
        <v>17076000000</v>
      </c>
      <c r="D459" s="1">
        <v>225</v>
      </c>
      <c r="E459" s="1">
        <v>580000000</v>
      </c>
      <c r="F459">
        <f t="shared" si="7"/>
        <v>29.441379310344828</v>
      </c>
    </row>
    <row r="460" spans="1:6">
      <c r="A460" s="1">
        <v>459</v>
      </c>
      <c r="B460" s="1">
        <v>621</v>
      </c>
      <c r="C460" s="1">
        <v>17260000000</v>
      </c>
      <c r="D460" s="1">
        <v>621</v>
      </c>
      <c r="E460" s="1">
        <v>608000000</v>
      </c>
      <c r="F460">
        <f t="shared" si="7"/>
        <v>28.388157894736842</v>
      </c>
    </row>
    <row r="461" spans="1:6">
      <c r="A461" s="1">
        <v>460</v>
      </c>
      <c r="B461" s="1">
        <v>41386</v>
      </c>
      <c r="C461" s="1">
        <v>21868000000</v>
      </c>
      <c r="D461" s="1">
        <v>41386</v>
      </c>
      <c r="E461" s="1">
        <v>4276000000</v>
      </c>
      <c r="F461">
        <f t="shared" si="7"/>
        <v>5.1141253507951356</v>
      </c>
    </row>
    <row r="462" spans="1:6">
      <c r="A462" s="1">
        <v>461</v>
      </c>
      <c r="B462" s="1">
        <v>22588</v>
      </c>
      <c r="C462" s="1">
        <v>19692000000</v>
      </c>
      <c r="D462" s="1">
        <v>22588</v>
      </c>
      <c r="E462" s="1">
        <v>2380000000</v>
      </c>
      <c r="F462">
        <f t="shared" si="7"/>
        <v>8.2739495798319336</v>
      </c>
    </row>
    <row r="463" spans="1:6">
      <c r="A463" s="1">
        <v>462</v>
      </c>
      <c r="B463" s="1">
        <v>33687733</v>
      </c>
      <c r="C463" s="1">
        <v>35276000000</v>
      </c>
      <c r="D463" s="1">
        <v>33687733</v>
      </c>
      <c r="E463" s="1">
        <v>37716000000</v>
      </c>
      <c r="F463">
        <f t="shared" si="7"/>
        <v>0.93530597094071477</v>
      </c>
    </row>
    <row r="464" spans="1:6">
      <c r="A464" s="1">
        <v>463</v>
      </c>
      <c r="B464" s="1">
        <v>8297</v>
      </c>
      <c r="C464" s="1">
        <v>612000000</v>
      </c>
      <c r="D464" s="1">
        <v>8297</v>
      </c>
      <c r="E464" s="1">
        <v>632000000</v>
      </c>
      <c r="F464">
        <f t="shared" si="7"/>
        <v>0.96835443037974689</v>
      </c>
    </row>
    <row r="465" spans="1:6">
      <c r="A465" s="1">
        <v>464</v>
      </c>
      <c r="B465" s="1">
        <v>61366</v>
      </c>
      <c r="C465" s="1">
        <v>7188000000</v>
      </c>
      <c r="D465" s="1">
        <v>61366</v>
      </c>
      <c r="E465" s="1">
        <v>6188000000</v>
      </c>
      <c r="F465">
        <f t="shared" si="7"/>
        <v>1.1616031027795735</v>
      </c>
    </row>
    <row r="466" spans="1:6">
      <c r="A466" s="1">
        <v>465</v>
      </c>
      <c r="B466" s="1">
        <v>18</v>
      </c>
      <c r="C466" s="1">
        <v>1884000000</v>
      </c>
      <c r="D466" s="1">
        <v>18</v>
      </c>
      <c r="E466" s="1">
        <v>1824000000</v>
      </c>
      <c r="F466">
        <f t="shared" si="7"/>
        <v>1.0328947368421053</v>
      </c>
    </row>
    <row r="467" spans="1:6">
      <c r="A467" s="1">
        <v>466</v>
      </c>
      <c r="B467" s="1">
        <v>402</v>
      </c>
      <c r="C467" s="1">
        <v>3848000000</v>
      </c>
      <c r="D467" s="1">
        <v>402</v>
      </c>
      <c r="E467" s="1">
        <v>3624000000</v>
      </c>
      <c r="F467">
        <f t="shared" si="7"/>
        <v>1.0618101545253864</v>
      </c>
    </row>
    <row r="468" spans="1:6">
      <c r="A468" s="1">
        <v>467</v>
      </c>
      <c r="B468" s="1">
        <v>27</v>
      </c>
      <c r="C468" s="1">
        <v>1284000000</v>
      </c>
      <c r="D468" s="1">
        <v>27</v>
      </c>
      <c r="E468" s="1">
        <v>1164000000</v>
      </c>
      <c r="F468">
        <f t="shared" si="7"/>
        <v>1.1030927835051547</v>
      </c>
    </row>
    <row r="469" spans="1:6">
      <c r="A469" s="1">
        <v>468</v>
      </c>
      <c r="B469" s="1">
        <v>111</v>
      </c>
      <c r="C469" s="1">
        <v>3764000000</v>
      </c>
      <c r="D469" s="1">
        <v>111</v>
      </c>
      <c r="E469" s="1">
        <v>3680000000</v>
      </c>
      <c r="F469">
        <f t="shared" si="7"/>
        <v>1.0228260869565218</v>
      </c>
    </row>
    <row r="470" spans="1:6">
      <c r="A470" s="1">
        <v>469</v>
      </c>
      <c r="B470" s="1">
        <v>21</v>
      </c>
      <c r="C470" s="1">
        <v>1220000000</v>
      </c>
      <c r="D470" s="1">
        <v>21</v>
      </c>
      <c r="E470" s="1">
        <v>1152000000</v>
      </c>
      <c r="F470">
        <f t="shared" si="7"/>
        <v>1.0590277777777777</v>
      </c>
    </row>
    <row r="471" spans="1:6">
      <c r="A471" s="1">
        <v>470</v>
      </c>
      <c r="B471" s="1">
        <v>219</v>
      </c>
      <c r="C471" s="1">
        <v>2544000000</v>
      </c>
      <c r="D471" s="1">
        <v>219</v>
      </c>
      <c r="E471" s="1">
        <v>2512000000</v>
      </c>
      <c r="F471">
        <f t="shared" si="7"/>
        <v>1.0127388535031847</v>
      </c>
    </row>
    <row r="472" spans="1:6">
      <c r="A472" s="1">
        <v>471</v>
      </c>
      <c r="B472" s="1">
        <v>18</v>
      </c>
      <c r="C472" s="1">
        <v>672000000</v>
      </c>
      <c r="D472" s="1">
        <v>18</v>
      </c>
      <c r="E472" s="1">
        <v>628000000</v>
      </c>
      <c r="F472">
        <f t="shared" si="7"/>
        <v>1.0700636942675159</v>
      </c>
    </row>
    <row r="473" spans="1:6">
      <c r="A473" s="1">
        <v>472</v>
      </c>
      <c r="B473" s="1">
        <v>755934</v>
      </c>
      <c r="C473" s="1">
        <v>5240000000</v>
      </c>
      <c r="D473" s="1">
        <v>755934</v>
      </c>
      <c r="E473" s="1">
        <v>4292000000</v>
      </c>
      <c r="F473">
        <f t="shared" si="7"/>
        <v>1.2208760484622554</v>
      </c>
    </row>
    <row r="474" spans="1:6">
      <c r="A474" s="1">
        <v>473</v>
      </c>
      <c r="B474" s="1">
        <v>0</v>
      </c>
      <c r="C474" s="1">
        <v>0</v>
      </c>
      <c r="D474" s="1">
        <v>0</v>
      </c>
      <c r="E474" s="1">
        <v>0</v>
      </c>
      <c r="F474" t="e">
        <f t="shared" si="7"/>
        <v>#DIV/0!</v>
      </c>
    </row>
    <row r="475" spans="1:6">
      <c r="A475" s="1">
        <v>474</v>
      </c>
      <c r="B475" s="1">
        <v>0</v>
      </c>
      <c r="C475" s="1">
        <v>64420000000</v>
      </c>
      <c r="D475" s="1">
        <v>0</v>
      </c>
      <c r="E475" s="1">
        <v>62200000000</v>
      </c>
      <c r="F475">
        <f t="shared" si="7"/>
        <v>1.0356913183279743</v>
      </c>
    </row>
    <row r="476" spans="1:6">
      <c r="A476" s="1">
        <v>475</v>
      </c>
      <c r="B476" s="1">
        <v>256585</v>
      </c>
      <c r="C476" s="1">
        <v>4832000000</v>
      </c>
      <c r="D476" s="1">
        <v>256585</v>
      </c>
      <c r="E476" s="1">
        <v>2308000000</v>
      </c>
      <c r="F476">
        <f t="shared" si="7"/>
        <v>2.0935875216637783</v>
      </c>
    </row>
    <row r="477" spans="1:6">
      <c r="A477" s="1">
        <v>476</v>
      </c>
      <c r="B477" s="1">
        <v>47016</v>
      </c>
      <c r="C477" s="1">
        <v>9716000000</v>
      </c>
      <c r="D477" s="1">
        <v>47016</v>
      </c>
      <c r="E477" s="1">
        <v>7372000000</v>
      </c>
      <c r="F477">
        <f t="shared" si="7"/>
        <v>1.3179598480737926</v>
      </c>
    </row>
    <row r="478" spans="1:6">
      <c r="A478" s="1">
        <v>477</v>
      </c>
      <c r="B478" s="1">
        <v>465560</v>
      </c>
      <c r="C478" s="1">
        <v>1820000000</v>
      </c>
      <c r="D478" s="1">
        <v>465560</v>
      </c>
      <c r="E478" s="1">
        <v>1480000000</v>
      </c>
      <c r="F478">
        <f t="shared" si="7"/>
        <v>1.2297297297297298</v>
      </c>
    </row>
    <row r="479" spans="1:6">
      <c r="A479" s="1">
        <v>478</v>
      </c>
      <c r="B479" s="1">
        <v>8964</v>
      </c>
      <c r="C479" s="1">
        <v>6792000000</v>
      </c>
      <c r="D479" s="1">
        <v>8964</v>
      </c>
      <c r="E479" s="1">
        <v>4336000000</v>
      </c>
      <c r="F479">
        <f t="shared" si="7"/>
        <v>1.5664206642066421</v>
      </c>
    </row>
    <row r="480" spans="1:6">
      <c r="A480" s="1">
        <v>479</v>
      </c>
      <c r="B480" s="1">
        <v>96</v>
      </c>
      <c r="C480" s="1">
        <v>1060000000</v>
      </c>
      <c r="D480" s="1">
        <v>96</v>
      </c>
      <c r="E480" s="1">
        <v>740000000</v>
      </c>
      <c r="F480">
        <f t="shared" si="7"/>
        <v>1.4324324324324325</v>
      </c>
    </row>
    <row r="481" spans="1:6">
      <c r="A481" s="1">
        <v>480</v>
      </c>
      <c r="B481" s="1">
        <v>1325127</v>
      </c>
      <c r="C481" s="1">
        <v>22324000000</v>
      </c>
      <c r="D481" s="1">
        <v>1325127</v>
      </c>
      <c r="E481" s="1">
        <v>5188000000</v>
      </c>
      <c r="F481">
        <f t="shared" si="7"/>
        <v>4.3030069390902081</v>
      </c>
    </row>
    <row r="482" spans="1:6">
      <c r="A482" s="1">
        <v>481</v>
      </c>
      <c r="B482" s="1">
        <v>0</v>
      </c>
      <c r="C482" s="1">
        <v>0</v>
      </c>
      <c r="D482" s="1">
        <v>0</v>
      </c>
      <c r="E482" s="1">
        <v>0</v>
      </c>
      <c r="F482" t="e">
        <f t="shared" si="7"/>
        <v>#DIV/0!</v>
      </c>
    </row>
    <row r="483" spans="1:6">
      <c r="A483" s="1">
        <v>482</v>
      </c>
      <c r="B483" s="1">
        <v>0</v>
      </c>
      <c r="C483" s="1">
        <v>0</v>
      </c>
      <c r="D483" s="1">
        <v>0</v>
      </c>
      <c r="E483" s="1">
        <v>0</v>
      </c>
      <c r="F483" t="e">
        <f t="shared" si="7"/>
        <v>#DIV/0!</v>
      </c>
    </row>
    <row r="484" spans="1:6">
      <c r="A484" s="1">
        <v>483</v>
      </c>
      <c r="B484" s="1">
        <v>0</v>
      </c>
      <c r="C484" s="1">
        <v>0</v>
      </c>
      <c r="D484" s="1">
        <v>0</v>
      </c>
      <c r="E484" s="1">
        <v>0</v>
      </c>
      <c r="F484" t="e">
        <f t="shared" si="7"/>
        <v>#DIV/0!</v>
      </c>
    </row>
    <row r="485" spans="1:6">
      <c r="A485" s="1">
        <v>484</v>
      </c>
      <c r="B485" s="1">
        <v>27005688</v>
      </c>
      <c r="C485" s="1">
        <v>612000000</v>
      </c>
      <c r="D485" s="1">
        <v>27005688</v>
      </c>
      <c r="E485" s="1">
        <v>680000000</v>
      </c>
      <c r="F485">
        <f t="shared" si="7"/>
        <v>0.9</v>
      </c>
    </row>
    <row r="486" spans="1:6">
      <c r="A486" s="1">
        <v>485</v>
      </c>
      <c r="B486" s="1">
        <v>641299</v>
      </c>
      <c r="C486" s="1">
        <v>16036000000</v>
      </c>
      <c r="D486" s="1">
        <v>641299</v>
      </c>
      <c r="E486" s="1">
        <v>13356000000</v>
      </c>
      <c r="F486">
        <f t="shared" si="7"/>
        <v>1.2006588799041629</v>
      </c>
    </row>
    <row r="487" spans="1:6">
      <c r="A487" s="1">
        <v>486</v>
      </c>
      <c r="B487" s="1">
        <v>538839</v>
      </c>
      <c r="C487" s="1">
        <v>12392000000</v>
      </c>
      <c r="D487" s="1">
        <v>538839</v>
      </c>
      <c r="E487" s="1">
        <v>10388000000</v>
      </c>
      <c r="F487">
        <f t="shared" si="7"/>
        <v>1.1929149018097804</v>
      </c>
    </row>
    <row r="488" spans="1:6">
      <c r="A488" s="1">
        <v>487</v>
      </c>
      <c r="B488" s="1">
        <v>538838</v>
      </c>
      <c r="C488" s="1">
        <v>11656000000</v>
      </c>
      <c r="D488" s="1">
        <v>538838</v>
      </c>
      <c r="E488" s="1">
        <v>9412000000</v>
      </c>
      <c r="F488">
        <f t="shared" si="7"/>
        <v>1.238419039524012</v>
      </c>
    </row>
    <row r="489" spans="1:6">
      <c r="A489" s="1">
        <v>488</v>
      </c>
      <c r="B489" s="1">
        <v>54135</v>
      </c>
      <c r="C489" s="1">
        <v>5552000000</v>
      </c>
      <c r="D489" s="1">
        <v>54135</v>
      </c>
      <c r="E489" s="1">
        <v>4156000000</v>
      </c>
      <c r="F489">
        <f t="shared" si="7"/>
        <v>1.3358999037536092</v>
      </c>
    </row>
    <row r="490" spans="1:6">
      <c r="A490" s="1">
        <v>489</v>
      </c>
      <c r="B490" s="1">
        <v>47898</v>
      </c>
      <c r="C490" s="1">
        <v>4760000000</v>
      </c>
      <c r="D490" s="1">
        <v>47898</v>
      </c>
      <c r="E490" s="1">
        <v>3592000000</v>
      </c>
      <c r="F490">
        <f t="shared" si="7"/>
        <v>1.3251670378619154</v>
      </c>
    </row>
    <row r="491" spans="1:6">
      <c r="A491" s="1">
        <v>490</v>
      </c>
      <c r="B491" s="1">
        <v>0</v>
      </c>
      <c r="C491" s="1">
        <v>0</v>
      </c>
      <c r="D491" s="1">
        <v>0</v>
      </c>
      <c r="E491" s="1">
        <v>0</v>
      </c>
      <c r="F491" t="e">
        <f t="shared" si="7"/>
        <v>#DIV/0!</v>
      </c>
    </row>
    <row r="492" spans="1:6">
      <c r="A492" s="1">
        <v>491</v>
      </c>
      <c r="B492" s="1">
        <v>71468</v>
      </c>
      <c r="C492" s="1">
        <v>13544000000</v>
      </c>
      <c r="D492" s="1">
        <v>71468</v>
      </c>
      <c r="E492" s="1">
        <v>6600000000</v>
      </c>
      <c r="F492">
        <f t="shared" si="7"/>
        <v>2.0521212121212122</v>
      </c>
    </row>
    <row r="493" spans="1:6">
      <c r="A493" s="1">
        <v>492</v>
      </c>
      <c r="B493" s="1">
        <v>848022</v>
      </c>
      <c r="C493" s="1">
        <v>7848000000</v>
      </c>
      <c r="D493" s="1">
        <v>848022</v>
      </c>
      <c r="E493" s="1">
        <v>6796000000</v>
      </c>
      <c r="F493">
        <f t="shared" si="7"/>
        <v>1.1547969393761035</v>
      </c>
    </row>
    <row r="494" spans="1:6">
      <c r="A494" s="1">
        <v>493</v>
      </c>
      <c r="B494" s="1">
        <v>106609</v>
      </c>
      <c r="C494" s="1">
        <v>0</v>
      </c>
      <c r="D494" s="1">
        <v>106609</v>
      </c>
      <c r="E494" s="1">
        <v>4000000</v>
      </c>
      <c r="F494">
        <f t="shared" si="7"/>
        <v>0</v>
      </c>
    </row>
    <row r="495" spans="1:6">
      <c r="A495" s="1">
        <v>494</v>
      </c>
      <c r="B495" s="1">
        <v>200567</v>
      </c>
      <c r="C495" s="1">
        <v>0</v>
      </c>
      <c r="D495" s="1">
        <v>200567</v>
      </c>
      <c r="E495" s="1">
        <v>0</v>
      </c>
      <c r="F495" t="e">
        <f t="shared" si="7"/>
        <v>#DIV/0!</v>
      </c>
    </row>
    <row r="496" spans="1:6">
      <c r="A496" s="1">
        <v>495</v>
      </c>
      <c r="B496" s="1">
        <v>191616</v>
      </c>
      <c r="C496" s="1">
        <v>0</v>
      </c>
      <c r="D496" s="1">
        <v>191616</v>
      </c>
      <c r="E496" s="1">
        <v>0</v>
      </c>
      <c r="F496" t="e">
        <f t="shared" si="7"/>
        <v>#DIV/0!</v>
      </c>
    </row>
    <row r="497" spans="1:6">
      <c r="A497" s="1">
        <v>496</v>
      </c>
      <c r="B497" s="1">
        <v>1446982</v>
      </c>
      <c r="C497" s="1">
        <v>24616000000</v>
      </c>
      <c r="D497" s="1">
        <v>1446982</v>
      </c>
      <c r="E497" s="1">
        <v>6672000000</v>
      </c>
      <c r="F497">
        <f t="shared" si="7"/>
        <v>3.6894484412470026</v>
      </c>
    </row>
    <row r="498" spans="1:6">
      <c r="A498" s="1">
        <v>497</v>
      </c>
      <c r="B498" s="1">
        <v>139</v>
      </c>
      <c r="C498" s="1">
        <v>1120000000</v>
      </c>
      <c r="D498" s="1">
        <v>139</v>
      </c>
      <c r="E498" s="1">
        <v>572000000</v>
      </c>
      <c r="F498">
        <f t="shared" si="7"/>
        <v>1.9580419580419581</v>
      </c>
    </row>
    <row r="499" spans="1:6">
      <c r="A499" s="1">
        <v>498</v>
      </c>
      <c r="B499" s="1">
        <v>2189</v>
      </c>
      <c r="C499" s="1">
        <v>18004000000</v>
      </c>
      <c r="D499" s="1">
        <v>2189</v>
      </c>
      <c r="E499" s="1">
        <v>1108000000</v>
      </c>
      <c r="F499">
        <f t="shared" si="7"/>
        <v>16.249097472924188</v>
      </c>
    </row>
    <row r="500" spans="1:6">
      <c r="A500" s="1">
        <v>499</v>
      </c>
      <c r="B500" s="1">
        <v>376</v>
      </c>
      <c r="C500" s="1">
        <v>576000000</v>
      </c>
      <c r="D500" s="1">
        <v>376</v>
      </c>
      <c r="E500" s="1">
        <v>588000000</v>
      </c>
      <c r="F500">
        <f t="shared" si="7"/>
        <v>0.97959183673469385</v>
      </c>
    </row>
    <row r="501" spans="1:6">
      <c r="A501" s="1">
        <v>500</v>
      </c>
      <c r="B501" s="1">
        <v>222295</v>
      </c>
      <c r="C501" s="1">
        <v>6536000000</v>
      </c>
      <c r="D501" s="1">
        <v>222295</v>
      </c>
      <c r="E501" s="1">
        <v>1268000000</v>
      </c>
      <c r="F501">
        <f t="shared" si="7"/>
        <v>5.1545741324921135</v>
      </c>
    </row>
    <row r="502" spans="1:6">
      <c r="A502" s="1">
        <v>501</v>
      </c>
      <c r="B502" s="1">
        <v>1042900</v>
      </c>
      <c r="C502" s="1">
        <v>20132000000</v>
      </c>
      <c r="D502" s="1">
        <v>1042900</v>
      </c>
      <c r="E502" s="1">
        <v>3236000000</v>
      </c>
      <c r="F502">
        <f t="shared" si="7"/>
        <v>6.2212608158220029</v>
      </c>
    </row>
    <row r="503" spans="1:6">
      <c r="A503" s="1">
        <v>502</v>
      </c>
      <c r="B503" s="1">
        <v>17212</v>
      </c>
      <c r="C503" s="1">
        <v>2272000000</v>
      </c>
      <c r="D503" s="1">
        <v>17212</v>
      </c>
      <c r="E503" s="1">
        <v>2536000000</v>
      </c>
      <c r="F503">
        <f t="shared" si="7"/>
        <v>0.89589905362776023</v>
      </c>
    </row>
    <row r="504" spans="1:6">
      <c r="A504" s="1">
        <v>503</v>
      </c>
      <c r="B504" s="1">
        <v>4685</v>
      </c>
      <c r="C504" s="1">
        <v>18856000000</v>
      </c>
      <c r="D504" s="1">
        <v>4685</v>
      </c>
      <c r="E504" s="1">
        <v>2372000000</v>
      </c>
      <c r="F504">
        <f t="shared" si="7"/>
        <v>7.9494097807757171</v>
      </c>
    </row>
    <row r="505" spans="1:6">
      <c r="A505" s="1">
        <v>504</v>
      </c>
      <c r="B505" s="1">
        <v>17477</v>
      </c>
      <c r="C505" s="1">
        <v>19096000000</v>
      </c>
      <c r="D505" s="1">
        <v>17477</v>
      </c>
      <c r="E505" s="1">
        <v>1948000000</v>
      </c>
      <c r="F505">
        <f t="shared" si="7"/>
        <v>9.8028747433264893</v>
      </c>
    </row>
    <row r="506" spans="1:6">
      <c r="A506" s="1">
        <v>505</v>
      </c>
      <c r="B506" s="1">
        <v>2326</v>
      </c>
      <c r="C506" s="1">
        <v>5720000000</v>
      </c>
      <c r="D506" s="1">
        <v>2326</v>
      </c>
      <c r="E506" s="1">
        <v>2292000000</v>
      </c>
      <c r="F506">
        <f t="shared" si="7"/>
        <v>2.4956369982547995</v>
      </c>
    </row>
    <row r="507" spans="1:6">
      <c r="A507" s="1">
        <v>506</v>
      </c>
      <c r="B507" s="1">
        <v>1657076</v>
      </c>
      <c r="C507" s="1">
        <v>35792000000</v>
      </c>
      <c r="D507" s="1">
        <v>1657076</v>
      </c>
      <c r="E507" s="1">
        <v>14888000000</v>
      </c>
      <c r="F507">
        <f t="shared" si="7"/>
        <v>2.4040838259000537</v>
      </c>
    </row>
    <row r="508" spans="1:6">
      <c r="A508" s="1">
        <v>507</v>
      </c>
      <c r="B508" s="1">
        <v>1</v>
      </c>
      <c r="C508" s="1">
        <v>60376000000</v>
      </c>
      <c r="D508" s="1">
        <v>30232</v>
      </c>
      <c r="E508" s="1">
        <v>58884000000</v>
      </c>
      <c r="F508">
        <f t="shared" si="7"/>
        <v>1.0253379525847428</v>
      </c>
    </row>
    <row r="509" spans="1:6">
      <c r="A509" s="1">
        <v>508</v>
      </c>
      <c r="B509" s="1">
        <v>0</v>
      </c>
      <c r="C509" s="1">
        <v>60412000000</v>
      </c>
      <c r="D509" s="1">
        <v>30231</v>
      </c>
      <c r="E509" s="1">
        <v>58408000000</v>
      </c>
      <c r="F509">
        <f t="shared" si="7"/>
        <v>1.0343103684426791</v>
      </c>
    </row>
    <row r="510" spans="1:6">
      <c r="A510" s="1">
        <v>509</v>
      </c>
      <c r="B510" s="1">
        <v>0</v>
      </c>
      <c r="C510" s="1">
        <v>0</v>
      </c>
      <c r="D510" s="1">
        <v>0</v>
      </c>
      <c r="E510" s="1">
        <v>0</v>
      </c>
      <c r="F510" t="e">
        <f t="shared" si="7"/>
        <v>#DIV/0!</v>
      </c>
    </row>
    <row r="511" spans="1:6">
      <c r="A511" s="1">
        <v>510</v>
      </c>
      <c r="B511" s="1">
        <v>6563</v>
      </c>
      <c r="C511" s="1">
        <v>6740000000</v>
      </c>
      <c r="D511" s="1">
        <v>6563</v>
      </c>
      <c r="E511" s="1">
        <v>2960000000</v>
      </c>
      <c r="F511">
        <f t="shared" si="7"/>
        <v>2.2770270270270272</v>
      </c>
    </row>
    <row r="512" spans="1:6">
      <c r="A512" s="1">
        <v>511</v>
      </c>
      <c r="B512" s="1">
        <v>2539057</v>
      </c>
      <c r="C512" s="1">
        <v>20328000000</v>
      </c>
      <c r="D512" s="1">
        <v>2539057</v>
      </c>
      <c r="E512" s="1">
        <v>4684000000</v>
      </c>
      <c r="F512">
        <f t="shared" si="7"/>
        <v>4.3398804440649021</v>
      </c>
    </row>
    <row r="513" spans="1:6">
      <c r="A513" s="1">
        <v>512</v>
      </c>
      <c r="B513" s="1">
        <v>69424</v>
      </c>
      <c r="C513" s="1">
        <v>676000000</v>
      </c>
      <c r="D513" s="1">
        <v>69424</v>
      </c>
      <c r="E513" s="1">
        <v>0</v>
      </c>
      <c r="F513" t="e">
        <f t="shared" si="7"/>
        <v>#DIV/0!</v>
      </c>
    </row>
    <row r="514" spans="1:6">
      <c r="A514" s="1">
        <v>513</v>
      </c>
      <c r="B514" s="1">
        <v>4</v>
      </c>
      <c r="C514" s="1">
        <v>608000000</v>
      </c>
      <c r="D514" s="1">
        <v>4</v>
      </c>
      <c r="E514" s="1">
        <v>568000000</v>
      </c>
      <c r="F514">
        <f t="shared" si="7"/>
        <v>1.0704225352112675</v>
      </c>
    </row>
    <row r="515" spans="1:6">
      <c r="A515" s="1">
        <v>514</v>
      </c>
      <c r="B515" s="1">
        <v>4097299</v>
      </c>
      <c r="C515" s="1">
        <v>12708000000</v>
      </c>
      <c r="D515" s="1">
        <v>4097299</v>
      </c>
      <c r="E515" s="1">
        <v>3704000000</v>
      </c>
      <c r="F515">
        <f t="shared" ref="F515:F578" si="8">C515/E515</f>
        <v>3.4308855291576674</v>
      </c>
    </row>
    <row r="516" spans="1:6">
      <c r="A516" s="1">
        <v>515</v>
      </c>
      <c r="B516" s="1">
        <v>1090</v>
      </c>
      <c r="C516" s="1">
        <v>18324000000</v>
      </c>
      <c r="D516" s="1">
        <v>1090</v>
      </c>
      <c r="E516" s="1">
        <v>1880000000</v>
      </c>
      <c r="F516">
        <f t="shared" si="8"/>
        <v>9.7468085106382976</v>
      </c>
    </row>
    <row r="517" spans="1:6">
      <c r="A517" s="1">
        <v>516</v>
      </c>
      <c r="B517" s="1">
        <v>10515</v>
      </c>
      <c r="C517" s="1">
        <v>17676000000</v>
      </c>
      <c r="D517" s="1">
        <v>10515</v>
      </c>
      <c r="E517" s="1">
        <v>1176000000</v>
      </c>
      <c r="F517">
        <f t="shared" si="8"/>
        <v>15.030612244897959</v>
      </c>
    </row>
    <row r="518" spans="1:6">
      <c r="A518" s="1">
        <v>517</v>
      </c>
      <c r="B518" s="1">
        <v>66240</v>
      </c>
      <c r="C518" s="1">
        <v>10612000000</v>
      </c>
      <c r="D518" s="1">
        <v>66240</v>
      </c>
      <c r="E518" s="1">
        <v>9000000000</v>
      </c>
      <c r="F518">
        <f t="shared" si="8"/>
        <v>1.1791111111111112</v>
      </c>
    </row>
    <row r="519" spans="1:6">
      <c r="A519" s="1">
        <v>518</v>
      </c>
      <c r="B519" s="1">
        <v>300604851</v>
      </c>
      <c r="C519" s="1">
        <v>62392000000</v>
      </c>
      <c r="D519" s="1">
        <v>300604851</v>
      </c>
      <c r="E519" s="1">
        <v>62248000000</v>
      </c>
      <c r="F519">
        <f t="shared" si="8"/>
        <v>1.002313327335818</v>
      </c>
    </row>
    <row r="520" spans="1:6">
      <c r="A520" s="1">
        <v>519</v>
      </c>
      <c r="B520" s="1">
        <v>298105493</v>
      </c>
      <c r="C520" s="1">
        <v>62900000000</v>
      </c>
      <c r="D520" s="1">
        <v>298105493</v>
      </c>
      <c r="E520" s="1">
        <v>62412000000</v>
      </c>
      <c r="F520">
        <f t="shared" si="8"/>
        <v>1.0078190091649042</v>
      </c>
    </row>
    <row r="521" spans="1:6">
      <c r="A521" s="1">
        <v>520</v>
      </c>
      <c r="B521" s="1">
        <v>7180</v>
      </c>
      <c r="C521" s="1">
        <v>4336000000</v>
      </c>
      <c r="D521" s="1">
        <v>7180</v>
      </c>
      <c r="E521" s="1">
        <v>3192000000</v>
      </c>
      <c r="F521">
        <f t="shared" si="8"/>
        <v>1.3583959899749374</v>
      </c>
    </row>
    <row r="522" spans="1:6">
      <c r="A522" s="1">
        <v>521</v>
      </c>
      <c r="B522" s="1">
        <v>0</v>
      </c>
      <c r="C522" s="1">
        <v>60004000000</v>
      </c>
      <c r="D522" s="1">
        <v>4166203</v>
      </c>
      <c r="E522" s="1">
        <v>2896000000</v>
      </c>
      <c r="F522">
        <f t="shared" si="8"/>
        <v>20.71961325966851</v>
      </c>
    </row>
    <row r="523" spans="1:6">
      <c r="A523" s="1">
        <v>522</v>
      </c>
      <c r="B523" s="1">
        <v>938</v>
      </c>
      <c r="C523" s="1">
        <v>5696000000</v>
      </c>
      <c r="D523" s="1">
        <v>938</v>
      </c>
      <c r="E523" s="1">
        <v>5536000000</v>
      </c>
      <c r="F523">
        <f t="shared" si="8"/>
        <v>1.0289017341040463</v>
      </c>
    </row>
    <row r="524" spans="1:6">
      <c r="A524" s="1">
        <v>523</v>
      </c>
      <c r="B524" s="1">
        <v>1425</v>
      </c>
      <c r="C524" s="1">
        <v>0</v>
      </c>
      <c r="D524" s="1">
        <v>1425</v>
      </c>
      <c r="E524" s="1">
        <v>0</v>
      </c>
      <c r="F524" t="e">
        <f t="shared" si="8"/>
        <v>#DIV/0!</v>
      </c>
    </row>
    <row r="525" spans="1:6">
      <c r="A525" s="1">
        <v>524</v>
      </c>
      <c r="B525" s="1">
        <v>1031036</v>
      </c>
      <c r="C525" s="1">
        <v>32548000000</v>
      </c>
      <c r="D525" s="1">
        <v>1031036</v>
      </c>
      <c r="E525" s="1">
        <v>11592000000</v>
      </c>
      <c r="F525">
        <f t="shared" si="8"/>
        <v>2.8077984817115254</v>
      </c>
    </row>
    <row r="526" spans="1:6">
      <c r="A526" s="1">
        <v>525</v>
      </c>
      <c r="B526" s="1">
        <v>11</v>
      </c>
      <c r="C526" s="1">
        <v>656000000</v>
      </c>
      <c r="D526" s="1">
        <v>11</v>
      </c>
      <c r="E526" s="1">
        <v>576000000</v>
      </c>
      <c r="F526">
        <f t="shared" si="8"/>
        <v>1.1388888888888888</v>
      </c>
    </row>
    <row r="527" spans="1:6">
      <c r="A527" s="1">
        <v>526</v>
      </c>
      <c r="B527" s="1">
        <v>15</v>
      </c>
      <c r="C527" s="1">
        <v>3748000000</v>
      </c>
      <c r="D527" s="1">
        <v>15</v>
      </c>
      <c r="E527" s="1">
        <v>3736000000</v>
      </c>
      <c r="F527">
        <f t="shared" si="8"/>
        <v>1.0032119914346895</v>
      </c>
    </row>
    <row r="528" spans="1:6">
      <c r="A528" s="1">
        <v>527</v>
      </c>
      <c r="B528" s="1">
        <v>16</v>
      </c>
      <c r="C528" s="1">
        <v>3512000000</v>
      </c>
      <c r="D528" s="1">
        <v>16</v>
      </c>
      <c r="E528" s="1">
        <v>3460000000</v>
      </c>
      <c r="F528">
        <f t="shared" si="8"/>
        <v>1.0150289017341041</v>
      </c>
    </row>
    <row r="529" spans="1:6">
      <c r="A529" s="1">
        <v>528</v>
      </c>
      <c r="B529" s="1">
        <v>14</v>
      </c>
      <c r="C529" s="1">
        <v>3000000000</v>
      </c>
      <c r="D529" s="1">
        <v>14</v>
      </c>
      <c r="E529" s="1">
        <v>2968000000</v>
      </c>
      <c r="F529">
        <f t="shared" si="8"/>
        <v>1.0107816711590296</v>
      </c>
    </row>
    <row r="530" spans="1:6">
      <c r="A530" s="1">
        <v>529</v>
      </c>
      <c r="B530" s="1">
        <v>14</v>
      </c>
      <c r="C530" s="1">
        <v>2940000000</v>
      </c>
      <c r="D530" s="1">
        <v>14</v>
      </c>
      <c r="E530" s="1">
        <v>3036000000</v>
      </c>
      <c r="F530">
        <f t="shared" si="8"/>
        <v>0.96837944664031617</v>
      </c>
    </row>
    <row r="531" spans="1:6">
      <c r="A531" s="1">
        <v>530</v>
      </c>
      <c r="B531" s="1">
        <v>0</v>
      </c>
      <c r="C531" s="1">
        <v>60324000000</v>
      </c>
      <c r="D531" s="1">
        <v>0</v>
      </c>
      <c r="E531" s="1">
        <v>60104000000</v>
      </c>
      <c r="F531">
        <f t="shared" si="8"/>
        <v>1.0036603221083455</v>
      </c>
    </row>
    <row r="532" spans="1:6">
      <c r="A532" s="1">
        <v>531</v>
      </c>
      <c r="B532" s="1">
        <v>0</v>
      </c>
      <c r="C532" s="1">
        <v>60356000000</v>
      </c>
      <c r="D532" s="1">
        <v>0</v>
      </c>
      <c r="E532" s="1">
        <v>60088000000</v>
      </c>
      <c r="F532">
        <f t="shared" si="8"/>
        <v>1.0044601251497802</v>
      </c>
    </row>
    <row r="533" spans="1:6">
      <c r="A533" s="1">
        <v>532</v>
      </c>
      <c r="B533" s="1">
        <v>1383</v>
      </c>
      <c r="C533" s="1">
        <v>20592000000</v>
      </c>
      <c r="D533" s="1">
        <v>1383</v>
      </c>
      <c r="E533" s="1">
        <v>3132000000</v>
      </c>
      <c r="F533">
        <f t="shared" si="8"/>
        <v>6.5747126436781613</v>
      </c>
    </row>
    <row r="534" spans="1:6">
      <c r="A534" s="1">
        <v>533</v>
      </c>
      <c r="B534" s="1">
        <v>0</v>
      </c>
      <c r="C534" s="1">
        <v>63584000000</v>
      </c>
      <c r="D534" s="1">
        <v>0</v>
      </c>
      <c r="E534" s="1">
        <v>60844000000</v>
      </c>
      <c r="F534">
        <f t="shared" si="8"/>
        <v>1.0450331996581421</v>
      </c>
    </row>
    <row r="535" spans="1:6">
      <c r="A535" s="1">
        <v>534</v>
      </c>
      <c r="B535" s="1">
        <v>0</v>
      </c>
      <c r="C535" s="1">
        <v>64864000000</v>
      </c>
      <c r="D535" s="1">
        <v>0</v>
      </c>
      <c r="E535" s="1">
        <v>60208000000</v>
      </c>
      <c r="F535">
        <f t="shared" si="8"/>
        <v>1.0773319160244486</v>
      </c>
    </row>
    <row r="536" spans="1:6">
      <c r="A536" s="1">
        <v>535</v>
      </c>
      <c r="B536" s="1">
        <v>0</v>
      </c>
      <c r="C536" s="1">
        <v>63340000000</v>
      </c>
      <c r="D536" s="1">
        <v>1067</v>
      </c>
      <c r="E536" s="1">
        <v>52140000000</v>
      </c>
      <c r="F536">
        <f t="shared" si="8"/>
        <v>1.2148062907556578</v>
      </c>
    </row>
    <row r="537" spans="1:6">
      <c r="A537" s="1">
        <v>536</v>
      </c>
      <c r="B537" s="1">
        <v>0</v>
      </c>
      <c r="C537" s="1">
        <v>63480000000</v>
      </c>
      <c r="D537" s="1">
        <v>1067</v>
      </c>
      <c r="E537" s="1">
        <v>52928000000</v>
      </c>
      <c r="F537">
        <f t="shared" si="8"/>
        <v>1.1993651753325272</v>
      </c>
    </row>
    <row r="538" spans="1:6">
      <c r="A538" s="1">
        <v>537</v>
      </c>
      <c r="B538" s="1">
        <v>0</v>
      </c>
      <c r="C538" s="1">
        <v>1916000000</v>
      </c>
      <c r="D538" s="1">
        <v>0</v>
      </c>
      <c r="E538" s="1">
        <v>0</v>
      </c>
      <c r="F538" t="e">
        <f t="shared" si="8"/>
        <v>#DIV/0!</v>
      </c>
    </row>
    <row r="539" spans="1:6">
      <c r="A539" s="1">
        <v>538</v>
      </c>
      <c r="B539" s="1">
        <v>5517</v>
      </c>
      <c r="C539" s="1">
        <v>20276000000</v>
      </c>
      <c r="D539" s="1">
        <v>5517</v>
      </c>
      <c r="E539" s="1">
        <v>3728000000</v>
      </c>
      <c r="F539">
        <f t="shared" si="8"/>
        <v>5.4388412017167385</v>
      </c>
    </row>
    <row r="540" spans="1:6">
      <c r="A540" s="1">
        <v>539</v>
      </c>
      <c r="B540" s="1">
        <v>20053</v>
      </c>
      <c r="C540" s="1">
        <v>21696000000</v>
      </c>
      <c r="D540" s="1">
        <v>20053</v>
      </c>
      <c r="E540" s="1">
        <v>4268000000</v>
      </c>
      <c r="F540">
        <f t="shared" si="8"/>
        <v>5.0834114339268979</v>
      </c>
    </row>
    <row r="541" spans="1:6">
      <c r="A541" s="1">
        <v>540</v>
      </c>
      <c r="B541" s="1">
        <v>4648263</v>
      </c>
      <c r="C541" s="1">
        <v>33732000000</v>
      </c>
      <c r="D541" s="1">
        <v>4648263</v>
      </c>
      <c r="E541" s="1">
        <v>14796000000</v>
      </c>
      <c r="F541">
        <f t="shared" si="8"/>
        <v>2.2798053527980535</v>
      </c>
    </row>
    <row r="542" spans="1:6">
      <c r="A542" s="1">
        <v>541</v>
      </c>
      <c r="B542" s="1">
        <v>28604947</v>
      </c>
      <c r="C542" s="1">
        <v>35864000000</v>
      </c>
      <c r="D542" s="1">
        <v>28604947</v>
      </c>
      <c r="E542" s="1">
        <v>33860000000</v>
      </c>
      <c r="F542">
        <f t="shared" si="8"/>
        <v>1.0591848789131719</v>
      </c>
    </row>
    <row r="543" spans="1:6">
      <c r="A543" s="1">
        <v>542</v>
      </c>
      <c r="B543" s="1">
        <v>822846</v>
      </c>
      <c r="C543" s="1">
        <v>29188000000</v>
      </c>
      <c r="D543" s="1">
        <v>822846</v>
      </c>
      <c r="E543" s="1">
        <v>11200000000</v>
      </c>
      <c r="F543">
        <f t="shared" si="8"/>
        <v>2.6060714285714286</v>
      </c>
    </row>
    <row r="544" spans="1:6">
      <c r="A544" s="1">
        <v>543</v>
      </c>
      <c r="B544" s="1">
        <v>86</v>
      </c>
      <c r="C544" s="1">
        <v>17108000000</v>
      </c>
      <c r="D544" s="1">
        <v>86</v>
      </c>
      <c r="E544" s="1">
        <v>608000000</v>
      </c>
      <c r="F544">
        <f t="shared" si="8"/>
        <v>28.138157894736842</v>
      </c>
    </row>
    <row r="545" spans="1:6">
      <c r="A545" s="1">
        <v>544</v>
      </c>
      <c r="B545" s="1">
        <v>215018</v>
      </c>
      <c r="C545" s="1">
        <v>32592000000</v>
      </c>
      <c r="D545" s="1">
        <v>215018</v>
      </c>
      <c r="E545" s="1">
        <v>12600000000</v>
      </c>
      <c r="F545">
        <f t="shared" si="8"/>
        <v>2.5866666666666664</v>
      </c>
    </row>
    <row r="546" spans="1:6">
      <c r="A546" s="1">
        <v>545</v>
      </c>
      <c r="B546" s="1">
        <v>809015</v>
      </c>
      <c r="C546" s="1">
        <v>26300000000</v>
      </c>
      <c r="D546" s="1">
        <v>809015</v>
      </c>
      <c r="E546" s="1">
        <v>8512000000</v>
      </c>
      <c r="F546">
        <f t="shared" si="8"/>
        <v>3.0897556390977443</v>
      </c>
    </row>
    <row r="547" spans="1:6">
      <c r="A547" s="1">
        <v>546</v>
      </c>
      <c r="B547" s="1">
        <v>5810</v>
      </c>
      <c r="C547" s="1">
        <v>27768000000</v>
      </c>
      <c r="D547" s="1">
        <v>5810</v>
      </c>
      <c r="E547" s="1">
        <v>8320000000</v>
      </c>
      <c r="F547">
        <f t="shared" si="8"/>
        <v>3.3374999999999999</v>
      </c>
    </row>
    <row r="548" spans="1:6">
      <c r="A548" s="1">
        <v>547</v>
      </c>
      <c r="B548" s="1">
        <v>819856</v>
      </c>
      <c r="C548" s="1">
        <v>27620000000</v>
      </c>
      <c r="D548" s="1">
        <v>819856</v>
      </c>
      <c r="E548" s="1">
        <v>8836000000</v>
      </c>
      <c r="F548">
        <f t="shared" si="8"/>
        <v>3.1258488003621547</v>
      </c>
    </row>
    <row r="549" spans="1:6">
      <c r="A549" s="1">
        <v>548</v>
      </c>
      <c r="B549" s="1">
        <v>165986</v>
      </c>
      <c r="C549" s="1">
        <v>31164000000</v>
      </c>
      <c r="D549" s="1">
        <v>165986</v>
      </c>
      <c r="E549" s="1">
        <v>11668000000</v>
      </c>
      <c r="F549">
        <f t="shared" si="8"/>
        <v>2.6708947548851558</v>
      </c>
    </row>
    <row r="550" spans="1:6">
      <c r="A550" s="1">
        <v>549</v>
      </c>
      <c r="B550" s="1">
        <v>447540</v>
      </c>
      <c r="C550" s="1">
        <v>31676000000</v>
      </c>
      <c r="D550" s="1">
        <v>447540</v>
      </c>
      <c r="E550" s="1">
        <v>11944000000</v>
      </c>
      <c r="F550">
        <f t="shared" si="8"/>
        <v>2.6520428667113194</v>
      </c>
    </row>
    <row r="551" spans="1:6">
      <c r="A551" s="1">
        <v>550</v>
      </c>
      <c r="B551" s="1">
        <v>5850</v>
      </c>
      <c r="C551" s="1">
        <v>28764000000</v>
      </c>
      <c r="D551" s="1">
        <v>5850</v>
      </c>
      <c r="E551" s="1">
        <v>9412000000</v>
      </c>
      <c r="F551">
        <f t="shared" si="8"/>
        <v>3.0560985975350614</v>
      </c>
    </row>
    <row r="552" spans="1:6">
      <c r="A552" s="1">
        <v>551</v>
      </c>
      <c r="B552" s="1">
        <v>177</v>
      </c>
      <c r="C552" s="1">
        <v>2588000000</v>
      </c>
      <c r="D552" s="1">
        <v>177</v>
      </c>
      <c r="E552" s="1">
        <v>2512000000</v>
      </c>
      <c r="F552">
        <f t="shared" si="8"/>
        <v>1.0302547770700636</v>
      </c>
    </row>
    <row r="553" spans="1:6">
      <c r="A553" s="1">
        <v>552</v>
      </c>
      <c r="B553" s="1">
        <v>46</v>
      </c>
      <c r="C553" s="1">
        <v>17436000000</v>
      </c>
      <c r="D553" s="1">
        <v>46</v>
      </c>
      <c r="E553" s="1">
        <v>596000000</v>
      </c>
      <c r="F553">
        <f t="shared" si="8"/>
        <v>29.255033557046978</v>
      </c>
    </row>
    <row r="554" spans="1:6">
      <c r="A554" s="1">
        <v>553</v>
      </c>
      <c r="B554" s="1">
        <v>46</v>
      </c>
      <c r="C554" s="1">
        <v>17300000000</v>
      </c>
      <c r="D554" s="1">
        <v>46</v>
      </c>
      <c r="E554" s="1">
        <v>564000000</v>
      </c>
      <c r="F554">
        <f t="shared" si="8"/>
        <v>30.673758865248228</v>
      </c>
    </row>
    <row r="555" spans="1:6">
      <c r="A555" s="1">
        <v>554</v>
      </c>
      <c r="B555" s="1">
        <v>466096</v>
      </c>
      <c r="C555" s="1">
        <v>1892000000</v>
      </c>
      <c r="D555" s="1">
        <v>466096</v>
      </c>
      <c r="E555" s="1">
        <v>1572000000</v>
      </c>
      <c r="F555">
        <f t="shared" si="8"/>
        <v>1.2035623409669212</v>
      </c>
    </row>
    <row r="556" spans="1:6">
      <c r="A556" s="1">
        <v>555</v>
      </c>
      <c r="B556" s="1">
        <v>99516</v>
      </c>
      <c r="C556" s="1">
        <v>3636000000</v>
      </c>
      <c r="D556" s="1">
        <v>99516</v>
      </c>
      <c r="E556" s="1">
        <v>1836000000</v>
      </c>
      <c r="F556">
        <f t="shared" si="8"/>
        <v>1.9803921568627452</v>
      </c>
    </row>
    <row r="557" spans="1:6">
      <c r="A557" s="1">
        <v>556</v>
      </c>
      <c r="B557" s="1">
        <v>233608</v>
      </c>
      <c r="C557" s="1">
        <v>104000000</v>
      </c>
      <c r="D557" s="1">
        <v>233608</v>
      </c>
      <c r="E557" s="1">
        <v>8000000</v>
      </c>
      <c r="F557">
        <f t="shared" si="8"/>
        <v>13</v>
      </c>
    </row>
    <row r="558" spans="1:6">
      <c r="A558" s="1">
        <v>557</v>
      </c>
      <c r="B558" s="1">
        <v>1381</v>
      </c>
      <c r="C558" s="1">
        <v>5488000000</v>
      </c>
      <c r="D558" s="1">
        <v>1381</v>
      </c>
      <c r="E558" s="1">
        <v>4964000000</v>
      </c>
      <c r="F558">
        <f t="shared" si="8"/>
        <v>1.1055600322320709</v>
      </c>
    </row>
    <row r="559" spans="1:6">
      <c r="A559" s="1">
        <v>558</v>
      </c>
      <c r="B559" s="1">
        <v>0</v>
      </c>
      <c r="C559" s="1">
        <v>0</v>
      </c>
      <c r="D559" s="1">
        <v>0</v>
      </c>
      <c r="E559" s="1">
        <v>0</v>
      </c>
      <c r="F559" t="e">
        <f t="shared" si="8"/>
        <v>#DIV/0!</v>
      </c>
    </row>
    <row r="560" spans="1:6">
      <c r="A560" s="1">
        <v>559</v>
      </c>
      <c r="B560" s="1">
        <v>8754</v>
      </c>
      <c r="C560" s="1">
        <v>3104000000</v>
      </c>
      <c r="D560" s="1">
        <v>8754</v>
      </c>
      <c r="E560" s="1">
        <v>1832000000</v>
      </c>
      <c r="F560">
        <f t="shared" si="8"/>
        <v>1.6943231441048034</v>
      </c>
    </row>
    <row r="561" spans="1:6">
      <c r="A561" s="1">
        <v>560</v>
      </c>
      <c r="B561" s="1">
        <v>829284</v>
      </c>
      <c r="C561" s="1">
        <v>6964000000</v>
      </c>
      <c r="D561" s="1">
        <v>829284</v>
      </c>
      <c r="E561" s="1">
        <v>4500000000</v>
      </c>
      <c r="F561">
        <f t="shared" si="8"/>
        <v>1.5475555555555556</v>
      </c>
    </row>
    <row r="562" spans="1:6">
      <c r="A562" s="1">
        <v>561</v>
      </c>
      <c r="B562" s="1">
        <v>1468</v>
      </c>
      <c r="C562" s="1">
        <v>1592000000</v>
      </c>
      <c r="D562" s="1">
        <v>1468</v>
      </c>
      <c r="E562" s="1">
        <v>1272000000</v>
      </c>
      <c r="F562">
        <f t="shared" si="8"/>
        <v>1.2515723270440251</v>
      </c>
    </row>
    <row r="563" spans="1:6">
      <c r="A563" s="1">
        <v>562</v>
      </c>
      <c r="B563" s="1">
        <v>1672</v>
      </c>
      <c r="C563" s="1">
        <v>6052000000</v>
      </c>
      <c r="D563" s="1">
        <v>1672</v>
      </c>
      <c r="E563" s="1">
        <v>5368000000</v>
      </c>
      <c r="F563">
        <f t="shared" si="8"/>
        <v>1.1274217585692996</v>
      </c>
    </row>
    <row r="564" spans="1:6">
      <c r="A564" s="1">
        <v>563</v>
      </c>
      <c r="B564" s="1">
        <v>36</v>
      </c>
      <c r="C564" s="1">
        <v>6048000000</v>
      </c>
      <c r="D564" s="1">
        <v>36</v>
      </c>
      <c r="E564" s="1">
        <v>6016000000</v>
      </c>
      <c r="F564">
        <f t="shared" si="8"/>
        <v>1.0053191489361701</v>
      </c>
    </row>
    <row r="565" spans="1:6">
      <c r="A565" s="1">
        <v>564</v>
      </c>
      <c r="B565" s="1">
        <v>45</v>
      </c>
      <c r="C565" s="1">
        <v>24296000000</v>
      </c>
      <c r="D565" s="1">
        <v>45</v>
      </c>
      <c r="E565" s="1">
        <v>5292000000</v>
      </c>
      <c r="F565">
        <f t="shared" si="8"/>
        <v>4.5910808767951625</v>
      </c>
    </row>
    <row r="566" spans="1:6">
      <c r="A566" s="1">
        <v>565</v>
      </c>
      <c r="B566" s="1">
        <v>18240</v>
      </c>
      <c r="C566" s="1">
        <v>3060000000</v>
      </c>
      <c r="D566" s="1">
        <v>18240</v>
      </c>
      <c r="E566" s="1">
        <v>1844000000</v>
      </c>
      <c r="F566">
        <f t="shared" si="8"/>
        <v>1.6594360086767896</v>
      </c>
    </row>
    <row r="567" spans="1:6">
      <c r="A567" s="1">
        <v>566</v>
      </c>
      <c r="B567" s="1">
        <v>855</v>
      </c>
      <c r="C567" s="1">
        <v>1512000000</v>
      </c>
      <c r="D567" s="1">
        <v>855</v>
      </c>
      <c r="E567" s="1">
        <v>1280000000</v>
      </c>
      <c r="F567">
        <f t="shared" si="8"/>
        <v>1.1812499999999999</v>
      </c>
    </row>
    <row r="568" spans="1:6">
      <c r="A568" s="1">
        <v>567</v>
      </c>
      <c r="B568" s="1">
        <v>793</v>
      </c>
      <c r="C568" s="1">
        <v>2284000000</v>
      </c>
      <c r="D568" s="1">
        <v>793</v>
      </c>
      <c r="E568" s="1">
        <v>1820000000</v>
      </c>
      <c r="F568">
        <f t="shared" si="8"/>
        <v>1.2549450549450549</v>
      </c>
    </row>
    <row r="569" spans="1:6">
      <c r="A569" s="1">
        <v>568</v>
      </c>
      <c r="B569" s="1">
        <v>1828</v>
      </c>
      <c r="C569" s="1">
        <v>1628000000</v>
      </c>
      <c r="D569" s="1">
        <v>1828</v>
      </c>
      <c r="E569" s="1">
        <v>1216000000</v>
      </c>
      <c r="F569">
        <f t="shared" si="8"/>
        <v>1.3388157894736843</v>
      </c>
    </row>
    <row r="570" spans="1:6">
      <c r="A570" s="1">
        <v>569</v>
      </c>
      <c r="B570" s="1">
        <v>749</v>
      </c>
      <c r="C570" s="1">
        <v>1612000000</v>
      </c>
      <c r="D570" s="1">
        <v>749</v>
      </c>
      <c r="E570" s="1">
        <v>1200000000</v>
      </c>
      <c r="F570">
        <f t="shared" si="8"/>
        <v>1.3433333333333333</v>
      </c>
    </row>
    <row r="571" spans="1:6">
      <c r="A571" s="1">
        <v>570</v>
      </c>
      <c r="B571" s="1">
        <v>984</v>
      </c>
      <c r="C571" s="1">
        <v>1568000000</v>
      </c>
      <c r="D571" s="1">
        <v>984</v>
      </c>
      <c r="E571" s="1">
        <v>1220000000</v>
      </c>
      <c r="F571">
        <f t="shared" si="8"/>
        <v>1.2852459016393443</v>
      </c>
    </row>
    <row r="572" spans="1:6">
      <c r="A572" s="1">
        <v>571</v>
      </c>
      <c r="B572" s="1">
        <v>446</v>
      </c>
      <c r="C572" s="1">
        <v>1536000000</v>
      </c>
      <c r="D572" s="1">
        <v>446</v>
      </c>
      <c r="E572" s="1">
        <v>1232000000</v>
      </c>
      <c r="F572">
        <f t="shared" si="8"/>
        <v>1.2467532467532467</v>
      </c>
    </row>
    <row r="573" spans="1:6">
      <c r="A573" s="1">
        <v>572</v>
      </c>
      <c r="B573" s="1">
        <v>289500</v>
      </c>
      <c r="C573" s="1">
        <v>1280000000</v>
      </c>
      <c r="D573" s="1">
        <v>289500</v>
      </c>
      <c r="E573" s="1">
        <v>8000000</v>
      </c>
      <c r="F573">
        <f t="shared" si="8"/>
        <v>160</v>
      </c>
    </row>
    <row r="574" spans="1:6">
      <c r="A574" s="1">
        <v>573</v>
      </c>
      <c r="B574" s="1">
        <v>2831</v>
      </c>
      <c r="C574" s="1">
        <v>21316000000</v>
      </c>
      <c r="D574" s="1">
        <v>2831</v>
      </c>
      <c r="E574" s="1">
        <v>3492000000</v>
      </c>
      <c r="F574">
        <f t="shared" si="8"/>
        <v>6.1042382588774338</v>
      </c>
    </row>
    <row r="575" spans="1:6">
      <c r="A575" s="1">
        <v>574</v>
      </c>
      <c r="B575" s="1">
        <v>79893</v>
      </c>
      <c r="C575" s="1">
        <v>20396000000</v>
      </c>
      <c r="D575" s="1">
        <v>79893</v>
      </c>
      <c r="E575" s="1">
        <v>3000000000</v>
      </c>
      <c r="F575">
        <f t="shared" si="8"/>
        <v>6.7986666666666666</v>
      </c>
    </row>
    <row r="576" spans="1:6">
      <c r="A576" s="1">
        <v>575</v>
      </c>
      <c r="B576" s="1">
        <v>0</v>
      </c>
      <c r="C576" s="1">
        <v>60292000000</v>
      </c>
      <c r="D576" s="1">
        <v>6507</v>
      </c>
      <c r="E576" s="1">
        <v>10188000000</v>
      </c>
      <c r="F576">
        <f t="shared" si="8"/>
        <v>5.9179426776599922</v>
      </c>
    </row>
    <row r="577" spans="1:6">
      <c r="A577" s="1">
        <v>576</v>
      </c>
      <c r="B577" s="1">
        <v>14648</v>
      </c>
      <c r="C577" s="1">
        <v>20384000000</v>
      </c>
      <c r="D577" s="1">
        <v>14648</v>
      </c>
      <c r="E577" s="1">
        <v>2936000000</v>
      </c>
      <c r="F577">
        <f t="shared" si="8"/>
        <v>6.9427792915531334</v>
      </c>
    </row>
    <row r="578" spans="1:6">
      <c r="A578" s="1">
        <v>577</v>
      </c>
      <c r="B578" s="1">
        <v>30</v>
      </c>
      <c r="C578" s="1">
        <v>1588000000</v>
      </c>
      <c r="D578" s="1">
        <v>30</v>
      </c>
      <c r="E578" s="1">
        <v>1244000000</v>
      </c>
      <c r="F578">
        <f t="shared" si="8"/>
        <v>1.2765273311897105</v>
      </c>
    </row>
    <row r="579" spans="1:6">
      <c r="A579" s="1">
        <v>578</v>
      </c>
      <c r="B579" s="1">
        <v>45</v>
      </c>
      <c r="C579" s="1">
        <v>17556000000</v>
      </c>
      <c r="D579" s="1">
        <v>45</v>
      </c>
      <c r="E579" s="1">
        <v>1240000000</v>
      </c>
      <c r="F579">
        <f t="shared" ref="F579:F642" si="9">C579/E579</f>
        <v>14.158064516129032</v>
      </c>
    </row>
    <row r="580" spans="1:6">
      <c r="A580" s="1">
        <v>579</v>
      </c>
      <c r="B580" s="1">
        <v>25831</v>
      </c>
      <c r="C580" s="1">
        <v>17640000000</v>
      </c>
      <c r="D580" s="1">
        <v>25831</v>
      </c>
      <c r="E580" s="1">
        <v>1260000000</v>
      </c>
      <c r="F580">
        <f t="shared" si="9"/>
        <v>14</v>
      </c>
    </row>
    <row r="581" spans="1:6">
      <c r="A581" s="1">
        <v>580</v>
      </c>
      <c r="B581" s="1">
        <v>482025</v>
      </c>
      <c r="C581" s="1">
        <v>26028000000</v>
      </c>
      <c r="D581" s="1">
        <v>482025</v>
      </c>
      <c r="E581" s="1">
        <v>6972000000</v>
      </c>
      <c r="F581">
        <f t="shared" si="9"/>
        <v>3.7332185886402756</v>
      </c>
    </row>
    <row r="582" spans="1:6">
      <c r="A582" s="1">
        <v>581</v>
      </c>
      <c r="B582" s="1">
        <v>2820</v>
      </c>
      <c r="C582" s="1">
        <v>26408000000</v>
      </c>
      <c r="D582" s="1">
        <v>2820</v>
      </c>
      <c r="E582" s="1">
        <v>7972000000</v>
      </c>
      <c r="F582">
        <f t="shared" si="9"/>
        <v>3.3125940792774711</v>
      </c>
    </row>
    <row r="583" spans="1:6">
      <c r="A583" s="1">
        <v>582</v>
      </c>
      <c r="B583" s="1">
        <v>47470679</v>
      </c>
      <c r="C583" s="1">
        <v>36548000000</v>
      </c>
      <c r="D583" s="1">
        <v>47470679</v>
      </c>
      <c r="E583" s="1">
        <v>49848000000</v>
      </c>
      <c r="F583">
        <f t="shared" si="9"/>
        <v>0.73318889423848499</v>
      </c>
    </row>
    <row r="584" spans="1:6">
      <c r="A584" s="1">
        <v>583</v>
      </c>
      <c r="B584" s="1">
        <v>4184317</v>
      </c>
      <c r="C584" s="1">
        <v>32916000000</v>
      </c>
      <c r="D584" s="1">
        <v>4184317</v>
      </c>
      <c r="E584" s="1">
        <v>15252000000</v>
      </c>
      <c r="F584">
        <f t="shared" si="9"/>
        <v>2.1581431943351692</v>
      </c>
    </row>
    <row r="585" spans="1:6">
      <c r="A585" s="1">
        <v>584</v>
      </c>
      <c r="B585" s="1">
        <v>810813</v>
      </c>
      <c r="C585" s="1">
        <v>26820000000</v>
      </c>
      <c r="D585" s="1">
        <v>810813</v>
      </c>
      <c r="E585" s="1">
        <v>9356000000</v>
      </c>
      <c r="F585">
        <f t="shared" si="9"/>
        <v>2.8666096622488242</v>
      </c>
    </row>
    <row r="586" spans="1:6">
      <c r="A586" s="1">
        <v>585</v>
      </c>
      <c r="B586" s="1">
        <v>138961</v>
      </c>
      <c r="C586" s="1">
        <v>31768000000</v>
      </c>
      <c r="D586" s="1">
        <v>138961</v>
      </c>
      <c r="E586" s="1">
        <v>12132000000</v>
      </c>
      <c r="F586">
        <f t="shared" si="9"/>
        <v>2.618529508737224</v>
      </c>
    </row>
    <row r="587" spans="1:6">
      <c r="A587" s="1">
        <v>586</v>
      </c>
      <c r="B587" s="1">
        <v>0</v>
      </c>
      <c r="C587" s="1">
        <v>16904000000</v>
      </c>
      <c r="D587" s="1">
        <v>0</v>
      </c>
      <c r="E587" s="1">
        <v>0</v>
      </c>
      <c r="F587" t="e">
        <f t="shared" si="9"/>
        <v>#DIV/0!</v>
      </c>
    </row>
    <row r="588" spans="1:6">
      <c r="A588" s="1">
        <v>587</v>
      </c>
      <c r="B588" s="1">
        <v>1657076</v>
      </c>
      <c r="C588" s="1">
        <v>35024000000</v>
      </c>
      <c r="D588" s="1">
        <v>1657076</v>
      </c>
      <c r="E588" s="1">
        <v>14236000000</v>
      </c>
      <c r="F588">
        <f t="shared" si="9"/>
        <v>2.4602416409103682</v>
      </c>
    </row>
    <row r="589" spans="1:6">
      <c r="A589" s="1">
        <v>588</v>
      </c>
      <c r="B589" s="1">
        <v>1131934</v>
      </c>
      <c r="C589" s="1">
        <v>31152000000</v>
      </c>
      <c r="D589" s="1">
        <v>1131934</v>
      </c>
      <c r="E589" s="1">
        <v>12004000000</v>
      </c>
      <c r="F589">
        <f t="shared" si="9"/>
        <v>2.5951349550149949</v>
      </c>
    </row>
    <row r="590" spans="1:6">
      <c r="A590" s="1">
        <v>589</v>
      </c>
      <c r="B590" s="1">
        <v>6648419</v>
      </c>
      <c r="C590" s="1">
        <v>32268000000</v>
      </c>
      <c r="D590" s="1">
        <v>6648419</v>
      </c>
      <c r="E590" s="1">
        <v>16440000000</v>
      </c>
      <c r="F590">
        <f t="shared" si="9"/>
        <v>1.9627737226277373</v>
      </c>
    </row>
    <row r="591" spans="1:6">
      <c r="A591" s="1">
        <v>590</v>
      </c>
      <c r="B591" s="1">
        <v>447708</v>
      </c>
      <c r="C591" s="1">
        <v>32804000000</v>
      </c>
      <c r="D591" s="1">
        <v>447708</v>
      </c>
      <c r="E591" s="1">
        <v>12448000000</v>
      </c>
      <c r="F591">
        <f t="shared" si="9"/>
        <v>2.6352827763496145</v>
      </c>
    </row>
    <row r="592" spans="1:6">
      <c r="A592" s="1">
        <v>591</v>
      </c>
      <c r="B592" s="1">
        <v>977469</v>
      </c>
      <c r="C592" s="1">
        <v>29232000000</v>
      </c>
      <c r="D592" s="1">
        <v>977469</v>
      </c>
      <c r="E592" s="1">
        <v>10448000000</v>
      </c>
      <c r="F592">
        <f t="shared" si="9"/>
        <v>2.7978560490045941</v>
      </c>
    </row>
    <row r="593" spans="1:6">
      <c r="A593" s="1">
        <v>592</v>
      </c>
      <c r="B593" s="1">
        <v>20365</v>
      </c>
      <c r="C593" s="1">
        <v>952000000</v>
      </c>
      <c r="D593" s="1">
        <v>20365</v>
      </c>
      <c r="E593" s="1">
        <v>0</v>
      </c>
      <c r="F593" t="e">
        <f t="shared" si="9"/>
        <v>#DIV/0!</v>
      </c>
    </row>
    <row r="594" spans="1:6">
      <c r="A594" s="1">
        <v>593</v>
      </c>
      <c r="B594" s="1">
        <v>15354</v>
      </c>
      <c r="C594" s="1">
        <v>19888000000</v>
      </c>
      <c r="D594" s="1">
        <v>15354</v>
      </c>
      <c r="E594" s="1">
        <v>3020000000</v>
      </c>
      <c r="F594">
        <f t="shared" si="9"/>
        <v>6.5854304635761594</v>
      </c>
    </row>
    <row r="595" spans="1:6">
      <c r="A595" s="1">
        <v>594</v>
      </c>
      <c r="B595" s="1">
        <v>39771819</v>
      </c>
      <c r="C595" s="1">
        <v>37520000000</v>
      </c>
      <c r="D595" s="1">
        <v>39771819</v>
      </c>
      <c r="E595" s="1">
        <v>43384000000</v>
      </c>
      <c r="F595">
        <f t="shared" si="9"/>
        <v>0.86483496219804534</v>
      </c>
    </row>
    <row r="596" spans="1:6">
      <c r="A596" s="1">
        <v>595</v>
      </c>
      <c r="B596" s="1">
        <v>0</v>
      </c>
      <c r="C596" s="1">
        <v>16888000000</v>
      </c>
      <c r="D596" s="1">
        <v>0</v>
      </c>
      <c r="E596" s="1">
        <v>0</v>
      </c>
      <c r="F596" t="e">
        <f t="shared" si="9"/>
        <v>#DIV/0!</v>
      </c>
    </row>
    <row r="597" spans="1:6">
      <c r="A597" s="1">
        <v>596</v>
      </c>
      <c r="B597" s="1">
        <v>136415</v>
      </c>
      <c r="C597" s="1">
        <v>31324000000</v>
      </c>
      <c r="D597" s="1">
        <v>136415</v>
      </c>
      <c r="E597" s="1">
        <v>11536000000</v>
      </c>
      <c r="F597">
        <f t="shared" si="9"/>
        <v>2.7153259361997226</v>
      </c>
    </row>
    <row r="598" spans="1:6">
      <c r="A598" s="1">
        <v>597</v>
      </c>
      <c r="B598" s="1">
        <v>1398244</v>
      </c>
      <c r="C598" s="1">
        <v>31956000000</v>
      </c>
      <c r="D598" s="1">
        <v>1398244</v>
      </c>
      <c r="E598" s="1">
        <v>11464000000</v>
      </c>
      <c r="F598">
        <f t="shared" si="9"/>
        <v>2.7875087229588278</v>
      </c>
    </row>
    <row r="599" spans="1:6">
      <c r="A599" s="1">
        <v>598</v>
      </c>
      <c r="B599" s="1">
        <v>1657076</v>
      </c>
      <c r="C599" s="1">
        <v>33884000000</v>
      </c>
      <c r="D599" s="1">
        <v>1657076</v>
      </c>
      <c r="E599" s="1">
        <v>13632000000</v>
      </c>
      <c r="F599">
        <f t="shared" si="9"/>
        <v>2.4856220657276995</v>
      </c>
    </row>
    <row r="600" spans="1:6">
      <c r="A600" s="1">
        <v>599</v>
      </c>
      <c r="B600" s="1">
        <v>16103</v>
      </c>
      <c r="C600" s="1">
        <v>31188000000</v>
      </c>
      <c r="D600" s="1">
        <v>16103</v>
      </c>
      <c r="E600" s="1">
        <v>10876000000</v>
      </c>
      <c r="F600">
        <f t="shared" si="9"/>
        <v>2.8675983817579991</v>
      </c>
    </row>
    <row r="601" spans="1:6">
      <c r="A601" s="1">
        <v>600</v>
      </c>
      <c r="B601" s="1">
        <v>1657076</v>
      </c>
      <c r="C601" s="1">
        <v>37448000000</v>
      </c>
      <c r="D601" s="1">
        <v>1657076</v>
      </c>
      <c r="E601" s="1">
        <v>15984000000</v>
      </c>
      <c r="F601">
        <f t="shared" si="9"/>
        <v>2.3428428428428427</v>
      </c>
    </row>
    <row r="602" spans="1:6">
      <c r="A602" s="1">
        <v>601</v>
      </c>
      <c r="B602" s="1">
        <v>6970044</v>
      </c>
      <c r="C602" s="1">
        <v>27624000000</v>
      </c>
      <c r="D602" s="1">
        <v>6970044</v>
      </c>
      <c r="E602" s="1">
        <v>14032000000</v>
      </c>
      <c r="F602">
        <f t="shared" si="9"/>
        <v>1.968643101482326</v>
      </c>
    </row>
    <row r="603" spans="1:6">
      <c r="A603" s="1">
        <v>602</v>
      </c>
      <c r="B603" s="1">
        <v>1657076</v>
      </c>
      <c r="C603" s="1">
        <v>36160000000</v>
      </c>
      <c r="D603" s="1">
        <v>1657076</v>
      </c>
      <c r="E603" s="1">
        <v>15872000000</v>
      </c>
      <c r="F603">
        <f t="shared" si="9"/>
        <v>2.278225806451613</v>
      </c>
    </row>
    <row r="604" spans="1:6">
      <c r="A604" s="1">
        <v>603</v>
      </c>
      <c r="B604" s="1">
        <v>23040</v>
      </c>
      <c r="C604" s="1">
        <v>19060000000</v>
      </c>
      <c r="D604" s="1">
        <v>23040</v>
      </c>
      <c r="E604" s="1">
        <v>1716000000</v>
      </c>
      <c r="F604">
        <f t="shared" si="9"/>
        <v>11.107226107226108</v>
      </c>
    </row>
    <row r="605" spans="1:6">
      <c r="A605" s="1">
        <v>604</v>
      </c>
      <c r="B605" s="1">
        <v>6190</v>
      </c>
      <c r="C605" s="1">
        <v>21208000000</v>
      </c>
      <c r="D605" s="1">
        <v>6190</v>
      </c>
      <c r="E605" s="1">
        <v>3788000000</v>
      </c>
      <c r="F605">
        <f t="shared" si="9"/>
        <v>5.5987328405491024</v>
      </c>
    </row>
    <row r="606" spans="1:6">
      <c r="A606" s="1">
        <v>605</v>
      </c>
      <c r="B606" s="1">
        <v>1213129</v>
      </c>
      <c r="C606" s="1">
        <v>30996000000</v>
      </c>
      <c r="D606" s="1">
        <v>1213129</v>
      </c>
      <c r="E606" s="1">
        <v>10952000000</v>
      </c>
      <c r="F606">
        <f t="shared" si="9"/>
        <v>2.8301680058436816</v>
      </c>
    </row>
    <row r="607" spans="1:6">
      <c r="A607" s="1">
        <v>606</v>
      </c>
      <c r="B607" s="1">
        <v>1658042</v>
      </c>
      <c r="C607" s="1">
        <v>35236000000</v>
      </c>
      <c r="D607" s="1">
        <v>1658042</v>
      </c>
      <c r="E607" s="1">
        <v>14332000000</v>
      </c>
      <c r="F607">
        <f t="shared" si="9"/>
        <v>2.4585542841194528</v>
      </c>
    </row>
    <row r="608" spans="1:6">
      <c r="A608" s="1">
        <v>607</v>
      </c>
      <c r="B608" s="1">
        <v>18</v>
      </c>
      <c r="C608" s="1">
        <v>19132000000</v>
      </c>
      <c r="D608" s="1">
        <v>18</v>
      </c>
      <c r="E608" s="1">
        <v>2472000000</v>
      </c>
      <c r="F608">
        <f t="shared" si="9"/>
        <v>7.7394822006472488</v>
      </c>
    </row>
    <row r="609" spans="1:6">
      <c r="A609" s="1">
        <v>608</v>
      </c>
      <c r="B609" s="1">
        <v>164</v>
      </c>
      <c r="C609" s="1">
        <v>2536000000</v>
      </c>
      <c r="D609" s="1">
        <v>164</v>
      </c>
      <c r="E609" s="1">
        <v>2416000000</v>
      </c>
      <c r="F609">
        <f t="shared" si="9"/>
        <v>1.0496688741721854</v>
      </c>
    </row>
    <row r="610" spans="1:6">
      <c r="A610" s="1">
        <v>609</v>
      </c>
      <c r="B610" s="1">
        <v>13</v>
      </c>
      <c r="C610" s="1">
        <v>1196000000</v>
      </c>
      <c r="D610" s="1">
        <v>13</v>
      </c>
      <c r="E610" s="1">
        <v>1148000000</v>
      </c>
      <c r="F610">
        <f t="shared" si="9"/>
        <v>1.0418118466898956</v>
      </c>
    </row>
    <row r="611" spans="1:6">
      <c r="A611" s="1">
        <v>610</v>
      </c>
      <c r="B611" s="1">
        <v>30</v>
      </c>
      <c r="C611" s="1">
        <v>1240000000</v>
      </c>
      <c r="D611" s="1">
        <v>30</v>
      </c>
      <c r="E611" s="1">
        <v>1276000000</v>
      </c>
      <c r="F611">
        <f t="shared" si="9"/>
        <v>0.97178683385579934</v>
      </c>
    </row>
    <row r="612" spans="1:6">
      <c r="A612" s="1">
        <v>611</v>
      </c>
      <c r="B612" s="1">
        <v>3366299</v>
      </c>
      <c r="C612" s="1">
        <v>31604000000</v>
      </c>
      <c r="D612" s="1">
        <v>3366299</v>
      </c>
      <c r="E612" s="1">
        <v>13628000000</v>
      </c>
      <c r="F612">
        <f t="shared" si="9"/>
        <v>2.3190490167302613</v>
      </c>
    </row>
    <row r="613" spans="1:6">
      <c r="A613" s="1">
        <v>612</v>
      </c>
      <c r="B613" s="1">
        <v>0</v>
      </c>
      <c r="C613" s="1">
        <v>16740000000</v>
      </c>
      <c r="D613" s="1">
        <v>0</v>
      </c>
      <c r="E613" s="1">
        <v>0</v>
      </c>
      <c r="F613" t="e">
        <f t="shared" si="9"/>
        <v>#DIV/0!</v>
      </c>
    </row>
    <row r="614" spans="1:6">
      <c r="A614" s="1">
        <v>613</v>
      </c>
      <c r="B614" s="1">
        <v>819856</v>
      </c>
      <c r="C614" s="1">
        <v>28256000000</v>
      </c>
      <c r="D614" s="1">
        <v>819856</v>
      </c>
      <c r="E614" s="1">
        <v>9600000000</v>
      </c>
      <c r="F614">
        <f t="shared" si="9"/>
        <v>2.9433333333333334</v>
      </c>
    </row>
    <row r="615" spans="1:6">
      <c r="A615" s="1">
        <v>614</v>
      </c>
      <c r="B615" s="1">
        <v>819861</v>
      </c>
      <c r="C615" s="1">
        <v>28108000000</v>
      </c>
      <c r="D615" s="1">
        <v>819861</v>
      </c>
      <c r="E615" s="1">
        <v>10608000000</v>
      </c>
      <c r="F615">
        <f t="shared" si="9"/>
        <v>2.6496983408748114</v>
      </c>
    </row>
    <row r="616" spans="1:6">
      <c r="A616" s="1">
        <v>615</v>
      </c>
      <c r="B616" s="1">
        <v>559997</v>
      </c>
      <c r="C616" s="1">
        <v>8240000000</v>
      </c>
      <c r="D616" s="1">
        <v>559997</v>
      </c>
      <c r="E616" s="1">
        <v>7748000000</v>
      </c>
      <c r="F616">
        <f t="shared" si="9"/>
        <v>1.0635002581311306</v>
      </c>
    </row>
    <row r="617" spans="1:6">
      <c r="A617" s="1">
        <v>616</v>
      </c>
      <c r="B617" s="1">
        <v>1189994</v>
      </c>
      <c r="C617" s="1">
        <v>22480000000</v>
      </c>
      <c r="D617" s="1">
        <v>1189994</v>
      </c>
      <c r="E617" s="1">
        <v>5596000000</v>
      </c>
      <c r="F617">
        <f t="shared" si="9"/>
        <v>4.017155110793424</v>
      </c>
    </row>
    <row r="618" spans="1:6">
      <c r="A618" s="1">
        <v>617</v>
      </c>
      <c r="B618" s="1">
        <v>822851</v>
      </c>
      <c r="C618" s="1">
        <v>30096000000</v>
      </c>
      <c r="D618" s="1">
        <v>822851</v>
      </c>
      <c r="E618" s="1">
        <v>12132000000</v>
      </c>
      <c r="F618">
        <f t="shared" si="9"/>
        <v>2.4807121661721068</v>
      </c>
    </row>
    <row r="619" spans="1:6">
      <c r="A619" s="1">
        <v>618</v>
      </c>
      <c r="B619" s="1">
        <v>31012200</v>
      </c>
      <c r="C619" s="1">
        <v>32176000000</v>
      </c>
      <c r="D619" s="1">
        <v>31012200</v>
      </c>
      <c r="E619" s="1">
        <v>32788000000</v>
      </c>
      <c r="F619">
        <f t="shared" si="9"/>
        <v>0.98133463462242287</v>
      </c>
    </row>
    <row r="620" spans="1:6">
      <c r="A620" s="1">
        <v>619</v>
      </c>
      <c r="B620" s="1">
        <v>795680</v>
      </c>
      <c r="C620" s="1">
        <v>27552000000</v>
      </c>
      <c r="D620" s="1">
        <v>795680</v>
      </c>
      <c r="E620" s="1">
        <v>9496000000</v>
      </c>
      <c r="F620">
        <f t="shared" si="9"/>
        <v>2.9014321819713564</v>
      </c>
    </row>
    <row r="621" spans="1:6">
      <c r="A621" s="1">
        <v>620</v>
      </c>
      <c r="B621" s="1">
        <v>65882</v>
      </c>
      <c r="C621" s="1">
        <v>0</v>
      </c>
      <c r="D621" s="1">
        <v>65882</v>
      </c>
      <c r="E621" s="1">
        <v>0</v>
      </c>
      <c r="F621" t="e">
        <f t="shared" si="9"/>
        <v>#DIV/0!</v>
      </c>
    </row>
    <row r="622" spans="1:6">
      <c r="A622" s="1">
        <v>621</v>
      </c>
      <c r="B622" s="1">
        <v>4357</v>
      </c>
      <c r="C622" s="1">
        <v>0</v>
      </c>
      <c r="D622" s="1">
        <v>4357</v>
      </c>
      <c r="E622" s="1">
        <v>4000000</v>
      </c>
      <c r="F622">
        <f t="shared" si="9"/>
        <v>0</v>
      </c>
    </row>
    <row r="623" spans="1:6">
      <c r="A623" s="1">
        <v>622</v>
      </c>
      <c r="B623" s="1">
        <v>76925</v>
      </c>
      <c r="C623" s="1">
        <v>0</v>
      </c>
      <c r="D623" s="1">
        <v>76925</v>
      </c>
      <c r="E623" s="1">
        <v>0</v>
      </c>
      <c r="F623" t="e">
        <f t="shared" si="9"/>
        <v>#DIV/0!</v>
      </c>
    </row>
    <row r="624" spans="1:6">
      <c r="A624" s="1">
        <v>623</v>
      </c>
      <c r="B624" s="1">
        <v>0</v>
      </c>
      <c r="C624" s="1">
        <v>16692000000</v>
      </c>
      <c r="D624" s="1">
        <v>0</v>
      </c>
      <c r="E624" s="1">
        <v>0</v>
      </c>
      <c r="F624" t="e">
        <f t="shared" si="9"/>
        <v>#DIV/0!</v>
      </c>
    </row>
    <row r="625" spans="1:6">
      <c r="A625" s="1">
        <v>624</v>
      </c>
      <c r="B625" s="1">
        <v>27436</v>
      </c>
      <c r="C625" s="1">
        <v>1204000000</v>
      </c>
      <c r="D625" s="1">
        <v>27436</v>
      </c>
      <c r="E625" s="1">
        <v>1184000000</v>
      </c>
      <c r="F625">
        <f t="shared" si="9"/>
        <v>1.0168918918918919</v>
      </c>
    </row>
    <row r="626" spans="1:6">
      <c r="A626" s="1">
        <v>625</v>
      </c>
      <c r="B626" s="1">
        <v>888</v>
      </c>
      <c r="C626" s="1">
        <v>4968000000</v>
      </c>
      <c r="D626" s="1">
        <v>888</v>
      </c>
      <c r="E626" s="1">
        <v>4208000000</v>
      </c>
      <c r="F626">
        <f t="shared" si="9"/>
        <v>1.1806083650190113</v>
      </c>
    </row>
    <row r="627" spans="1:6">
      <c r="A627" s="1">
        <v>626</v>
      </c>
      <c r="B627" s="1">
        <v>254</v>
      </c>
      <c r="C627" s="1">
        <v>3212000000</v>
      </c>
      <c r="D627" s="1">
        <v>254</v>
      </c>
      <c r="E627" s="1">
        <v>3228000000</v>
      </c>
      <c r="F627">
        <f t="shared" si="9"/>
        <v>0.99504337050805447</v>
      </c>
    </row>
    <row r="628" spans="1:6">
      <c r="A628" s="1">
        <v>627</v>
      </c>
      <c r="B628" s="1">
        <v>346814</v>
      </c>
      <c r="C628" s="1">
        <v>27368000000</v>
      </c>
      <c r="D628" s="1">
        <v>346814</v>
      </c>
      <c r="E628" s="1">
        <v>8640000000</v>
      </c>
      <c r="F628">
        <f t="shared" si="9"/>
        <v>3.1675925925925927</v>
      </c>
    </row>
    <row r="629" spans="1:6">
      <c r="A629" s="1">
        <v>628</v>
      </c>
      <c r="B629" s="1">
        <v>608</v>
      </c>
      <c r="C629" s="1">
        <v>21424000000</v>
      </c>
      <c r="D629" s="1">
        <v>608</v>
      </c>
      <c r="E629" s="1">
        <v>4184000000</v>
      </c>
      <c r="F629">
        <f t="shared" si="9"/>
        <v>5.1204588910133841</v>
      </c>
    </row>
    <row r="630" spans="1:6">
      <c r="A630" s="1">
        <v>629</v>
      </c>
      <c r="B630" s="1">
        <v>822846</v>
      </c>
      <c r="C630" s="1">
        <v>29776000000</v>
      </c>
      <c r="D630" s="1">
        <v>822846</v>
      </c>
      <c r="E630" s="1">
        <v>11524000000</v>
      </c>
      <c r="F630">
        <f t="shared" si="9"/>
        <v>2.5838250607427975</v>
      </c>
    </row>
    <row r="631" spans="1:6">
      <c r="A631" s="1">
        <v>630</v>
      </c>
      <c r="B631" s="1">
        <v>0</v>
      </c>
      <c r="C631" s="1">
        <v>0</v>
      </c>
      <c r="D631" s="1">
        <v>0</v>
      </c>
      <c r="E631" s="1">
        <v>0</v>
      </c>
      <c r="F631" t="e">
        <f t="shared" si="9"/>
        <v>#DIV/0!</v>
      </c>
    </row>
    <row r="632" spans="1:6">
      <c r="A632" s="1">
        <v>631</v>
      </c>
      <c r="B632" s="1">
        <v>766339</v>
      </c>
      <c r="C632" s="1">
        <v>21300000000</v>
      </c>
      <c r="D632" s="1">
        <v>766339</v>
      </c>
      <c r="E632" s="1">
        <v>4088000000</v>
      </c>
      <c r="F632">
        <f t="shared" si="9"/>
        <v>5.2103718199608613</v>
      </c>
    </row>
    <row r="633" spans="1:6">
      <c r="A633" s="1">
        <v>632</v>
      </c>
      <c r="B633" s="1">
        <v>0</v>
      </c>
      <c r="C633" s="1">
        <v>0</v>
      </c>
      <c r="D633" s="1">
        <v>0</v>
      </c>
      <c r="E633" s="1">
        <v>0</v>
      </c>
      <c r="F633" t="e">
        <f t="shared" si="9"/>
        <v>#DIV/0!</v>
      </c>
    </row>
    <row r="634" spans="1:6">
      <c r="A634" s="1">
        <v>633</v>
      </c>
      <c r="B634" s="1">
        <v>7439</v>
      </c>
      <c r="C634" s="1">
        <v>24560000000</v>
      </c>
      <c r="D634" s="1">
        <v>7439</v>
      </c>
      <c r="E634" s="1">
        <v>5552000000</v>
      </c>
      <c r="F634">
        <f t="shared" si="9"/>
        <v>4.423631123919308</v>
      </c>
    </row>
    <row r="635" spans="1:6">
      <c r="A635" s="1">
        <v>634</v>
      </c>
      <c r="B635" s="1">
        <v>578299</v>
      </c>
      <c r="C635" s="1">
        <v>7988000000</v>
      </c>
      <c r="D635" s="1">
        <v>578299</v>
      </c>
      <c r="E635" s="1">
        <v>7864000000</v>
      </c>
      <c r="F635">
        <f t="shared" si="9"/>
        <v>1.015768056968464</v>
      </c>
    </row>
    <row r="636" spans="1:6">
      <c r="A636" s="1">
        <v>635</v>
      </c>
      <c r="B636" s="1">
        <v>38003</v>
      </c>
      <c r="C636" s="1">
        <v>14728000000</v>
      </c>
      <c r="D636" s="1">
        <v>38003</v>
      </c>
      <c r="E636" s="1">
        <v>12420000000</v>
      </c>
      <c r="F636">
        <f t="shared" si="9"/>
        <v>1.1858293075684381</v>
      </c>
    </row>
    <row r="637" spans="1:6">
      <c r="A637" s="1">
        <v>636</v>
      </c>
      <c r="B637" s="1">
        <v>582322</v>
      </c>
      <c r="C637" s="1">
        <v>9304000000</v>
      </c>
      <c r="D637" s="1">
        <v>582322</v>
      </c>
      <c r="E637" s="1">
        <v>9972000000</v>
      </c>
      <c r="F637">
        <f t="shared" si="9"/>
        <v>0.93301243481748897</v>
      </c>
    </row>
    <row r="638" spans="1:6">
      <c r="A638" s="1">
        <v>637</v>
      </c>
      <c r="B638" s="1">
        <v>601379</v>
      </c>
      <c r="C638" s="1">
        <v>12812000000</v>
      </c>
      <c r="D638" s="1">
        <v>601379</v>
      </c>
      <c r="E638" s="1">
        <v>11416000000</v>
      </c>
      <c r="F638">
        <f t="shared" si="9"/>
        <v>1.1222845129642607</v>
      </c>
    </row>
    <row r="639" spans="1:6">
      <c r="A639" s="1">
        <v>638</v>
      </c>
      <c r="B639" s="1">
        <v>594069</v>
      </c>
      <c r="C639" s="1">
        <v>2808000000</v>
      </c>
      <c r="D639" s="1">
        <v>594069</v>
      </c>
      <c r="E639" s="1">
        <v>2912000000</v>
      </c>
      <c r="F639">
        <f t="shared" si="9"/>
        <v>0.9642857142857143</v>
      </c>
    </row>
    <row r="640" spans="1:6">
      <c r="A640" s="1">
        <v>639</v>
      </c>
      <c r="B640" s="1">
        <v>18875</v>
      </c>
      <c r="C640" s="1">
        <v>19224000000</v>
      </c>
      <c r="D640" s="1">
        <v>18875</v>
      </c>
      <c r="E640" s="1">
        <v>2564000000</v>
      </c>
      <c r="F640">
        <f t="shared" si="9"/>
        <v>7.4976599063962555</v>
      </c>
    </row>
    <row r="641" spans="1:6">
      <c r="A641" s="1">
        <v>640</v>
      </c>
      <c r="B641" s="1">
        <v>4125</v>
      </c>
      <c r="C641" s="1">
        <v>3440000000</v>
      </c>
      <c r="D641" s="1">
        <v>4125</v>
      </c>
      <c r="E641" s="1">
        <v>1204000000</v>
      </c>
      <c r="F641">
        <f t="shared" si="9"/>
        <v>2.8571428571428572</v>
      </c>
    </row>
    <row r="642" spans="1:6">
      <c r="A642" s="1">
        <v>641</v>
      </c>
      <c r="B642" s="1">
        <v>36935</v>
      </c>
      <c r="C642" s="1">
        <v>3612000000</v>
      </c>
      <c r="D642" s="1">
        <v>36935</v>
      </c>
      <c r="E642" s="1">
        <v>1136000000</v>
      </c>
      <c r="F642">
        <f t="shared" si="9"/>
        <v>3.1795774647887325</v>
      </c>
    </row>
    <row r="643" spans="1:6">
      <c r="A643" s="1">
        <v>642</v>
      </c>
      <c r="B643" s="1">
        <v>2531</v>
      </c>
      <c r="C643" s="1">
        <v>2236000000</v>
      </c>
      <c r="D643" s="1">
        <v>2531</v>
      </c>
      <c r="E643" s="1">
        <v>1244000000</v>
      </c>
      <c r="F643">
        <f t="shared" ref="F643:F706" si="10">C643/E643</f>
        <v>1.797427652733119</v>
      </c>
    </row>
    <row r="644" spans="1:6">
      <c r="A644" s="1">
        <v>643</v>
      </c>
      <c r="B644" s="1">
        <v>901</v>
      </c>
      <c r="C644" s="1">
        <v>18968000000</v>
      </c>
      <c r="D644" s="1">
        <v>901</v>
      </c>
      <c r="E644" s="1">
        <v>3040000000</v>
      </c>
      <c r="F644">
        <f t="shared" si="10"/>
        <v>6.2394736842105267</v>
      </c>
    </row>
    <row r="645" spans="1:6">
      <c r="A645" s="1">
        <v>644</v>
      </c>
      <c r="B645" s="1">
        <v>4692285</v>
      </c>
      <c r="C645" s="1">
        <v>30016000000</v>
      </c>
      <c r="D645" s="1">
        <v>4692285</v>
      </c>
      <c r="E645" s="1">
        <v>12768000000</v>
      </c>
      <c r="F645">
        <f t="shared" si="10"/>
        <v>2.3508771929824563</v>
      </c>
    </row>
    <row r="646" spans="1:6">
      <c r="A646" s="1">
        <v>645</v>
      </c>
      <c r="B646" s="1">
        <v>52095</v>
      </c>
      <c r="C646" s="1">
        <v>6668000000</v>
      </c>
      <c r="D646" s="1">
        <v>52095</v>
      </c>
      <c r="E646" s="1">
        <v>4148000000</v>
      </c>
      <c r="F646">
        <f t="shared" si="10"/>
        <v>1.6075216972034716</v>
      </c>
    </row>
    <row r="647" spans="1:6">
      <c r="A647" s="1">
        <v>646</v>
      </c>
      <c r="B647" s="1">
        <v>0</v>
      </c>
      <c r="C647" s="1">
        <v>0</v>
      </c>
      <c r="D647" s="1">
        <v>0</v>
      </c>
      <c r="E647" s="1">
        <v>0</v>
      </c>
      <c r="F647" t="e">
        <f t="shared" si="10"/>
        <v>#DIV/0!</v>
      </c>
    </row>
    <row r="648" spans="1:6">
      <c r="A648" s="1">
        <v>647</v>
      </c>
      <c r="B648" s="1">
        <v>11759</v>
      </c>
      <c r="C648" s="1">
        <v>19780000000</v>
      </c>
      <c r="D648" s="1">
        <v>11759</v>
      </c>
      <c r="E648" s="1">
        <v>2480000000</v>
      </c>
      <c r="F648">
        <f t="shared" si="10"/>
        <v>7.975806451612903</v>
      </c>
    </row>
    <row r="649" spans="1:6">
      <c r="A649" s="1">
        <v>648</v>
      </c>
      <c r="B649" s="1">
        <v>34</v>
      </c>
      <c r="C649" s="1">
        <v>17132000000</v>
      </c>
      <c r="D649" s="1">
        <v>34</v>
      </c>
      <c r="E649" s="1">
        <v>652000000</v>
      </c>
      <c r="F649">
        <f t="shared" si="10"/>
        <v>26.276073619631902</v>
      </c>
    </row>
    <row r="650" spans="1:6">
      <c r="A650" s="1">
        <v>649</v>
      </c>
      <c r="B650" s="1">
        <v>1456</v>
      </c>
      <c r="C650" s="1">
        <v>2404000000</v>
      </c>
      <c r="D650" s="1">
        <v>1456</v>
      </c>
      <c r="E650" s="1">
        <v>1792000000</v>
      </c>
      <c r="F650">
        <f t="shared" si="10"/>
        <v>1.3415178571428572</v>
      </c>
    </row>
    <row r="651" spans="1:6">
      <c r="A651" s="1">
        <v>650</v>
      </c>
      <c r="B651" s="1">
        <v>18645</v>
      </c>
      <c r="C651" s="1">
        <v>3656000000</v>
      </c>
      <c r="D651" s="1">
        <v>18645</v>
      </c>
      <c r="E651" s="1">
        <v>2376000000</v>
      </c>
      <c r="F651">
        <f t="shared" si="10"/>
        <v>1.5387205387205387</v>
      </c>
    </row>
    <row r="652" spans="1:6">
      <c r="A652" s="1">
        <v>651</v>
      </c>
      <c r="B652" s="1">
        <v>1</v>
      </c>
      <c r="C652" s="1">
        <v>356000000</v>
      </c>
      <c r="D652" s="1">
        <v>1</v>
      </c>
      <c r="E652" s="1">
        <v>0</v>
      </c>
      <c r="F652" t="e">
        <f t="shared" si="10"/>
        <v>#DIV/0!</v>
      </c>
    </row>
    <row r="653" spans="1:6">
      <c r="A653" s="1">
        <v>652</v>
      </c>
      <c r="B653" s="1">
        <v>16</v>
      </c>
      <c r="C653" s="1">
        <v>19588000000</v>
      </c>
      <c r="D653" s="1">
        <v>16</v>
      </c>
      <c r="E653" s="1">
        <v>2464000000</v>
      </c>
      <c r="F653">
        <f t="shared" si="10"/>
        <v>7.9496753246753249</v>
      </c>
    </row>
    <row r="654" spans="1:6">
      <c r="A654" s="1">
        <v>653</v>
      </c>
      <c r="B654" s="1">
        <v>27857053</v>
      </c>
      <c r="C654" s="1">
        <v>30668000000</v>
      </c>
      <c r="D654" s="1">
        <v>27857053</v>
      </c>
      <c r="E654" s="1">
        <v>29932000000</v>
      </c>
      <c r="F654">
        <f t="shared" si="10"/>
        <v>1.0245890685553922</v>
      </c>
    </row>
    <row r="655" spans="1:6">
      <c r="A655" s="1">
        <v>654</v>
      </c>
      <c r="B655" s="1">
        <v>819869</v>
      </c>
      <c r="C655" s="1">
        <v>29652000000</v>
      </c>
      <c r="D655" s="1">
        <v>819869</v>
      </c>
      <c r="E655" s="1">
        <v>10952000000</v>
      </c>
      <c r="F655">
        <f t="shared" si="10"/>
        <v>2.7074506939371803</v>
      </c>
    </row>
    <row r="656" spans="1:6">
      <c r="A656" s="1">
        <v>655</v>
      </c>
      <c r="B656" s="1">
        <v>6970044</v>
      </c>
      <c r="C656" s="1">
        <v>27696000000</v>
      </c>
      <c r="D656" s="1">
        <v>6970044</v>
      </c>
      <c r="E656" s="1">
        <v>13584000000</v>
      </c>
      <c r="F656">
        <f t="shared" si="10"/>
        <v>2.0388692579505299</v>
      </c>
    </row>
    <row r="657" spans="1:6">
      <c r="A657" s="1">
        <v>656</v>
      </c>
      <c r="B657" s="1">
        <v>38202724</v>
      </c>
      <c r="C657" s="1">
        <v>35540000000</v>
      </c>
      <c r="D657" s="1">
        <v>38202724</v>
      </c>
      <c r="E657" s="1">
        <v>41156000000</v>
      </c>
      <c r="F657">
        <f t="shared" si="10"/>
        <v>0.863543590242006</v>
      </c>
    </row>
    <row r="658" spans="1:6">
      <c r="A658" s="1">
        <v>657</v>
      </c>
      <c r="B658" s="1">
        <v>3179</v>
      </c>
      <c r="C658" s="1">
        <v>20620000000</v>
      </c>
      <c r="D658" s="1">
        <v>3179</v>
      </c>
      <c r="E658" s="1">
        <v>2996000000</v>
      </c>
      <c r="F658">
        <f t="shared" si="10"/>
        <v>6.8825100133511352</v>
      </c>
    </row>
    <row r="659" spans="1:6">
      <c r="A659" s="1">
        <v>658</v>
      </c>
      <c r="B659" s="1">
        <v>205</v>
      </c>
      <c r="C659" s="1">
        <v>5896000000</v>
      </c>
      <c r="D659" s="1">
        <v>205</v>
      </c>
      <c r="E659" s="1">
        <v>1184000000</v>
      </c>
      <c r="F659">
        <f t="shared" si="10"/>
        <v>4.9797297297297298</v>
      </c>
    </row>
    <row r="660" spans="1:6">
      <c r="A660" s="1">
        <v>659</v>
      </c>
      <c r="B660" s="1">
        <v>27872087</v>
      </c>
      <c r="C660" s="1">
        <v>31796000000</v>
      </c>
      <c r="D660" s="1">
        <v>27872087</v>
      </c>
      <c r="E660" s="1">
        <v>30672000000</v>
      </c>
      <c r="F660">
        <f t="shared" si="10"/>
        <v>1.0366458007303079</v>
      </c>
    </row>
    <row r="661" spans="1:6">
      <c r="A661" s="1">
        <v>660</v>
      </c>
      <c r="B661" s="1">
        <v>4969</v>
      </c>
      <c r="C661" s="1">
        <v>60492000000</v>
      </c>
      <c r="D661" s="1">
        <v>4969</v>
      </c>
      <c r="E661" s="1">
        <v>60144000000</v>
      </c>
      <c r="F661">
        <f t="shared" si="10"/>
        <v>1.0057861133280128</v>
      </c>
    </row>
    <row r="662" spans="1:6">
      <c r="A662" s="1">
        <v>661</v>
      </c>
      <c r="B662" s="1">
        <v>4946</v>
      </c>
      <c r="C662" s="1">
        <v>60168000000</v>
      </c>
      <c r="D662" s="1">
        <v>5006</v>
      </c>
      <c r="E662" s="1">
        <v>60184000000</v>
      </c>
      <c r="F662">
        <f t="shared" si="10"/>
        <v>0.99973414861092647</v>
      </c>
    </row>
    <row r="663" spans="1:6">
      <c r="A663" s="1">
        <v>662</v>
      </c>
      <c r="B663" s="1">
        <v>588</v>
      </c>
      <c r="C663" s="1">
        <v>1260000000</v>
      </c>
      <c r="D663" s="1">
        <v>588</v>
      </c>
      <c r="E663" s="1">
        <v>1188000000</v>
      </c>
      <c r="F663">
        <f t="shared" si="10"/>
        <v>1.0606060606060606</v>
      </c>
    </row>
    <row r="664" spans="1:6">
      <c r="A664" s="1">
        <v>663</v>
      </c>
      <c r="B664" s="1">
        <v>384160</v>
      </c>
      <c r="C664" s="1">
        <v>4000000</v>
      </c>
      <c r="D664" s="1">
        <v>384160</v>
      </c>
      <c r="E664" s="1">
        <v>4000000</v>
      </c>
      <c r="F664">
        <f t="shared" si="10"/>
        <v>1</v>
      </c>
    </row>
    <row r="665" spans="1:6">
      <c r="A665" s="1">
        <v>664</v>
      </c>
      <c r="B665" s="1">
        <v>5454</v>
      </c>
      <c r="C665" s="1">
        <v>24000000</v>
      </c>
      <c r="D665" s="1">
        <v>5454</v>
      </c>
      <c r="E665" s="1">
        <v>0</v>
      </c>
      <c r="F665" t="e">
        <f t="shared" si="10"/>
        <v>#DIV/0!</v>
      </c>
    </row>
    <row r="666" spans="1:6">
      <c r="A666" s="1">
        <v>665</v>
      </c>
      <c r="B666" s="1">
        <v>33505</v>
      </c>
      <c r="C666" s="1">
        <v>1644000000</v>
      </c>
      <c r="D666" s="1">
        <v>33505</v>
      </c>
      <c r="E666" s="1">
        <v>0</v>
      </c>
      <c r="F666" t="e">
        <f t="shared" si="10"/>
        <v>#DIV/0!</v>
      </c>
    </row>
    <row r="667" spans="1:6">
      <c r="A667" s="1">
        <v>666</v>
      </c>
      <c r="B667" s="1">
        <v>10361</v>
      </c>
      <c r="C667" s="1">
        <v>8364000000</v>
      </c>
      <c r="D667" s="1">
        <v>10361</v>
      </c>
      <c r="E667" s="1">
        <v>1804000000</v>
      </c>
      <c r="F667">
        <f t="shared" si="10"/>
        <v>4.6363636363636367</v>
      </c>
    </row>
    <row r="668" spans="1:6">
      <c r="A668" s="1">
        <v>667</v>
      </c>
      <c r="B668" s="1">
        <v>33002</v>
      </c>
      <c r="C668" s="1">
        <v>20284000000</v>
      </c>
      <c r="D668" s="1">
        <v>33002</v>
      </c>
      <c r="E668" s="1">
        <v>3044000000</v>
      </c>
      <c r="F668">
        <f t="shared" si="10"/>
        <v>6.6636005256241786</v>
      </c>
    </row>
    <row r="669" spans="1:6">
      <c r="A669" s="1">
        <v>668</v>
      </c>
      <c r="B669" s="1">
        <v>3</v>
      </c>
      <c r="C669" s="1">
        <v>800000000</v>
      </c>
      <c r="D669" s="1">
        <v>3</v>
      </c>
      <c r="E669" s="1">
        <v>700000000</v>
      </c>
      <c r="F669">
        <f t="shared" si="10"/>
        <v>1.1428571428571428</v>
      </c>
    </row>
    <row r="670" spans="1:6">
      <c r="A670" s="1">
        <v>669</v>
      </c>
      <c r="B670" s="1">
        <v>1287864</v>
      </c>
      <c r="C670" s="1">
        <v>10756000000</v>
      </c>
      <c r="D670" s="1">
        <v>1287864</v>
      </c>
      <c r="E670" s="1">
        <v>2432000000</v>
      </c>
      <c r="F670">
        <f t="shared" si="10"/>
        <v>4.4226973684210522</v>
      </c>
    </row>
    <row r="671" spans="1:6">
      <c r="A671" s="1">
        <v>670</v>
      </c>
      <c r="B671" s="1">
        <v>6852</v>
      </c>
      <c r="C671" s="1">
        <v>4496000000</v>
      </c>
      <c r="D671" s="1">
        <v>6852</v>
      </c>
      <c r="E671" s="1">
        <v>3072000000</v>
      </c>
      <c r="F671">
        <f t="shared" si="10"/>
        <v>1.4635416666666667</v>
      </c>
    </row>
    <row r="672" spans="1:6">
      <c r="A672" s="1">
        <v>671</v>
      </c>
      <c r="B672" s="1">
        <v>14591</v>
      </c>
      <c r="C672" s="1">
        <v>4216000000</v>
      </c>
      <c r="D672" s="1">
        <v>14591</v>
      </c>
      <c r="E672" s="1">
        <v>3216000000</v>
      </c>
      <c r="F672">
        <f t="shared" si="10"/>
        <v>1.3109452736318408</v>
      </c>
    </row>
    <row r="673" spans="1:6">
      <c r="A673" s="1">
        <v>672</v>
      </c>
      <c r="B673" s="1">
        <v>0</v>
      </c>
      <c r="C673" s="1">
        <v>0</v>
      </c>
      <c r="D673" s="1">
        <v>0</v>
      </c>
      <c r="E673" s="1">
        <v>0</v>
      </c>
      <c r="F673" t="e">
        <f t="shared" si="10"/>
        <v>#DIV/0!</v>
      </c>
    </row>
    <row r="674" spans="1:6">
      <c r="A674" s="1">
        <v>673</v>
      </c>
      <c r="B674" s="1">
        <v>16641</v>
      </c>
      <c r="C674" s="1">
        <v>30736000000</v>
      </c>
      <c r="D674" s="1">
        <v>16641</v>
      </c>
      <c r="E674" s="1">
        <v>10296000000</v>
      </c>
      <c r="F674">
        <f t="shared" si="10"/>
        <v>2.9852369852369853</v>
      </c>
    </row>
    <row r="675" spans="1:6">
      <c r="A675" s="1">
        <v>674</v>
      </c>
      <c r="B675" s="1">
        <v>9456</v>
      </c>
      <c r="C675" s="1">
        <v>8996000000</v>
      </c>
      <c r="D675" s="1">
        <v>9456</v>
      </c>
      <c r="E675" s="1">
        <v>7920000000</v>
      </c>
      <c r="F675">
        <f t="shared" si="10"/>
        <v>1.1358585858585859</v>
      </c>
    </row>
    <row r="676" spans="1:6">
      <c r="A676" s="1">
        <v>675</v>
      </c>
      <c r="B676" s="1">
        <v>303267543</v>
      </c>
      <c r="C676" s="1">
        <v>9848000000</v>
      </c>
      <c r="D676" s="1">
        <v>303267543</v>
      </c>
      <c r="E676" s="1">
        <v>9780000000</v>
      </c>
      <c r="F676">
        <f t="shared" si="10"/>
        <v>1.0069529652351739</v>
      </c>
    </row>
    <row r="677" spans="1:6">
      <c r="A677" s="1">
        <v>676</v>
      </c>
      <c r="B677" s="1">
        <v>0</v>
      </c>
      <c r="C677" s="1">
        <v>0</v>
      </c>
      <c r="D677" s="1">
        <v>0</v>
      </c>
      <c r="E677" s="1">
        <v>0</v>
      </c>
      <c r="F677" t="e">
        <f t="shared" si="10"/>
        <v>#DIV/0!</v>
      </c>
    </row>
    <row r="678" spans="1:6">
      <c r="A678" s="1">
        <v>677</v>
      </c>
      <c r="B678" s="1">
        <v>221403</v>
      </c>
      <c r="C678" s="1">
        <v>11428000000</v>
      </c>
      <c r="D678" s="1">
        <v>221403</v>
      </c>
      <c r="E678" s="1">
        <v>9684000000</v>
      </c>
      <c r="F678">
        <f t="shared" si="10"/>
        <v>1.1800908715406857</v>
      </c>
    </row>
    <row r="679" spans="1:6">
      <c r="A679" s="1">
        <v>678</v>
      </c>
      <c r="B679" s="1">
        <v>80</v>
      </c>
      <c r="C679" s="1">
        <v>1608000000</v>
      </c>
      <c r="D679" s="1">
        <v>80</v>
      </c>
      <c r="E679" s="1">
        <v>1228000000</v>
      </c>
      <c r="F679">
        <f t="shared" si="10"/>
        <v>1.3094462540716612</v>
      </c>
    </row>
    <row r="680" spans="1:6">
      <c r="A680" s="1">
        <v>679</v>
      </c>
      <c r="B680" s="1">
        <v>298032540</v>
      </c>
      <c r="C680" s="1">
        <v>62884000000</v>
      </c>
      <c r="D680" s="1">
        <v>298032540</v>
      </c>
      <c r="E680" s="1">
        <v>62292000000</v>
      </c>
      <c r="F680">
        <f t="shared" si="10"/>
        <v>1.0095036280742311</v>
      </c>
    </row>
    <row r="681" spans="1:6">
      <c r="A681" s="1">
        <v>680</v>
      </c>
      <c r="B681" s="1">
        <v>9457</v>
      </c>
      <c r="C681" s="1">
        <v>9376000000</v>
      </c>
      <c r="D681" s="1">
        <v>9457</v>
      </c>
      <c r="E681" s="1">
        <v>8452000000</v>
      </c>
      <c r="F681">
        <f t="shared" si="10"/>
        <v>1.1093232371036441</v>
      </c>
    </row>
    <row r="682" spans="1:6">
      <c r="A682" s="1">
        <v>681</v>
      </c>
      <c r="B682" s="1">
        <v>3</v>
      </c>
      <c r="C682" s="1">
        <v>624000000</v>
      </c>
      <c r="D682" s="1">
        <v>3</v>
      </c>
      <c r="E682" s="1">
        <v>616000000</v>
      </c>
      <c r="F682">
        <f t="shared" si="10"/>
        <v>1.0129870129870129</v>
      </c>
    </row>
    <row r="683" spans="1:6">
      <c r="A683" s="1">
        <v>682</v>
      </c>
      <c r="B683" s="1">
        <v>18623</v>
      </c>
      <c r="C683" s="1">
        <v>464000000</v>
      </c>
      <c r="D683" s="1">
        <v>18623</v>
      </c>
      <c r="E683" s="1">
        <v>0</v>
      </c>
      <c r="F683" t="e">
        <f t="shared" si="10"/>
        <v>#DIV/0!</v>
      </c>
    </row>
    <row r="684" spans="1:6">
      <c r="A684" s="1">
        <v>683</v>
      </c>
      <c r="B684" s="1">
        <v>56243</v>
      </c>
      <c r="C684" s="1">
        <v>22720000000</v>
      </c>
      <c r="D684" s="1">
        <v>56243</v>
      </c>
      <c r="E684" s="1">
        <v>5028000000</v>
      </c>
      <c r="F684">
        <f t="shared" si="10"/>
        <v>4.5186953062848048</v>
      </c>
    </row>
    <row r="685" spans="1:6">
      <c r="A685" s="1">
        <v>684</v>
      </c>
      <c r="B685" s="1">
        <v>440580</v>
      </c>
      <c r="C685" s="1">
        <v>6924000000</v>
      </c>
      <c r="D685" s="1">
        <v>440580</v>
      </c>
      <c r="E685" s="1">
        <v>1468000000</v>
      </c>
      <c r="F685">
        <f t="shared" si="10"/>
        <v>4.7166212534059948</v>
      </c>
    </row>
    <row r="686" spans="1:6">
      <c r="A686" s="1">
        <v>685</v>
      </c>
      <c r="B686" s="1">
        <v>0</v>
      </c>
      <c r="C686" s="1">
        <v>64080000000</v>
      </c>
      <c r="D686" s="1">
        <v>0</v>
      </c>
      <c r="E686" s="1">
        <v>62308000000</v>
      </c>
      <c r="F686">
        <f t="shared" si="10"/>
        <v>1.0284393657315272</v>
      </c>
    </row>
    <row r="687" spans="1:6">
      <c r="A687" s="1">
        <v>686</v>
      </c>
      <c r="B687" s="1">
        <v>0</v>
      </c>
      <c r="C687" s="1">
        <v>0</v>
      </c>
      <c r="D687" s="1">
        <v>0</v>
      </c>
      <c r="E687" s="1">
        <v>62360000000</v>
      </c>
      <c r="F687">
        <f t="shared" si="10"/>
        <v>0</v>
      </c>
    </row>
    <row r="688" spans="1:6">
      <c r="A688" s="1">
        <v>687</v>
      </c>
      <c r="B688" s="1">
        <v>383</v>
      </c>
      <c r="C688" s="1">
        <v>3260000000</v>
      </c>
      <c r="D688" s="1">
        <v>383</v>
      </c>
      <c r="E688" s="1">
        <v>3036000000</v>
      </c>
      <c r="F688">
        <f t="shared" si="10"/>
        <v>1.0737812911725955</v>
      </c>
    </row>
    <row r="689" spans="1:6">
      <c r="A689" s="1">
        <v>688</v>
      </c>
      <c r="B689" s="1">
        <v>1960650</v>
      </c>
      <c r="C689" s="1">
        <v>25948000000</v>
      </c>
      <c r="D689" s="1">
        <v>1960650</v>
      </c>
      <c r="E689" s="1">
        <v>8232000000</v>
      </c>
      <c r="F689">
        <f t="shared" si="10"/>
        <v>3.1520894071914478</v>
      </c>
    </row>
    <row r="690" spans="1:6">
      <c r="A690" s="1">
        <v>689</v>
      </c>
      <c r="B690" s="1">
        <v>81877</v>
      </c>
      <c r="C690" s="1">
        <v>22128000000</v>
      </c>
      <c r="D690" s="1">
        <v>81877</v>
      </c>
      <c r="E690" s="1">
        <v>3604000000</v>
      </c>
      <c r="F690">
        <f t="shared" si="10"/>
        <v>6.1398446170921197</v>
      </c>
    </row>
    <row r="691" spans="1:6">
      <c r="A691" s="1">
        <v>690</v>
      </c>
      <c r="B691" s="1">
        <v>6921738</v>
      </c>
      <c r="C691" s="1">
        <v>27412000000</v>
      </c>
      <c r="D691" s="1">
        <v>6921738</v>
      </c>
      <c r="E691" s="1">
        <v>12576000000</v>
      </c>
      <c r="F691">
        <f t="shared" si="10"/>
        <v>2.17970737913486</v>
      </c>
    </row>
    <row r="692" spans="1:6">
      <c r="A692" s="1">
        <v>691</v>
      </c>
      <c r="B692" s="1">
        <v>4052292</v>
      </c>
      <c r="C692" s="1">
        <v>48000000</v>
      </c>
      <c r="D692" s="1">
        <v>4052292</v>
      </c>
      <c r="E692" s="1">
        <v>40000000</v>
      </c>
      <c r="F692">
        <f t="shared" si="10"/>
        <v>1.2</v>
      </c>
    </row>
    <row r="693" spans="1:6">
      <c r="A693" s="1">
        <v>692</v>
      </c>
      <c r="B693" s="1">
        <v>326322</v>
      </c>
      <c r="C693" s="1">
        <v>24504000000</v>
      </c>
      <c r="D693" s="1">
        <v>326322</v>
      </c>
      <c r="E693" s="1">
        <v>6236000000</v>
      </c>
      <c r="F693">
        <f t="shared" si="10"/>
        <v>3.9294419499679281</v>
      </c>
    </row>
    <row r="694" spans="1:6">
      <c r="A694" s="1">
        <v>693</v>
      </c>
      <c r="B694" s="1">
        <v>8</v>
      </c>
      <c r="C694" s="1">
        <v>2436000000</v>
      </c>
      <c r="D694" s="1">
        <v>8</v>
      </c>
      <c r="E694" s="1">
        <v>2416000000</v>
      </c>
      <c r="F694">
        <f t="shared" si="10"/>
        <v>1.0082781456953642</v>
      </c>
    </row>
    <row r="695" spans="1:6">
      <c r="A695" s="1">
        <v>694</v>
      </c>
      <c r="B695" s="1">
        <v>1397</v>
      </c>
      <c r="C695" s="1">
        <v>18188000000</v>
      </c>
      <c r="D695" s="1">
        <v>1397</v>
      </c>
      <c r="E695" s="1">
        <v>1716000000</v>
      </c>
      <c r="F695">
        <f t="shared" si="10"/>
        <v>10.599067599067599</v>
      </c>
    </row>
    <row r="696" spans="1:6">
      <c r="A696" s="1">
        <v>695</v>
      </c>
      <c r="B696" s="1">
        <v>374</v>
      </c>
      <c r="C696" s="1">
        <v>3344000000</v>
      </c>
      <c r="D696" s="1">
        <v>374</v>
      </c>
      <c r="E696" s="1">
        <v>2844000000</v>
      </c>
      <c r="F696">
        <f t="shared" si="10"/>
        <v>1.1758087201125176</v>
      </c>
    </row>
    <row r="697" spans="1:6">
      <c r="A697" s="1">
        <v>696</v>
      </c>
      <c r="B697" s="1">
        <v>2005</v>
      </c>
      <c r="C697" s="1">
        <v>18896000000</v>
      </c>
      <c r="D697" s="1">
        <v>2005</v>
      </c>
      <c r="E697" s="1">
        <v>1768000000</v>
      </c>
      <c r="F697">
        <f t="shared" si="10"/>
        <v>10.687782805429864</v>
      </c>
    </row>
    <row r="698" spans="1:6">
      <c r="A698" s="1">
        <v>697</v>
      </c>
      <c r="B698" s="1">
        <v>10940844</v>
      </c>
      <c r="C698" s="1">
        <v>164000000</v>
      </c>
      <c r="D698" s="1">
        <v>10940844</v>
      </c>
      <c r="E698" s="1">
        <v>196000000</v>
      </c>
      <c r="F698">
        <f t="shared" si="10"/>
        <v>0.83673469387755106</v>
      </c>
    </row>
    <row r="699" spans="1:6">
      <c r="A699" s="1">
        <v>698</v>
      </c>
      <c r="B699" s="1">
        <v>33</v>
      </c>
      <c r="C699" s="1">
        <v>1892000000</v>
      </c>
      <c r="D699" s="1">
        <v>33</v>
      </c>
      <c r="E699" s="1">
        <v>1892000000</v>
      </c>
      <c r="F699">
        <f t="shared" si="10"/>
        <v>1</v>
      </c>
    </row>
    <row r="700" spans="1:6">
      <c r="A700" s="1">
        <v>699</v>
      </c>
      <c r="B700" s="1">
        <v>0</v>
      </c>
      <c r="C700" s="1">
        <v>60008000000</v>
      </c>
      <c r="D700" s="1">
        <v>19276866</v>
      </c>
      <c r="E700" s="1">
        <v>15680000000</v>
      </c>
      <c r="F700">
        <f t="shared" si="10"/>
        <v>3.8270408163265306</v>
      </c>
    </row>
    <row r="701" spans="1:6">
      <c r="A701" s="1">
        <v>700</v>
      </c>
      <c r="B701" s="1">
        <v>301435</v>
      </c>
      <c r="C701" s="1">
        <v>10768000000</v>
      </c>
      <c r="D701" s="1">
        <v>301435</v>
      </c>
      <c r="E701" s="1">
        <v>1924000000</v>
      </c>
      <c r="F701">
        <f t="shared" si="10"/>
        <v>5.5966735966735968</v>
      </c>
    </row>
    <row r="702" spans="1:6">
      <c r="A702" s="1">
        <v>701</v>
      </c>
      <c r="B702" s="1">
        <v>255</v>
      </c>
      <c r="C702" s="1">
        <v>3004000000</v>
      </c>
      <c r="D702" s="1">
        <v>255</v>
      </c>
      <c r="E702" s="1">
        <v>2440000000</v>
      </c>
      <c r="F702">
        <f t="shared" si="10"/>
        <v>1.2311475409836066</v>
      </c>
    </row>
    <row r="703" spans="1:6">
      <c r="A703" s="1">
        <v>702</v>
      </c>
      <c r="B703" s="1">
        <v>4591</v>
      </c>
      <c r="C703" s="1">
        <v>3312000000</v>
      </c>
      <c r="D703" s="1">
        <v>4591</v>
      </c>
      <c r="E703" s="1">
        <v>2068000000</v>
      </c>
      <c r="F703">
        <f t="shared" si="10"/>
        <v>1.6015473887814313</v>
      </c>
    </row>
    <row r="704" spans="1:6">
      <c r="A704" s="1">
        <v>703</v>
      </c>
      <c r="B704" s="1">
        <v>3472</v>
      </c>
      <c r="C704" s="1">
        <v>17388000000</v>
      </c>
      <c r="D704" s="1">
        <v>3472</v>
      </c>
      <c r="E704" s="1">
        <v>1140000000</v>
      </c>
      <c r="F704">
        <f t="shared" si="10"/>
        <v>15.252631578947369</v>
      </c>
    </row>
    <row r="705" spans="1:6">
      <c r="A705" s="1">
        <v>704</v>
      </c>
      <c r="B705" s="1">
        <v>12745</v>
      </c>
      <c r="C705" s="1">
        <v>20128000000</v>
      </c>
      <c r="D705" s="1">
        <v>12745</v>
      </c>
      <c r="E705" s="1">
        <v>3052000000</v>
      </c>
      <c r="F705">
        <f t="shared" si="10"/>
        <v>6.5950196592398429</v>
      </c>
    </row>
    <row r="706" spans="1:6">
      <c r="A706" s="1">
        <v>705</v>
      </c>
      <c r="B706" s="1">
        <v>1</v>
      </c>
      <c r="C706" s="1">
        <v>716000000</v>
      </c>
      <c r="D706" s="1">
        <v>1</v>
      </c>
      <c r="E706" s="1">
        <v>0</v>
      </c>
      <c r="F706" t="e">
        <f t="shared" si="10"/>
        <v>#DIV/0!</v>
      </c>
    </row>
    <row r="707" spans="1:6">
      <c r="A707" s="1">
        <v>706</v>
      </c>
      <c r="B707" s="1">
        <v>62</v>
      </c>
      <c r="C707" s="1">
        <v>2568000000</v>
      </c>
      <c r="D707" s="1">
        <v>62</v>
      </c>
      <c r="E707" s="1">
        <v>2304000000</v>
      </c>
      <c r="F707">
        <f t="shared" ref="F707:F770" si="11">C707/E707</f>
        <v>1.1145833333333333</v>
      </c>
    </row>
    <row r="708" spans="1:6">
      <c r="A708" s="1">
        <v>707</v>
      </c>
      <c r="B708" s="1">
        <v>13787</v>
      </c>
      <c r="C708" s="1">
        <v>7224000000</v>
      </c>
      <c r="D708" s="1">
        <v>13787</v>
      </c>
      <c r="E708" s="1">
        <v>6028000000</v>
      </c>
      <c r="F708">
        <f t="shared" si="11"/>
        <v>1.1984074319840743</v>
      </c>
    </row>
    <row r="709" spans="1:6">
      <c r="A709" s="1">
        <v>708</v>
      </c>
      <c r="B709" s="1">
        <v>578</v>
      </c>
      <c r="C709" s="1">
        <v>4484000000</v>
      </c>
      <c r="D709" s="1">
        <v>578</v>
      </c>
      <c r="E709" s="1">
        <v>3612000000</v>
      </c>
      <c r="F709">
        <f t="shared" si="11"/>
        <v>1.2414174972314507</v>
      </c>
    </row>
    <row r="710" spans="1:6">
      <c r="A710" s="1">
        <v>709</v>
      </c>
      <c r="B710" s="1">
        <v>0</v>
      </c>
      <c r="C710" s="1">
        <v>65008000000</v>
      </c>
      <c r="D710" s="1">
        <v>0</v>
      </c>
      <c r="E710" s="1">
        <v>62372000000</v>
      </c>
      <c r="F710">
        <f t="shared" si="11"/>
        <v>1.0422625537099981</v>
      </c>
    </row>
    <row r="711" spans="1:6">
      <c r="A711" s="1">
        <v>710</v>
      </c>
      <c r="B711" s="1">
        <v>285</v>
      </c>
      <c r="C711" s="1">
        <v>332000000</v>
      </c>
      <c r="D711" s="1">
        <v>285</v>
      </c>
      <c r="E711" s="1">
        <v>0</v>
      </c>
      <c r="F711" t="e">
        <f t="shared" si="11"/>
        <v>#DIV/0!</v>
      </c>
    </row>
    <row r="712" spans="1:6">
      <c r="A712" s="1">
        <v>711</v>
      </c>
      <c r="B712" s="1">
        <v>2329075</v>
      </c>
      <c r="C712" s="1">
        <v>25892000000</v>
      </c>
      <c r="D712" s="1">
        <v>2329075</v>
      </c>
      <c r="E712" s="1">
        <v>7664000000</v>
      </c>
      <c r="F712">
        <f t="shared" si="11"/>
        <v>3.3783924843423798</v>
      </c>
    </row>
    <row r="713" spans="1:6">
      <c r="A713" s="1">
        <v>712</v>
      </c>
      <c r="B713" s="1">
        <v>4509</v>
      </c>
      <c r="C713" s="1">
        <v>3484000000</v>
      </c>
      <c r="D713" s="1">
        <v>4509</v>
      </c>
      <c r="E713" s="1">
        <v>2388000000</v>
      </c>
      <c r="F713">
        <f t="shared" si="11"/>
        <v>1.4589614740368508</v>
      </c>
    </row>
    <row r="714" spans="1:6">
      <c r="A714" s="1">
        <v>713</v>
      </c>
      <c r="B714" s="1">
        <v>2010519</v>
      </c>
      <c r="C714" s="1">
        <v>32000000</v>
      </c>
      <c r="D714" s="1">
        <v>2010519</v>
      </c>
      <c r="E714" s="1">
        <v>28000000</v>
      </c>
      <c r="F714">
        <f t="shared" si="11"/>
        <v>1.1428571428571428</v>
      </c>
    </row>
    <row r="715" spans="1:6">
      <c r="A715" s="1">
        <v>714</v>
      </c>
      <c r="B715" s="1">
        <v>521573</v>
      </c>
      <c r="C715" s="1">
        <v>8000000</v>
      </c>
      <c r="D715" s="1">
        <v>521573</v>
      </c>
      <c r="E715" s="1">
        <v>8000000</v>
      </c>
      <c r="F715">
        <f t="shared" si="11"/>
        <v>1</v>
      </c>
    </row>
    <row r="716" spans="1:6">
      <c r="A716" s="1">
        <v>715</v>
      </c>
      <c r="B716" s="1">
        <v>1277756</v>
      </c>
      <c r="C716" s="1">
        <v>8000000</v>
      </c>
      <c r="D716" s="1">
        <v>1277756</v>
      </c>
      <c r="E716" s="1">
        <v>8000000</v>
      </c>
      <c r="F716">
        <f t="shared" si="11"/>
        <v>1</v>
      </c>
    </row>
    <row r="717" spans="1:6">
      <c r="A717" s="1">
        <v>716</v>
      </c>
      <c r="B717" s="1">
        <v>1</v>
      </c>
      <c r="C717" s="1">
        <v>60320000000</v>
      </c>
      <c r="D717" s="1">
        <v>1</v>
      </c>
      <c r="E717" s="1">
        <v>60004000000</v>
      </c>
      <c r="F717">
        <f t="shared" si="11"/>
        <v>1.0052663155789614</v>
      </c>
    </row>
    <row r="718" spans="1:6">
      <c r="A718" s="1">
        <v>717</v>
      </c>
      <c r="B718" s="1">
        <v>0</v>
      </c>
      <c r="C718" s="1">
        <v>0</v>
      </c>
      <c r="D718" s="1">
        <v>0</v>
      </c>
      <c r="E718" s="1">
        <v>0</v>
      </c>
      <c r="F718" t="e">
        <f t="shared" si="11"/>
        <v>#DIV/0!</v>
      </c>
    </row>
    <row r="719" spans="1:6">
      <c r="A719" s="1">
        <v>718</v>
      </c>
      <c r="B719" s="1">
        <v>0</v>
      </c>
      <c r="C719" s="1">
        <v>0</v>
      </c>
      <c r="D719" s="1">
        <v>0</v>
      </c>
      <c r="E719" s="1">
        <v>0</v>
      </c>
      <c r="F719" t="e">
        <f t="shared" si="11"/>
        <v>#DIV/0!</v>
      </c>
    </row>
    <row r="720" spans="1:6">
      <c r="A720" s="1">
        <v>719</v>
      </c>
      <c r="B720" s="1">
        <v>0</v>
      </c>
      <c r="C720" s="1">
        <v>60004000000</v>
      </c>
      <c r="D720" s="1">
        <v>44986790</v>
      </c>
      <c r="E720" s="1">
        <v>29208000000</v>
      </c>
      <c r="F720">
        <f t="shared" si="11"/>
        <v>2.0543686661188714</v>
      </c>
    </row>
    <row r="721" spans="1:6">
      <c r="A721" s="1">
        <v>720</v>
      </c>
      <c r="B721" s="1">
        <v>0</v>
      </c>
      <c r="C721" s="1">
        <v>66212000000</v>
      </c>
      <c r="D721" s="1">
        <v>0</v>
      </c>
      <c r="E721" s="1">
        <v>62288000000</v>
      </c>
      <c r="F721">
        <f t="shared" si="11"/>
        <v>1.0629976881582328</v>
      </c>
    </row>
    <row r="722" spans="1:6">
      <c r="A722" s="1">
        <v>721</v>
      </c>
      <c r="B722" s="1">
        <v>1571</v>
      </c>
      <c r="C722" s="1">
        <v>5420000000</v>
      </c>
      <c r="D722" s="1">
        <v>1571</v>
      </c>
      <c r="E722" s="1">
        <v>5048000000</v>
      </c>
      <c r="F722">
        <f t="shared" si="11"/>
        <v>1.0736925515055467</v>
      </c>
    </row>
    <row r="723" spans="1:6">
      <c r="A723" s="1">
        <v>722</v>
      </c>
      <c r="B723" s="1">
        <v>3</v>
      </c>
      <c r="C723" s="1">
        <v>640000000</v>
      </c>
      <c r="D723" s="1">
        <v>3</v>
      </c>
      <c r="E723" s="1">
        <v>552000000</v>
      </c>
      <c r="F723">
        <f t="shared" si="11"/>
        <v>1.1594202898550725</v>
      </c>
    </row>
    <row r="724" spans="1:6">
      <c r="A724" s="1">
        <v>723</v>
      </c>
      <c r="B724" s="1">
        <v>27957966</v>
      </c>
      <c r="C724" s="1">
        <v>27784000000</v>
      </c>
      <c r="D724" s="1">
        <v>27957966</v>
      </c>
      <c r="E724" s="1">
        <v>26952000000</v>
      </c>
      <c r="F724">
        <f t="shared" si="11"/>
        <v>1.0308696942712972</v>
      </c>
    </row>
    <row r="725" spans="1:6">
      <c r="A725" s="1">
        <v>724</v>
      </c>
      <c r="B725" s="1">
        <v>54112586</v>
      </c>
      <c r="C725" s="1">
        <v>704000000</v>
      </c>
      <c r="D725" s="1">
        <v>54112586</v>
      </c>
      <c r="E725" s="1">
        <v>760000000</v>
      </c>
      <c r="F725">
        <f t="shared" si="11"/>
        <v>0.9263157894736842</v>
      </c>
    </row>
    <row r="726" spans="1:6">
      <c r="A726" s="1">
        <v>725</v>
      </c>
      <c r="B726" s="1">
        <v>296008193</v>
      </c>
      <c r="C726" s="1">
        <v>66900000000</v>
      </c>
      <c r="D726" s="1">
        <v>409331743</v>
      </c>
      <c r="E726" s="1">
        <v>74612000000</v>
      </c>
      <c r="F726">
        <f t="shared" si="11"/>
        <v>0.89663861041119386</v>
      </c>
    </row>
    <row r="727" spans="1:6">
      <c r="A727" s="1">
        <v>726</v>
      </c>
      <c r="B727" s="1">
        <v>9947</v>
      </c>
      <c r="C727" s="1">
        <v>3440000000</v>
      </c>
      <c r="D727" s="1">
        <v>9947</v>
      </c>
      <c r="E727" s="1">
        <v>3000000000</v>
      </c>
      <c r="F727">
        <f t="shared" si="11"/>
        <v>1.1466666666666667</v>
      </c>
    </row>
    <row r="728" spans="1:6">
      <c r="A728" s="1">
        <v>727</v>
      </c>
      <c r="B728" s="1">
        <v>4596658</v>
      </c>
      <c r="C728" s="1">
        <v>66168000000</v>
      </c>
      <c r="D728" s="1">
        <v>4596658</v>
      </c>
      <c r="E728" s="1">
        <v>62240000000</v>
      </c>
      <c r="F728">
        <f t="shared" si="11"/>
        <v>1.0631105398457583</v>
      </c>
    </row>
    <row r="729" spans="1:6">
      <c r="A729" s="1">
        <v>728</v>
      </c>
      <c r="B729" s="1">
        <v>346580284</v>
      </c>
      <c r="C729" s="1">
        <v>64240000000</v>
      </c>
      <c r="D729" s="1">
        <v>346580284</v>
      </c>
      <c r="E729" s="1">
        <v>62332000000</v>
      </c>
      <c r="F729">
        <f t="shared" si="11"/>
        <v>1.030610280433806</v>
      </c>
    </row>
    <row r="730" spans="1:6">
      <c r="A730" s="1">
        <v>729</v>
      </c>
      <c r="B730" s="1">
        <v>4738109</v>
      </c>
      <c r="C730" s="1">
        <v>41824000000</v>
      </c>
      <c r="D730" s="1">
        <v>4738109</v>
      </c>
      <c r="E730" s="1">
        <v>11600000000</v>
      </c>
      <c r="F730">
        <f t="shared" si="11"/>
        <v>3.6055172413793102</v>
      </c>
    </row>
    <row r="731" spans="1:6">
      <c r="A731" s="1">
        <v>730</v>
      </c>
      <c r="B731" s="1">
        <v>28485</v>
      </c>
      <c r="C731" s="1">
        <v>7272000000</v>
      </c>
      <c r="D731" s="1">
        <v>28485</v>
      </c>
      <c r="E731" s="1">
        <v>6028000000</v>
      </c>
      <c r="F731">
        <f t="shared" si="11"/>
        <v>1.2063702720637026</v>
      </c>
    </row>
    <row r="732" spans="1:6">
      <c r="A732" s="1">
        <v>731</v>
      </c>
      <c r="B732" s="1">
        <v>818</v>
      </c>
      <c r="C732" s="1">
        <v>0</v>
      </c>
      <c r="D732" s="1">
        <v>818</v>
      </c>
      <c r="E732" s="1">
        <v>4000000</v>
      </c>
      <c r="F732">
        <f t="shared" si="11"/>
        <v>0</v>
      </c>
    </row>
    <row r="733" spans="1:6">
      <c r="A733" s="1">
        <v>732</v>
      </c>
      <c r="B733" s="1">
        <v>102</v>
      </c>
      <c r="C733" s="1">
        <v>0</v>
      </c>
      <c r="D733" s="1">
        <v>102</v>
      </c>
      <c r="E733" s="1">
        <v>0</v>
      </c>
      <c r="F733" t="e">
        <f t="shared" si="11"/>
        <v>#DIV/0!</v>
      </c>
    </row>
    <row r="734" spans="1:6">
      <c r="A734" s="1">
        <v>733</v>
      </c>
      <c r="B734" s="1">
        <v>518</v>
      </c>
      <c r="C734" s="1">
        <v>0</v>
      </c>
      <c r="D734" s="1">
        <v>518</v>
      </c>
      <c r="E734" s="1">
        <v>0</v>
      </c>
      <c r="F734" t="e">
        <f t="shared" si="11"/>
        <v>#DIV/0!</v>
      </c>
    </row>
    <row r="735" spans="1:6">
      <c r="A735" s="1">
        <v>734</v>
      </c>
      <c r="B735" s="1">
        <v>14406</v>
      </c>
      <c r="C735" s="1">
        <v>0</v>
      </c>
      <c r="D735" s="1">
        <v>14406</v>
      </c>
      <c r="E735" s="1">
        <v>0</v>
      </c>
      <c r="F735" t="e">
        <f t="shared" si="11"/>
        <v>#DIV/0!</v>
      </c>
    </row>
    <row r="736" spans="1:6">
      <c r="A736" s="1">
        <v>735</v>
      </c>
      <c r="B736" s="1">
        <v>151</v>
      </c>
      <c r="C736" s="1">
        <v>0</v>
      </c>
      <c r="D736" s="1">
        <v>151</v>
      </c>
      <c r="E736" s="1">
        <v>0</v>
      </c>
      <c r="F736" t="e">
        <f t="shared" si="11"/>
        <v>#DIV/0!</v>
      </c>
    </row>
    <row r="737" spans="1:6">
      <c r="A737" s="1">
        <v>736</v>
      </c>
      <c r="B737" s="1">
        <v>5</v>
      </c>
      <c r="C737" s="1">
        <v>876000000</v>
      </c>
      <c r="D737" s="1">
        <v>5</v>
      </c>
      <c r="E737" s="1">
        <v>704000000</v>
      </c>
      <c r="F737">
        <f t="shared" si="11"/>
        <v>1.2443181818181819</v>
      </c>
    </row>
    <row r="738" spans="1:6">
      <c r="A738" s="1">
        <v>737</v>
      </c>
      <c r="B738" s="1">
        <v>176030</v>
      </c>
      <c r="C738" s="1">
        <v>6704000000</v>
      </c>
      <c r="D738" s="1">
        <v>176030</v>
      </c>
      <c r="E738" s="1">
        <v>3960000000</v>
      </c>
      <c r="F738">
        <f t="shared" si="11"/>
        <v>1.692929292929293</v>
      </c>
    </row>
    <row r="739" spans="1:6">
      <c r="A739" s="1">
        <v>738</v>
      </c>
      <c r="B739" s="1">
        <v>1628</v>
      </c>
      <c r="C739" s="1">
        <v>4000000000</v>
      </c>
      <c r="D739" s="1">
        <v>1628</v>
      </c>
      <c r="E739" s="1">
        <v>3640000000</v>
      </c>
      <c r="F739">
        <f t="shared" si="11"/>
        <v>1.098901098901099</v>
      </c>
    </row>
    <row r="740" spans="1:6">
      <c r="A740" s="1">
        <v>739</v>
      </c>
      <c r="B740" s="1">
        <v>60165</v>
      </c>
      <c r="C740" s="1">
        <v>4368000000</v>
      </c>
      <c r="D740" s="1">
        <v>60165</v>
      </c>
      <c r="E740" s="1">
        <v>3036000000</v>
      </c>
      <c r="F740">
        <f t="shared" si="11"/>
        <v>1.4387351778656126</v>
      </c>
    </row>
    <row r="741" spans="1:6">
      <c r="A741" s="1">
        <v>740</v>
      </c>
      <c r="B741" s="1">
        <v>52</v>
      </c>
      <c r="C741" s="1">
        <v>2524000000</v>
      </c>
      <c r="D741" s="1">
        <v>52</v>
      </c>
      <c r="E741" s="1">
        <v>2428000000</v>
      </c>
      <c r="F741">
        <f t="shared" si="11"/>
        <v>1.0395387149917628</v>
      </c>
    </row>
    <row r="742" spans="1:6">
      <c r="A742" s="1">
        <v>741</v>
      </c>
      <c r="B742" s="1">
        <v>108</v>
      </c>
      <c r="C742" s="1">
        <v>21028000000</v>
      </c>
      <c r="D742" s="1">
        <v>108</v>
      </c>
      <c r="E742" s="1">
        <v>2948000000</v>
      </c>
      <c r="F742">
        <f t="shared" si="11"/>
        <v>7.1329715061058341</v>
      </c>
    </row>
    <row r="743" spans="1:6">
      <c r="A743" s="1">
        <v>742</v>
      </c>
      <c r="B743" s="1">
        <v>52378</v>
      </c>
      <c r="C743" s="1">
        <v>25220000000</v>
      </c>
      <c r="D743" s="1">
        <v>52378</v>
      </c>
      <c r="E743" s="1">
        <v>6832000000</v>
      </c>
      <c r="F743">
        <f t="shared" si="11"/>
        <v>3.6914519906323187</v>
      </c>
    </row>
    <row r="744" spans="1:6">
      <c r="A744" s="1">
        <v>743</v>
      </c>
      <c r="B744" s="1">
        <v>296577536</v>
      </c>
      <c r="C744" s="1">
        <v>63188000000</v>
      </c>
      <c r="D744" s="1">
        <v>296577536</v>
      </c>
      <c r="E744" s="1">
        <v>62316000000</v>
      </c>
      <c r="F744">
        <f t="shared" si="11"/>
        <v>1.0139931959689326</v>
      </c>
    </row>
    <row r="745" spans="1:6">
      <c r="A745" s="1">
        <v>744</v>
      </c>
      <c r="B745" s="1">
        <v>181</v>
      </c>
      <c r="C745" s="1">
        <v>2576000000</v>
      </c>
      <c r="D745" s="1">
        <v>181</v>
      </c>
      <c r="E745" s="1">
        <v>2380000000</v>
      </c>
      <c r="F745">
        <f t="shared" si="11"/>
        <v>1.0823529411764705</v>
      </c>
    </row>
    <row r="746" spans="1:6">
      <c r="A746" s="1">
        <v>745</v>
      </c>
      <c r="B746" s="1">
        <v>606</v>
      </c>
      <c r="C746" s="1">
        <v>1640000000</v>
      </c>
      <c r="D746" s="1">
        <v>606</v>
      </c>
      <c r="E746" s="1">
        <v>1220000000</v>
      </c>
      <c r="F746">
        <f t="shared" si="11"/>
        <v>1.3442622950819672</v>
      </c>
    </row>
    <row r="747" spans="1:6">
      <c r="A747" s="1">
        <v>746</v>
      </c>
      <c r="B747" s="1">
        <v>167</v>
      </c>
      <c r="C747" s="1">
        <v>4336000000</v>
      </c>
      <c r="D747" s="1">
        <v>167</v>
      </c>
      <c r="E747" s="1">
        <v>4308000000</v>
      </c>
      <c r="F747">
        <f t="shared" si="11"/>
        <v>1.0064995357474467</v>
      </c>
    </row>
    <row r="748" spans="1:6">
      <c r="A748" s="1">
        <v>747</v>
      </c>
      <c r="B748" s="1">
        <v>11844</v>
      </c>
      <c r="C748" s="1">
        <v>2904000000</v>
      </c>
      <c r="D748" s="1">
        <v>11844</v>
      </c>
      <c r="E748" s="1">
        <v>1828000000</v>
      </c>
      <c r="F748">
        <f t="shared" si="11"/>
        <v>1.5886214442013129</v>
      </c>
    </row>
    <row r="749" spans="1:6">
      <c r="A749" s="1">
        <v>748</v>
      </c>
      <c r="B749" s="1">
        <v>11845</v>
      </c>
      <c r="C749" s="1">
        <v>3360000000</v>
      </c>
      <c r="D749" s="1">
        <v>11845</v>
      </c>
      <c r="E749" s="1">
        <v>2420000000</v>
      </c>
      <c r="F749">
        <f t="shared" si="11"/>
        <v>1.3884297520661157</v>
      </c>
    </row>
    <row r="750" spans="1:6">
      <c r="A750" s="1">
        <v>749</v>
      </c>
      <c r="B750" s="1">
        <v>0</v>
      </c>
      <c r="C750" s="1">
        <v>0</v>
      </c>
      <c r="D750" s="1">
        <v>0</v>
      </c>
      <c r="E750" s="1">
        <v>0</v>
      </c>
      <c r="F750" t="e">
        <f t="shared" si="11"/>
        <v>#DIV/0!</v>
      </c>
    </row>
    <row r="751" spans="1:6">
      <c r="A751" s="1">
        <v>750</v>
      </c>
      <c r="B751" s="1">
        <v>200</v>
      </c>
      <c r="C751" s="1">
        <v>800000000</v>
      </c>
      <c r="D751" s="1">
        <v>200</v>
      </c>
      <c r="E751" s="1">
        <v>640000000</v>
      </c>
      <c r="F751">
        <f t="shared" si="11"/>
        <v>1.25</v>
      </c>
    </row>
    <row r="752" spans="1:6">
      <c r="A752" s="1">
        <v>751</v>
      </c>
      <c r="B752" s="1">
        <v>1074</v>
      </c>
      <c r="C752" s="1">
        <v>4664000000</v>
      </c>
      <c r="D752" s="1">
        <v>1074</v>
      </c>
      <c r="E752" s="1">
        <v>4292000000</v>
      </c>
      <c r="F752">
        <f t="shared" si="11"/>
        <v>1.0866728797763281</v>
      </c>
    </row>
    <row r="753" spans="1:6">
      <c r="A753" s="1">
        <v>752</v>
      </c>
      <c r="B753" s="1">
        <v>2665</v>
      </c>
      <c r="C753" s="1">
        <v>2464000000</v>
      </c>
      <c r="D753" s="1">
        <v>2665</v>
      </c>
      <c r="E753" s="1">
        <v>1888000000</v>
      </c>
      <c r="F753">
        <f t="shared" si="11"/>
        <v>1.3050847457627119</v>
      </c>
    </row>
    <row r="754" spans="1:6">
      <c r="A754" s="1">
        <v>753</v>
      </c>
      <c r="B754" s="1">
        <v>0</v>
      </c>
      <c r="C754" s="1">
        <v>0</v>
      </c>
      <c r="D754" s="1">
        <v>0</v>
      </c>
      <c r="E754" s="1">
        <v>0</v>
      </c>
      <c r="F754" t="e">
        <f t="shared" si="11"/>
        <v>#DIV/0!</v>
      </c>
    </row>
    <row r="755" spans="1:6">
      <c r="A755" s="1">
        <v>754</v>
      </c>
      <c r="B755" s="1">
        <v>2939</v>
      </c>
      <c r="C755" s="1">
        <v>17624000000</v>
      </c>
      <c r="D755" s="1">
        <v>2939</v>
      </c>
      <c r="E755" s="1">
        <v>1212000000</v>
      </c>
      <c r="F755">
        <f t="shared" si="11"/>
        <v>14.541254125412541</v>
      </c>
    </row>
    <row r="756" spans="1:6">
      <c r="A756" s="1">
        <v>755</v>
      </c>
      <c r="B756" s="1">
        <v>164077</v>
      </c>
      <c r="C756" s="1">
        <v>18536000000</v>
      </c>
      <c r="D756" s="1">
        <v>164077</v>
      </c>
      <c r="E756" s="1">
        <v>1828000000</v>
      </c>
      <c r="F756">
        <f t="shared" si="11"/>
        <v>10.140043763676148</v>
      </c>
    </row>
    <row r="757" spans="1:6">
      <c r="A757" s="1">
        <v>756</v>
      </c>
      <c r="B757" s="1">
        <v>1070</v>
      </c>
      <c r="C757" s="1">
        <v>2352000000</v>
      </c>
      <c r="D757" s="1">
        <v>1070</v>
      </c>
      <c r="E757" s="1">
        <v>1772000000</v>
      </c>
      <c r="F757">
        <f t="shared" si="11"/>
        <v>1.327313769751693</v>
      </c>
    </row>
    <row r="758" spans="1:6">
      <c r="A758" s="1">
        <v>757</v>
      </c>
      <c r="B758" s="1">
        <v>184</v>
      </c>
      <c r="C758" s="1">
        <v>3084000000</v>
      </c>
      <c r="D758" s="1">
        <v>184</v>
      </c>
      <c r="E758" s="1">
        <v>2468000000</v>
      </c>
      <c r="F758">
        <f t="shared" si="11"/>
        <v>1.2495948136142625</v>
      </c>
    </row>
    <row r="759" spans="1:6">
      <c r="A759" s="1">
        <v>758</v>
      </c>
      <c r="B759" s="1">
        <v>240006</v>
      </c>
      <c r="C759" s="1">
        <v>4900000000</v>
      </c>
      <c r="D759" s="1">
        <v>240006</v>
      </c>
      <c r="E759" s="1">
        <v>4448000000</v>
      </c>
      <c r="F759">
        <f t="shared" si="11"/>
        <v>1.1016187050359711</v>
      </c>
    </row>
    <row r="760" spans="1:6">
      <c r="A760" s="1">
        <v>759</v>
      </c>
      <c r="B760" s="1">
        <v>0</v>
      </c>
      <c r="C760" s="1">
        <v>103440000000</v>
      </c>
      <c r="D760" s="1">
        <v>0</v>
      </c>
      <c r="E760" s="1">
        <v>99264000000</v>
      </c>
      <c r="F760">
        <f t="shared" si="11"/>
        <v>1.0420696324951644</v>
      </c>
    </row>
    <row r="761" spans="1:6">
      <c r="A761" s="1">
        <v>760</v>
      </c>
      <c r="B761" s="1">
        <v>0</v>
      </c>
      <c r="C761" s="1">
        <v>91044000000</v>
      </c>
      <c r="D761" s="1">
        <v>0</v>
      </c>
      <c r="E761" s="1">
        <v>86124000000</v>
      </c>
      <c r="F761">
        <f t="shared" si="11"/>
        <v>1.0571269332590219</v>
      </c>
    </row>
    <row r="762" spans="1:6">
      <c r="A762" s="1">
        <v>761</v>
      </c>
      <c r="B762" s="1">
        <v>346275</v>
      </c>
      <c r="C762" s="1">
        <v>22112000000</v>
      </c>
      <c r="D762" s="1">
        <v>346275</v>
      </c>
      <c r="E762" s="1">
        <v>4324000000</v>
      </c>
      <c r="F762">
        <f t="shared" si="11"/>
        <v>5.1137835337650328</v>
      </c>
    </row>
    <row r="763" spans="1:6">
      <c r="A763" s="1">
        <v>762</v>
      </c>
      <c r="B763" s="1">
        <v>0</v>
      </c>
      <c r="C763" s="1">
        <v>61252000000</v>
      </c>
      <c r="D763" s="1">
        <v>0</v>
      </c>
      <c r="E763" s="1">
        <v>60004000000</v>
      </c>
      <c r="F763">
        <f t="shared" si="11"/>
        <v>1.0207986134257716</v>
      </c>
    </row>
    <row r="764" spans="1:6">
      <c r="A764" s="1">
        <v>763</v>
      </c>
      <c r="B764" s="1">
        <v>0</v>
      </c>
      <c r="C764" s="1">
        <v>61432000000</v>
      </c>
      <c r="D764" s="1">
        <v>0</v>
      </c>
      <c r="E764" s="1">
        <v>60004000000</v>
      </c>
      <c r="F764">
        <f t="shared" si="11"/>
        <v>1.023798413439104</v>
      </c>
    </row>
    <row r="765" spans="1:6">
      <c r="A765" s="1">
        <v>764</v>
      </c>
      <c r="B765" s="1">
        <v>4224</v>
      </c>
      <c r="C765" s="1">
        <v>4276000000</v>
      </c>
      <c r="D765" s="1">
        <v>4224</v>
      </c>
      <c r="E765" s="1">
        <v>2984000000</v>
      </c>
      <c r="F765">
        <f t="shared" si="11"/>
        <v>1.4329758713136729</v>
      </c>
    </row>
    <row r="766" spans="1:6">
      <c r="A766" s="1">
        <v>765</v>
      </c>
      <c r="B766" s="1">
        <v>7494172</v>
      </c>
      <c r="C766" s="1">
        <v>64040000000</v>
      </c>
      <c r="D766" s="1">
        <v>7494174</v>
      </c>
      <c r="E766" s="1">
        <v>20584000000</v>
      </c>
      <c r="F766">
        <f t="shared" si="11"/>
        <v>3.1111542945977457</v>
      </c>
    </row>
    <row r="767" spans="1:6">
      <c r="A767" s="1">
        <v>766</v>
      </c>
      <c r="B767" s="1">
        <v>4695148</v>
      </c>
      <c r="C767" s="1">
        <v>16352000000</v>
      </c>
      <c r="D767" s="1">
        <v>4695148</v>
      </c>
      <c r="E767" s="1">
        <v>6796000000</v>
      </c>
      <c r="F767">
        <f t="shared" si="11"/>
        <v>2.4061212477928193</v>
      </c>
    </row>
    <row r="768" spans="1:6">
      <c r="A768" s="1">
        <v>767</v>
      </c>
      <c r="B768" s="1">
        <v>1737742</v>
      </c>
      <c r="C768" s="1">
        <v>41300000000</v>
      </c>
      <c r="D768" s="1">
        <v>1737742</v>
      </c>
      <c r="E768" s="1">
        <v>36128000000</v>
      </c>
      <c r="F768">
        <f t="shared" si="11"/>
        <v>1.1431576616474757</v>
      </c>
    </row>
    <row r="769" spans="1:6">
      <c r="A769" s="1">
        <v>768</v>
      </c>
      <c r="B769" s="1">
        <v>1074</v>
      </c>
      <c r="C769" s="1">
        <v>1676000000</v>
      </c>
      <c r="D769" s="1">
        <v>1074</v>
      </c>
      <c r="E769" s="1">
        <v>1244000000</v>
      </c>
      <c r="F769">
        <f t="shared" si="11"/>
        <v>1.347266881028939</v>
      </c>
    </row>
    <row r="770" spans="1:6">
      <c r="A770" s="1">
        <v>769</v>
      </c>
      <c r="B770" s="1">
        <v>340110</v>
      </c>
      <c r="C770" s="1">
        <v>39784000000</v>
      </c>
      <c r="D770" s="1">
        <v>340110</v>
      </c>
      <c r="E770" s="1">
        <v>8568000000</v>
      </c>
      <c r="F770">
        <f t="shared" si="11"/>
        <v>4.6433239962651731</v>
      </c>
    </row>
    <row r="771" spans="1:6">
      <c r="A771" s="1">
        <v>770</v>
      </c>
      <c r="B771" s="1">
        <v>1736098</v>
      </c>
      <c r="C771" s="1">
        <v>41052000000</v>
      </c>
      <c r="D771" s="1">
        <v>1736098</v>
      </c>
      <c r="E771" s="1">
        <v>7932000000</v>
      </c>
      <c r="F771">
        <f t="shared" ref="F771:F834" si="12">C771/E771</f>
        <v>5.1754916792738275</v>
      </c>
    </row>
    <row r="772" spans="1:6">
      <c r="A772" s="1">
        <v>771</v>
      </c>
      <c r="B772" s="1">
        <v>24</v>
      </c>
      <c r="C772" s="1">
        <v>3324000000</v>
      </c>
      <c r="D772" s="1">
        <v>24</v>
      </c>
      <c r="E772" s="1">
        <v>1784000000</v>
      </c>
      <c r="F772">
        <f t="shared" si="12"/>
        <v>1.8632286995515694</v>
      </c>
    </row>
    <row r="773" spans="1:6">
      <c r="A773" s="1">
        <v>772</v>
      </c>
      <c r="B773" s="1">
        <v>12</v>
      </c>
      <c r="C773" s="1">
        <v>18360000000</v>
      </c>
      <c r="D773" s="1">
        <v>12</v>
      </c>
      <c r="E773" s="1">
        <v>1776000000</v>
      </c>
      <c r="F773">
        <f t="shared" si="12"/>
        <v>10.337837837837839</v>
      </c>
    </row>
    <row r="774" spans="1:6">
      <c r="A774" s="1">
        <v>773</v>
      </c>
      <c r="B774" s="1">
        <v>0</v>
      </c>
      <c r="C774" s="1">
        <v>0</v>
      </c>
      <c r="D774" s="1">
        <v>39609445</v>
      </c>
      <c r="E774" s="1">
        <v>0</v>
      </c>
      <c r="F774" t="e">
        <f t="shared" si="12"/>
        <v>#DIV/0!</v>
      </c>
    </row>
    <row r="775" spans="1:6">
      <c r="A775" s="1">
        <v>774</v>
      </c>
      <c r="B775" s="1">
        <v>0</v>
      </c>
      <c r="C775" s="1">
        <v>0</v>
      </c>
      <c r="D775" s="1">
        <v>0</v>
      </c>
      <c r="E775" s="1">
        <v>392000000</v>
      </c>
      <c r="F775">
        <f t="shared" si="12"/>
        <v>0</v>
      </c>
    </row>
    <row r="776" spans="1:6">
      <c r="A776" s="1">
        <v>775</v>
      </c>
      <c r="B776" s="1">
        <v>7494172</v>
      </c>
      <c r="C776" s="1">
        <v>64172000000</v>
      </c>
      <c r="D776" s="1">
        <v>7494174</v>
      </c>
      <c r="E776" s="1">
        <v>20252000000</v>
      </c>
      <c r="F776">
        <f t="shared" si="12"/>
        <v>3.1686746987951806</v>
      </c>
    </row>
    <row r="777" spans="1:6">
      <c r="A777" s="1">
        <v>776</v>
      </c>
      <c r="B777" s="1">
        <v>94</v>
      </c>
      <c r="C777" s="1">
        <v>2508000000</v>
      </c>
      <c r="D777" s="1">
        <v>94</v>
      </c>
      <c r="E777" s="1">
        <v>2432000000</v>
      </c>
      <c r="F777">
        <f t="shared" si="12"/>
        <v>1.03125</v>
      </c>
    </row>
    <row r="778" spans="1:6">
      <c r="A778" s="1">
        <v>777</v>
      </c>
      <c r="B778" s="1">
        <v>157616</v>
      </c>
      <c r="C778" s="1">
        <v>5896000000</v>
      </c>
      <c r="D778" s="1">
        <v>157616</v>
      </c>
      <c r="E778" s="1">
        <v>1252000000</v>
      </c>
      <c r="F778">
        <f t="shared" si="12"/>
        <v>4.7092651757188495</v>
      </c>
    </row>
    <row r="779" spans="1:6">
      <c r="A779" s="1">
        <v>778</v>
      </c>
      <c r="B779" s="1">
        <v>11087</v>
      </c>
      <c r="C779" s="1">
        <v>0</v>
      </c>
      <c r="D779" s="1">
        <v>11087</v>
      </c>
      <c r="E779" s="1">
        <v>0</v>
      </c>
      <c r="F779" t="e">
        <f t="shared" si="12"/>
        <v>#DIV/0!</v>
      </c>
    </row>
    <row r="780" spans="1:6">
      <c r="A780" s="1">
        <v>779</v>
      </c>
      <c r="B780" s="1">
        <v>26980260</v>
      </c>
      <c r="C780" s="1">
        <v>632000000</v>
      </c>
      <c r="D780" s="1">
        <v>26980260</v>
      </c>
      <c r="E780" s="1">
        <v>692000000</v>
      </c>
      <c r="F780">
        <f t="shared" si="12"/>
        <v>0.91329479768786126</v>
      </c>
    </row>
    <row r="781" spans="1:6">
      <c r="A781" s="1">
        <v>780</v>
      </c>
      <c r="B781" s="1">
        <v>26979811</v>
      </c>
      <c r="C781" s="1">
        <v>588000000</v>
      </c>
      <c r="D781" s="1">
        <v>26979811</v>
      </c>
      <c r="E781" s="1">
        <v>620000000</v>
      </c>
      <c r="F781">
        <f t="shared" si="12"/>
        <v>0.94838709677419353</v>
      </c>
    </row>
    <row r="782" spans="1:6">
      <c r="A782" s="1">
        <v>781</v>
      </c>
      <c r="B782" s="1">
        <v>0</v>
      </c>
      <c r="C782" s="1">
        <v>0</v>
      </c>
      <c r="D782" s="1">
        <v>0</v>
      </c>
      <c r="E782" s="1">
        <v>0</v>
      </c>
      <c r="F782" t="e">
        <f t="shared" si="12"/>
        <v>#DIV/0!</v>
      </c>
    </row>
    <row r="783" spans="1:6">
      <c r="A783" s="1">
        <v>782</v>
      </c>
      <c r="B783" s="1">
        <v>554773</v>
      </c>
      <c r="C783" s="1">
        <v>12000000</v>
      </c>
      <c r="D783" s="1">
        <v>554773</v>
      </c>
      <c r="E783" s="1">
        <v>12000000</v>
      </c>
      <c r="F783">
        <f t="shared" si="12"/>
        <v>1</v>
      </c>
    </row>
    <row r="784" spans="1:6">
      <c r="A784" s="1">
        <v>783</v>
      </c>
      <c r="B784" s="1">
        <v>45494</v>
      </c>
      <c r="C784" s="1">
        <v>5752000000</v>
      </c>
      <c r="D784" s="1">
        <v>45494</v>
      </c>
      <c r="E784" s="1">
        <v>3700000000</v>
      </c>
      <c r="F784">
        <f t="shared" si="12"/>
        <v>1.5545945945945947</v>
      </c>
    </row>
    <row r="785" spans="1:6">
      <c r="A785" s="1">
        <v>784</v>
      </c>
      <c r="B785" s="1">
        <v>511921</v>
      </c>
      <c r="C785" s="1">
        <v>3808000000</v>
      </c>
      <c r="D785" s="1">
        <v>511921</v>
      </c>
      <c r="E785" s="1">
        <v>2676000000</v>
      </c>
      <c r="F785">
        <f t="shared" si="12"/>
        <v>1.4230194319880418</v>
      </c>
    </row>
    <row r="786" spans="1:6">
      <c r="A786" s="1">
        <v>785</v>
      </c>
      <c r="B786" s="1">
        <v>5163535</v>
      </c>
      <c r="C786" s="1">
        <v>52000000</v>
      </c>
      <c r="D786" s="1">
        <v>5163535</v>
      </c>
      <c r="E786" s="1">
        <v>76000000</v>
      </c>
      <c r="F786">
        <f t="shared" si="12"/>
        <v>0.68421052631578949</v>
      </c>
    </row>
    <row r="787" spans="1:6">
      <c r="A787" s="1">
        <v>786</v>
      </c>
      <c r="B787" s="1">
        <v>4964508</v>
      </c>
      <c r="C787" s="1">
        <v>92000000</v>
      </c>
      <c r="D787" s="1">
        <v>4964508</v>
      </c>
      <c r="E787" s="1">
        <v>92000000</v>
      </c>
      <c r="F787">
        <f t="shared" si="12"/>
        <v>1</v>
      </c>
    </row>
    <row r="788" spans="1:6">
      <c r="A788" s="1">
        <v>787</v>
      </c>
      <c r="B788" s="1">
        <v>894571</v>
      </c>
      <c r="C788" s="1">
        <v>35844000000</v>
      </c>
      <c r="D788" s="1">
        <v>894571</v>
      </c>
      <c r="E788" s="1">
        <v>16976000000</v>
      </c>
      <c r="F788">
        <f t="shared" si="12"/>
        <v>2.1114514608859567</v>
      </c>
    </row>
    <row r="789" spans="1:6">
      <c r="A789" s="1">
        <v>788</v>
      </c>
      <c r="B789" s="1">
        <v>0</v>
      </c>
      <c r="C789" s="1">
        <v>0</v>
      </c>
      <c r="D789" s="1">
        <v>0</v>
      </c>
      <c r="E789" s="1">
        <v>0</v>
      </c>
      <c r="F789" t="e">
        <f t="shared" si="12"/>
        <v>#DIV/0!</v>
      </c>
    </row>
    <row r="790" spans="1:6">
      <c r="A790" s="1">
        <v>789</v>
      </c>
      <c r="B790" s="1">
        <v>535515</v>
      </c>
      <c r="C790" s="1">
        <v>29480000000</v>
      </c>
      <c r="D790" s="1">
        <v>535515</v>
      </c>
      <c r="E790" s="1">
        <v>9848000000</v>
      </c>
      <c r="F790">
        <f t="shared" si="12"/>
        <v>2.9935012185215273</v>
      </c>
    </row>
    <row r="791" spans="1:6">
      <c r="A791" s="1">
        <v>790</v>
      </c>
      <c r="B791" s="1">
        <v>0</v>
      </c>
      <c r="C791" s="1">
        <v>0</v>
      </c>
      <c r="D791" s="1">
        <v>0</v>
      </c>
      <c r="E791" s="1">
        <v>0</v>
      </c>
      <c r="F791" t="e">
        <f t="shared" si="12"/>
        <v>#DIV/0!</v>
      </c>
    </row>
    <row r="792" spans="1:6">
      <c r="A792" s="1">
        <v>791</v>
      </c>
      <c r="B792" s="1">
        <v>303191</v>
      </c>
      <c r="C792" s="1">
        <v>20408000000</v>
      </c>
      <c r="D792" s="1">
        <v>303191</v>
      </c>
      <c r="E792" s="1">
        <v>3152000000</v>
      </c>
      <c r="F792">
        <f t="shared" si="12"/>
        <v>6.4746192893401018</v>
      </c>
    </row>
    <row r="793" spans="1:6">
      <c r="A793" s="1">
        <v>792</v>
      </c>
      <c r="B793" s="1">
        <v>11887</v>
      </c>
      <c r="C793" s="1">
        <v>6216000000</v>
      </c>
      <c r="D793" s="1">
        <v>11887</v>
      </c>
      <c r="E793" s="1">
        <v>2984000000</v>
      </c>
      <c r="F793">
        <f t="shared" si="12"/>
        <v>2.0831099195710454</v>
      </c>
    </row>
    <row r="794" spans="1:6">
      <c r="A794" s="1">
        <v>793</v>
      </c>
      <c r="B794" s="1">
        <v>530438</v>
      </c>
      <c r="C794" s="1">
        <v>1812000000</v>
      </c>
      <c r="D794" s="1">
        <v>530438</v>
      </c>
      <c r="E794" s="1">
        <v>1732000000</v>
      </c>
      <c r="F794">
        <f t="shared" si="12"/>
        <v>1.046189376443418</v>
      </c>
    </row>
    <row r="795" spans="1:6">
      <c r="A795" s="1">
        <v>794</v>
      </c>
      <c r="B795" s="1">
        <v>447</v>
      </c>
      <c r="C795" s="1">
        <v>3876000000</v>
      </c>
      <c r="D795" s="1">
        <v>447</v>
      </c>
      <c r="E795" s="1">
        <v>3572000000</v>
      </c>
      <c r="F795">
        <f t="shared" si="12"/>
        <v>1.0851063829787233</v>
      </c>
    </row>
    <row r="796" spans="1:6">
      <c r="A796" s="1">
        <v>795</v>
      </c>
      <c r="B796" s="1">
        <v>0</v>
      </c>
      <c r="C796" s="1">
        <v>0</v>
      </c>
      <c r="D796" s="1">
        <v>0</v>
      </c>
      <c r="E796" s="1">
        <v>0</v>
      </c>
      <c r="F796" t="e">
        <f t="shared" si="12"/>
        <v>#DIV/0!</v>
      </c>
    </row>
    <row r="797" spans="1:6">
      <c r="A797" s="1">
        <v>796</v>
      </c>
      <c r="B797" s="1">
        <v>134802</v>
      </c>
      <c r="C797" s="1">
        <v>4484000000</v>
      </c>
      <c r="D797" s="1">
        <v>134802</v>
      </c>
      <c r="E797" s="1">
        <v>3044000000</v>
      </c>
      <c r="F797">
        <f t="shared" si="12"/>
        <v>1.4730617608409986</v>
      </c>
    </row>
    <row r="798" spans="1:6">
      <c r="A798" s="1">
        <v>797</v>
      </c>
      <c r="B798" s="1">
        <v>26851</v>
      </c>
      <c r="C798" s="1">
        <v>14172000000</v>
      </c>
      <c r="D798" s="1">
        <v>26851</v>
      </c>
      <c r="E798" s="1">
        <v>4788000000</v>
      </c>
      <c r="F798">
        <f t="shared" si="12"/>
        <v>2.9598997493734336</v>
      </c>
    </row>
    <row r="799" spans="1:6">
      <c r="A799" s="1">
        <v>798</v>
      </c>
      <c r="B799" s="1">
        <v>58</v>
      </c>
      <c r="C799" s="1">
        <v>676000000</v>
      </c>
      <c r="D799" s="1">
        <v>58</v>
      </c>
      <c r="E799" s="1">
        <v>628000000</v>
      </c>
      <c r="F799">
        <f t="shared" si="12"/>
        <v>1.0764331210191083</v>
      </c>
    </row>
    <row r="800" spans="1:6">
      <c r="A800" s="1">
        <v>799</v>
      </c>
      <c r="B800" s="1">
        <v>4693439</v>
      </c>
      <c r="C800" s="1">
        <v>23520000000</v>
      </c>
      <c r="D800" s="1">
        <v>4693439</v>
      </c>
      <c r="E800" s="1">
        <v>7448000000</v>
      </c>
      <c r="F800">
        <f t="shared" si="12"/>
        <v>3.1578947368421053</v>
      </c>
    </row>
    <row r="801" spans="1:6">
      <c r="A801" s="1">
        <v>800</v>
      </c>
      <c r="B801" s="1">
        <v>0</v>
      </c>
      <c r="C801" s="1">
        <v>60004000000</v>
      </c>
      <c r="D801" s="1">
        <v>122</v>
      </c>
      <c r="E801" s="1">
        <v>14980000000</v>
      </c>
      <c r="F801">
        <f t="shared" si="12"/>
        <v>4.0056074766355136</v>
      </c>
    </row>
    <row r="802" spans="1:6">
      <c r="A802" s="1">
        <v>801</v>
      </c>
      <c r="B802" s="1">
        <v>263446</v>
      </c>
      <c r="C802" s="1">
        <v>21212000000</v>
      </c>
      <c r="D802" s="1">
        <v>263446</v>
      </c>
      <c r="E802" s="1">
        <v>3772000000</v>
      </c>
      <c r="F802">
        <f t="shared" si="12"/>
        <v>5.6235418875927889</v>
      </c>
    </row>
    <row r="803" spans="1:6">
      <c r="A803" s="1">
        <v>802</v>
      </c>
      <c r="B803" s="1">
        <v>2379</v>
      </c>
      <c r="C803" s="1">
        <v>4688000000</v>
      </c>
      <c r="D803" s="1">
        <v>2379</v>
      </c>
      <c r="E803" s="1">
        <v>2988000000</v>
      </c>
      <c r="F803">
        <f t="shared" si="12"/>
        <v>1.5689424364123159</v>
      </c>
    </row>
    <row r="804" spans="1:6">
      <c r="A804" s="1">
        <v>803</v>
      </c>
      <c r="B804" s="1">
        <v>1933</v>
      </c>
      <c r="C804" s="1">
        <v>3920000000</v>
      </c>
      <c r="D804" s="1">
        <v>1933</v>
      </c>
      <c r="E804" s="1">
        <v>2348000000</v>
      </c>
      <c r="F804">
        <f t="shared" si="12"/>
        <v>1.6695059625212947</v>
      </c>
    </row>
    <row r="805" spans="1:6">
      <c r="A805" s="1">
        <v>804</v>
      </c>
      <c r="B805" s="1">
        <v>926</v>
      </c>
      <c r="C805" s="1">
        <v>2876000000</v>
      </c>
      <c r="D805" s="1">
        <v>926</v>
      </c>
      <c r="E805" s="1">
        <v>1736000000</v>
      </c>
      <c r="F805">
        <f t="shared" si="12"/>
        <v>1.6566820276497696</v>
      </c>
    </row>
    <row r="806" spans="1:6">
      <c r="A806" s="1">
        <v>805</v>
      </c>
      <c r="B806" s="1">
        <v>538729</v>
      </c>
      <c r="C806" s="1">
        <v>64944000000</v>
      </c>
      <c r="D806" s="1">
        <v>540670</v>
      </c>
      <c r="E806" s="1">
        <v>19816000000</v>
      </c>
      <c r="F806">
        <f t="shared" si="12"/>
        <v>3.2773516350423901</v>
      </c>
    </row>
    <row r="807" spans="1:6">
      <c r="A807" s="1">
        <v>806</v>
      </c>
      <c r="B807" s="1">
        <v>0</v>
      </c>
      <c r="C807" s="1">
        <v>0</v>
      </c>
      <c r="D807" s="1">
        <v>49516226</v>
      </c>
      <c r="E807" s="1">
        <v>0</v>
      </c>
      <c r="F807" t="e">
        <f t="shared" si="12"/>
        <v>#DIV/0!</v>
      </c>
    </row>
    <row r="808" spans="1:6">
      <c r="A808" s="1">
        <v>807</v>
      </c>
      <c r="B808" s="1">
        <v>22</v>
      </c>
      <c r="C808" s="1">
        <v>5804000000</v>
      </c>
      <c r="D808" s="1">
        <v>22</v>
      </c>
      <c r="E808" s="1">
        <v>5964000000</v>
      </c>
      <c r="F808">
        <f t="shared" si="12"/>
        <v>0.97317236753856473</v>
      </c>
    </row>
    <row r="809" spans="1:6">
      <c r="A809" s="1">
        <v>808</v>
      </c>
      <c r="B809" s="1">
        <v>37328</v>
      </c>
      <c r="C809" s="1">
        <v>8496000000</v>
      </c>
      <c r="D809" s="1">
        <v>37328</v>
      </c>
      <c r="E809" s="1">
        <v>7280000000</v>
      </c>
      <c r="F809">
        <f t="shared" si="12"/>
        <v>1.1670329670329671</v>
      </c>
    </row>
    <row r="810" spans="1:6">
      <c r="A810" s="1">
        <v>809</v>
      </c>
      <c r="B810" s="1">
        <v>120495</v>
      </c>
      <c r="C810" s="1">
        <v>11396000000</v>
      </c>
      <c r="D810" s="1">
        <v>120495</v>
      </c>
      <c r="E810" s="1">
        <v>9800000000</v>
      </c>
      <c r="F810">
        <f t="shared" si="12"/>
        <v>1.1628571428571428</v>
      </c>
    </row>
    <row r="811" spans="1:6">
      <c r="A811" s="1">
        <v>810</v>
      </c>
      <c r="B811" s="1">
        <v>801683</v>
      </c>
      <c r="C811" s="1">
        <v>8000000</v>
      </c>
      <c r="D811" s="1">
        <v>801683</v>
      </c>
      <c r="E811" s="1">
        <v>24000000</v>
      </c>
      <c r="F811">
        <f t="shared" si="12"/>
        <v>0.33333333333333331</v>
      </c>
    </row>
    <row r="812" spans="1:6">
      <c r="A812" s="1">
        <v>811</v>
      </c>
      <c r="B812" s="1">
        <v>1175</v>
      </c>
      <c r="C812" s="1">
        <v>2496000000</v>
      </c>
      <c r="D812" s="1">
        <v>1175</v>
      </c>
      <c r="E812" s="1">
        <v>2352000000</v>
      </c>
      <c r="F812">
        <f t="shared" si="12"/>
        <v>1.0612244897959184</v>
      </c>
    </row>
    <row r="813" spans="1:6">
      <c r="A813" s="1">
        <v>812</v>
      </c>
      <c r="B813" s="1">
        <v>120496</v>
      </c>
      <c r="C813" s="1">
        <v>11776000000</v>
      </c>
      <c r="D813" s="1">
        <v>120496</v>
      </c>
      <c r="E813" s="1">
        <v>10232000000</v>
      </c>
      <c r="F813">
        <f t="shared" si="12"/>
        <v>1.1508991399530883</v>
      </c>
    </row>
    <row r="814" spans="1:6">
      <c r="A814" s="1">
        <v>813</v>
      </c>
      <c r="B814" s="1">
        <v>0</v>
      </c>
      <c r="C814" s="1">
        <v>60004000000</v>
      </c>
      <c r="D814" s="1">
        <v>93766</v>
      </c>
      <c r="E814" s="1">
        <v>708000000</v>
      </c>
      <c r="F814">
        <f t="shared" si="12"/>
        <v>84.751412429378533</v>
      </c>
    </row>
    <row r="815" spans="1:6">
      <c r="A815" s="1">
        <v>814</v>
      </c>
      <c r="B815" s="1">
        <v>2727</v>
      </c>
      <c r="C815" s="1">
        <v>6580000000</v>
      </c>
      <c r="D815" s="1">
        <v>2727</v>
      </c>
      <c r="E815" s="1">
        <v>6044000000</v>
      </c>
      <c r="F815">
        <f t="shared" si="12"/>
        <v>1.0886829913964262</v>
      </c>
    </row>
    <row r="816" spans="1:6">
      <c r="A816" s="1">
        <v>815</v>
      </c>
      <c r="B816" s="1">
        <v>8660</v>
      </c>
      <c r="C816" s="1">
        <v>4016000000</v>
      </c>
      <c r="D816" s="1">
        <v>8660</v>
      </c>
      <c r="E816" s="1">
        <v>2504000000</v>
      </c>
      <c r="F816">
        <f t="shared" si="12"/>
        <v>1.6038338658146964</v>
      </c>
    </row>
    <row r="817" spans="1:6">
      <c r="A817" s="1">
        <v>816</v>
      </c>
      <c r="B817" s="1">
        <v>0</v>
      </c>
      <c r="C817" s="1">
        <v>64632000000</v>
      </c>
      <c r="D817" s="1">
        <v>0</v>
      </c>
      <c r="E817" s="1">
        <v>62380000000</v>
      </c>
      <c r="F817">
        <f t="shared" si="12"/>
        <v>1.0361013145238858</v>
      </c>
    </row>
    <row r="818" spans="1:6">
      <c r="A818" s="1">
        <v>817</v>
      </c>
      <c r="B818" s="1">
        <v>559996</v>
      </c>
      <c r="C818" s="1">
        <v>8076000000</v>
      </c>
      <c r="D818" s="1">
        <v>559996</v>
      </c>
      <c r="E818" s="1">
        <v>7928000000</v>
      </c>
      <c r="F818">
        <f t="shared" si="12"/>
        <v>1.0186680121089808</v>
      </c>
    </row>
    <row r="819" spans="1:6">
      <c r="A819" s="1">
        <v>818</v>
      </c>
      <c r="B819" s="1">
        <v>1073</v>
      </c>
      <c r="C819" s="1">
        <v>4324000000</v>
      </c>
      <c r="D819" s="1">
        <v>1073</v>
      </c>
      <c r="E819" s="1">
        <v>3792000000</v>
      </c>
      <c r="F819">
        <f t="shared" si="12"/>
        <v>1.140295358649789</v>
      </c>
    </row>
    <row r="820" spans="1:6">
      <c r="A820" s="1">
        <v>819</v>
      </c>
      <c r="B820" s="1">
        <v>557136</v>
      </c>
      <c r="C820" s="1">
        <v>6572000000</v>
      </c>
      <c r="D820" s="1">
        <v>557136</v>
      </c>
      <c r="E820" s="1">
        <v>6348000000</v>
      </c>
      <c r="F820">
        <f t="shared" si="12"/>
        <v>1.0352867044738501</v>
      </c>
    </row>
    <row r="821" spans="1:6">
      <c r="A821" s="1">
        <v>820</v>
      </c>
      <c r="B821" s="1">
        <v>594068</v>
      </c>
      <c r="C821" s="1">
        <v>2700000000</v>
      </c>
      <c r="D821" s="1">
        <v>594068</v>
      </c>
      <c r="E821" s="1">
        <v>2648000000</v>
      </c>
      <c r="F821">
        <f t="shared" si="12"/>
        <v>1.0196374622356494</v>
      </c>
    </row>
    <row r="822" spans="1:6">
      <c r="A822" s="1">
        <v>821</v>
      </c>
      <c r="B822" s="1">
        <v>53</v>
      </c>
      <c r="C822" s="1">
        <v>5292000000</v>
      </c>
      <c r="D822" s="1">
        <v>53</v>
      </c>
      <c r="E822" s="1">
        <v>5300000000</v>
      </c>
      <c r="F822">
        <f t="shared" si="12"/>
        <v>0.99849056603773589</v>
      </c>
    </row>
    <row r="823" spans="1:6">
      <c r="A823" s="1">
        <v>822</v>
      </c>
      <c r="B823" s="1">
        <v>39981</v>
      </c>
      <c r="C823" s="1">
        <v>1584000000</v>
      </c>
      <c r="D823" s="1">
        <v>39981</v>
      </c>
      <c r="E823" s="1">
        <v>0</v>
      </c>
      <c r="F823" t="e">
        <f t="shared" si="12"/>
        <v>#DIV/0!</v>
      </c>
    </row>
    <row r="824" spans="1:6">
      <c r="A824" s="1">
        <v>823</v>
      </c>
      <c r="B824" s="1">
        <v>638855</v>
      </c>
      <c r="C824" s="1">
        <v>1500000000</v>
      </c>
      <c r="D824" s="1">
        <v>638855</v>
      </c>
      <c r="E824" s="1">
        <v>12000000</v>
      </c>
      <c r="F824">
        <f t="shared" si="12"/>
        <v>125</v>
      </c>
    </row>
    <row r="825" spans="1:6">
      <c r="A825" s="1">
        <v>824</v>
      </c>
      <c r="B825" s="1">
        <v>38599</v>
      </c>
      <c r="C825" s="1">
        <v>924000000</v>
      </c>
      <c r="D825" s="1">
        <v>38599</v>
      </c>
      <c r="E825" s="1">
        <v>4000000</v>
      </c>
      <c r="F825">
        <f t="shared" si="12"/>
        <v>231</v>
      </c>
    </row>
    <row r="826" spans="1:6">
      <c r="A826" s="1">
        <v>825</v>
      </c>
      <c r="B826" s="1">
        <v>0</v>
      </c>
      <c r="C826" s="1">
        <v>0</v>
      </c>
      <c r="D826" s="1">
        <v>0</v>
      </c>
      <c r="E826" s="1">
        <v>0</v>
      </c>
      <c r="F826" t="e">
        <f t="shared" si="12"/>
        <v>#DIV/0!</v>
      </c>
    </row>
    <row r="827" spans="1:6">
      <c r="A827" s="1">
        <v>826</v>
      </c>
      <c r="B827" s="1">
        <v>51447</v>
      </c>
      <c r="C827" s="1">
        <v>11700000000</v>
      </c>
      <c r="D827" s="1">
        <v>51447</v>
      </c>
      <c r="E827" s="1">
        <v>4008000000</v>
      </c>
      <c r="F827">
        <f t="shared" si="12"/>
        <v>2.9191616766467066</v>
      </c>
    </row>
    <row r="828" spans="1:6">
      <c r="A828" s="1">
        <v>827</v>
      </c>
      <c r="B828" s="1">
        <v>2078653</v>
      </c>
      <c r="C828" s="1">
        <v>16184000000</v>
      </c>
      <c r="D828" s="1">
        <v>2078653</v>
      </c>
      <c r="E828" s="1">
        <v>6348000000</v>
      </c>
      <c r="F828">
        <f t="shared" si="12"/>
        <v>2.5494643982356648</v>
      </c>
    </row>
    <row r="829" spans="1:6">
      <c r="A829" s="1">
        <v>828</v>
      </c>
      <c r="B829" s="1">
        <v>0</v>
      </c>
      <c r="C829" s="1">
        <v>66712000000</v>
      </c>
      <c r="D829" s="1">
        <v>0</v>
      </c>
      <c r="E829" s="1">
        <v>62984000000</v>
      </c>
      <c r="F829">
        <f t="shared" si="12"/>
        <v>1.0591896354629746</v>
      </c>
    </row>
    <row r="830" spans="1:6">
      <c r="A830" s="1">
        <v>829</v>
      </c>
      <c r="B830" s="1">
        <v>6884</v>
      </c>
      <c r="C830" s="1">
        <v>20264000000</v>
      </c>
      <c r="D830" s="1">
        <v>6884</v>
      </c>
      <c r="E830" s="1">
        <v>3000000000</v>
      </c>
      <c r="F830">
        <f t="shared" si="12"/>
        <v>6.754666666666667</v>
      </c>
    </row>
    <row r="831" spans="1:6">
      <c r="A831" s="1">
        <v>830</v>
      </c>
      <c r="B831" s="1">
        <v>9788</v>
      </c>
      <c r="C831" s="1">
        <v>9652000000</v>
      </c>
      <c r="D831" s="1">
        <v>9788</v>
      </c>
      <c r="E831" s="1">
        <v>8364000000</v>
      </c>
      <c r="F831">
        <f t="shared" si="12"/>
        <v>1.1539933046389288</v>
      </c>
    </row>
    <row r="832" spans="1:6">
      <c r="A832" s="1">
        <v>831</v>
      </c>
      <c r="B832" s="1">
        <v>1173</v>
      </c>
      <c r="C832" s="1">
        <v>17492000000</v>
      </c>
      <c r="D832" s="1">
        <v>1173</v>
      </c>
      <c r="E832" s="1">
        <v>1252000000</v>
      </c>
      <c r="F832">
        <f t="shared" si="12"/>
        <v>13.971246006389777</v>
      </c>
    </row>
    <row r="833" spans="1:6">
      <c r="A833" s="1">
        <v>832</v>
      </c>
      <c r="B833" s="1">
        <v>23792</v>
      </c>
      <c r="C833" s="1">
        <v>4312000000</v>
      </c>
      <c r="D833" s="1">
        <v>23792</v>
      </c>
      <c r="E833" s="1">
        <v>2920000000</v>
      </c>
      <c r="F833">
        <f t="shared" si="12"/>
        <v>1.4767123287671233</v>
      </c>
    </row>
    <row r="834" spans="1:6">
      <c r="A834" s="1">
        <v>833</v>
      </c>
      <c r="B834" s="1">
        <v>214069</v>
      </c>
      <c r="C834" s="1">
        <v>6864000000</v>
      </c>
      <c r="D834" s="1">
        <v>214069</v>
      </c>
      <c r="E834" s="1">
        <v>4444000000</v>
      </c>
      <c r="F834">
        <f t="shared" si="12"/>
        <v>1.5445544554455446</v>
      </c>
    </row>
    <row r="835" spans="1:6">
      <c r="A835" s="1">
        <v>834</v>
      </c>
      <c r="B835" s="1">
        <v>614</v>
      </c>
      <c r="C835" s="1">
        <v>4548000000</v>
      </c>
      <c r="D835" s="1">
        <v>614</v>
      </c>
      <c r="E835" s="1">
        <v>4236000000</v>
      </c>
      <c r="F835">
        <f t="shared" ref="F835:F898" si="13">C835/E835</f>
        <v>1.0736543909348442</v>
      </c>
    </row>
    <row r="836" spans="1:6">
      <c r="A836" s="1">
        <v>835</v>
      </c>
      <c r="B836" s="1">
        <v>28484</v>
      </c>
      <c r="C836" s="1">
        <v>7012000000</v>
      </c>
      <c r="D836" s="1">
        <v>28484</v>
      </c>
      <c r="E836" s="1">
        <v>6264000000</v>
      </c>
      <c r="F836">
        <f t="shared" si="13"/>
        <v>1.1194125159642401</v>
      </c>
    </row>
    <row r="837" spans="1:6">
      <c r="A837" s="1">
        <v>836</v>
      </c>
      <c r="B837" s="1">
        <v>588</v>
      </c>
      <c r="C837" s="1">
        <v>4708000000</v>
      </c>
      <c r="D837" s="1">
        <v>588</v>
      </c>
      <c r="E837" s="1">
        <v>4368000000</v>
      </c>
      <c r="F837">
        <f t="shared" si="13"/>
        <v>1.0778388278388278</v>
      </c>
    </row>
    <row r="838" spans="1:6">
      <c r="A838" s="1">
        <v>837</v>
      </c>
      <c r="B838" s="1">
        <v>17340</v>
      </c>
      <c r="C838" s="1">
        <v>10556000000</v>
      </c>
      <c r="D838" s="1">
        <v>17340</v>
      </c>
      <c r="E838" s="1">
        <v>9096000000</v>
      </c>
      <c r="F838">
        <f t="shared" si="13"/>
        <v>1.160510114335972</v>
      </c>
    </row>
    <row r="839" spans="1:6">
      <c r="A839" s="1">
        <v>838</v>
      </c>
      <c r="B839" s="1">
        <v>0</v>
      </c>
      <c r="C839" s="1">
        <v>60004000000</v>
      </c>
      <c r="D839" s="1">
        <v>898106</v>
      </c>
      <c r="E839" s="1">
        <v>1428000000</v>
      </c>
      <c r="F839">
        <f t="shared" si="13"/>
        <v>42.019607843137258</v>
      </c>
    </row>
    <row r="840" spans="1:6">
      <c r="A840" s="1">
        <v>839</v>
      </c>
      <c r="B840" s="1">
        <v>0</v>
      </c>
      <c r="C840" s="1">
        <v>60004000000</v>
      </c>
      <c r="D840" s="1">
        <v>2498087</v>
      </c>
      <c r="E840" s="1">
        <v>2540000000</v>
      </c>
      <c r="F840">
        <f t="shared" si="13"/>
        <v>23.623622047244094</v>
      </c>
    </row>
    <row r="841" spans="1:6">
      <c r="A841" s="1">
        <v>840</v>
      </c>
      <c r="B841" s="1">
        <v>0</v>
      </c>
      <c r="C841" s="1">
        <v>0</v>
      </c>
      <c r="D841" s="1">
        <v>0</v>
      </c>
      <c r="E841" s="1">
        <v>0</v>
      </c>
      <c r="F841" t="e">
        <f t="shared" si="13"/>
        <v>#DIV/0!</v>
      </c>
    </row>
    <row r="842" spans="1:6">
      <c r="A842" s="1">
        <v>841</v>
      </c>
      <c r="B842" s="1">
        <v>53</v>
      </c>
      <c r="C842" s="1">
        <v>0</v>
      </c>
      <c r="D842" s="1">
        <v>53</v>
      </c>
      <c r="E842" s="1">
        <v>0</v>
      </c>
      <c r="F842" t="e">
        <f t="shared" si="13"/>
        <v>#DIV/0!</v>
      </c>
    </row>
    <row r="843" spans="1:6">
      <c r="A843" s="1">
        <v>842</v>
      </c>
      <c r="B843" s="1">
        <v>346580284</v>
      </c>
      <c r="C843" s="1">
        <v>71732000000</v>
      </c>
      <c r="D843" s="1">
        <v>347548757</v>
      </c>
      <c r="E843" s="1">
        <v>72236000000</v>
      </c>
      <c r="F843">
        <f t="shared" si="13"/>
        <v>0.99302286948336005</v>
      </c>
    </row>
    <row r="844" spans="1:6">
      <c r="A844" s="1">
        <v>843</v>
      </c>
      <c r="B844" s="1">
        <v>0</v>
      </c>
      <c r="C844" s="1">
        <v>0</v>
      </c>
      <c r="D844" s="1">
        <v>0</v>
      </c>
      <c r="E844" s="1">
        <v>0</v>
      </c>
      <c r="F844" t="e">
        <f t="shared" si="13"/>
        <v>#DIV/0!</v>
      </c>
    </row>
    <row r="845" spans="1:6">
      <c r="A845" s="1">
        <v>844</v>
      </c>
      <c r="B845" s="1">
        <v>0</v>
      </c>
      <c r="C845" s="1">
        <v>0</v>
      </c>
      <c r="D845" s="1">
        <v>0</v>
      </c>
      <c r="E845" s="1">
        <v>0</v>
      </c>
      <c r="F845" t="e">
        <f t="shared" si="13"/>
        <v>#DIV/0!</v>
      </c>
    </row>
    <row r="846" spans="1:6">
      <c r="A846" s="1">
        <v>845</v>
      </c>
      <c r="B846" s="1">
        <v>1818</v>
      </c>
      <c r="C846" s="1">
        <v>19184000000</v>
      </c>
      <c r="D846" s="1">
        <v>1818</v>
      </c>
      <c r="E846" s="1">
        <v>1792000000</v>
      </c>
      <c r="F846">
        <f t="shared" si="13"/>
        <v>10.705357142857142</v>
      </c>
    </row>
    <row r="847" spans="1:6">
      <c r="A847" s="1">
        <v>846</v>
      </c>
      <c r="B847" s="1">
        <v>328</v>
      </c>
      <c r="C847" s="1">
        <v>18096000000</v>
      </c>
      <c r="D847" s="1">
        <v>328</v>
      </c>
      <c r="E847" s="1">
        <v>1812000000</v>
      </c>
      <c r="F847">
        <f t="shared" si="13"/>
        <v>9.9867549668874176</v>
      </c>
    </row>
    <row r="848" spans="1:6">
      <c r="A848" s="1">
        <v>847</v>
      </c>
      <c r="B848" s="1">
        <v>374710</v>
      </c>
      <c r="C848" s="1">
        <v>21668000000</v>
      </c>
      <c r="D848" s="1">
        <v>374710</v>
      </c>
      <c r="E848" s="1">
        <v>4548000000</v>
      </c>
      <c r="F848">
        <f t="shared" si="13"/>
        <v>4.7642919964819699</v>
      </c>
    </row>
    <row r="849" spans="1:6">
      <c r="A849" s="1">
        <v>848</v>
      </c>
      <c r="B849" s="1">
        <v>56513</v>
      </c>
      <c r="C849" s="1">
        <v>19748000000</v>
      </c>
      <c r="D849" s="1">
        <v>56513</v>
      </c>
      <c r="E849" s="1">
        <v>2404000000</v>
      </c>
      <c r="F849">
        <f t="shared" si="13"/>
        <v>8.2146422628951754</v>
      </c>
    </row>
    <row r="850" spans="1:6">
      <c r="A850" s="1">
        <v>849</v>
      </c>
      <c r="B850" s="1">
        <v>1172</v>
      </c>
      <c r="C850" s="1">
        <v>21672000000</v>
      </c>
      <c r="D850" s="1">
        <v>1172</v>
      </c>
      <c r="E850" s="1">
        <v>3548000000</v>
      </c>
      <c r="F850">
        <f t="shared" si="13"/>
        <v>6.1082299887260429</v>
      </c>
    </row>
    <row r="851" spans="1:6">
      <c r="A851" s="1">
        <v>850</v>
      </c>
      <c r="B851" s="1">
        <v>2188</v>
      </c>
      <c r="C851" s="1">
        <v>2272000000</v>
      </c>
      <c r="D851" s="1">
        <v>2188</v>
      </c>
      <c r="E851" s="1">
        <v>1940000000</v>
      </c>
      <c r="F851">
        <f t="shared" si="13"/>
        <v>1.1711340206185568</v>
      </c>
    </row>
    <row r="852" spans="1:6">
      <c r="A852" s="1">
        <v>851</v>
      </c>
      <c r="B852" s="1">
        <v>424579</v>
      </c>
      <c r="C852" s="1">
        <v>22976000000</v>
      </c>
      <c r="D852" s="1">
        <v>424579</v>
      </c>
      <c r="E852" s="1">
        <v>5128000000</v>
      </c>
      <c r="F852">
        <f t="shared" si="13"/>
        <v>4.4804992199687987</v>
      </c>
    </row>
    <row r="853" spans="1:6">
      <c r="A853" s="1">
        <v>852</v>
      </c>
      <c r="B853" s="1">
        <v>247047</v>
      </c>
      <c r="C853" s="1">
        <v>19884000000</v>
      </c>
      <c r="D853" s="1">
        <v>247047</v>
      </c>
      <c r="E853" s="1">
        <v>3172000000</v>
      </c>
      <c r="F853">
        <f t="shared" si="13"/>
        <v>6.2686002522068094</v>
      </c>
    </row>
    <row r="854" spans="1:6">
      <c r="A854" s="1">
        <v>853</v>
      </c>
      <c r="B854" s="1">
        <v>0</v>
      </c>
      <c r="C854" s="1">
        <v>0</v>
      </c>
      <c r="D854" s="1">
        <v>4691808</v>
      </c>
      <c r="E854" s="1">
        <v>20000000</v>
      </c>
      <c r="F854">
        <f t="shared" si="13"/>
        <v>0</v>
      </c>
    </row>
    <row r="855" spans="1:6">
      <c r="A855" s="1">
        <v>854</v>
      </c>
      <c r="B855" s="1">
        <v>0</v>
      </c>
      <c r="C855" s="1">
        <v>0</v>
      </c>
      <c r="D855" s="1">
        <v>0</v>
      </c>
      <c r="E855" s="1">
        <v>62804000000</v>
      </c>
      <c r="F855">
        <f t="shared" si="13"/>
        <v>0</v>
      </c>
    </row>
    <row r="856" spans="1:6">
      <c r="A856" s="1">
        <v>855</v>
      </c>
      <c r="B856" s="1">
        <v>0</v>
      </c>
      <c r="C856" s="1">
        <v>65644000000</v>
      </c>
      <c r="D856" s="1">
        <v>0</v>
      </c>
      <c r="E856" s="1">
        <v>62676000000</v>
      </c>
      <c r="F856">
        <f t="shared" si="13"/>
        <v>1.0473546493075498</v>
      </c>
    </row>
    <row r="857" spans="1:6">
      <c r="A857" s="1">
        <v>856</v>
      </c>
      <c r="B857" s="1">
        <v>181</v>
      </c>
      <c r="C857" s="1">
        <v>17376000000</v>
      </c>
      <c r="D857" s="1">
        <v>181</v>
      </c>
      <c r="E857" s="1">
        <v>1128000000</v>
      </c>
      <c r="F857">
        <f t="shared" si="13"/>
        <v>15.404255319148936</v>
      </c>
    </row>
    <row r="858" spans="1:6">
      <c r="A858" s="1">
        <v>857</v>
      </c>
      <c r="B858" s="1">
        <v>0</v>
      </c>
      <c r="C858" s="1">
        <v>76728000000</v>
      </c>
      <c r="D858" s="1">
        <v>0</v>
      </c>
      <c r="E858" s="1">
        <v>74508000000</v>
      </c>
      <c r="F858">
        <f t="shared" si="13"/>
        <v>1.0297954582058302</v>
      </c>
    </row>
    <row r="859" spans="1:6">
      <c r="A859" s="1">
        <v>858</v>
      </c>
      <c r="B859" s="1">
        <v>0</v>
      </c>
      <c r="C859" s="1">
        <v>0</v>
      </c>
      <c r="D859" s="1">
        <v>296192570</v>
      </c>
      <c r="E859" s="1">
        <v>87952000000</v>
      </c>
      <c r="F859">
        <f t="shared" si="13"/>
        <v>0</v>
      </c>
    </row>
    <row r="860" spans="1:6">
      <c r="A860" s="1">
        <v>859</v>
      </c>
      <c r="B860" s="1">
        <v>0</v>
      </c>
      <c r="C860" s="1">
        <v>76676000000</v>
      </c>
      <c r="D860" s="1">
        <v>0</v>
      </c>
      <c r="E860" s="1">
        <v>74140000000</v>
      </c>
      <c r="F860">
        <f t="shared" si="13"/>
        <v>1.0342055570542217</v>
      </c>
    </row>
    <row r="861" spans="1:6">
      <c r="A861" s="1">
        <v>860</v>
      </c>
      <c r="B861" s="1">
        <v>0</v>
      </c>
      <c r="C861" s="1">
        <v>0</v>
      </c>
      <c r="D861" s="1">
        <v>296192570</v>
      </c>
      <c r="E861" s="1">
        <v>62748000000</v>
      </c>
      <c r="F861">
        <f t="shared" si="13"/>
        <v>0</v>
      </c>
    </row>
    <row r="862" spans="1:6">
      <c r="A862" s="1">
        <v>861</v>
      </c>
      <c r="B862" s="1">
        <v>296188474</v>
      </c>
      <c r="C862" s="1">
        <v>62144000000</v>
      </c>
      <c r="D862" s="1">
        <v>296188474</v>
      </c>
      <c r="E862" s="1">
        <v>62736000000</v>
      </c>
      <c r="F862">
        <f t="shared" si="13"/>
        <v>0.99056363172660034</v>
      </c>
    </row>
    <row r="863" spans="1:6">
      <c r="A863" s="1">
        <v>862</v>
      </c>
      <c r="B863" s="1">
        <v>9856</v>
      </c>
      <c r="C863" s="1">
        <v>2928000000</v>
      </c>
      <c r="D863" s="1">
        <v>9856</v>
      </c>
      <c r="E863" s="1">
        <v>1728000000</v>
      </c>
      <c r="F863">
        <f t="shared" si="13"/>
        <v>1.6944444444444444</v>
      </c>
    </row>
    <row r="864" spans="1:6">
      <c r="A864" s="1">
        <v>863</v>
      </c>
      <c r="B864" s="1">
        <v>9855</v>
      </c>
      <c r="C864" s="1">
        <v>2432000000</v>
      </c>
      <c r="D864" s="1">
        <v>9855</v>
      </c>
      <c r="E864" s="1">
        <v>1176000000</v>
      </c>
      <c r="F864">
        <f t="shared" si="13"/>
        <v>2.0680272108843538</v>
      </c>
    </row>
    <row r="865" spans="1:6">
      <c r="A865" s="1">
        <v>864</v>
      </c>
      <c r="B865" s="1">
        <v>0</v>
      </c>
      <c r="C865" s="1">
        <v>62500000000</v>
      </c>
      <c r="D865" s="1">
        <v>0</v>
      </c>
      <c r="E865" s="1">
        <v>62576000000</v>
      </c>
      <c r="F865">
        <f t="shared" si="13"/>
        <v>0.99878547686013808</v>
      </c>
    </row>
    <row r="866" spans="1:6">
      <c r="A866" s="1">
        <v>865</v>
      </c>
      <c r="B866" s="1">
        <v>31</v>
      </c>
      <c r="C866" s="1">
        <v>0</v>
      </c>
      <c r="D866" s="1">
        <v>31</v>
      </c>
      <c r="E866" s="1">
        <v>0</v>
      </c>
      <c r="F866" t="e">
        <f t="shared" si="13"/>
        <v>#DIV/0!</v>
      </c>
    </row>
    <row r="867" spans="1:6">
      <c r="A867" s="1">
        <v>866</v>
      </c>
      <c r="B867" s="1">
        <v>22280</v>
      </c>
      <c r="C867" s="1">
        <v>0</v>
      </c>
      <c r="D867" s="1">
        <v>22280</v>
      </c>
      <c r="E867" s="1">
        <v>0</v>
      </c>
      <c r="F867" t="e">
        <f t="shared" si="13"/>
        <v>#DIV/0!</v>
      </c>
    </row>
    <row r="868" spans="1:6">
      <c r="A868" s="1">
        <v>867</v>
      </c>
      <c r="B868" s="1">
        <v>462</v>
      </c>
      <c r="C868" s="1">
        <v>3884000000</v>
      </c>
      <c r="D868" s="1">
        <v>462</v>
      </c>
      <c r="E868" s="1">
        <v>3600000000</v>
      </c>
      <c r="F868">
        <f t="shared" si="13"/>
        <v>1.0788888888888888</v>
      </c>
    </row>
    <row r="869" spans="1:6">
      <c r="A869" s="1">
        <v>868</v>
      </c>
      <c r="B869" s="1">
        <v>39</v>
      </c>
      <c r="C869" s="1">
        <v>1768000000</v>
      </c>
      <c r="D869" s="1">
        <v>39</v>
      </c>
      <c r="E869" s="1">
        <v>636000000</v>
      </c>
      <c r="F869">
        <f t="shared" si="13"/>
        <v>2.7798742138364778</v>
      </c>
    </row>
    <row r="870" spans="1:6">
      <c r="A870" s="1">
        <v>869</v>
      </c>
      <c r="B870" s="1">
        <v>509441</v>
      </c>
      <c r="C870" s="1">
        <v>28752000000</v>
      </c>
      <c r="D870" s="1">
        <v>509441</v>
      </c>
      <c r="E870" s="1">
        <v>8972000000</v>
      </c>
      <c r="F870">
        <f t="shared" si="13"/>
        <v>3.2046366473473027</v>
      </c>
    </row>
    <row r="871" spans="1:6">
      <c r="A871" s="1">
        <v>870</v>
      </c>
      <c r="B871" s="1">
        <v>4691839</v>
      </c>
      <c r="C871" s="1">
        <v>20136000000</v>
      </c>
      <c r="D871" s="1">
        <v>4691839</v>
      </c>
      <c r="E871" s="1">
        <v>6628000000</v>
      </c>
      <c r="F871">
        <f t="shared" si="13"/>
        <v>3.0380205190102596</v>
      </c>
    </row>
    <row r="872" spans="1:6">
      <c r="A872" s="1">
        <v>871</v>
      </c>
      <c r="B872" s="1">
        <v>168118</v>
      </c>
      <c r="C872" s="1">
        <v>21312000000</v>
      </c>
      <c r="D872" s="1">
        <v>168118</v>
      </c>
      <c r="E872" s="1">
        <v>3172000000</v>
      </c>
      <c r="F872">
        <f t="shared" si="13"/>
        <v>6.7187894073139978</v>
      </c>
    </row>
    <row r="873" spans="1:6">
      <c r="A873" s="1">
        <v>872</v>
      </c>
      <c r="B873" s="1">
        <v>12499</v>
      </c>
      <c r="C873" s="1">
        <v>21420000000</v>
      </c>
      <c r="D873" s="1">
        <v>12499</v>
      </c>
      <c r="E873" s="1">
        <v>3636000000</v>
      </c>
      <c r="F873">
        <f t="shared" si="13"/>
        <v>5.891089108910891</v>
      </c>
    </row>
    <row r="874" spans="1:6">
      <c r="A874" s="1">
        <v>873</v>
      </c>
      <c r="B874" s="1">
        <v>3410</v>
      </c>
      <c r="C874" s="1">
        <v>6528000000</v>
      </c>
      <c r="D874" s="1">
        <v>3410</v>
      </c>
      <c r="E874" s="1">
        <v>5964000000</v>
      </c>
      <c r="F874">
        <f t="shared" si="13"/>
        <v>1.0945674044265594</v>
      </c>
    </row>
    <row r="875" spans="1:6">
      <c r="A875" s="1">
        <v>874</v>
      </c>
      <c r="B875" s="1">
        <v>312</v>
      </c>
      <c r="C875" s="1">
        <v>5348000000</v>
      </c>
      <c r="D875" s="1">
        <v>312</v>
      </c>
      <c r="E875" s="1">
        <v>3580000000</v>
      </c>
      <c r="F875">
        <f t="shared" si="13"/>
        <v>1.493854748603352</v>
      </c>
    </row>
    <row r="876" spans="1:6">
      <c r="A876" s="1">
        <v>875</v>
      </c>
      <c r="B876" s="1">
        <v>17116</v>
      </c>
      <c r="C876" s="1">
        <v>3940000000</v>
      </c>
      <c r="D876" s="1">
        <v>17116</v>
      </c>
      <c r="E876" s="1">
        <v>2488000000</v>
      </c>
      <c r="F876">
        <f t="shared" si="13"/>
        <v>1.5836012861736335</v>
      </c>
    </row>
    <row r="877" spans="1:6">
      <c r="A877" s="1">
        <v>876</v>
      </c>
      <c r="B877" s="1">
        <v>2732</v>
      </c>
      <c r="C877" s="1">
        <v>17428000000</v>
      </c>
      <c r="D877" s="1">
        <v>2732</v>
      </c>
      <c r="E877" s="1">
        <v>1164000000</v>
      </c>
      <c r="F877">
        <f t="shared" si="13"/>
        <v>14.972508591065292</v>
      </c>
    </row>
    <row r="878" spans="1:6">
      <c r="A878" s="1">
        <v>877</v>
      </c>
      <c r="B878" s="1">
        <v>1956</v>
      </c>
      <c r="C878" s="1">
        <v>35916000000</v>
      </c>
      <c r="D878" s="1">
        <v>1956</v>
      </c>
      <c r="E878" s="1">
        <v>33032000000</v>
      </c>
      <c r="F878">
        <f t="shared" si="13"/>
        <v>1.0873092758537175</v>
      </c>
    </row>
    <row r="879" spans="1:6">
      <c r="A879" s="1">
        <v>878</v>
      </c>
      <c r="B879" s="1">
        <v>97627</v>
      </c>
      <c r="C879" s="1">
        <v>21336000000</v>
      </c>
      <c r="D879" s="1">
        <v>97627</v>
      </c>
      <c r="E879" s="1">
        <v>3568000000</v>
      </c>
      <c r="F879">
        <f t="shared" si="13"/>
        <v>5.9798206278026909</v>
      </c>
    </row>
    <row r="880" spans="1:6">
      <c r="A880" s="1">
        <v>879</v>
      </c>
      <c r="B880" s="1">
        <v>209767</v>
      </c>
      <c r="C880" s="1">
        <v>14672000000</v>
      </c>
      <c r="D880" s="1">
        <v>209767</v>
      </c>
      <c r="E880" s="1">
        <v>12548000000</v>
      </c>
      <c r="F880">
        <f t="shared" si="13"/>
        <v>1.169270003187759</v>
      </c>
    </row>
    <row r="881" spans="1:6">
      <c r="A881" s="1">
        <v>880</v>
      </c>
      <c r="B881" s="1">
        <v>344</v>
      </c>
      <c r="C881" s="1">
        <v>4200000000</v>
      </c>
      <c r="D881" s="1">
        <v>344</v>
      </c>
      <c r="E881" s="1">
        <v>3432000000</v>
      </c>
      <c r="F881">
        <f t="shared" si="13"/>
        <v>1.2237762237762237</v>
      </c>
    </row>
    <row r="882" spans="1:6">
      <c r="A882" s="1">
        <v>881</v>
      </c>
      <c r="B882" s="1">
        <v>15812</v>
      </c>
      <c r="C882" s="1">
        <v>7956000000</v>
      </c>
      <c r="D882" s="1">
        <v>15812</v>
      </c>
      <c r="E882" s="1">
        <v>6788000000</v>
      </c>
      <c r="F882">
        <f t="shared" si="13"/>
        <v>1.1720683559222156</v>
      </c>
    </row>
    <row r="883" spans="1:6">
      <c r="A883" s="1">
        <v>882</v>
      </c>
      <c r="B883" s="1">
        <v>18949</v>
      </c>
      <c r="C883" s="1">
        <v>13040000000</v>
      </c>
      <c r="D883" s="1">
        <v>18949</v>
      </c>
      <c r="E883" s="1">
        <v>11376000000</v>
      </c>
      <c r="F883">
        <f t="shared" si="13"/>
        <v>1.1462728551336145</v>
      </c>
    </row>
    <row r="884" spans="1:6">
      <c r="A884" s="1">
        <v>883</v>
      </c>
      <c r="B884" s="1">
        <v>6751</v>
      </c>
      <c r="C884" s="1">
        <v>11964000000</v>
      </c>
      <c r="D884" s="1">
        <v>6751</v>
      </c>
      <c r="E884" s="1">
        <v>10720000000</v>
      </c>
      <c r="F884">
        <f t="shared" si="13"/>
        <v>1.116044776119403</v>
      </c>
    </row>
    <row r="885" spans="1:6">
      <c r="A885" s="1">
        <v>884</v>
      </c>
      <c r="B885" s="1">
        <v>4164</v>
      </c>
      <c r="C885" s="1">
        <v>4492000000</v>
      </c>
      <c r="D885" s="1">
        <v>4164</v>
      </c>
      <c r="E885" s="1">
        <v>3492000000</v>
      </c>
      <c r="F885">
        <f t="shared" si="13"/>
        <v>1.2863688430698741</v>
      </c>
    </row>
    <row r="886" spans="1:6">
      <c r="A886" s="1">
        <v>885</v>
      </c>
      <c r="B886" s="1">
        <v>441523</v>
      </c>
      <c r="C886" s="1">
        <v>4196000000</v>
      </c>
      <c r="D886" s="1">
        <v>441523</v>
      </c>
      <c r="E886" s="1">
        <v>3616000000</v>
      </c>
      <c r="F886">
        <f t="shared" si="13"/>
        <v>1.1603982300884956</v>
      </c>
    </row>
    <row r="887" spans="1:6">
      <c r="A887" s="1">
        <v>886</v>
      </c>
      <c r="B887" s="1">
        <v>221403</v>
      </c>
      <c r="C887" s="1">
        <v>12788000000</v>
      </c>
      <c r="D887" s="1">
        <v>221403</v>
      </c>
      <c r="E887" s="1">
        <v>10620000000</v>
      </c>
      <c r="F887">
        <f t="shared" si="13"/>
        <v>1.2041431261770246</v>
      </c>
    </row>
    <row r="888" spans="1:6">
      <c r="A888" s="1">
        <v>887</v>
      </c>
      <c r="B888" s="1">
        <v>0</v>
      </c>
      <c r="C888" s="1">
        <v>94508000000</v>
      </c>
      <c r="D888" s="1">
        <v>0</v>
      </c>
      <c r="E888" s="1">
        <v>86268000000</v>
      </c>
      <c r="F888">
        <f t="shared" si="13"/>
        <v>1.0955162980479436</v>
      </c>
    </row>
    <row r="889" spans="1:6">
      <c r="A889" s="1">
        <v>888</v>
      </c>
      <c r="B889" s="1">
        <v>0</v>
      </c>
      <c r="C889" s="1">
        <v>60004000000</v>
      </c>
      <c r="D889" s="1">
        <v>36494</v>
      </c>
      <c r="E889" s="1">
        <v>660000000</v>
      </c>
      <c r="F889">
        <f t="shared" si="13"/>
        <v>90.915151515151521</v>
      </c>
    </row>
    <row r="890" spans="1:6">
      <c r="A890" s="1">
        <v>889</v>
      </c>
      <c r="B890" s="1">
        <v>0</v>
      </c>
      <c r="C890" s="1">
        <v>64876000000</v>
      </c>
      <c r="D890" s="1">
        <v>0</v>
      </c>
      <c r="E890" s="1">
        <v>62600000000</v>
      </c>
      <c r="F890">
        <f t="shared" si="13"/>
        <v>1.0363578274760383</v>
      </c>
    </row>
    <row r="891" spans="1:6">
      <c r="A891" s="1">
        <v>890</v>
      </c>
      <c r="B891" s="1">
        <v>43440</v>
      </c>
      <c r="C891" s="1">
        <v>20700000000</v>
      </c>
      <c r="D891" s="1">
        <v>43440</v>
      </c>
      <c r="E891" s="1">
        <v>2932000000</v>
      </c>
      <c r="F891">
        <f t="shared" si="13"/>
        <v>7.0600272851296042</v>
      </c>
    </row>
    <row r="892" spans="1:6">
      <c r="A892" s="1">
        <v>891</v>
      </c>
      <c r="B892" s="1">
        <v>35</v>
      </c>
      <c r="C892" s="1">
        <v>22088000000</v>
      </c>
      <c r="D892" s="1">
        <v>35</v>
      </c>
      <c r="E892" s="1">
        <v>3620000000</v>
      </c>
      <c r="F892">
        <f t="shared" si="13"/>
        <v>6.1016574585635359</v>
      </c>
    </row>
    <row r="893" spans="1:6">
      <c r="A893" s="1">
        <v>892</v>
      </c>
      <c r="B893" s="1">
        <v>1164381</v>
      </c>
      <c r="C893" s="1">
        <v>60004000000</v>
      </c>
      <c r="D893" s="1">
        <v>2506698</v>
      </c>
      <c r="E893" s="1">
        <v>9648000000</v>
      </c>
      <c r="F893">
        <f t="shared" si="13"/>
        <v>6.2193200663349915</v>
      </c>
    </row>
    <row r="894" spans="1:6">
      <c r="A894" s="1">
        <v>893</v>
      </c>
      <c r="B894" s="1">
        <v>1876079</v>
      </c>
      <c r="C894" s="1">
        <v>40000000</v>
      </c>
      <c r="D894" s="1">
        <v>1876079</v>
      </c>
      <c r="E894" s="1">
        <v>40000000</v>
      </c>
      <c r="F894">
        <f t="shared" si="13"/>
        <v>1</v>
      </c>
    </row>
    <row r="895" spans="1:6">
      <c r="A895" s="1">
        <v>894</v>
      </c>
      <c r="B895" s="1">
        <v>13788</v>
      </c>
      <c r="C895" s="1">
        <v>7656000000</v>
      </c>
      <c r="D895" s="1">
        <v>13788</v>
      </c>
      <c r="E895" s="1">
        <v>6836000000</v>
      </c>
      <c r="F895">
        <f t="shared" si="13"/>
        <v>1.1199531889994148</v>
      </c>
    </row>
    <row r="896" spans="1:6">
      <c r="A896" s="1">
        <v>895</v>
      </c>
      <c r="B896" s="1">
        <v>75</v>
      </c>
      <c r="C896" s="1">
        <v>1912000000</v>
      </c>
      <c r="D896" s="1">
        <v>75</v>
      </c>
      <c r="E896" s="1">
        <v>1756000000</v>
      </c>
      <c r="F896">
        <f t="shared" si="13"/>
        <v>1.0888382687927107</v>
      </c>
    </row>
    <row r="897" spans="1:6">
      <c r="A897" s="1">
        <v>896</v>
      </c>
      <c r="B897" s="1">
        <v>177</v>
      </c>
      <c r="C897" s="1">
        <v>2672000000</v>
      </c>
      <c r="D897" s="1">
        <v>177</v>
      </c>
      <c r="E897" s="1">
        <v>2384000000</v>
      </c>
      <c r="F897">
        <f t="shared" si="13"/>
        <v>1.1208053691275168</v>
      </c>
    </row>
    <row r="898" spans="1:6">
      <c r="A898" s="1">
        <v>897</v>
      </c>
      <c r="B898" s="1">
        <v>1</v>
      </c>
      <c r="C898" s="1">
        <v>316000000</v>
      </c>
      <c r="D898" s="1">
        <v>1</v>
      </c>
      <c r="E898" s="1">
        <v>0</v>
      </c>
      <c r="F898" t="e">
        <f t="shared" si="13"/>
        <v>#DIV/0!</v>
      </c>
    </row>
    <row r="899" spans="1:6">
      <c r="A899" s="1">
        <v>898</v>
      </c>
      <c r="B899" s="1">
        <v>1582581</v>
      </c>
      <c r="C899" s="1">
        <v>23036000000</v>
      </c>
      <c r="D899" s="1">
        <v>1582581</v>
      </c>
      <c r="E899" s="1">
        <v>5516000000</v>
      </c>
      <c r="F899">
        <f t="shared" ref="F899:F962" si="14">C899/E899</f>
        <v>4.1762146482958666</v>
      </c>
    </row>
    <row r="900" spans="1:6">
      <c r="A900" s="1">
        <v>899</v>
      </c>
      <c r="B900" s="1">
        <v>0</v>
      </c>
      <c r="C900" s="1">
        <v>0</v>
      </c>
      <c r="D900" s="1">
        <v>0</v>
      </c>
      <c r="E900" s="1">
        <v>0</v>
      </c>
      <c r="F900" t="e">
        <f t="shared" si="14"/>
        <v>#DIV/0!</v>
      </c>
    </row>
    <row r="901" spans="1:6">
      <c r="A901" s="1">
        <v>900</v>
      </c>
      <c r="B901" s="1">
        <v>373</v>
      </c>
      <c r="C901" s="1">
        <v>4516000000</v>
      </c>
      <c r="D901" s="1">
        <v>373</v>
      </c>
      <c r="E901" s="1">
        <v>3580000000</v>
      </c>
      <c r="F901">
        <f t="shared" si="14"/>
        <v>1.2614525139664805</v>
      </c>
    </row>
    <row r="902" spans="1:6">
      <c r="A902" s="1">
        <v>901</v>
      </c>
      <c r="B902" s="1">
        <v>0</v>
      </c>
      <c r="C902" s="1">
        <v>66220000000</v>
      </c>
      <c r="D902" s="1">
        <v>0</v>
      </c>
      <c r="E902" s="1">
        <v>62340000000</v>
      </c>
      <c r="F902">
        <f t="shared" si="14"/>
        <v>1.0622393326916908</v>
      </c>
    </row>
    <row r="903" spans="1:6">
      <c r="A903" s="1">
        <v>902</v>
      </c>
      <c r="B903" s="1">
        <v>14971</v>
      </c>
      <c r="C903" s="1">
        <v>3892000000</v>
      </c>
      <c r="D903" s="1">
        <v>14971</v>
      </c>
      <c r="E903" s="1">
        <v>2504000000</v>
      </c>
      <c r="F903">
        <f t="shared" si="14"/>
        <v>1.5543130990415335</v>
      </c>
    </row>
    <row r="904" spans="1:6">
      <c r="A904" s="1">
        <v>903</v>
      </c>
      <c r="B904" s="1">
        <v>5315</v>
      </c>
      <c r="C904" s="1">
        <v>23052000000</v>
      </c>
      <c r="D904" s="1">
        <v>5315</v>
      </c>
      <c r="E904" s="1">
        <v>4640000000</v>
      </c>
      <c r="F904">
        <f t="shared" si="14"/>
        <v>4.9681034482758619</v>
      </c>
    </row>
    <row r="905" spans="1:6">
      <c r="A905" s="1">
        <v>904</v>
      </c>
      <c r="B905" s="1">
        <v>239574</v>
      </c>
      <c r="C905" s="1">
        <v>2456000000</v>
      </c>
      <c r="D905" s="1">
        <v>239574</v>
      </c>
      <c r="E905" s="1">
        <v>1364000000</v>
      </c>
      <c r="F905">
        <f t="shared" si="14"/>
        <v>1.8005865102639296</v>
      </c>
    </row>
    <row r="906" spans="1:6">
      <c r="A906" s="1">
        <v>905</v>
      </c>
      <c r="B906" s="1">
        <v>16826</v>
      </c>
      <c r="C906" s="1">
        <v>2032000000</v>
      </c>
      <c r="D906" s="1">
        <v>16826</v>
      </c>
      <c r="E906" s="1">
        <v>1764000000</v>
      </c>
      <c r="F906">
        <f t="shared" si="14"/>
        <v>1.1519274376417235</v>
      </c>
    </row>
    <row r="907" spans="1:6">
      <c r="A907" s="1">
        <v>906</v>
      </c>
      <c r="B907" s="1">
        <v>482081</v>
      </c>
      <c r="C907" s="1">
        <v>22376000000</v>
      </c>
      <c r="D907" s="1">
        <v>482081</v>
      </c>
      <c r="E907" s="1">
        <v>4552000000</v>
      </c>
      <c r="F907">
        <f t="shared" si="14"/>
        <v>4.9156414762741649</v>
      </c>
    </row>
    <row r="908" spans="1:6">
      <c r="A908" s="1">
        <v>907</v>
      </c>
      <c r="B908" s="1">
        <v>12597</v>
      </c>
      <c r="C908" s="1">
        <v>4284000000</v>
      </c>
      <c r="D908" s="1">
        <v>12597</v>
      </c>
      <c r="E908" s="1">
        <v>2928000000</v>
      </c>
      <c r="F908">
        <f t="shared" si="14"/>
        <v>1.4631147540983607</v>
      </c>
    </row>
    <row r="909" spans="1:6">
      <c r="A909" s="1">
        <v>908</v>
      </c>
      <c r="B909" s="1">
        <v>740977</v>
      </c>
      <c r="C909" s="1">
        <v>16580000000</v>
      </c>
      <c r="D909" s="1">
        <v>740977</v>
      </c>
      <c r="E909" s="1">
        <v>14868000000</v>
      </c>
      <c r="F909">
        <f t="shared" si="14"/>
        <v>1.1151466236212</v>
      </c>
    </row>
    <row r="910" spans="1:6">
      <c r="A910" s="1">
        <v>909</v>
      </c>
      <c r="B910" s="1">
        <v>4</v>
      </c>
      <c r="C910" s="1">
        <v>2120000000</v>
      </c>
      <c r="D910" s="1">
        <v>4</v>
      </c>
      <c r="E910" s="1">
        <v>1744000000</v>
      </c>
      <c r="F910">
        <f t="shared" si="14"/>
        <v>1.2155963302752293</v>
      </c>
    </row>
    <row r="911" spans="1:6">
      <c r="A911" s="1">
        <v>910</v>
      </c>
      <c r="B911" s="1">
        <v>1387</v>
      </c>
      <c r="C911" s="1">
        <v>2176000000</v>
      </c>
      <c r="D911" s="1">
        <v>1387</v>
      </c>
      <c r="E911" s="1">
        <v>1956000000</v>
      </c>
      <c r="F911">
        <f t="shared" si="14"/>
        <v>1.112474437627812</v>
      </c>
    </row>
    <row r="912" spans="1:6">
      <c r="A912" s="1">
        <v>911</v>
      </c>
      <c r="B912" s="1">
        <v>22</v>
      </c>
      <c r="C912" s="1">
        <v>4856000000</v>
      </c>
      <c r="D912" s="1">
        <v>22</v>
      </c>
      <c r="E912" s="1">
        <v>4648000000</v>
      </c>
      <c r="F912">
        <f t="shared" si="14"/>
        <v>1.044750430292599</v>
      </c>
    </row>
    <row r="913" spans="1:6">
      <c r="A913" s="1">
        <v>912</v>
      </c>
      <c r="B913" s="1">
        <v>0</v>
      </c>
      <c r="C913" s="1">
        <v>0</v>
      </c>
      <c r="D913" s="1">
        <v>0</v>
      </c>
      <c r="E913" s="1">
        <v>0</v>
      </c>
      <c r="F913" t="e">
        <f t="shared" si="14"/>
        <v>#DIV/0!</v>
      </c>
    </row>
    <row r="914" spans="1:6">
      <c r="A914" s="1">
        <v>913</v>
      </c>
      <c r="B914" s="1">
        <v>3119</v>
      </c>
      <c r="C914" s="1">
        <v>19448000000</v>
      </c>
      <c r="D914" s="1">
        <v>3119</v>
      </c>
      <c r="E914" s="1">
        <v>1764000000</v>
      </c>
      <c r="F914">
        <f t="shared" si="14"/>
        <v>11.024943310657596</v>
      </c>
    </row>
    <row r="915" spans="1:6">
      <c r="A915" s="1">
        <v>914</v>
      </c>
      <c r="B915" s="1">
        <v>4</v>
      </c>
      <c r="C915" s="1">
        <v>2164000000</v>
      </c>
      <c r="D915" s="1">
        <v>4</v>
      </c>
      <c r="E915" s="1">
        <v>1888000000</v>
      </c>
      <c r="F915">
        <f t="shared" si="14"/>
        <v>1.146186440677966</v>
      </c>
    </row>
    <row r="916" spans="1:6">
      <c r="A916" s="1">
        <v>915</v>
      </c>
      <c r="B916" s="1">
        <v>57198</v>
      </c>
      <c r="C916" s="1">
        <v>3548000000</v>
      </c>
      <c r="D916" s="1">
        <v>57198</v>
      </c>
      <c r="E916" s="1">
        <v>1848000000</v>
      </c>
      <c r="F916">
        <f t="shared" si="14"/>
        <v>1.91991341991342</v>
      </c>
    </row>
    <row r="917" spans="1:6">
      <c r="A917" s="1">
        <v>916</v>
      </c>
      <c r="B917" s="1">
        <v>5</v>
      </c>
      <c r="C917" s="1">
        <v>2424000000</v>
      </c>
      <c r="D917" s="1">
        <v>5</v>
      </c>
      <c r="E917" s="1">
        <v>2384000000</v>
      </c>
      <c r="F917">
        <f t="shared" si="14"/>
        <v>1.0167785234899329</v>
      </c>
    </row>
    <row r="918" spans="1:6">
      <c r="A918" s="1">
        <v>917</v>
      </c>
      <c r="B918" s="1">
        <v>274</v>
      </c>
      <c r="C918" s="1">
        <v>3908000000</v>
      </c>
      <c r="D918" s="1">
        <v>274</v>
      </c>
      <c r="E918" s="1">
        <v>3664000000</v>
      </c>
      <c r="F918">
        <f t="shared" si="14"/>
        <v>1.0665938864628821</v>
      </c>
    </row>
    <row r="919" spans="1:6">
      <c r="A919" s="1">
        <v>918</v>
      </c>
      <c r="B919" s="1">
        <v>206</v>
      </c>
      <c r="C919" s="1">
        <v>3212000000</v>
      </c>
      <c r="D919" s="1">
        <v>206</v>
      </c>
      <c r="E919" s="1">
        <v>2996000000</v>
      </c>
      <c r="F919">
        <f t="shared" si="14"/>
        <v>1.0720961281708945</v>
      </c>
    </row>
    <row r="920" spans="1:6">
      <c r="A920" s="1">
        <v>919</v>
      </c>
      <c r="B920" s="1">
        <v>27889</v>
      </c>
      <c r="C920" s="1">
        <v>1664000000</v>
      </c>
      <c r="D920" s="1">
        <v>27889</v>
      </c>
      <c r="E920" s="1">
        <v>0</v>
      </c>
      <c r="F920" t="e">
        <f t="shared" si="14"/>
        <v>#DIV/0!</v>
      </c>
    </row>
    <row r="921" spans="1:6">
      <c r="A921" s="1">
        <v>920</v>
      </c>
      <c r="B921" s="1">
        <v>6</v>
      </c>
      <c r="C921" s="1">
        <v>2996000000</v>
      </c>
      <c r="D921" s="1">
        <v>6</v>
      </c>
      <c r="E921" s="1">
        <v>2912000000</v>
      </c>
      <c r="F921">
        <f t="shared" si="14"/>
        <v>1.0288461538461537</v>
      </c>
    </row>
    <row r="922" spans="1:6">
      <c r="A922" s="1">
        <v>921</v>
      </c>
      <c r="B922" s="1">
        <v>4</v>
      </c>
      <c r="C922" s="1">
        <v>1868000000</v>
      </c>
      <c r="D922" s="1">
        <v>4</v>
      </c>
      <c r="E922" s="1">
        <v>1680000000</v>
      </c>
      <c r="F922">
        <f t="shared" si="14"/>
        <v>1.111904761904762</v>
      </c>
    </row>
    <row r="923" spans="1:6">
      <c r="A923" s="1">
        <v>922</v>
      </c>
      <c r="B923" s="1">
        <v>983</v>
      </c>
      <c r="C923" s="1">
        <v>2716000000</v>
      </c>
      <c r="D923" s="1">
        <v>983</v>
      </c>
      <c r="E923" s="1">
        <v>2352000000</v>
      </c>
      <c r="F923">
        <f t="shared" si="14"/>
        <v>1.1547619047619047</v>
      </c>
    </row>
    <row r="924" spans="1:6">
      <c r="A924" s="1">
        <v>923</v>
      </c>
      <c r="B924" s="1">
        <v>6</v>
      </c>
      <c r="C924" s="1">
        <v>2452000000</v>
      </c>
      <c r="D924" s="1">
        <v>6</v>
      </c>
      <c r="E924" s="1">
        <v>2360000000</v>
      </c>
      <c r="F924">
        <f t="shared" si="14"/>
        <v>1.0389830508474576</v>
      </c>
    </row>
    <row r="925" spans="1:6">
      <c r="A925" s="1">
        <v>924</v>
      </c>
      <c r="B925" s="1">
        <v>6</v>
      </c>
      <c r="C925" s="1">
        <v>3020000000</v>
      </c>
      <c r="D925" s="1">
        <v>6</v>
      </c>
      <c r="E925" s="1">
        <v>3016000000</v>
      </c>
      <c r="F925">
        <f t="shared" si="14"/>
        <v>1.0013262599469497</v>
      </c>
    </row>
    <row r="926" spans="1:6">
      <c r="A926" s="1">
        <v>925</v>
      </c>
      <c r="B926" s="1">
        <v>5</v>
      </c>
      <c r="C926" s="1">
        <v>2320000000</v>
      </c>
      <c r="D926" s="1">
        <v>5</v>
      </c>
      <c r="E926" s="1">
        <v>2344000000</v>
      </c>
      <c r="F926">
        <f t="shared" si="14"/>
        <v>0.98976109215017061</v>
      </c>
    </row>
    <row r="927" spans="1:6">
      <c r="A927" s="1">
        <v>926</v>
      </c>
      <c r="B927" s="1">
        <v>4</v>
      </c>
      <c r="C927" s="1">
        <v>1732000000</v>
      </c>
      <c r="D927" s="1">
        <v>4</v>
      </c>
      <c r="E927" s="1">
        <v>1792000000</v>
      </c>
      <c r="F927">
        <f t="shared" si="14"/>
        <v>0.9665178571428571</v>
      </c>
    </row>
    <row r="928" spans="1:6">
      <c r="A928" s="1">
        <v>927</v>
      </c>
      <c r="B928" s="1">
        <v>305</v>
      </c>
      <c r="C928" s="1">
        <v>19212000000</v>
      </c>
      <c r="D928" s="1">
        <v>305</v>
      </c>
      <c r="E928" s="1">
        <v>2428000000</v>
      </c>
      <c r="F928">
        <f t="shared" si="14"/>
        <v>7.9126853377265238</v>
      </c>
    </row>
    <row r="929" spans="1:6">
      <c r="A929" s="1">
        <v>928</v>
      </c>
      <c r="B929" s="1">
        <v>7</v>
      </c>
      <c r="C929" s="1">
        <v>3024000000</v>
      </c>
      <c r="D929" s="1">
        <v>7</v>
      </c>
      <c r="E929" s="1">
        <v>2900000000</v>
      </c>
      <c r="F929">
        <f t="shared" si="14"/>
        <v>1.0427586206896551</v>
      </c>
    </row>
    <row r="930" spans="1:6">
      <c r="A930" s="1">
        <v>929</v>
      </c>
      <c r="B930" s="1">
        <v>31</v>
      </c>
      <c r="C930" s="1">
        <v>4848000000</v>
      </c>
      <c r="D930" s="1">
        <v>31</v>
      </c>
      <c r="E930" s="1">
        <v>4948000000</v>
      </c>
      <c r="F930">
        <f t="shared" si="14"/>
        <v>0.9797898140662894</v>
      </c>
    </row>
    <row r="931" spans="1:6">
      <c r="A931" s="1">
        <v>930</v>
      </c>
      <c r="B931" s="1">
        <v>116</v>
      </c>
      <c r="C931" s="1">
        <v>2016000000</v>
      </c>
      <c r="D931" s="1">
        <v>116</v>
      </c>
      <c r="E931" s="1">
        <v>1840000000</v>
      </c>
      <c r="F931">
        <f t="shared" si="14"/>
        <v>1.0956521739130434</v>
      </c>
    </row>
    <row r="932" spans="1:6">
      <c r="A932" s="1">
        <v>931</v>
      </c>
      <c r="B932" s="1">
        <v>5</v>
      </c>
      <c r="C932" s="1">
        <v>2476000000</v>
      </c>
      <c r="D932" s="1">
        <v>5</v>
      </c>
      <c r="E932" s="1">
        <v>2296000000</v>
      </c>
      <c r="F932">
        <f t="shared" si="14"/>
        <v>1.0783972125435539</v>
      </c>
    </row>
    <row r="933" spans="1:6">
      <c r="A933" s="1">
        <v>932</v>
      </c>
      <c r="B933" s="1">
        <v>4</v>
      </c>
      <c r="C933" s="1">
        <v>1808000000</v>
      </c>
      <c r="D933" s="1">
        <v>4</v>
      </c>
      <c r="E933" s="1">
        <v>1796000000</v>
      </c>
      <c r="F933">
        <f t="shared" si="14"/>
        <v>1.0066815144766148</v>
      </c>
    </row>
    <row r="934" spans="1:6">
      <c r="A934" s="1">
        <v>933</v>
      </c>
      <c r="B934" s="1">
        <v>6</v>
      </c>
      <c r="C934" s="1">
        <v>3156000000</v>
      </c>
      <c r="D934" s="1">
        <v>6</v>
      </c>
      <c r="E934" s="1">
        <v>2960000000</v>
      </c>
      <c r="F934">
        <f t="shared" si="14"/>
        <v>1.0662162162162163</v>
      </c>
    </row>
    <row r="935" spans="1:6">
      <c r="A935" s="1">
        <v>934</v>
      </c>
      <c r="B935" s="1">
        <v>7</v>
      </c>
      <c r="C935" s="1">
        <v>3048000000</v>
      </c>
      <c r="D935" s="1">
        <v>7</v>
      </c>
      <c r="E935" s="1">
        <v>2900000000</v>
      </c>
      <c r="F935">
        <f t="shared" si="14"/>
        <v>1.0510344827586207</v>
      </c>
    </row>
    <row r="936" spans="1:6">
      <c r="A936" s="1">
        <v>935</v>
      </c>
      <c r="B936" s="1">
        <v>6</v>
      </c>
      <c r="C936" s="1">
        <v>3008000000</v>
      </c>
      <c r="D936" s="1">
        <v>6</v>
      </c>
      <c r="E936" s="1">
        <v>2940000000</v>
      </c>
      <c r="F936">
        <f t="shared" si="14"/>
        <v>1.0231292517006803</v>
      </c>
    </row>
    <row r="937" spans="1:6">
      <c r="A937" s="1">
        <v>936</v>
      </c>
      <c r="B937" s="1">
        <v>4</v>
      </c>
      <c r="C937" s="1">
        <v>1804000000</v>
      </c>
      <c r="D937" s="1">
        <v>4</v>
      </c>
      <c r="E937" s="1">
        <v>1820000000</v>
      </c>
      <c r="F937">
        <f t="shared" si="14"/>
        <v>0.99120879120879124</v>
      </c>
    </row>
    <row r="938" spans="1:6">
      <c r="A938" s="1">
        <v>937</v>
      </c>
      <c r="B938" s="1">
        <v>20</v>
      </c>
      <c r="C938" s="1">
        <v>4844000000</v>
      </c>
      <c r="D938" s="1">
        <v>20</v>
      </c>
      <c r="E938" s="1">
        <v>4712000000</v>
      </c>
      <c r="F938">
        <f t="shared" si="14"/>
        <v>1.0280135823429541</v>
      </c>
    </row>
    <row r="939" spans="1:6">
      <c r="A939" s="1">
        <v>938</v>
      </c>
      <c r="B939" s="1">
        <v>25</v>
      </c>
      <c r="C939" s="1">
        <v>3552000000</v>
      </c>
      <c r="D939" s="1">
        <v>25</v>
      </c>
      <c r="E939" s="1">
        <v>3644000000</v>
      </c>
      <c r="F939">
        <f t="shared" si="14"/>
        <v>0.97475301866081232</v>
      </c>
    </row>
    <row r="940" spans="1:6">
      <c r="A940" s="1">
        <v>939</v>
      </c>
      <c r="B940" s="1">
        <v>6</v>
      </c>
      <c r="C940" s="1">
        <v>3052000000</v>
      </c>
      <c r="D940" s="1">
        <v>6</v>
      </c>
      <c r="E940" s="1">
        <v>2932000000</v>
      </c>
      <c r="F940">
        <f t="shared" si="14"/>
        <v>1.0409276944065484</v>
      </c>
    </row>
    <row r="941" spans="1:6">
      <c r="A941" s="1">
        <v>940</v>
      </c>
      <c r="B941" s="1">
        <v>5</v>
      </c>
      <c r="C941" s="1">
        <v>2320000000</v>
      </c>
      <c r="D941" s="1">
        <v>5</v>
      </c>
      <c r="E941" s="1">
        <v>2460000000</v>
      </c>
      <c r="F941">
        <f t="shared" si="14"/>
        <v>0.94308943089430897</v>
      </c>
    </row>
    <row r="942" spans="1:6">
      <c r="A942" s="1">
        <v>941</v>
      </c>
      <c r="B942" s="1">
        <v>7</v>
      </c>
      <c r="C942" s="1">
        <v>2500000000</v>
      </c>
      <c r="D942" s="1">
        <v>7</v>
      </c>
      <c r="E942" s="1">
        <v>2392000000</v>
      </c>
      <c r="F942">
        <f t="shared" si="14"/>
        <v>1.0451505016722409</v>
      </c>
    </row>
    <row r="943" spans="1:6">
      <c r="A943" s="1">
        <v>942</v>
      </c>
      <c r="B943" s="1">
        <v>7</v>
      </c>
      <c r="C943" s="1">
        <v>3092000000</v>
      </c>
      <c r="D943" s="1">
        <v>7</v>
      </c>
      <c r="E943" s="1">
        <v>3020000000</v>
      </c>
      <c r="F943">
        <f t="shared" si="14"/>
        <v>1.023841059602649</v>
      </c>
    </row>
    <row r="944" spans="1:6">
      <c r="A944" s="1">
        <v>943</v>
      </c>
      <c r="B944" s="1">
        <v>405</v>
      </c>
      <c r="C944" s="1">
        <v>2048000000</v>
      </c>
      <c r="D944" s="1">
        <v>405</v>
      </c>
      <c r="E944" s="1">
        <v>1788000000</v>
      </c>
      <c r="F944">
        <f t="shared" si="14"/>
        <v>1.145413870246085</v>
      </c>
    </row>
    <row r="945" spans="1:6">
      <c r="A945" s="1">
        <v>944</v>
      </c>
      <c r="B945" s="1">
        <v>6</v>
      </c>
      <c r="C945" s="1">
        <v>3016000000</v>
      </c>
      <c r="D945" s="1">
        <v>6</v>
      </c>
      <c r="E945" s="1">
        <v>3144000000</v>
      </c>
      <c r="F945">
        <f t="shared" si="14"/>
        <v>0.95928753180661575</v>
      </c>
    </row>
    <row r="946" spans="1:6">
      <c r="A946" s="1">
        <v>945</v>
      </c>
      <c r="B946" s="1">
        <v>6</v>
      </c>
      <c r="C946" s="1">
        <v>2916000000</v>
      </c>
      <c r="D946" s="1">
        <v>6</v>
      </c>
      <c r="E946" s="1">
        <v>2992000000</v>
      </c>
      <c r="F946">
        <f t="shared" si="14"/>
        <v>0.97459893048128343</v>
      </c>
    </row>
    <row r="947" spans="1:6">
      <c r="A947" s="1">
        <v>946</v>
      </c>
      <c r="B947" s="1">
        <v>4</v>
      </c>
      <c r="C947" s="1">
        <v>1828000000</v>
      </c>
      <c r="D947" s="1">
        <v>4</v>
      </c>
      <c r="E947" s="1">
        <v>1784000000</v>
      </c>
      <c r="F947">
        <f t="shared" si="14"/>
        <v>1.0246636771300448</v>
      </c>
    </row>
    <row r="948" spans="1:6">
      <c r="A948" s="1">
        <v>947</v>
      </c>
      <c r="B948" s="1">
        <v>7</v>
      </c>
      <c r="C948" s="1">
        <v>2532000000</v>
      </c>
      <c r="D948" s="1">
        <v>7</v>
      </c>
      <c r="E948" s="1">
        <v>2324000000</v>
      </c>
      <c r="F948">
        <f t="shared" si="14"/>
        <v>1.0895008605851979</v>
      </c>
    </row>
    <row r="949" spans="1:6">
      <c r="A949" s="1">
        <v>948</v>
      </c>
      <c r="B949" s="1">
        <v>108</v>
      </c>
      <c r="C949" s="1">
        <v>1840000000</v>
      </c>
      <c r="D949" s="1">
        <v>108</v>
      </c>
      <c r="E949" s="1">
        <v>1856000000</v>
      </c>
      <c r="F949">
        <f t="shared" si="14"/>
        <v>0.99137931034482762</v>
      </c>
    </row>
    <row r="950" spans="1:6">
      <c r="A950" s="1">
        <v>949</v>
      </c>
      <c r="B950" s="1">
        <v>380</v>
      </c>
      <c r="C950" s="1">
        <v>2116000000</v>
      </c>
      <c r="D950" s="1">
        <v>380</v>
      </c>
      <c r="E950" s="1">
        <v>1852000000</v>
      </c>
      <c r="F950">
        <f t="shared" si="14"/>
        <v>1.142548596112311</v>
      </c>
    </row>
    <row r="951" spans="1:6">
      <c r="A951" s="1">
        <v>950</v>
      </c>
      <c r="B951" s="1">
        <v>7</v>
      </c>
      <c r="C951" s="1">
        <v>3120000000</v>
      </c>
      <c r="D951" s="1">
        <v>7</v>
      </c>
      <c r="E951" s="1">
        <v>2964000000</v>
      </c>
      <c r="F951">
        <f t="shared" si="14"/>
        <v>1.0526315789473684</v>
      </c>
    </row>
    <row r="952" spans="1:6">
      <c r="A952" s="1">
        <v>951</v>
      </c>
      <c r="B952" s="1">
        <v>5</v>
      </c>
      <c r="C952" s="1">
        <v>2384000000</v>
      </c>
      <c r="D952" s="1">
        <v>5</v>
      </c>
      <c r="E952" s="1">
        <v>2380000000</v>
      </c>
      <c r="F952">
        <f t="shared" si="14"/>
        <v>1.0016806722689076</v>
      </c>
    </row>
    <row r="953" spans="1:6">
      <c r="A953" s="1">
        <v>952</v>
      </c>
      <c r="B953" s="1">
        <v>32</v>
      </c>
      <c r="C953" s="1">
        <v>660000000</v>
      </c>
      <c r="D953" s="1">
        <v>32</v>
      </c>
      <c r="E953" s="1">
        <v>624000000</v>
      </c>
      <c r="F953">
        <f t="shared" si="14"/>
        <v>1.0576923076923077</v>
      </c>
    </row>
    <row r="954" spans="1:6">
      <c r="A954" s="1">
        <v>953</v>
      </c>
      <c r="B954" s="1">
        <v>7</v>
      </c>
      <c r="C954" s="1">
        <v>3008000000</v>
      </c>
      <c r="D954" s="1">
        <v>7</v>
      </c>
      <c r="E954" s="1">
        <v>3136000000</v>
      </c>
      <c r="F954">
        <f t="shared" si="14"/>
        <v>0.95918367346938771</v>
      </c>
    </row>
    <row r="955" spans="1:6">
      <c r="A955" s="1">
        <v>954</v>
      </c>
      <c r="B955" s="1">
        <v>6</v>
      </c>
      <c r="C955" s="1">
        <v>2980000000</v>
      </c>
      <c r="D955" s="1">
        <v>6</v>
      </c>
      <c r="E955" s="1">
        <v>3012000000</v>
      </c>
      <c r="F955">
        <f t="shared" si="14"/>
        <v>0.98937583001328022</v>
      </c>
    </row>
    <row r="956" spans="1:6">
      <c r="A956" s="1">
        <v>955</v>
      </c>
      <c r="B956" s="1">
        <v>4</v>
      </c>
      <c r="C956" s="1">
        <v>1908000000</v>
      </c>
      <c r="D956" s="1">
        <v>4</v>
      </c>
      <c r="E956" s="1">
        <v>1816000000</v>
      </c>
      <c r="F956">
        <f t="shared" si="14"/>
        <v>1.0506607929515419</v>
      </c>
    </row>
    <row r="957" spans="1:6">
      <c r="A957" s="1">
        <v>956</v>
      </c>
      <c r="B957" s="1">
        <v>7</v>
      </c>
      <c r="C957" s="1">
        <v>2420000000</v>
      </c>
      <c r="D957" s="1">
        <v>7</v>
      </c>
      <c r="E957" s="1">
        <v>2428000000</v>
      </c>
      <c r="F957">
        <f t="shared" si="14"/>
        <v>0.99670510708401971</v>
      </c>
    </row>
    <row r="958" spans="1:6">
      <c r="A958" s="1">
        <v>957</v>
      </c>
      <c r="B958" s="1">
        <v>7</v>
      </c>
      <c r="C958" s="1">
        <v>3636000000</v>
      </c>
      <c r="D958" s="1">
        <v>7</v>
      </c>
      <c r="E958" s="1">
        <v>3636000000</v>
      </c>
      <c r="F958">
        <f t="shared" si="14"/>
        <v>1</v>
      </c>
    </row>
    <row r="959" spans="1:6">
      <c r="A959" s="1">
        <v>958</v>
      </c>
      <c r="B959" s="1">
        <v>1041</v>
      </c>
      <c r="C959" s="1">
        <v>2068000000</v>
      </c>
      <c r="D959" s="1">
        <v>1041</v>
      </c>
      <c r="E959" s="1">
        <v>1920000000</v>
      </c>
      <c r="F959">
        <f t="shared" si="14"/>
        <v>1.0770833333333334</v>
      </c>
    </row>
    <row r="960" spans="1:6">
      <c r="A960" s="1">
        <v>959</v>
      </c>
      <c r="B960" s="1">
        <v>4</v>
      </c>
      <c r="C960" s="1">
        <v>1752000000</v>
      </c>
      <c r="D960" s="1">
        <v>4</v>
      </c>
      <c r="E960" s="1">
        <v>1744000000</v>
      </c>
      <c r="F960">
        <f t="shared" si="14"/>
        <v>1.0045871559633028</v>
      </c>
    </row>
    <row r="961" spans="1:6">
      <c r="A961" s="1">
        <v>960</v>
      </c>
      <c r="B961" s="1">
        <v>8</v>
      </c>
      <c r="C961" s="1">
        <v>3040000000</v>
      </c>
      <c r="D961" s="1">
        <v>8</v>
      </c>
      <c r="E961" s="1">
        <v>3020000000</v>
      </c>
      <c r="F961">
        <f t="shared" si="14"/>
        <v>1.0066225165562914</v>
      </c>
    </row>
    <row r="962" spans="1:6">
      <c r="A962" s="1">
        <v>961</v>
      </c>
      <c r="B962" s="1">
        <v>6</v>
      </c>
      <c r="C962" s="1">
        <v>3000000000</v>
      </c>
      <c r="D962" s="1">
        <v>6</v>
      </c>
      <c r="E962" s="1">
        <v>3048000000</v>
      </c>
      <c r="F962">
        <f t="shared" si="14"/>
        <v>0.98425196850393704</v>
      </c>
    </row>
    <row r="963" spans="1:6">
      <c r="A963" s="1">
        <v>962</v>
      </c>
      <c r="B963" s="1">
        <v>6</v>
      </c>
      <c r="C963" s="1">
        <v>2544000000</v>
      </c>
      <c r="D963" s="1">
        <v>6</v>
      </c>
      <c r="E963" s="1">
        <v>2368000000</v>
      </c>
      <c r="F963">
        <f t="shared" ref="F963:F1001" si="15">C963/E963</f>
        <v>1.0743243243243243</v>
      </c>
    </row>
    <row r="964" spans="1:6">
      <c r="A964" s="1">
        <v>963</v>
      </c>
      <c r="B964" s="1">
        <v>6</v>
      </c>
      <c r="C964" s="1">
        <v>3120000000</v>
      </c>
      <c r="D964" s="1">
        <v>6</v>
      </c>
      <c r="E964" s="1">
        <v>3044000000</v>
      </c>
      <c r="F964">
        <f t="shared" si="15"/>
        <v>1.0249671484888305</v>
      </c>
    </row>
    <row r="965" spans="1:6">
      <c r="A965" s="1">
        <v>964</v>
      </c>
      <c r="B965" s="1">
        <v>97</v>
      </c>
      <c r="C965" s="1">
        <v>576000000</v>
      </c>
      <c r="D965" s="1">
        <v>97</v>
      </c>
      <c r="E965" s="1">
        <v>0</v>
      </c>
      <c r="F965" t="e">
        <f t="shared" si="15"/>
        <v>#DIV/0!</v>
      </c>
    </row>
    <row r="966" spans="1:6">
      <c r="A966" s="1">
        <v>965</v>
      </c>
      <c r="B966" s="1">
        <v>7</v>
      </c>
      <c r="C966" s="1">
        <v>2476000000</v>
      </c>
      <c r="D966" s="1">
        <v>7</v>
      </c>
      <c r="E966" s="1">
        <v>2360000000</v>
      </c>
      <c r="F966">
        <f t="shared" si="15"/>
        <v>1.0491525423728814</v>
      </c>
    </row>
    <row r="967" spans="1:6">
      <c r="A967" s="1">
        <v>966</v>
      </c>
      <c r="B967" s="1">
        <v>6</v>
      </c>
      <c r="C967" s="1">
        <v>3068000000</v>
      </c>
      <c r="D967" s="1">
        <v>6</v>
      </c>
      <c r="E967" s="1">
        <v>3104000000</v>
      </c>
      <c r="F967">
        <f t="shared" si="15"/>
        <v>0.98840206185567014</v>
      </c>
    </row>
    <row r="968" spans="1:6">
      <c r="A968" s="1">
        <v>967</v>
      </c>
      <c r="B968" s="1">
        <v>9</v>
      </c>
      <c r="C968" s="1">
        <v>2408000000</v>
      </c>
      <c r="D968" s="1">
        <v>9</v>
      </c>
      <c r="E968" s="1">
        <v>2408000000</v>
      </c>
      <c r="F968">
        <f t="shared" si="15"/>
        <v>1</v>
      </c>
    </row>
    <row r="969" spans="1:6">
      <c r="A969" s="1">
        <v>968</v>
      </c>
      <c r="B969" s="1">
        <v>254</v>
      </c>
      <c r="C969" s="1">
        <v>1944000000</v>
      </c>
      <c r="D969" s="1">
        <v>254</v>
      </c>
      <c r="E969" s="1">
        <v>1860000000</v>
      </c>
      <c r="F969">
        <f t="shared" si="15"/>
        <v>1.0451612903225806</v>
      </c>
    </row>
    <row r="970" spans="1:6">
      <c r="A970" s="1">
        <v>969</v>
      </c>
      <c r="B970" s="1">
        <v>6</v>
      </c>
      <c r="C970" s="1">
        <v>3076000000</v>
      </c>
      <c r="D970" s="1">
        <v>6</v>
      </c>
      <c r="E970" s="1">
        <v>3052000000</v>
      </c>
      <c r="F970">
        <f t="shared" si="15"/>
        <v>1.0078636959370904</v>
      </c>
    </row>
    <row r="971" spans="1:6">
      <c r="A971" s="1">
        <v>970</v>
      </c>
      <c r="B971" s="1">
        <v>4</v>
      </c>
      <c r="C971" s="1">
        <v>1800000000</v>
      </c>
      <c r="D971" s="1">
        <v>4</v>
      </c>
      <c r="E971" s="1">
        <v>1752000000</v>
      </c>
      <c r="F971">
        <f t="shared" si="15"/>
        <v>1.0273972602739727</v>
      </c>
    </row>
    <row r="972" spans="1:6">
      <c r="A972" s="1">
        <v>971</v>
      </c>
      <c r="B972" s="1">
        <v>31</v>
      </c>
      <c r="C972" s="1">
        <v>4892000000</v>
      </c>
      <c r="D972" s="1">
        <v>31</v>
      </c>
      <c r="E972" s="1">
        <v>4832000000</v>
      </c>
      <c r="F972">
        <f t="shared" si="15"/>
        <v>1.0124172185430464</v>
      </c>
    </row>
    <row r="973" spans="1:6">
      <c r="A973" s="1">
        <v>972</v>
      </c>
      <c r="B973" s="1">
        <v>7</v>
      </c>
      <c r="C973" s="1">
        <v>2504000000</v>
      </c>
      <c r="D973" s="1">
        <v>7</v>
      </c>
      <c r="E973" s="1">
        <v>2200000000</v>
      </c>
      <c r="F973">
        <f t="shared" si="15"/>
        <v>1.1381818181818182</v>
      </c>
    </row>
    <row r="974" spans="1:6">
      <c r="A974" s="1">
        <v>973</v>
      </c>
      <c r="B974" s="1">
        <v>7984</v>
      </c>
      <c r="C974" s="1">
        <v>18800000000</v>
      </c>
      <c r="D974" s="1">
        <v>7984</v>
      </c>
      <c r="E974" s="1">
        <v>1840000000</v>
      </c>
      <c r="F974">
        <f t="shared" si="15"/>
        <v>10.217391304347826</v>
      </c>
    </row>
    <row r="975" spans="1:6">
      <c r="A975" s="1">
        <v>974</v>
      </c>
      <c r="B975" s="1">
        <v>5</v>
      </c>
      <c r="C975" s="1">
        <v>2392000000</v>
      </c>
      <c r="D975" s="1">
        <v>5</v>
      </c>
      <c r="E975" s="1">
        <v>2348000000</v>
      </c>
      <c r="F975">
        <f t="shared" si="15"/>
        <v>1.018739352640545</v>
      </c>
    </row>
    <row r="976" spans="1:6">
      <c r="A976" s="1">
        <v>975</v>
      </c>
      <c r="B976" s="1">
        <v>196</v>
      </c>
      <c r="C976" s="1">
        <v>2024000000</v>
      </c>
      <c r="D976" s="1">
        <v>196</v>
      </c>
      <c r="E976" s="1">
        <v>1636000000</v>
      </c>
      <c r="F976">
        <f t="shared" si="15"/>
        <v>1.2371638141809291</v>
      </c>
    </row>
    <row r="977" spans="1:6">
      <c r="A977" s="1">
        <v>976</v>
      </c>
      <c r="B977" s="1">
        <v>6</v>
      </c>
      <c r="C977" s="1">
        <v>2516000000</v>
      </c>
      <c r="D977" s="1">
        <v>6</v>
      </c>
      <c r="E977" s="1">
        <v>2444000000</v>
      </c>
      <c r="F977">
        <f t="shared" si="15"/>
        <v>1.0294599018003274</v>
      </c>
    </row>
    <row r="978" spans="1:6">
      <c r="A978" s="1">
        <v>977</v>
      </c>
      <c r="B978" s="1">
        <v>6</v>
      </c>
      <c r="C978" s="1">
        <v>2860000000</v>
      </c>
      <c r="D978" s="1">
        <v>6</v>
      </c>
      <c r="E978" s="1">
        <v>2948000000</v>
      </c>
      <c r="F978">
        <f t="shared" si="15"/>
        <v>0.97014925373134331</v>
      </c>
    </row>
    <row r="979" spans="1:6">
      <c r="A979" s="1">
        <v>978</v>
      </c>
      <c r="B979" s="1">
        <v>6</v>
      </c>
      <c r="C979" s="1">
        <v>2372000000</v>
      </c>
      <c r="D979" s="1">
        <v>6</v>
      </c>
      <c r="E979" s="1">
        <v>2304000000</v>
      </c>
      <c r="F979">
        <f t="shared" si="15"/>
        <v>1.0295138888888888</v>
      </c>
    </row>
    <row r="980" spans="1:6">
      <c r="A980" s="1">
        <v>979</v>
      </c>
      <c r="B980" s="1">
        <v>4</v>
      </c>
      <c r="C980" s="1">
        <v>1832000000</v>
      </c>
      <c r="D980" s="1">
        <v>4</v>
      </c>
      <c r="E980" s="1">
        <v>1900000000</v>
      </c>
      <c r="F980">
        <f t="shared" si="15"/>
        <v>0.96421052631578952</v>
      </c>
    </row>
    <row r="981" spans="1:6">
      <c r="A981" s="1">
        <v>980</v>
      </c>
      <c r="B981" s="1">
        <v>5</v>
      </c>
      <c r="C981" s="1">
        <v>2404000000</v>
      </c>
      <c r="D981" s="1">
        <v>5</v>
      </c>
      <c r="E981" s="1">
        <v>2272000000</v>
      </c>
      <c r="F981">
        <f t="shared" si="15"/>
        <v>1.0580985915492958</v>
      </c>
    </row>
    <row r="982" spans="1:6">
      <c r="A982" s="1">
        <v>981</v>
      </c>
      <c r="B982" s="1">
        <v>0</v>
      </c>
      <c r="C982" s="1">
        <v>0</v>
      </c>
      <c r="D982" s="1">
        <v>0</v>
      </c>
      <c r="E982" s="1">
        <v>0</v>
      </c>
      <c r="F982" t="e">
        <f t="shared" si="15"/>
        <v>#DIV/0!</v>
      </c>
    </row>
    <row r="983" spans="1:6">
      <c r="A983" s="1">
        <v>982</v>
      </c>
      <c r="B983" s="1">
        <v>7</v>
      </c>
      <c r="C983" s="1">
        <v>2432000000</v>
      </c>
      <c r="D983" s="1">
        <v>7</v>
      </c>
      <c r="E983" s="1">
        <v>2492000000</v>
      </c>
      <c r="F983">
        <f t="shared" si="15"/>
        <v>0.9759229534510433</v>
      </c>
    </row>
    <row r="984" spans="1:6">
      <c r="A984" s="1">
        <v>983</v>
      </c>
      <c r="B984" s="1">
        <v>296192570</v>
      </c>
      <c r="C984" s="1">
        <v>62156000000</v>
      </c>
      <c r="D984" s="1">
        <v>296192570</v>
      </c>
      <c r="E984" s="1">
        <v>62604000000</v>
      </c>
      <c r="F984">
        <f t="shared" si="15"/>
        <v>0.99284390773752473</v>
      </c>
    </row>
    <row r="985" spans="1:6">
      <c r="A985" s="1">
        <v>984</v>
      </c>
      <c r="B985" s="1">
        <v>312</v>
      </c>
      <c r="C985" s="1">
        <v>3808000000</v>
      </c>
      <c r="D985" s="1">
        <v>312</v>
      </c>
      <c r="E985" s="1">
        <v>3640000000</v>
      </c>
      <c r="F985">
        <f t="shared" si="15"/>
        <v>1.0461538461538462</v>
      </c>
    </row>
    <row r="986" spans="1:6">
      <c r="A986" s="1">
        <v>985</v>
      </c>
      <c r="B986" s="1">
        <v>0</v>
      </c>
      <c r="C986" s="1">
        <v>0</v>
      </c>
      <c r="D986" s="1">
        <v>0</v>
      </c>
      <c r="E986" s="1">
        <v>0</v>
      </c>
      <c r="F986" t="e">
        <f t="shared" si="15"/>
        <v>#DIV/0!</v>
      </c>
    </row>
    <row r="987" spans="1:6">
      <c r="A987" s="1">
        <v>986</v>
      </c>
      <c r="B987" s="1">
        <v>48</v>
      </c>
      <c r="C987" s="1">
        <v>372000000</v>
      </c>
      <c r="D987" s="1">
        <v>48</v>
      </c>
      <c r="E987" s="1">
        <v>0</v>
      </c>
      <c r="F987" t="e">
        <f t="shared" si="15"/>
        <v>#DIV/0!</v>
      </c>
    </row>
    <row r="988" spans="1:6">
      <c r="A988" s="1">
        <v>987</v>
      </c>
      <c r="B988" s="1">
        <v>46</v>
      </c>
      <c r="C988" s="1">
        <v>0</v>
      </c>
      <c r="D988" s="1">
        <v>46</v>
      </c>
      <c r="E988" s="1">
        <v>0</v>
      </c>
      <c r="F988" t="e">
        <f t="shared" si="15"/>
        <v>#DIV/0!</v>
      </c>
    </row>
    <row r="989" spans="1:6">
      <c r="A989" s="1">
        <v>988</v>
      </c>
      <c r="B989" s="1">
        <v>0</v>
      </c>
      <c r="C989" s="1">
        <v>0</v>
      </c>
      <c r="D989" s="1">
        <v>0</v>
      </c>
      <c r="E989" s="1">
        <v>0</v>
      </c>
      <c r="F989" t="e">
        <f t="shared" si="15"/>
        <v>#DIV/0!</v>
      </c>
    </row>
    <row r="990" spans="1:6">
      <c r="A990" s="1">
        <v>989</v>
      </c>
      <c r="B990" s="1">
        <v>10498</v>
      </c>
      <c r="C990" s="1">
        <v>0</v>
      </c>
      <c r="D990" s="1">
        <v>10498</v>
      </c>
      <c r="E990" s="1">
        <v>0</v>
      </c>
      <c r="F990" t="e">
        <f t="shared" si="15"/>
        <v>#DIV/0!</v>
      </c>
    </row>
    <row r="991" spans="1:6">
      <c r="A991" s="1">
        <v>990</v>
      </c>
      <c r="B991" s="1">
        <v>21</v>
      </c>
      <c r="C991" s="1">
        <v>3540000000</v>
      </c>
      <c r="D991" s="1">
        <v>21</v>
      </c>
      <c r="E991" s="1">
        <v>3448000000</v>
      </c>
      <c r="F991">
        <f t="shared" si="15"/>
        <v>1.0266821345707657</v>
      </c>
    </row>
    <row r="992" spans="1:6">
      <c r="A992" s="1">
        <v>991</v>
      </c>
      <c r="B992" s="1">
        <v>4</v>
      </c>
      <c r="C992" s="1">
        <v>2200000000</v>
      </c>
      <c r="D992" s="1">
        <v>4</v>
      </c>
      <c r="E992" s="1">
        <v>1776000000</v>
      </c>
      <c r="F992">
        <f t="shared" si="15"/>
        <v>1.2387387387387387</v>
      </c>
    </row>
    <row r="993" spans="1:6">
      <c r="A993" s="1">
        <v>992</v>
      </c>
      <c r="B993" s="1">
        <v>645</v>
      </c>
      <c r="C993" s="1">
        <v>4856000000</v>
      </c>
      <c r="D993" s="1">
        <v>645</v>
      </c>
      <c r="E993" s="1">
        <v>2964000000</v>
      </c>
      <c r="F993">
        <f t="shared" si="15"/>
        <v>1.6383265856950067</v>
      </c>
    </row>
    <row r="994" spans="1:6">
      <c r="A994" s="1">
        <v>993</v>
      </c>
      <c r="B994" s="1">
        <v>26</v>
      </c>
      <c r="C994" s="1">
        <v>4900000000</v>
      </c>
      <c r="D994" s="1">
        <v>26</v>
      </c>
      <c r="E994" s="1">
        <v>4664000000</v>
      </c>
      <c r="F994">
        <f t="shared" si="15"/>
        <v>1.0506003430531732</v>
      </c>
    </row>
    <row r="995" spans="1:6">
      <c r="A995" s="1">
        <v>994</v>
      </c>
      <c r="B995" s="1">
        <v>0</v>
      </c>
      <c r="C995" s="1">
        <v>0</v>
      </c>
      <c r="D995" s="1">
        <v>0</v>
      </c>
      <c r="E995" s="1">
        <v>0</v>
      </c>
      <c r="F995" t="e">
        <f t="shared" si="15"/>
        <v>#DIV/0!</v>
      </c>
    </row>
    <row r="996" spans="1:6">
      <c r="A996" s="1">
        <v>995</v>
      </c>
      <c r="B996" s="1">
        <v>22</v>
      </c>
      <c r="C996" s="1">
        <v>4200000000</v>
      </c>
      <c r="D996" s="1">
        <v>22</v>
      </c>
      <c r="E996" s="1">
        <v>4220000000</v>
      </c>
      <c r="F996">
        <f t="shared" si="15"/>
        <v>0.99526066350710896</v>
      </c>
    </row>
    <row r="997" spans="1:6">
      <c r="A997" s="1">
        <v>996</v>
      </c>
      <c r="B997" s="1">
        <v>27</v>
      </c>
      <c r="C997" s="1">
        <v>5324000000</v>
      </c>
      <c r="D997" s="1">
        <v>27</v>
      </c>
      <c r="E997" s="1">
        <v>5368000000</v>
      </c>
      <c r="F997">
        <f t="shared" si="15"/>
        <v>0.99180327868852458</v>
      </c>
    </row>
    <row r="998" spans="1:6">
      <c r="A998" s="1">
        <v>997</v>
      </c>
      <c r="B998" s="1">
        <v>2</v>
      </c>
      <c r="C998" s="1">
        <v>928000000</v>
      </c>
      <c r="D998" s="1">
        <v>2</v>
      </c>
      <c r="E998" s="1">
        <v>628000000</v>
      </c>
      <c r="F998">
        <f t="shared" si="15"/>
        <v>1.4777070063694266</v>
      </c>
    </row>
    <row r="999" spans="1:6">
      <c r="A999" s="1">
        <v>998</v>
      </c>
      <c r="B999" s="1">
        <v>21</v>
      </c>
      <c r="C999" s="1">
        <v>7176000000</v>
      </c>
      <c r="D999" s="1">
        <v>21</v>
      </c>
      <c r="E999" s="1">
        <v>7128000000</v>
      </c>
      <c r="F999">
        <f t="shared" si="15"/>
        <v>1.0067340067340067</v>
      </c>
    </row>
    <row r="1000" spans="1:6">
      <c r="A1000" s="1">
        <v>999</v>
      </c>
      <c r="B1000" s="1">
        <v>22</v>
      </c>
      <c r="C1000" s="1">
        <v>4204000000</v>
      </c>
      <c r="D1000" s="1">
        <v>22</v>
      </c>
      <c r="E1000" s="1">
        <v>4116000000</v>
      </c>
      <c r="F1000">
        <f t="shared" si="15"/>
        <v>1.0213799805636541</v>
      </c>
    </row>
    <row r="1001" spans="1:6">
      <c r="A1001" s="1">
        <v>1000</v>
      </c>
      <c r="B1001" s="1">
        <v>23012</v>
      </c>
      <c r="C1001" s="1">
        <v>8284000000</v>
      </c>
      <c r="D1001" s="1">
        <v>23012</v>
      </c>
      <c r="E1001" s="1">
        <v>6752000000</v>
      </c>
      <c r="F1001">
        <f t="shared" si="15"/>
        <v>1.2268957345971565</v>
      </c>
    </row>
    <row r="1002" spans="1:6">
      <c r="A1002" s="1">
        <v>1001</v>
      </c>
      <c r="B1002" s="1">
        <v>28</v>
      </c>
      <c r="C1002" s="1">
        <v>5432000000</v>
      </c>
      <c r="D1002" s="1">
        <v>28</v>
      </c>
      <c r="E1002" s="1">
        <v>5400000000</v>
      </c>
      <c r="F1002">
        <f>C1002/E1002</f>
        <v>1.0059259259259259</v>
      </c>
    </row>
    <row r="1003" spans="1:6">
      <c r="A1003" s="1">
        <v>1002</v>
      </c>
      <c r="B1003" s="1">
        <v>31</v>
      </c>
      <c r="C1003" s="1">
        <v>4824000000</v>
      </c>
      <c r="D1003" s="1">
        <v>31</v>
      </c>
      <c r="E1003" s="1">
        <v>4716000000</v>
      </c>
      <c r="F1003">
        <f t="shared" ref="F1003:F1066" si="16">C1003/E1003</f>
        <v>1.0229007633587786</v>
      </c>
    </row>
    <row r="1004" spans="1:6">
      <c r="A1004" s="1">
        <v>1003</v>
      </c>
      <c r="B1004" s="1">
        <v>613</v>
      </c>
      <c r="C1004" s="1">
        <v>4124000000</v>
      </c>
      <c r="D1004" s="1">
        <v>613</v>
      </c>
      <c r="E1004" s="1">
        <v>3544000000</v>
      </c>
      <c r="F1004">
        <f t="shared" si="16"/>
        <v>1.1636568848758464</v>
      </c>
    </row>
    <row r="1005" spans="1:6">
      <c r="A1005" s="1">
        <v>1004</v>
      </c>
      <c r="B1005" s="1">
        <v>21495</v>
      </c>
      <c r="C1005" s="1">
        <v>7512000000</v>
      </c>
      <c r="D1005" s="1">
        <v>21495</v>
      </c>
      <c r="E1005" s="1">
        <v>6440000000</v>
      </c>
      <c r="F1005">
        <f t="shared" si="16"/>
        <v>1.1664596273291925</v>
      </c>
    </row>
    <row r="1006" spans="1:6">
      <c r="A1006" s="1">
        <v>1005</v>
      </c>
      <c r="B1006" s="1">
        <v>5610</v>
      </c>
      <c r="C1006" s="1">
        <v>6580000000</v>
      </c>
      <c r="D1006" s="1">
        <v>5610</v>
      </c>
      <c r="E1006" s="1">
        <v>2932000000</v>
      </c>
      <c r="F1006">
        <f t="shared" si="16"/>
        <v>2.2442019099590724</v>
      </c>
    </row>
    <row r="1007" spans="1:6">
      <c r="A1007" s="1">
        <v>1006</v>
      </c>
      <c r="B1007" s="1">
        <v>209767</v>
      </c>
      <c r="C1007" s="1">
        <v>15076000000</v>
      </c>
      <c r="D1007" s="1">
        <v>209767</v>
      </c>
      <c r="E1007" s="1">
        <v>13008000000</v>
      </c>
      <c r="F1007">
        <f t="shared" si="16"/>
        <v>1.1589790897908978</v>
      </c>
    </row>
    <row r="1008" spans="1:6">
      <c r="A1008" s="1">
        <v>1007</v>
      </c>
      <c r="B1008" s="1">
        <v>345</v>
      </c>
      <c r="C1008" s="1">
        <v>4468000000</v>
      </c>
      <c r="D1008" s="1">
        <v>345</v>
      </c>
      <c r="E1008" s="1">
        <v>4172000000</v>
      </c>
      <c r="F1008">
        <f t="shared" si="16"/>
        <v>1.0709491850431447</v>
      </c>
    </row>
    <row r="1009" spans="1:6">
      <c r="A1009" s="1">
        <v>1008</v>
      </c>
      <c r="B1009" s="1">
        <v>17341</v>
      </c>
      <c r="C1009" s="1">
        <v>11016000000</v>
      </c>
      <c r="D1009" s="1">
        <v>17341</v>
      </c>
      <c r="E1009" s="1">
        <v>9412000000</v>
      </c>
      <c r="F1009">
        <f t="shared" si="16"/>
        <v>1.1704207394815129</v>
      </c>
    </row>
    <row r="1010" spans="1:6">
      <c r="A1010" s="1">
        <v>1009</v>
      </c>
      <c r="B1010" s="1">
        <v>589</v>
      </c>
      <c r="C1010" s="1">
        <v>5044000000</v>
      </c>
      <c r="D1010" s="1">
        <v>589</v>
      </c>
      <c r="E1010" s="1">
        <v>4744000000</v>
      </c>
      <c r="F1010">
        <f t="shared" si="16"/>
        <v>1.063237774030354</v>
      </c>
    </row>
    <row r="1011" spans="1:6">
      <c r="A1011" s="1">
        <v>1010</v>
      </c>
      <c r="B1011" s="1">
        <v>9789</v>
      </c>
      <c r="C1011" s="1">
        <v>10240000000</v>
      </c>
      <c r="D1011" s="1">
        <v>9789</v>
      </c>
      <c r="E1011" s="1">
        <v>8928000000</v>
      </c>
      <c r="F1011">
        <f t="shared" si="16"/>
        <v>1.1469534050179211</v>
      </c>
    </row>
    <row r="1012" spans="1:6">
      <c r="A1012" s="1">
        <v>1011</v>
      </c>
      <c r="B1012" s="1">
        <v>6</v>
      </c>
      <c r="C1012" s="1">
        <v>2068000000</v>
      </c>
      <c r="D1012" s="1">
        <v>6</v>
      </c>
      <c r="E1012" s="1">
        <v>1800000000</v>
      </c>
      <c r="F1012">
        <f t="shared" si="16"/>
        <v>1.1488888888888888</v>
      </c>
    </row>
    <row r="1013" spans="1:6">
      <c r="A1013" s="1">
        <v>1012</v>
      </c>
      <c r="B1013" s="1">
        <v>60716</v>
      </c>
      <c r="C1013" s="1">
        <v>20692000000</v>
      </c>
      <c r="D1013" s="1">
        <v>60716</v>
      </c>
      <c r="E1013" s="1">
        <v>2664000000</v>
      </c>
      <c r="F1013">
        <f t="shared" si="16"/>
        <v>7.7672672672672673</v>
      </c>
    </row>
    <row r="1014" spans="1:6">
      <c r="A1014" s="1">
        <v>1013</v>
      </c>
      <c r="B1014" s="1">
        <v>18950</v>
      </c>
      <c r="C1014" s="1">
        <v>13016000000</v>
      </c>
      <c r="D1014" s="1">
        <v>18950</v>
      </c>
      <c r="E1014" s="1">
        <v>11652000000</v>
      </c>
      <c r="F1014">
        <f t="shared" si="16"/>
        <v>1.1170614486783386</v>
      </c>
    </row>
    <row r="1015" spans="1:6">
      <c r="A1015" s="1">
        <v>1014</v>
      </c>
      <c r="B1015" s="1">
        <v>6752</v>
      </c>
      <c r="C1015" s="1">
        <v>12068000000</v>
      </c>
      <c r="D1015" s="1">
        <v>6752</v>
      </c>
      <c r="E1015" s="1">
        <v>10696000000</v>
      </c>
      <c r="F1015">
        <f t="shared" si="16"/>
        <v>1.1282722513089005</v>
      </c>
    </row>
    <row r="1016" spans="1:6">
      <c r="A1016" s="1">
        <v>1015</v>
      </c>
      <c r="B1016" s="1">
        <v>66241</v>
      </c>
      <c r="C1016" s="1">
        <v>10520000000</v>
      </c>
      <c r="D1016" s="1">
        <v>66241</v>
      </c>
      <c r="E1016" s="1">
        <v>8980000000</v>
      </c>
      <c r="F1016">
        <f t="shared" si="16"/>
        <v>1.1714922048997773</v>
      </c>
    </row>
    <row r="1017" spans="1:6">
      <c r="A1017" s="1">
        <v>1016</v>
      </c>
      <c r="B1017" s="1">
        <v>24</v>
      </c>
      <c r="C1017" s="1">
        <v>2440000000</v>
      </c>
      <c r="D1017" s="1">
        <v>24</v>
      </c>
      <c r="E1017" s="1">
        <v>2384000000</v>
      </c>
      <c r="F1017">
        <f t="shared" si="16"/>
        <v>1.023489932885906</v>
      </c>
    </row>
    <row r="1018" spans="1:6">
      <c r="A1018" s="1">
        <v>1017</v>
      </c>
      <c r="B1018" s="1">
        <v>37329</v>
      </c>
      <c r="C1018" s="1">
        <v>8620000000</v>
      </c>
      <c r="D1018" s="1">
        <v>37329</v>
      </c>
      <c r="E1018" s="1">
        <v>7140000000</v>
      </c>
      <c r="F1018">
        <f t="shared" si="16"/>
        <v>1.207282913165266</v>
      </c>
    </row>
    <row r="1019" spans="1:6">
      <c r="A1019" s="1">
        <v>1018</v>
      </c>
      <c r="B1019" s="1">
        <v>54</v>
      </c>
      <c r="C1019" s="1">
        <v>17256000000</v>
      </c>
      <c r="D1019" s="1">
        <v>54</v>
      </c>
      <c r="E1019" s="1">
        <v>568000000</v>
      </c>
      <c r="F1019">
        <f t="shared" si="16"/>
        <v>30.380281690140844</v>
      </c>
    </row>
    <row r="1020" spans="1:6">
      <c r="A1020" s="1">
        <v>1019</v>
      </c>
      <c r="B1020" s="1">
        <v>36301</v>
      </c>
      <c r="C1020" s="1">
        <v>6776000000</v>
      </c>
      <c r="D1020" s="1">
        <v>36301</v>
      </c>
      <c r="E1020" s="1">
        <v>6064000000</v>
      </c>
      <c r="F1020">
        <f t="shared" si="16"/>
        <v>1.1174142480211082</v>
      </c>
    </row>
    <row r="1021" spans="1:6">
      <c r="A1021" s="1">
        <v>1020</v>
      </c>
      <c r="B1021" s="1">
        <v>0</v>
      </c>
      <c r="C1021" s="1">
        <v>0</v>
      </c>
      <c r="D1021" s="1">
        <v>0</v>
      </c>
      <c r="E1021" s="1">
        <v>0</v>
      </c>
      <c r="F1021" t="e">
        <f t="shared" si="16"/>
        <v>#DIV/0!</v>
      </c>
    </row>
    <row r="1022" spans="1:6">
      <c r="A1022" s="1">
        <v>1021</v>
      </c>
      <c r="B1022" s="1">
        <v>248454</v>
      </c>
      <c r="C1022" s="1">
        <v>5700000000</v>
      </c>
      <c r="D1022" s="1">
        <v>248454</v>
      </c>
      <c r="E1022" s="1">
        <v>4304000000</v>
      </c>
      <c r="F1022">
        <f t="shared" si="16"/>
        <v>1.3243494423791822</v>
      </c>
    </row>
    <row r="1023" spans="1:6">
      <c r="A1023" s="1">
        <v>1022</v>
      </c>
      <c r="B1023" s="1">
        <v>18565</v>
      </c>
      <c r="C1023" s="1">
        <v>3712000000</v>
      </c>
      <c r="D1023" s="1">
        <v>18565</v>
      </c>
      <c r="E1023" s="1">
        <v>2348000000</v>
      </c>
      <c r="F1023">
        <f t="shared" si="16"/>
        <v>1.5809199318568994</v>
      </c>
    </row>
    <row r="1024" spans="1:6">
      <c r="A1024" s="1">
        <v>1023</v>
      </c>
      <c r="B1024" s="1">
        <v>1524</v>
      </c>
      <c r="C1024" s="1">
        <v>18860000000</v>
      </c>
      <c r="D1024" s="1">
        <v>1524</v>
      </c>
      <c r="E1024" s="1">
        <v>1732000000</v>
      </c>
      <c r="F1024">
        <f t="shared" si="16"/>
        <v>10.889145496535797</v>
      </c>
    </row>
    <row r="1025" spans="1:6">
      <c r="A1025" s="1">
        <v>1024</v>
      </c>
      <c r="B1025" s="1">
        <v>29757</v>
      </c>
      <c r="C1025" s="1">
        <v>4020000000</v>
      </c>
      <c r="D1025" s="1">
        <v>29757</v>
      </c>
      <c r="E1025" s="1">
        <v>3728000000</v>
      </c>
      <c r="F1025">
        <f t="shared" si="16"/>
        <v>1.0783261802575108</v>
      </c>
    </row>
    <row r="1026" spans="1:6">
      <c r="A1026" s="1">
        <v>1025</v>
      </c>
      <c r="B1026" s="1">
        <v>9075</v>
      </c>
      <c r="C1026" s="1">
        <v>3196000000</v>
      </c>
      <c r="D1026" s="1">
        <v>9075</v>
      </c>
      <c r="E1026" s="1">
        <v>2972000000</v>
      </c>
      <c r="F1026">
        <f t="shared" si="16"/>
        <v>1.0753701211305517</v>
      </c>
    </row>
    <row r="1027" spans="1:6">
      <c r="A1027" s="1">
        <v>1026</v>
      </c>
      <c r="B1027" s="1">
        <v>8586</v>
      </c>
      <c r="C1027" s="1">
        <v>12000000</v>
      </c>
      <c r="D1027" s="1">
        <v>8586</v>
      </c>
      <c r="E1027" s="1">
        <v>0</v>
      </c>
      <c r="F1027" t="e">
        <f t="shared" si="16"/>
        <v>#DIV/0!</v>
      </c>
    </row>
    <row r="1028" spans="1:6">
      <c r="A1028" s="1">
        <v>1027</v>
      </c>
      <c r="B1028" s="1">
        <v>58443</v>
      </c>
      <c r="C1028" s="1">
        <v>6584000000</v>
      </c>
      <c r="D1028" s="1">
        <v>58443</v>
      </c>
      <c r="E1028" s="1">
        <v>1272000000</v>
      </c>
      <c r="F1028">
        <f t="shared" si="16"/>
        <v>5.1761006289308176</v>
      </c>
    </row>
    <row r="1029" spans="1:6">
      <c r="A1029" s="1">
        <v>1028</v>
      </c>
      <c r="B1029" s="1">
        <v>75</v>
      </c>
      <c r="C1029" s="1">
        <v>0</v>
      </c>
      <c r="D1029" s="1">
        <v>75</v>
      </c>
      <c r="E1029" s="1">
        <v>0</v>
      </c>
      <c r="F1029" t="e">
        <f t="shared" si="16"/>
        <v>#DIV/0!</v>
      </c>
    </row>
    <row r="1030" spans="1:6">
      <c r="A1030" s="1">
        <v>1029</v>
      </c>
      <c r="B1030" s="1">
        <v>312007</v>
      </c>
      <c r="C1030" s="1">
        <v>18324000000</v>
      </c>
      <c r="D1030" s="1">
        <v>312007</v>
      </c>
      <c r="E1030" s="1">
        <v>5100000000</v>
      </c>
      <c r="F1030">
        <f t="shared" si="16"/>
        <v>3.5929411764705881</v>
      </c>
    </row>
    <row r="1031" spans="1:6">
      <c r="A1031" s="1">
        <v>1030</v>
      </c>
      <c r="B1031" s="1">
        <v>29307</v>
      </c>
      <c r="C1031" s="1">
        <v>4004000000</v>
      </c>
      <c r="D1031" s="1">
        <v>29307</v>
      </c>
      <c r="E1031" s="1">
        <v>3556000000</v>
      </c>
      <c r="F1031">
        <f t="shared" si="16"/>
        <v>1.1259842519685039</v>
      </c>
    </row>
    <row r="1032" spans="1:6">
      <c r="A1032" s="1">
        <v>1031</v>
      </c>
      <c r="B1032" s="1">
        <v>167</v>
      </c>
      <c r="C1032" s="1">
        <v>3268000000</v>
      </c>
      <c r="D1032" s="1">
        <v>167</v>
      </c>
      <c r="E1032" s="1">
        <v>2892000000</v>
      </c>
      <c r="F1032">
        <f t="shared" si="16"/>
        <v>1.1300138312586445</v>
      </c>
    </row>
    <row r="1033" spans="1:6">
      <c r="A1033" s="1">
        <v>1032</v>
      </c>
      <c r="B1033" s="1">
        <v>0</v>
      </c>
      <c r="C1033" s="1">
        <v>60320000000</v>
      </c>
      <c r="D1033" s="1">
        <v>134002</v>
      </c>
      <c r="E1033" s="1">
        <v>28328000000</v>
      </c>
      <c r="F1033">
        <f t="shared" si="16"/>
        <v>2.1293419937870657</v>
      </c>
    </row>
    <row r="1034" spans="1:6">
      <c r="A1034" s="1">
        <v>1033</v>
      </c>
      <c r="B1034" s="1">
        <v>0</v>
      </c>
      <c r="C1034" s="1">
        <v>60004000000</v>
      </c>
      <c r="D1034" s="1">
        <v>4</v>
      </c>
      <c r="E1034" s="1">
        <v>12976000000</v>
      </c>
      <c r="F1034">
        <f t="shared" si="16"/>
        <v>4.6242293464858202</v>
      </c>
    </row>
    <row r="1035" spans="1:6">
      <c r="A1035" s="1">
        <v>1034</v>
      </c>
      <c r="B1035" s="1">
        <v>0</v>
      </c>
      <c r="C1035" s="1">
        <v>0</v>
      </c>
      <c r="D1035" s="1">
        <v>0</v>
      </c>
      <c r="E1035" s="1">
        <v>0</v>
      </c>
      <c r="F1035" t="e">
        <f t="shared" si="16"/>
        <v>#DIV/0!</v>
      </c>
    </row>
    <row r="1036" spans="1:6">
      <c r="A1036" s="1">
        <v>1035</v>
      </c>
      <c r="B1036" s="1">
        <v>660</v>
      </c>
      <c r="C1036" s="1">
        <v>17472000000</v>
      </c>
      <c r="D1036" s="1">
        <v>660</v>
      </c>
      <c r="E1036" s="1">
        <v>1188000000</v>
      </c>
      <c r="F1036">
        <f t="shared" si="16"/>
        <v>14.707070707070708</v>
      </c>
    </row>
    <row r="1037" spans="1:6">
      <c r="A1037" s="1">
        <v>1036</v>
      </c>
      <c r="B1037" s="1">
        <v>62227</v>
      </c>
      <c r="C1037" s="1">
        <v>21048000000</v>
      </c>
      <c r="D1037" s="1">
        <v>62227</v>
      </c>
      <c r="E1037" s="1">
        <v>3560000000</v>
      </c>
      <c r="F1037">
        <f t="shared" si="16"/>
        <v>5.9123595505617974</v>
      </c>
    </row>
    <row r="1038" spans="1:6">
      <c r="A1038" s="1">
        <v>1037</v>
      </c>
      <c r="B1038" s="1">
        <v>39732</v>
      </c>
      <c r="C1038" s="1">
        <v>21204000000</v>
      </c>
      <c r="D1038" s="1">
        <v>39732</v>
      </c>
      <c r="E1038" s="1">
        <v>3696000000</v>
      </c>
      <c r="F1038">
        <f t="shared" si="16"/>
        <v>5.7370129870129869</v>
      </c>
    </row>
    <row r="1039" spans="1:6">
      <c r="A1039" s="1">
        <v>1038</v>
      </c>
      <c r="B1039" s="1">
        <v>50949</v>
      </c>
      <c r="C1039" s="1">
        <v>21516000000</v>
      </c>
      <c r="D1039" s="1">
        <v>50949</v>
      </c>
      <c r="E1039" s="1">
        <v>2984000000</v>
      </c>
      <c r="F1039">
        <f t="shared" si="16"/>
        <v>7.2104557640750668</v>
      </c>
    </row>
    <row r="1040" spans="1:6">
      <c r="A1040" s="1">
        <v>1039</v>
      </c>
      <c r="B1040" s="1">
        <v>2076413</v>
      </c>
      <c r="C1040" s="1">
        <v>23228000000</v>
      </c>
      <c r="D1040" s="1">
        <v>2076413</v>
      </c>
      <c r="E1040" s="1">
        <v>5844000000</v>
      </c>
      <c r="F1040">
        <f t="shared" si="16"/>
        <v>3.9746748802190282</v>
      </c>
    </row>
    <row r="1041" spans="1:6">
      <c r="A1041" s="1">
        <v>1040</v>
      </c>
      <c r="B1041" s="1">
        <v>3068</v>
      </c>
      <c r="C1041" s="1">
        <v>1616000000</v>
      </c>
      <c r="D1041" s="1">
        <v>3068</v>
      </c>
      <c r="E1041" s="1">
        <v>1188000000</v>
      </c>
      <c r="F1041">
        <f t="shared" si="16"/>
        <v>1.3602693602693603</v>
      </c>
    </row>
    <row r="1042" spans="1:6">
      <c r="A1042" s="1">
        <v>1041</v>
      </c>
      <c r="B1042" s="1">
        <v>171132</v>
      </c>
      <c r="C1042" s="1">
        <v>22076000000</v>
      </c>
      <c r="D1042" s="1">
        <v>171132</v>
      </c>
      <c r="E1042" s="1">
        <v>4288000000</v>
      </c>
      <c r="F1042">
        <f t="shared" si="16"/>
        <v>5.1483208955223878</v>
      </c>
    </row>
    <row r="1043" spans="1:6">
      <c r="A1043" s="1">
        <v>1042</v>
      </c>
      <c r="B1043" s="1">
        <v>8</v>
      </c>
      <c r="C1043" s="1">
        <v>2208000000</v>
      </c>
      <c r="D1043" s="1">
        <v>8</v>
      </c>
      <c r="E1043" s="1">
        <v>1788000000</v>
      </c>
      <c r="F1043">
        <f t="shared" si="16"/>
        <v>1.2348993288590604</v>
      </c>
    </row>
    <row r="1044" spans="1:6">
      <c r="A1044" s="1">
        <v>1043</v>
      </c>
      <c r="B1044" s="1">
        <v>0</v>
      </c>
      <c r="C1044" s="1">
        <v>0</v>
      </c>
      <c r="D1044" s="1">
        <v>0</v>
      </c>
      <c r="E1044" s="1">
        <v>0</v>
      </c>
      <c r="F1044" t="e">
        <f t="shared" si="16"/>
        <v>#DIV/0!</v>
      </c>
    </row>
    <row r="1045" spans="1:6">
      <c r="A1045" s="1">
        <v>1044</v>
      </c>
      <c r="B1045" s="1">
        <v>25809</v>
      </c>
      <c r="C1045" s="1">
        <v>2960000000</v>
      </c>
      <c r="D1045" s="1">
        <v>25809</v>
      </c>
      <c r="E1045" s="1">
        <v>1844000000</v>
      </c>
      <c r="F1045">
        <f t="shared" si="16"/>
        <v>1.6052060737527114</v>
      </c>
    </row>
    <row r="1046" spans="1:6">
      <c r="A1046" s="1">
        <v>1045</v>
      </c>
      <c r="B1046" s="1">
        <v>0</v>
      </c>
      <c r="C1046" s="1">
        <v>16652000000</v>
      </c>
      <c r="D1046" s="1">
        <v>0</v>
      </c>
      <c r="E1046" s="1">
        <v>4000000</v>
      </c>
      <c r="F1046">
        <f t="shared" si="16"/>
        <v>4163</v>
      </c>
    </row>
    <row r="1047" spans="1:6">
      <c r="A1047" s="1">
        <v>1046</v>
      </c>
      <c r="B1047" s="1">
        <v>78924</v>
      </c>
      <c r="C1047" s="1">
        <v>26144000000</v>
      </c>
      <c r="D1047" s="1">
        <v>78924</v>
      </c>
      <c r="E1047" s="1">
        <v>7192000000</v>
      </c>
      <c r="F1047">
        <f t="shared" si="16"/>
        <v>3.6351501668520578</v>
      </c>
    </row>
    <row r="1048" spans="1:6">
      <c r="A1048" s="1">
        <v>1047</v>
      </c>
      <c r="B1048" s="1">
        <v>49036</v>
      </c>
      <c r="C1048" s="1">
        <v>22684000000</v>
      </c>
      <c r="D1048" s="1">
        <v>49036</v>
      </c>
      <c r="E1048" s="1">
        <v>4256000000</v>
      </c>
      <c r="F1048">
        <f t="shared" si="16"/>
        <v>5.3298872180451129</v>
      </c>
    </row>
    <row r="1049" spans="1:6">
      <c r="A1049" s="1">
        <v>1048</v>
      </c>
      <c r="B1049" s="1">
        <v>0</v>
      </c>
      <c r="C1049" s="1">
        <v>60004000000</v>
      </c>
      <c r="D1049" s="1">
        <v>3</v>
      </c>
      <c r="E1049" s="1">
        <v>12564000000</v>
      </c>
      <c r="F1049">
        <f t="shared" si="16"/>
        <v>4.7758675581025152</v>
      </c>
    </row>
    <row r="1050" spans="1:6">
      <c r="A1050" s="1">
        <v>1049</v>
      </c>
      <c r="B1050" s="1">
        <v>446136</v>
      </c>
      <c r="C1050" s="1">
        <v>23212000000</v>
      </c>
      <c r="D1050" s="1">
        <v>446136</v>
      </c>
      <c r="E1050" s="1">
        <v>5116000000</v>
      </c>
      <c r="F1050">
        <f t="shared" si="16"/>
        <v>4.5371383893666923</v>
      </c>
    </row>
    <row r="1051" spans="1:6">
      <c r="A1051" s="1">
        <v>1050</v>
      </c>
      <c r="B1051" s="1">
        <v>369752</v>
      </c>
      <c r="C1051" s="1">
        <v>20424000000</v>
      </c>
      <c r="D1051" s="1">
        <v>369752</v>
      </c>
      <c r="E1051" s="1">
        <v>3224000000</v>
      </c>
      <c r="F1051">
        <f t="shared" si="16"/>
        <v>6.3349875930521096</v>
      </c>
    </row>
    <row r="1052" spans="1:6">
      <c r="A1052" s="1">
        <v>1051</v>
      </c>
      <c r="B1052" s="1">
        <v>161919</v>
      </c>
      <c r="C1052" s="1">
        <v>18760000000</v>
      </c>
      <c r="D1052" s="1">
        <v>161919</v>
      </c>
      <c r="E1052" s="1">
        <v>1884000000</v>
      </c>
      <c r="F1052">
        <f t="shared" si="16"/>
        <v>9.9575371549893834</v>
      </c>
    </row>
    <row r="1053" spans="1:6">
      <c r="A1053" s="1">
        <v>1052</v>
      </c>
      <c r="B1053" s="1">
        <v>543845</v>
      </c>
      <c r="C1053" s="1">
        <v>20108000000</v>
      </c>
      <c r="D1053" s="1">
        <v>543845</v>
      </c>
      <c r="E1053" s="1">
        <v>2764000000</v>
      </c>
      <c r="F1053">
        <f t="shared" si="16"/>
        <v>7.2749638205499281</v>
      </c>
    </row>
    <row r="1054" spans="1:6">
      <c r="A1054" s="1">
        <v>1053</v>
      </c>
      <c r="B1054" s="1">
        <v>2870</v>
      </c>
      <c r="C1054" s="1">
        <v>19564000000</v>
      </c>
      <c r="D1054" s="1">
        <v>2870</v>
      </c>
      <c r="E1054" s="1">
        <v>2344000000</v>
      </c>
      <c r="F1054">
        <f t="shared" si="16"/>
        <v>8.3464163822525599</v>
      </c>
    </row>
    <row r="1055" spans="1:6">
      <c r="A1055" s="1">
        <v>1054</v>
      </c>
      <c r="B1055" s="1">
        <v>1439</v>
      </c>
      <c r="C1055" s="1">
        <v>17444000000</v>
      </c>
      <c r="D1055" s="1">
        <v>1439</v>
      </c>
      <c r="E1055" s="1">
        <v>1228000000</v>
      </c>
      <c r="F1055">
        <f t="shared" si="16"/>
        <v>14.205211726384364</v>
      </c>
    </row>
    <row r="1056" spans="1:6">
      <c r="A1056" s="1">
        <v>1055</v>
      </c>
      <c r="B1056" s="1">
        <v>5521</v>
      </c>
      <c r="C1056" s="1">
        <v>17196000000</v>
      </c>
      <c r="D1056" s="1">
        <v>5521</v>
      </c>
      <c r="E1056" s="1">
        <v>596000000</v>
      </c>
      <c r="F1056">
        <f t="shared" si="16"/>
        <v>28.85234899328859</v>
      </c>
    </row>
    <row r="1057" spans="1:6">
      <c r="A1057" s="1">
        <v>1056</v>
      </c>
      <c r="B1057" s="1">
        <v>28</v>
      </c>
      <c r="C1057" s="1">
        <v>17508000000</v>
      </c>
      <c r="D1057" s="1">
        <v>28</v>
      </c>
      <c r="E1057" s="1">
        <v>548000000</v>
      </c>
      <c r="F1057">
        <f t="shared" si="16"/>
        <v>31.948905109489051</v>
      </c>
    </row>
    <row r="1058" spans="1:6">
      <c r="A1058" s="1">
        <v>1057</v>
      </c>
      <c r="B1058" s="1">
        <v>16</v>
      </c>
      <c r="C1058" s="1">
        <v>17336000000</v>
      </c>
      <c r="D1058" s="1">
        <v>16</v>
      </c>
      <c r="E1058" s="1">
        <v>632000000</v>
      </c>
      <c r="F1058">
        <f t="shared" si="16"/>
        <v>27.430379746835442</v>
      </c>
    </row>
    <row r="1059" spans="1:6">
      <c r="A1059" s="1">
        <v>1058</v>
      </c>
      <c r="B1059" s="1">
        <v>11</v>
      </c>
      <c r="C1059" s="1">
        <v>17228000000</v>
      </c>
      <c r="D1059" s="1">
        <v>11</v>
      </c>
      <c r="E1059" s="1">
        <v>608000000</v>
      </c>
      <c r="F1059">
        <f t="shared" si="16"/>
        <v>28.335526315789473</v>
      </c>
    </row>
    <row r="1060" spans="1:6">
      <c r="A1060" s="1">
        <v>1059</v>
      </c>
      <c r="B1060" s="1">
        <v>23</v>
      </c>
      <c r="C1060" s="1">
        <v>17616000000</v>
      </c>
      <c r="D1060" s="1">
        <v>23</v>
      </c>
      <c r="E1060" s="1">
        <v>1200000000</v>
      </c>
      <c r="F1060">
        <f t="shared" si="16"/>
        <v>14.68</v>
      </c>
    </row>
    <row r="1061" spans="1:6">
      <c r="A1061" s="1">
        <v>1060</v>
      </c>
      <c r="B1061" s="1">
        <v>4</v>
      </c>
      <c r="C1061" s="1">
        <v>17412000000</v>
      </c>
      <c r="D1061" s="1">
        <v>4</v>
      </c>
      <c r="E1061" s="1">
        <v>616000000</v>
      </c>
      <c r="F1061">
        <f t="shared" si="16"/>
        <v>28.266233766233768</v>
      </c>
    </row>
    <row r="1062" spans="1:6">
      <c r="A1062" s="1">
        <v>1061</v>
      </c>
      <c r="B1062" s="1">
        <v>0</v>
      </c>
      <c r="C1062" s="1">
        <v>60004000000</v>
      </c>
      <c r="D1062" s="1">
        <v>62</v>
      </c>
      <c r="E1062" s="1">
        <v>13944000000</v>
      </c>
      <c r="F1062">
        <f t="shared" si="16"/>
        <v>4.3032128514056227</v>
      </c>
    </row>
    <row r="1063" spans="1:6">
      <c r="A1063" s="1">
        <v>1062</v>
      </c>
      <c r="B1063" s="1">
        <v>6933</v>
      </c>
      <c r="C1063" s="1">
        <v>19280000000</v>
      </c>
      <c r="D1063" s="1">
        <v>6933</v>
      </c>
      <c r="E1063" s="1">
        <v>2400000000</v>
      </c>
      <c r="F1063">
        <f t="shared" si="16"/>
        <v>8.0333333333333332</v>
      </c>
    </row>
    <row r="1064" spans="1:6">
      <c r="A1064" s="1">
        <v>1063</v>
      </c>
      <c r="B1064" s="1">
        <v>8644701</v>
      </c>
      <c r="C1064" s="1">
        <v>29444000000</v>
      </c>
      <c r="D1064" s="1">
        <v>8644701</v>
      </c>
      <c r="E1064" s="1">
        <v>15096000000</v>
      </c>
      <c r="F1064">
        <f t="shared" si="16"/>
        <v>1.9504504504504505</v>
      </c>
    </row>
    <row r="1065" spans="1:6">
      <c r="A1065" s="1">
        <v>1064</v>
      </c>
      <c r="B1065" s="1">
        <v>1615</v>
      </c>
      <c r="C1065" s="1">
        <v>2292000000</v>
      </c>
      <c r="D1065" s="1">
        <v>1615</v>
      </c>
      <c r="E1065" s="1">
        <v>1784000000</v>
      </c>
      <c r="F1065">
        <f t="shared" si="16"/>
        <v>1.2847533632286996</v>
      </c>
    </row>
    <row r="1066" spans="1:6">
      <c r="A1066" s="1">
        <v>1065</v>
      </c>
      <c r="B1066" s="1">
        <v>65</v>
      </c>
      <c r="C1066" s="1">
        <v>18200000000</v>
      </c>
      <c r="D1066" s="1">
        <v>65</v>
      </c>
      <c r="E1066" s="1">
        <v>1248000000</v>
      </c>
      <c r="F1066">
        <f t="shared" si="16"/>
        <v>14.583333333333334</v>
      </c>
    </row>
    <row r="1067" spans="1:6">
      <c r="A1067" s="1">
        <v>1066</v>
      </c>
      <c r="B1067" s="1">
        <v>18900</v>
      </c>
      <c r="C1067" s="1">
        <v>12408000000</v>
      </c>
      <c r="D1067" s="1">
        <v>18900</v>
      </c>
      <c r="E1067" s="1">
        <v>10988000000</v>
      </c>
      <c r="F1067">
        <f t="shared" ref="F1067:F1130" si="17">C1067/E1067</f>
        <v>1.1292318893338187</v>
      </c>
    </row>
    <row r="1068" spans="1:6">
      <c r="A1068" s="1">
        <v>1067</v>
      </c>
      <c r="B1068" s="1">
        <v>65467</v>
      </c>
      <c r="C1068" s="1">
        <v>60060000000</v>
      </c>
      <c r="D1068" s="1">
        <v>65084</v>
      </c>
      <c r="E1068" s="1">
        <v>60120000000</v>
      </c>
      <c r="F1068">
        <f t="shared" si="17"/>
        <v>0.99900199600798401</v>
      </c>
    </row>
    <row r="1069" spans="1:6">
      <c r="A1069" s="1">
        <v>1068</v>
      </c>
      <c r="B1069" s="1">
        <v>34524</v>
      </c>
      <c r="C1069" s="1">
        <v>60468000000</v>
      </c>
      <c r="D1069" s="1">
        <v>35903</v>
      </c>
      <c r="E1069" s="1">
        <v>60072000000</v>
      </c>
      <c r="F1069">
        <f t="shared" si="17"/>
        <v>1.0065920894926088</v>
      </c>
    </row>
    <row r="1070" spans="1:6">
      <c r="A1070" s="1">
        <v>1069</v>
      </c>
      <c r="B1070" s="1">
        <v>20421</v>
      </c>
      <c r="C1070" s="1">
        <v>9004000000</v>
      </c>
      <c r="D1070" s="1">
        <v>20421</v>
      </c>
      <c r="E1070" s="1">
        <v>8140000000</v>
      </c>
      <c r="F1070">
        <f t="shared" si="17"/>
        <v>1.1061425061425061</v>
      </c>
    </row>
    <row r="1071" spans="1:6">
      <c r="A1071" s="1">
        <v>1070</v>
      </c>
      <c r="B1071" s="1">
        <v>3469</v>
      </c>
      <c r="C1071" s="1">
        <v>19964000000</v>
      </c>
      <c r="D1071" s="1">
        <v>3469</v>
      </c>
      <c r="E1071" s="1">
        <v>3036000000</v>
      </c>
      <c r="F1071">
        <f t="shared" si="17"/>
        <v>6.5757575757575761</v>
      </c>
    </row>
    <row r="1072" spans="1:6">
      <c r="A1072" s="1">
        <v>1071</v>
      </c>
      <c r="B1072" s="1">
        <v>6616</v>
      </c>
      <c r="C1072" s="1">
        <v>21004000000</v>
      </c>
      <c r="D1072" s="1">
        <v>6616</v>
      </c>
      <c r="E1072" s="1">
        <v>3608000000</v>
      </c>
      <c r="F1072">
        <f t="shared" si="17"/>
        <v>5.8215077605321506</v>
      </c>
    </row>
    <row r="1073" spans="1:6">
      <c r="A1073" s="1">
        <v>1072</v>
      </c>
      <c r="B1073" s="1">
        <v>8</v>
      </c>
      <c r="C1073" s="1">
        <v>2192000000</v>
      </c>
      <c r="D1073" s="1">
        <v>8</v>
      </c>
      <c r="E1073" s="1">
        <v>1804000000</v>
      </c>
      <c r="F1073">
        <f t="shared" si="17"/>
        <v>1.2150776053215078</v>
      </c>
    </row>
    <row r="1074" spans="1:6">
      <c r="A1074" s="1">
        <v>1073</v>
      </c>
      <c r="B1074" s="1">
        <v>5</v>
      </c>
      <c r="C1074" s="1">
        <v>2224000000</v>
      </c>
      <c r="D1074" s="1">
        <v>5</v>
      </c>
      <c r="E1074" s="1">
        <v>1760000000</v>
      </c>
      <c r="F1074">
        <f t="shared" si="17"/>
        <v>1.2636363636363637</v>
      </c>
    </row>
    <row r="1075" spans="1:6">
      <c r="A1075" s="1">
        <v>1074</v>
      </c>
      <c r="B1075" s="1">
        <v>117273</v>
      </c>
      <c r="C1075" s="1">
        <v>17880000000</v>
      </c>
      <c r="D1075" s="1">
        <v>117273</v>
      </c>
      <c r="E1075" s="1">
        <v>9104000000</v>
      </c>
      <c r="F1075">
        <f t="shared" si="17"/>
        <v>1.9639718804920914</v>
      </c>
    </row>
    <row r="1076" spans="1:6">
      <c r="A1076" s="1">
        <v>1075</v>
      </c>
      <c r="B1076" s="1">
        <v>41043</v>
      </c>
      <c r="C1076" s="1">
        <v>7492000000</v>
      </c>
      <c r="D1076" s="1">
        <v>41043</v>
      </c>
      <c r="E1076" s="1">
        <v>6036000000</v>
      </c>
      <c r="F1076">
        <f t="shared" si="17"/>
        <v>1.2412193505632869</v>
      </c>
    </row>
    <row r="1077" spans="1:6">
      <c r="A1077" s="1">
        <v>1076</v>
      </c>
      <c r="B1077" s="1">
        <v>38</v>
      </c>
      <c r="C1077" s="1">
        <v>2584000000</v>
      </c>
      <c r="D1077" s="1">
        <v>38</v>
      </c>
      <c r="E1077" s="1">
        <v>1080000000</v>
      </c>
      <c r="F1077">
        <f t="shared" si="17"/>
        <v>2.3925925925925924</v>
      </c>
    </row>
    <row r="1078" spans="1:6">
      <c r="A1078" s="1">
        <v>1077</v>
      </c>
      <c r="B1078" s="1">
        <v>0</v>
      </c>
      <c r="C1078" s="1">
        <v>1268000000</v>
      </c>
      <c r="D1078" s="1">
        <v>0</v>
      </c>
      <c r="E1078" s="1">
        <v>0</v>
      </c>
      <c r="F1078" t="e">
        <f t="shared" si="17"/>
        <v>#DIV/0!</v>
      </c>
    </row>
    <row r="1079" spans="1:6">
      <c r="A1079" s="1">
        <v>1078</v>
      </c>
      <c r="B1079" s="1">
        <v>2432</v>
      </c>
      <c r="C1079" s="1">
        <v>4864000000</v>
      </c>
      <c r="D1079" s="1">
        <v>2432</v>
      </c>
      <c r="E1079" s="1">
        <v>4064000000</v>
      </c>
      <c r="F1079">
        <f t="shared" si="17"/>
        <v>1.1968503937007875</v>
      </c>
    </row>
    <row r="1080" spans="1:6">
      <c r="A1080" s="1">
        <v>1079</v>
      </c>
      <c r="B1080" s="1">
        <v>35</v>
      </c>
      <c r="C1080" s="1">
        <v>4308000000</v>
      </c>
      <c r="D1080" s="1">
        <v>35</v>
      </c>
      <c r="E1080" s="1">
        <v>4096000000</v>
      </c>
      <c r="F1080">
        <f t="shared" si="17"/>
        <v>1.0517578125</v>
      </c>
    </row>
    <row r="1081" spans="1:6">
      <c r="A1081" s="1">
        <v>1080</v>
      </c>
      <c r="B1081" s="1">
        <v>0</v>
      </c>
      <c r="C1081" s="1">
        <v>63436000000</v>
      </c>
      <c r="D1081" s="1">
        <v>0</v>
      </c>
      <c r="E1081" s="1">
        <v>62248000000</v>
      </c>
      <c r="F1081">
        <f t="shared" si="17"/>
        <v>1.0190849505204986</v>
      </c>
    </row>
    <row r="1082" spans="1:6">
      <c r="A1082" s="1">
        <v>1081</v>
      </c>
      <c r="B1082" s="1">
        <v>86</v>
      </c>
      <c r="C1082" s="1">
        <v>1972000000</v>
      </c>
      <c r="D1082" s="1">
        <v>86</v>
      </c>
      <c r="E1082" s="1">
        <v>1828000000</v>
      </c>
      <c r="F1082">
        <f t="shared" si="17"/>
        <v>1.0787746170678336</v>
      </c>
    </row>
    <row r="1083" spans="1:6">
      <c r="A1083" s="1">
        <v>1082</v>
      </c>
      <c r="B1083" s="1">
        <v>9</v>
      </c>
      <c r="C1083" s="1">
        <v>2416000000</v>
      </c>
      <c r="D1083" s="1">
        <v>9</v>
      </c>
      <c r="E1083" s="1">
        <v>2396000000</v>
      </c>
      <c r="F1083">
        <f t="shared" si="17"/>
        <v>1.008347245409015</v>
      </c>
    </row>
    <row r="1084" spans="1:6">
      <c r="A1084" s="1">
        <v>1083</v>
      </c>
      <c r="B1084" s="1">
        <v>6</v>
      </c>
      <c r="C1084" s="1">
        <v>3172000000</v>
      </c>
      <c r="D1084" s="1">
        <v>6</v>
      </c>
      <c r="E1084" s="1">
        <v>3076000000</v>
      </c>
      <c r="F1084">
        <f t="shared" si="17"/>
        <v>1.0312093628088426</v>
      </c>
    </row>
    <row r="1085" spans="1:6">
      <c r="A1085" s="1">
        <v>1084</v>
      </c>
      <c r="B1085" s="1">
        <v>304</v>
      </c>
      <c r="C1085" s="1">
        <v>2768000000</v>
      </c>
      <c r="D1085" s="1">
        <v>304</v>
      </c>
      <c r="E1085" s="1">
        <v>2324000000</v>
      </c>
      <c r="F1085">
        <f t="shared" si="17"/>
        <v>1.1910499139414803</v>
      </c>
    </row>
    <row r="1086" spans="1:6">
      <c r="A1086" s="1">
        <v>1085</v>
      </c>
      <c r="B1086" s="1">
        <v>4</v>
      </c>
      <c r="C1086" s="1">
        <v>2216000000</v>
      </c>
      <c r="D1086" s="1">
        <v>4</v>
      </c>
      <c r="E1086" s="1">
        <v>1732000000</v>
      </c>
      <c r="F1086">
        <f t="shared" si="17"/>
        <v>1.2794457274826789</v>
      </c>
    </row>
    <row r="1087" spans="1:6">
      <c r="A1087" s="1">
        <v>1086</v>
      </c>
      <c r="B1087" s="1">
        <v>0</v>
      </c>
      <c r="C1087" s="1">
        <v>65272000000</v>
      </c>
      <c r="D1087" s="1">
        <v>0</v>
      </c>
      <c r="E1087" s="1">
        <v>62188000000</v>
      </c>
      <c r="F1087">
        <f t="shared" si="17"/>
        <v>1.0495915610728759</v>
      </c>
    </row>
    <row r="1088" spans="1:6">
      <c r="A1088" s="1">
        <v>1087</v>
      </c>
      <c r="B1088" s="1">
        <v>4</v>
      </c>
      <c r="C1088" s="1">
        <v>1916000000</v>
      </c>
      <c r="D1088" s="1">
        <v>4</v>
      </c>
      <c r="E1088" s="1">
        <v>1804000000</v>
      </c>
      <c r="F1088">
        <f t="shared" si="17"/>
        <v>1.0620842572062084</v>
      </c>
    </row>
    <row r="1089" spans="1:6">
      <c r="A1089" s="1">
        <v>1088</v>
      </c>
      <c r="B1089" s="1">
        <v>736</v>
      </c>
      <c r="C1089" s="1">
        <v>5640000000</v>
      </c>
      <c r="D1089" s="1">
        <v>736</v>
      </c>
      <c r="E1089" s="1">
        <v>3648000000</v>
      </c>
      <c r="F1089">
        <f t="shared" si="17"/>
        <v>1.5460526315789473</v>
      </c>
    </row>
    <row r="1090" spans="1:6">
      <c r="A1090" s="1">
        <v>1089</v>
      </c>
      <c r="B1090" s="1">
        <v>1965</v>
      </c>
      <c r="C1090" s="1">
        <v>1816000000</v>
      </c>
      <c r="D1090" s="1">
        <v>1965</v>
      </c>
      <c r="E1090" s="1">
        <v>1332000000</v>
      </c>
      <c r="F1090">
        <f t="shared" si="17"/>
        <v>1.3633633633633633</v>
      </c>
    </row>
    <row r="1091" spans="1:6">
      <c r="A1091" s="1">
        <v>1090</v>
      </c>
      <c r="B1091" s="1">
        <v>6</v>
      </c>
      <c r="C1091" s="1">
        <v>1504000000</v>
      </c>
      <c r="D1091" s="1">
        <v>6</v>
      </c>
      <c r="E1091" s="1">
        <v>1300000000</v>
      </c>
      <c r="F1091">
        <f t="shared" si="17"/>
        <v>1.1569230769230769</v>
      </c>
    </row>
    <row r="1092" spans="1:6">
      <c r="A1092" s="1">
        <v>1091</v>
      </c>
      <c r="B1092" s="1">
        <v>889</v>
      </c>
      <c r="C1092" s="1">
        <v>3092000000</v>
      </c>
      <c r="D1092" s="1">
        <v>889</v>
      </c>
      <c r="E1092" s="1">
        <v>2944000000</v>
      </c>
      <c r="F1092">
        <f t="shared" si="17"/>
        <v>1.0502717391304348</v>
      </c>
    </row>
    <row r="1093" spans="1:6">
      <c r="A1093" s="1">
        <v>1092</v>
      </c>
      <c r="B1093" s="1">
        <v>0</v>
      </c>
      <c r="C1093" s="1">
        <v>0</v>
      </c>
      <c r="D1093" s="1">
        <v>0</v>
      </c>
      <c r="E1093" s="1">
        <v>0</v>
      </c>
      <c r="F1093" t="e">
        <f t="shared" si="17"/>
        <v>#DIV/0!</v>
      </c>
    </row>
    <row r="1094" spans="1:6">
      <c r="A1094" s="1">
        <v>1093</v>
      </c>
      <c r="B1094" s="1">
        <v>30231</v>
      </c>
      <c r="C1094" s="1">
        <v>1584000000</v>
      </c>
      <c r="D1094" s="1">
        <v>30231</v>
      </c>
      <c r="E1094" s="1">
        <v>0</v>
      </c>
      <c r="F1094" t="e">
        <f t="shared" si="17"/>
        <v>#DIV/0!</v>
      </c>
    </row>
    <row r="1095" spans="1:6">
      <c r="A1095" s="1">
        <v>1094</v>
      </c>
      <c r="B1095" s="1">
        <v>4693141</v>
      </c>
      <c r="C1095" s="1">
        <v>15292000000</v>
      </c>
      <c r="D1095" s="1">
        <v>4693141</v>
      </c>
      <c r="E1095" s="1">
        <v>8252000000</v>
      </c>
      <c r="F1095">
        <f t="shared" si="17"/>
        <v>1.8531265147842948</v>
      </c>
    </row>
    <row r="1096" spans="1:6">
      <c r="A1096" s="1">
        <v>1095</v>
      </c>
      <c r="B1096" s="1">
        <v>38613</v>
      </c>
      <c r="C1096" s="1">
        <v>4356000000</v>
      </c>
      <c r="D1096" s="1">
        <v>38613</v>
      </c>
      <c r="E1096" s="1">
        <v>3008000000</v>
      </c>
      <c r="F1096">
        <f t="shared" si="17"/>
        <v>1.4481382978723405</v>
      </c>
    </row>
    <row r="1097" spans="1:6">
      <c r="A1097" s="1">
        <v>1096</v>
      </c>
      <c r="B1097" s="1">
        <v>274492</v>
      </c>
      <c r="C1097" s="1">
        <v>256000000</v>
      </c>
      <c r="D1097" s="1">
        <v>274492</v>
      </c>
      <c r="E1097" s="1">
        <v>36000000</v>
      </c>
      <c r="F1097">
        <f t="shared" si="17"/>
        <v>7.1111111111111107</v>
      </c>
    </row>
    <row r="1098" spans="1:6">
      <c r="A1098" s="1">
        <v>1097</v>
      </c>
      <c r="B1098" s="1">
        <v>25</v>
      </c>
      <c r="C1098" s="1">
        <v>0</v>
      </c>
      <c r="D1098" s="1">
        <v>25</v>
      </c>
      <c r="E1098" s="1">
        <v>0</v>
      </c>
      <c r="F1098" t="e">
        <f t="shared" si="17"/>
        <v>#DIV/0!</v>
      </c>
    </row>
    <row r="1099" spans="1:6">
      <c r="A1099" s="1">
        <v>1098</v>
      </c>
      <c r="B1099" s="1">
        <v>9</v>
      </c>
      <c r="C1099" s="1">
        <v>2212000000</v>
      </c>
      <c r="D1099" s="1">
        <v>9</v>
      </c>
      <c r="E1099" s="1">
        <v>1780000000</v>
      </c>
      <c r="F1099">
        <f t="shared" si="17"/>
        <v>1.2426966292134831</v>
      </c>
    </row>
    <row r="1100" spans="1:6">
      <c r="A1100" s="1">
        <v>1099</v>
      </c>
      <c r="B1100" s="1">
        <v>9</v>
      </c>
      <c r="C1100" s="1">
        <v>2196000000</v>
      </c>
      <c r="D1100" s="1">
        <v>9</v>
      </c>
      <c r="E1100" s="1">
        <v>1740000000</v>
      </c>
      <c r="F1100">
        <f t="shared" si="17"/>
        <v>1.2620689655172415</v>
      </c>
    </row>
    <row r="1101" spans="1:6">
      <c r="A1101" s="1">
        <v>1100</v>
      </c>
      <c r="B1101" s="1">
        <v>8</v>
      </c>
      <c r="C1101" s="1">
        <v>2096000000</v>
      </c>
      <c r="D1101" s="1">
        <v>8</v>
      </c>
      <c r="E1101" s="1">
        <v>1756000000</v>
      </c>
      <c r="F1101">
        <f t="shared" si="17"/>
        <v>1.1936218678815489</v>
      </c>
    </row>
    <row r="1102" spans="1:6">
      <c r="A1102" s="1">
        <v>1101</v>
      </c>
      <c r="B1102" s="1">
        <v>8</v>
      </c>
      <c r="C1102" s="1">
        <v>2240000000</v>
      </c>
      <c r="D1102" s="1">
        <v>8</v>
      </c>
      <c r="E1102" s="1">
        <v>1860000000</v>
      </c>
      <c r="F1102">
        <f t="shared" si="17"/>
        <v>1.2043010752688172</v>
      </c>
    </row>
    <row r="1103" spans="1:6">
      <c r="A1103" s="1">
        <v>1102</v>
      </c>
      <c r="B1103" s="1">
        <v>7</v>
      </c>
      <c r="C1103" s="1">
        <v>2124000000</v>
      </c>
      <c r="D1103" s="1">
        <v>7</v>
      </c>
      <c r="E1103" s="1">
        <v>1760000000</v>
      </c>
      <c r="F1103">
        <f t="shared" si="17"/>
        <v>1.2068181818181818</v>
      </c>
    </row>
    <row r="1104" spans="1:6">
      <c r="A1104" s="1">
        <v>1103</v>
      </c>
      <c r="B1104" s="1">
        <v>8</v>
      </c>
      <c r="C1104" s="1">
        <v>2188000000</v>
      </c>
      <c r="D1104" s="1">
        <v>8</v>
      </c>
      <c r="E1104" s="1">
        <v>1792000000</v>
      </c>
      <c r="F1104">
        <f t="shared" si="17"/>
        <v>1.2209821428571428</v>
      </c>
    </row>
    <row r="1105" spans="1:6">
      <c r="A1105" s="1">
        <v>1104</v>
      </c>
      <c r="B1105" s="1">
        <v>10</v>
      </c>
      <c r="C1105" s="1">
        <v>2204000000</v>
      </c>
      <c r="D1105" s="1">
        <v>10</v>
      </c>
      <c r="E1105" s="1">
        <v>1776000000</v>
      </c>
      <c r="F1105">
        <f t="shared" si="17"/>
        <v>1.2409909909909911</v>
      </c>
    </row>
    <row r="1106" spans="1:6">
      <c r="A1106" s="1">
        <v>1105</v>
      </c>
      <c r="B1106" s="1">
        <v>9</v>
      </c>
      <c r="C1106" s="1">
        <v>2104000000</v>
      </c>
      <c r="D1106" s="1">
        <v>9</v>
      </c>
      <c r="E1106" s="1">
        <v>1752000000</v>
      </c>
      <c r="F1106">
        <f t="shared" si="17"/>
        <v>1.2009132420091324</v>
      </c>
    </row>
    <row r="1107" spans="1:6">
      <c r="A1107" s="1">
        <v>1106</v>
      </c>
      <c r="B1107" s="1">
        <v>9</v>
      </c>
      <c r="C1107" s="1">
        <v>2132000000</v>
      </c>
      <c r="D1107" s="1">
        <v>9</v>
      </c>
      <c r="E1107" s="1">
        <v>1808000000</v>
      </c>
      <c r="F1107">
        <f t="shared" si="17"/>
        <v>1.1792035398230087</v>
      </c>
    </row>
    <row r="1108" spans="1:6">
      <c r="A1108" s="1">
        <v>1107</v>
      </c>
      <c r="B1108" s="1">
        <v>421</v>
      </c>
      <c r="C1108" s="1">
        <v>0</v>
      </c>
      <c r="D1108" s="1">
        <v>421</v>
      </c>
      <c r="E1108" s="1">
        <v>0</v>
      </c>
      <c r="F1108" t="e">
        <f t="shared" si="17"/>
        <v>#DIV/0!</v>
      </c>
    </row>
    <row r="1109" spans="1:6">
      <c r="A1109" s="1">
        <v>1108</v>
      </c>
      <c r="B1109" s="1">
        <v>213541</v>
      </c>
      <c r="C1109" s="1">
        <v>10648000000</v>
      </c>
      <c r="D1109" s="1">
        <v>213541</v>
      </c>
      <c r="E1109" s="1">
        <v>6204000000</v>
      </c>
      <c r="F1109">
        <f t="shared" si="17"/>
        <v>1.7163120567375887</v>
      </c>
    </row>
    <row r="1110" spans="1:6">
      <c r="A1110" s="1">
        <v>1109</v>
      </c>
      <c r="B1110" s="1">
        <v>169171</v>
      </c>
      <c r="C1110" s="1">
        <v>5532000000</v>
      </c>
      <c r="D1110" s="1">
        <v>169171</v>
      </c>
      <c r="E1110" s="1">
        <v>3748000000</v>
      </c>
      <c r="F1110">
        <f t="shared" si="17"/>
        <v>1.4759871931696904</v>
      </c>
    </row>
    <row r="1111" spans="1:6">
      <c r="A1111" s="1">
        <v>1110</v>
      </c>
      <c r="B1111" s="1">
        <v>0</v>
      </c>
      <c r="C1111" s="1">
        <v>60008000000</v>
      </c>
      <c r="D1111" s="1">
        <v>20768123</v>
      </c>
      <c r="E1111" s="1">
        <v>14312000000</v>
      </c>
      <c r="F1111">
        <f t="shared" si="17"/>
        <v>4.1928451648965899</v>
      </c>
    </row>
    <row r="1112" spans="1:6">
      <c r="A1112" s="1">
        <v>1111</v>
      </c>
      <c r="B1112" s="1">
        <v>115431</v>
      </c>
      <c r="C1112" s="1">
        <v>7908000000</v>
      </c>
      <c r="D1112" s="1">
        <v>115431</v>
      </c>
      <c r="E1112" s="1">
        <v>5288000000</v>
      </c>
      <c r="F1112">
        <f t="shared" si="17"/>
        <v>1.4954614220877458</v>
      </c>
    </row>
    <row r="1113" spans="1:6">
      <c r="A1113" s="1">
        <v>1112</v>
      </c>
      <c r="B1113" s="1">
        <v>9</v>
      </c>
      <c r="C1113" s="1">
        <v>2432000000</v>
      </c>
      <c r="D1113" s="1">
        <v>9</v>
      </c>
      <c r="E1113" s="1">
        <v>2348000000</v>
      </c>
      <c r="F1113">
        <f t="shared" si="17"/>
        <v>1.0357751277683134</v>
      </c>
    </row>
    <row r="1114" spans="1:6">
      <c r="A1114" s="1">
        <v>1113</v>
      </c>
      <c r="B1114" s="1">
        <v>8</v>
      </c>
      <c r="C1114" s="1">
        <v>2136000000</v>
      </c>
      <c r="D1114" s="1">
        <v>8</v>
      </c>
      <c r="E1114" s="1">
        <v>1836000000</v>
      </c>
      <c r="F1114">
        <f t="shared" si="17"/>
        <v>1.1633986928104576</v>
      </c>
    </row>
    <row r="1115" spans="1:6">
      <c r="A1115" s="1">
        <v>1114</v>
      </c>
      <c r="B1115" s="1">
        <v>8</v>
      </c>
      <c r="C1115" s="1">
        <v>2132000000</v>
      </c>
      <c r="D1115" s="1">
        <v>8</v>
      </c>
      <c r="E1115" s="1">
        <v>1752000000</v>
      </c>
      <c r="F1115">
        <f t="shared" si="17"/>
        <v>1.2168949771689497</v>
      </c>
    </row>
    <row r="1116" spans="1:6">
      <c r="A1116" s="1">
        <v>1115</v>
      </c>
      <c r="B1116" s="1">
        <v>8</v>
      </c>
      <c r="C1116" s="1">
        <v>2536000000</v>
      </c>
      <c r="D1116" s="1">
        <v>8</v>
      </c>
      <c r="E1116" s="1">
        <v>2312000000</v>
      </c>
      <c r="F1116">
        <f t="shared" si="17"/>
        <v>1.0968858131487889</v>
      </c>
    </row>
    <row r="1117" spans="1:6">
      <c r="A1117" s="1">
        <v>1116</v>
      </c>
      <c r="B1117" s="1">
        <v>7</v>
      </c>
      <c r="C1117" s="1">
        <v>2188000000</v>
      </c>
      <c r="D1117" s="1">
        <v>7</v>
      </c>
      <c r="E1117" s="1">
        <v>1744000000</v>
      </c>
      <c r="F1117">
        <f t="shared" si="17"/>
        <v>1.2545871559633028</v>
      </c>
    </row>
    <row r="1118" spans="1:6">
      <c r="A1118" s="1">
        <v>1117</v>
      </c>
      <c r="B1118" s="1">
        <v>0</v>
      </c>
      <c r="C1118" s="1">
        <v>65108000000</v>
      </c>
      <c r="D1118" s="1">
        <v>0</v>
      </c>
      <c r="E1118" s="1">
        <v>62764000000</v>
      </c>
      <c r="F1118">
        <f t="shared" si="17"/>
        <v>1.0373462494423555</v>
      </c>
    </row>
    <row r="1119" spans="1:6">
      <c r="A1119" s="1">
        <v>1118</v>
      </c>
      <c r="B1119" s="1">
        <v>0</v>
      </c>
      <c r="C1119" s="1">
        <v>61360000000</v>
      </c>
      <c r="D1119" s="1">
        <v>9735200</v>
      </c>
      <c r="E1119" s="1">
        <v>19816000000</v>
      </c>
      <c r="F1119">
        <f t="shared" si="17"/>
        <v>3.0964876867178037</v>
      </c>
    </row>
    <row r="1120" spans="1:6">
      <c r="A1120" s="1">
        <v>1119</v>
      </c>
      <c r="B1120" s="1">
        <v>296038229</v>
      </c>
      <c r="C1120" s="1">
        <v>62244000000</v>
      </c>
      <c r="D1120" s="1">
        <v>296038229</v>
      </c>
      <c r="E1120" s="1">
        <v>62744000000</v>
      </c>
      <c r="F1120">
        <f t="shared" si="17"/>
        <v>0.99203111054443449</v>
      </c>
    </row>
    <row r="1121" spans="1:6">
      <c r="A1121" s="1">
        <v>1120</v>
      </c>
      <c r="B1121" s="1">
        <v>296009281</v>
      </c>
      <c r="C1121" s="1">
        <v>62136000000</v>
      </c>
      <c r="D1121" s="1">
        <v>296009281</v>
      </c>
      <c r="E1121" s="1">
        <v>62724000000</v>
      </c>
      <c r="F1121">
        <f t="shared" si="17"/>
        <v>0.99062559785727955</v>
      </c>
    </row>
    <row r="1122" spans="1:6">
      <c r="A1122" s="1">
        <v>1121</v>
      </c>
      <c r="B1122" s="1">
        <v>2139</v>
      </c>
      <c r="C1122" s="1">
        <v>20616000000</v>
      </c>
      <c r="D1122" s="1">
        <v>2139</v>
      </c>
      <c r="E1122" s="1">
        <v>2916000000</v>
      </c>
      <c r="F1122">
        <f t="shared" si="17"/>
        <v>7.0699588477366255</v>
      </c>
    </row>
    <row r="1123" spans="1:6">
      <c r="A1123" s="1">
        <v>1122</v>
      </c>
      <c r="B1123" s="1">
        <v>858</v>
      </c>
      <c r="C1123" s="1">
        <v>18092000000</v>
      </c>
      <c r="D1123" s="1">
        <v>858</v>
      </c>
      <c r="E1123" s="1">
        <v>1152000000</v>
      </c>
      <c r="F1123">
        <f t="shared" si="17"/>
        <v>15.704861111111111</v>
      </c>
    </row>
    <row r="1124" spans="1:6">
      <c r="A1124" s="1">
        <v>1123</v>
      </c>
      <c r="B1124" s="1">
        <v>4</v>
      </c>
      <c r="C1124" s="1">
        <v>2024000000</v>
      </c>
      <c r="D1124" s="1">
        <v>4</v>
      </c>
      <c r="E1124" s="1">
        <v>1764000000</v>
      </c>
      <c r="F1124">
        <f t="shared" si="17"/>
        <v>1.1473922902494331</v>
      </c>
    </row>
    <row r="1125" spans="1:6">
      <c r="A1125" s="1">
        <v>1124</v>
      </c>
      <c r="B1125" s="1">
        <v>19776163</v>
      </c>
      <c r="C1125" s="1">
        <v>19704000000</v>
      </c>
      <c r="D1125" s="1">
        <v>19776163</v>
      </c>
      <c r="E1125" s="1">
        <v>16216000000</v>
      </c>
      <c r="F1125">
        <f t="shared" si="17"/>
        <v>1.2150962012826838</v>
      </c>
    </row>
    <row r="1126" spans="1:6">
      <c r="A1126" s="1">
        <v>1125</v>
      </c>
      <c r="B1126" s="1">
        <v>52</v>
      </c>
      <c r="C1126" s="1">
        <v>304000000</v>
      </c>
      <c r="D1126" s="1">
        <v>52</v>
      </c>
      <c r="E1126" s="1">
        <v>0</v>
      </c>
      <c r="F1126" t="e">
        <f t="shared" si="17"/>
        <v>#DIV/0!</v>
      </c>
    </row>
    <row r="1127" spans="1:6">
      <c r="A1127" s="1">
        <v>1126</v>
      </c>
      <c r="B1127" s="1">
        <v>5</v>
      </c>
      <c r="C1127" s="1">
        <v>2772000000</v>
      </c>
      <c r="D1127" s="1">
        <v>5</v>
      </c>
      <c r="E1127" s="1">
        <v>2448000000</v>
      </c>
      <c r="F1127">
        <f t="shared" si="17"/>
        <v>1.1323529411764706</v>
      </c>
    </row>
    <row r="1128" spans="1:6">
      <c r="A1128" s="1">
        <v>1127</v>
      </c>
      <c r="B1128" s="1">
        <v>8331</v>
      </c>
      <c r="C1128" s="1">
        <v>17504000000</v>
      </c>
      <c r="D1128" s="1">
        <v>577066</v>
      </c>
      <c r="E1128" s="1">
        <v>1048000000</v>
      </c>
      <c r="F1128">
        <f t="shared" si="17"/>
        <v>16.702290076335878</v>
      </c>
    </row>
    <row r="1129" spans="1:6">
      <c r="A1129" s="1">
        <v>1128</v>
      </c>
      <c r="B1129" s="1">
        <v>32154</v>
      </c>
      <c r="C1129" s="1">
        <v>768000000</v>
      </c>
      <c r="D1129" s="1">
        <v>32154</v>
      </c>
      <c r="E1129" s="1">
        <v>600000000</v>
      </c>
      <c r="F1129">
        <f t="shared" si="17"/>
        <v>1.28</v>
      </c>
    </row>
    <row r="1130" spans="1:6">
      <c r="A1130" s="1">
        <v>1129</v>
      </c>
      <c r="B1130" s="1">
        <v>12783</v>
      </c>
      <c r="C1130" s="1">
        <v>4532000000</v>
      </c>
      <c r="D1130" s="1">
        <v>12783</v>
      </c>
      <c r="E1130" s="1">
        <v>3088000000</v>
      </c>
      <c r="F1130">
        <f t="shared" si="17"/>
        <v>1.4676165803108809</v>
      </c>
    </row>
    <row r="1131" spans="1:6">
      <c r="A1131" s="1">
        <v>1130</v>
      </c>
      <c r="B1131" s="1">
        <v>192</v>
      </c>
      <c r="C1131" s="1">
        <v>17284000000</v>
      </c>
      <c r="D1131" s="1">
        <v>192</v>
      </c>
      <c r="E1131" s="1">
        <v>1216000000</v>
      </c>
      <c r="F1131">
        <f t="shared" ref="F1131:F1132" si="18">C1131/E1131</f>
        <v>14.213815789473685</v>
      </c>
    </row>
    <row r="1132" spans="1:6">
      <c r="A1132" s="1">
        <v>1131</v>
      </c>
      <c r="B1132" s="1">
        <v>1737743</v>
      </c>
      <c r="C1132" s="1">
        <v>42600000000</v>
      </c>
      <c r="D1132" s="1">
        <v>1737743</v>
      </c>
      <c r="E1132" s="1">
        <v>37084000000</v>
      </c>
      <c r="F1132">
        <f t="shared" si="18"/>
        <v>1.1487433933771978</v>
      </c>
    </row>
    <row r="1133" spans="1:6">
      <c r="A1133" s="1">
        <v>1132</v>
      </c>
      <c r="B1133" s="1">
        <v>19502668</v>
      </c>
      <c r="C1133" s="1">
        <v>616000000</v>
      </c>
      <c r="D1133" s="1">
        <v>19502668</v>
      </c>
      <c r="E1133" s="1">
        <v>332000000</v>
      </c>
      <c r="F1133">
        <f>C1133/E1133</f>
        <v>1.8554216867469879</v>
      </c>
    </row>
    <row r="1134" spans="1:6">
      <c r="A1134" s="1">
        <v>1133</v>
      </c>
      <c r="B1134" s="1">
        <v>44814</v>
      </c>
      <c r="C1134" s="1">
        <v>17800000000</v>
      </c>
      <c r="D1134" s="1">
        <v>44814</v>
      </c>
      <c r="E1134" s="1">
        <v>1232000000</v>
      </c>
      <c r="F1134">
        <f t="shared" ref="F1134:F1197" si="19">C1134/E1134</f>
        <v>14.448051948051948</v>
      </c>
    </row>
    <row r="1135" spans="1:6">
      <c r="A1135" s="1">
        <v>1134</v>
      </c>
      <c r="B1135" s="1">
        <v>1</v>
      </c>
      <c r="C1135" s="1">
        <v>296000000</v>
      </c>
      <c r="D1135" s="1">
        <v>1</v>
      </c>
      <c r="E1135" s="1">
        <v>0</v>
      </c>
      <c r="F1135" t="e">
        <f t="shared" si="19"/>
        <v>#DIV/0!</v>
      </c>
    </row>
    <row r="1136" spans="1:6">
      <c r="A1136" s="1">
        <v>1135</v>
      </c>
      <c r="B1136" s="1">
        <v>0</v>
      </c>
      <c r="C1136" s="1">
        <v>0</v>
      </c>
      <c r="D1136" s="1">
        <v>0</v>
      </c>
      <c r="E1136" s="1">
        <v>0</v>
      </c>
      <c r="F1136" t="e">
        <f t="shared" si="19"/>
        <v>#DIV/0!</v>
      </c>
    </row>
    <row r="1137" spans="1:6">
      <c r="A1137" s="1">
        <v>1136</v>
      </c>
      <c r="B1137" s="1">
        <v>23</v>
      </c>
      <c r="C1137" s="1">
        <v>17636000000</v>
      </c>
      <c r="D1137" s="1">
        <v>23</v>
      </c>
      <c r="E1137" s="1">
        <v>1212000000</v>
      </c>
      <c r="F1137">
        <f t="shared" si="19"/>
        <v>14.551155115511552</v>
      </c>
    </row>
    <row r="1138" spans="1:6">
      <c r="A1138" s="1">
        <v>1137</v>
      </c>
      <c r="B1138" s="1">
        <v>193</v>
      </c>
      <c r="C1138" s="1">
        <v>1480000000</v>
      </c>
      <c r="D1138" s="1">
        <v>193</v>
      </c>
      <c r="E1138" s="1">
        <v>1216000000</v>
      </c>
      <c r="F1138">
        <f t="shared" si="19"/>
        <v>1.2171052631578947</v>
      </c>
    </row>
    <row r="1139" spans="1:6">
      <c r="A1139" s="1">
        <v>1138</v>
      </c>
      <c r="B1139" s="1">
        <v>0</v>
      </c>
      <c r="C1139" s="1">
        <v>0</v>
      </c>
      <c r="D1139" s="1">
        <v>0</v>
      </c>
      <c r="E1139" s="1">
        <v>0</v>
      </c>
      <c r="F1139" t="e">
        <f t="shared" si="19"/>
        <v>#DIV/0!</v>
      </c>
    </row>
    <row r="1140" spans="1:6">
      <c r="A1140" s="1">
        <v>1139</v>
      </c>
      <c r="B1140" s="1">
        <v>122190</v>
      </c>
      <c r="C1140" s="1">
        <v>2412000000</v>
      </c>
      <c r="D1140" s="1">
        <v>122190</v>
      </c>
      <c r="E1140" s="1">
        <v>2128000000</v>
      </c>
      <c r="F1140">
        <f t="shared" si="19"/>
        <v>1.1334586466165413</v>
      </c>
    </row>
    <row r="1141" spans="1:6">
      <c r="A1141" s="1">
        <v>1140</v>
      </c>
      <c r="B1141" s="1">
        <v>20355793</v>
      </c>
      <c r="C1141" s="1">
        <v>29144000000</v>
      </c>
      <c r="D1141" s="1">
        <v>20355793</v>
      </c>
      <c r="E1141" s="1">
        <v>24188000000</v>
      </c>
      <c r="F1141">
        <f t="shared" si="19"/>
        <v>1.2048949892508682</v>
      </c>
    </row>
    <row r="1142" spans="1:6">
      <c r="A1142" s="1">
        <v>1141</v>
      </c>
      <c r="B1142" s="1">
        <v>6</v>
      </c>
      <c r="C1142" s="1">
        <v>2796000000</v>
      </c>
      <c r="D1142" s="1">
        <v>6</v>
      </c>
      <c r="E1142" s="1">
        <v>2460000000</v>
      </c>
      <c r="F1142">
        <f t="shared" si="19"/>
        <v>1.1365853658536584</v>
      </c>
    </row>
    <row r="1143" spans="1:6">
      <c r="A1143" s="1">
        <v>1142</v>
      </c>
      <c r="B1143" s="1">
        <v>2141</v>
      </c>
      <c r="C1143" s="1">
        <v>1996000000</v>
      </c>
      <c r="D1143" s="1">
        <v>2141</v>
      </c>
      <c r="E1143" s="1">
        <v>1836000000</v>
      </c>
      <c r="F1143">
        <f t="shared" si="19"/>
        <v>1.0871459694989107</v>
      </c>
    </row>
    <row r="1144" spans="1:6">
      <c r="A1144" s="1">
        <v>1143</v>
      </c>
      <c r="B1144" s="1">
        <v>278</v>
      </c>
      <c r="C1144" s="1">
        <v>1852000000</v>
      </c>
      <c r="D1144" s="1">
        <v>278</v>
      </c>
      <c r="E1144" s="1">
        <v>1744000000</v>
      </c>
      <c r="F1144">
        <f t="shared" si="19"/>
        <v>1.0619266055045871</v>
      </c>
    </row>
    <row r="1145" spans="1:6">
      <c r="A1145" s="1">
        <v>1144</v>
      </c>
      <c r="B1145" s="1">
        <v>10</v>
      </c>
      <c r="C1145" s="1">
        <v>0</v>
      </c>
      <c r="D1145" s="1">
        <v>10</v>
      </c>
      <c r="E1145" s="1">
        <v>0</v>
      </c>
      <c r="F1145" t="e">
        <f t="shared" si="19"/>
        <v>#DIV/0!</v>
      </c>
    </row>
    <row r="1146" spans="1:6">
      <c r="A1146" s="1">
        <v>1145</v>
      </c>
      <c r="B1146" s="1">
        <v>57437</v>
      </c>
      <c r="C1146" s="1">
        <v>4096000000</v>
      </c>
      <c r="D1146" s="1">
        <v>57437</v>
      </c>
      <c r="E1146" s="1">
        <v>2560000000</v>
      </c>
      <c r="F1146">
        <f t="shared" si="19"/>
        <v>1.6</v>
      </c>
    </row>
    <row r="1147" spans="1:6">
      <c r="A1147" s="1">
        <v>1146</v>
      </c>
      <c r="B1147" s="1">
        <v>0</v>
      </c>
      <c r="C1147" s="1">
        <v>61004000000</v>
      </c>
      <c r="D1147" s="1">
        <v>7727642</v>
      </c>
      <c r="E1147" s="1">
        <v>14276000000</v>
      </c>
      <c r="F1147">
        <f t="shared" si="19"/>
        <v>4.2731857663210979</v>
      </c>
    </row>
    <row r="1148" spans="1:6">
      <c r="A1148" s="1">
        <v>1147</v>
      </c>
      <c r="B1148" s="1">
        <v>10858</v>
      </c>
      <c r="C1148" s="1">
        <v>6392000000</v>
      </c>
      <c r="D1148" s="1">
        <v>10858</v>
      </c>
      <c r="E1148" s="1">
        <v>3036000000</v>
      </c>
      <c r="F1148">
        <f t="shared" si="19"/>
        <v>2.1054018445322793</v>
      </c>
    </row>
    <row r="1149" spans="1:6">
      <c r="A1149" s="1">
        <v>1148</v>
      </c>
      <c r="B1149" s="1">
        <v>18</v>
      </c>
      <c r="C1149" s="1">
        <v>2440000000</v>
      </c>
      <c r="D1149" s="1">
        <v>18</v>
      </c>
      <c r="E1149" s="1">
        <v>2360000000</v>
      </c>
      <c r="F1149">
        <f t="shared" si="19"/>
        <v>1.0338983050847457</v>
      </c>
    </row>
    <row r="1150" spans="1:6">
      <c r="A1150" s="1">
        <v>1149</v>
      </c>
      <c r="B1150" s="1">
        <v>6</v>
      </c>
      <c r="C1150" s="1">
        <v>2648000000</v>
      </c>
      <c r="D1150" s="1">
        <v>6</v>
      </c>
      <c r="E1150" s="1">
        <v>2320000000</v>
      </c>
      <c r="F1150">
        <f t="shared" si="19"/>
        <v>1.1413793103448275</v>
      </c>
    </row>
    <row r="1151" spans="1:6">
      <c r="A1151" s="1">
        <v>1150</v>
      </c>
      <c r="B1151" s="1">
        <v>421367</v>
      </c>
      <c r="C1151" s="1">
        <v>4000000</v>
      </c>
      <c r="D1151" s="1">
        <v>421367</v>
      </c>
      <c r="E1151" s="1">
        <v>8000000</v>
      </c>
      <c r="F1151">
        <f t="shared" si="19"/>
        <v>0.5</v>
      </c>
    </row>
    <row r="1152" spans="1:6">
      <c r="A1152" s="1">
        <v>1151</v>
      </c>
      <c r="B1152" s="1">
        <v>4</v>
      </c>
      <c r="C1152" s="1">
        <v>1248000000</v>
      </c>
      <c r="D1152" s="1">
        <v>4</v>
      </c>
      <c r="E1152" s="1">
        <v>1352000000</v>
      </c>
      <c r="F1152">
        <f t="shared" si="19"/>
        <v>0.92307692307692313</v>
      </c>
    </row>
    <row r="1153" spans="1:6">
      <c r="A1153" s="1">
        <v>1152</v>
      </c>
      <c r="B1153" s="1">
        <v>23</v>
      </c>
      <c r="C1153" s="1">
        <v>612000000</v>
      </c>
      <c r="D1153" s="1">
        <v>23</v>
      </c>
      <c r="E1153" s="1">
        <v>588000000</v>
      </c>
      <c r="F1153">
        <f t="shared" si="19"/>
        <v>1.0408163265306123</v>
      </c>
    </row>
    <row r="1154" spans="1:6">
      <c r="A1154" s="1">
        <v>1153</v>
      </c>
      <c r="B1154" s="1">
        <v>99495</v>
      </c>
      <c r="C1154" s="1">
        <v>4000000</v>
      </c>
      <c r="D1154" s="1">
        <v>99495</v>
      </c>
      <c r="E1154" s="1">
        <v>0</v>
      </c>
      <c r="F1154" t="e">
        <f t="shared" si="19"/>
        <v>#DIV/0!</v>
      </c>
    </row>
    <row r="1155" spans="1:6">
      <c r="A1155" s="1">
        <v>1154</v>
      </c>
      <c r="B1155" s="1">
        <v>16480</v>
      </c>
      <c r="C1155" s="1">
        <v>33312000000</v>
      </c>
      <c r="D1155" s="1">
        <v>16480</v>
      </c>
      <c r="E1155" s="1">
        <v>8952000000</v>
      </c>
      <c r="F1155">
        <f t="shared" si="19"/>
        <v>3.7211796246648792</v>
      </c>
    </row>
    <row r="1156" spans="1:6">
      <c r="A1156" s="1">
        <v>1155</v>
      </c>
      <c r="B1156" s="1">
        <v>399289</v>
      </c>
      <c r="C1156" s="1">
        <v>18688000000</v>
      </c>
      <c r="D1156" s="1">
        <v>399289</v>
      </c>
      <c r="E1156" s="1">
        <v>2068000000</v>
      </c>
      <c r="F1156">
        <f t="shared" si="19"/>
        <v>9.0367504835589934</v>
      </c>
    </row>
    <row r="1157" spans="1:6">
      <c r="A1157" s="1">
        <v>1156</v>
      </c>
      <c r="B1157" s="1">
        <v>0</v>
      </c>
      <c r="C1157" s="1">
        <v>0</v>
      </c>
      <c r="D1157" s="1">
        <v>2484925</v>
      </c>
      <c r="E1157" s="1">
        <v>4000000</v>
      </c>
      <c r="F1157">
        <f t="shared" si="19"/>
        <v>0</v>
      </c>
    </row>
    <row r="1158" spans="1:6">
      <c r="A1158" s="1">
        <v>1157</v>
      </c>
      <c r="B1158" s="1">
        <v>386534</v>
      </c>
      <c r="C1158" s="1">
        <v>6340000000</v>
      </c>
      <c r="D1158" s="1">
        <v>386534</v>
      </c>
      <c r="E1158" s="1">
        <v>3556000000</v>
      </c>
      <c r="F1158">
        <f t="shared" si="19"/>
        <v>1.782902137232846</v>
      </c>
    </row>
    <row r="1159" spans="1:6">
      <c r="A1159" s="1">
        <v>1158</v>
      </c>
      <c r="B1159" s="1">
        <v>5289</v>
      </c>
      <c r="C1159" s="1">
        <v>6872000000</v>
      </c>
      <c r="D1159" s="1">
        <v>5289</v>
      </c>
      <c r="E1159" s="1">
        <v>4264000000</v>
      </c>
      <c r="F1159">
        <f t="shared" si="19"/>
        <v>1.6116322701688555</v>
      </c>
    </row>
    <row r="1160" spans="1:6">
      <c r="A1160" s="1">
        <v>1159</v>
      </c>
      <c r="B1160" s="1">
        <v>4</v>
      </c>
      <c r="C1160" s="1">
        <v>2148000000</v>
      </c>
      <c r="D1160" s="1">
        <v>4</v>
      </c>
      <c r="E1160" s="1">
        <v>1840000000</v>
      </c>
      <c r="F1160">
        <f t="shared" si="19"/>
        <v>1.1673913043478261</v>
      </c>
    </row>
    <row r="1161" spans="1:6">
      <c r="A1161" s="1">
        <v>1160</v>
      </c>
      <c r="B1161" s="1">
        <v>10</v>
      </c>
      <c r="C1161" s="1">
        <v>2400000000</v>
      </c>
      <c r="D1161" s="1">
        <v>10</v>
      </c>
      <c r="E1161" s="1">
        <v>2508000000</v>
      </c>
      <c r="F1161">
        <f t="shared" si="19"/>
        <v>0.9569377990430622</v>
      </c>
    </row>
    <row r="1162" spans="1:6">
      <c r="A1162" s="1">
        <v>1161</v>
      </c>
      <c r="B1162" s="1">
        <v>0</v>
      </c>
      <c r="C1162" s="1">
        <v>0</v>
      </c>
      <c r="D1162" s="1">
        <v>0</v>
      </c>
      <c r="E1162" s="1">
        <v>0</v>
      </c>
      <c r="F1162" t="e">
        <f t="shared" si="19"/>
        <v>#DIV/0!</v>
      </c>
    </row>
    <row r="1163" spans="1:6">
      <c r="A1163" s="1">
        <v>1162</v>
      </c>
      <c r="B1163" s="1">
        <v>6108</v>
      </c>
      <c r="C1163" s="1">
        <v>676000000</v>
      </c>
      <c r="D1163" s="1">
        <v>6108</v>
      </c>
      <c r="E1163" s="1">
        <v>628000000</v>
      </c>
      <c r="F1163">
        <f t="shared" si="19"/>
        <v>1.0764331210191083</v>
      </c>
    </row>
    <row r="1164" spans="1:6">
      <c r="A1164" s="1">
        <v>1163</v>
      </c>
      <c r="B1164" s="1">
        <v>4</v>
      </c>
      <c r="C1164" s="1">
        <v>2252000000</v>
      </c>
      <c r="D1164" s="1">
        <v>4</v>
      </c>
      <c r="E1164" s="1">
        <v>1720000000</v>
      </c>
      <c r="F1164">
        <f t="shared" si="19"/>
        <v>1.3093023255813954</v>
      </c>
    </row>
    <row r="1165" spans="1:6">
      <c r="A1165" s="1">
        <v>1164</v>
      </c>
      <c r="B1165" s="1">
        <v>649</v>
      </c>
      <c r="C1165" s="1">
        <v>1364000000</v>
      </c>
      <c r="D1165" s="1">
        <v>649</v>
      </c>
      <c r="E1165" s="1">
        <v>1200000000</v>
      </c>
      <c r="F1165">
        <f t="shared" si="19"/>
        <v>1.1366666666666667</v>
      </c>
    </row>
    <row r="1166" spans="1:6">
      <c r="A1166" s="1">
        <v>1165</v>
      </c>
      <c r="B1166" s="1">
        <v>14691</v>
      </c>
      <c r="C1166" s="1">
        <v>0</v>
      </c>
      <c r="D1166" s="1">
        <v>14691</v>
      </c>
      <c r="E1166" s="1">
        <v>0</v>
      </c>
      <c r="F1166" t="e">
        <f t="shared" si="19"/>
        <v>#DIV/0!</v>
      </c>
    </row>
    <row r="1167" spans="1:6">
      <c r="A1167" s="1">
        <v>1166</v>
      </c>
      <c r="B1167" s="1">
        <v>1891308</v>
      </c>
      <c r="C1167" s="1">
        <v>23376000000</v>
      </c>
      <c r="D1167" s="1">
        <v>1891308</v>
      </c>
      <c r="E1167" s="1">
        <v>6360000000</v>
      </c>
      <c r="F1167">
        <f t="shared" si="19"/>
        <v>3.6754716981132076</v>
      </c>
    </row>
    <row r="1168" spans="1:6">
      <c r="A1168" s="1">
        <v>1167</v>
      </c>
      <c r="B1168" s="1">
        <v>174</v>
      </c>
      <c r="C1168" s="1">
        <v>4008000000</v>
      </c>
      <c r="D1168" s="1">
        <v>174</v>
      </c>
      <c r="E1168" s="1">
        <v>3900000000</v>
      </c>
      <c r="F1168">
        <f t="shared" si="19"/>
        <v>1.0276923076923077</v>
      </c>
    </row>
    <row r="1169" spans="1:6">
      <c r="A1169" s="1">
        <v>1168</v>
      </c>
      <c r="B1169" s="1">
        <v>174</v>
      </c>
      <c r="C1169" s="1">
        <v>1908000000</v>
      </c>
      <c r="D1169" s="1">
        <v>174</v>
      </c>
      <c r="E1169" s="1">
        <v>1852000000</v>
      </c>
      <c r="F1169">
        <f t="shared" si="19"/>
        <v>1.0302375809935205</v>
      </c>
    </row>
    <row r="1170" spans="1:6">
      <c r="A1170" s="1">
        <v>1169</v>
      </c>
      <c r="B1170" s="1">
        <v>174</v>
      </c>
      <c r="C1170" s="1">
        <v>2032000000</v>
      </c>
      <c r="D1170" s="1">
        <v>174</v>
      </c>
      <c r="E1170" s="1">
        <v>1856000000</v>
      </c>
      <c r="F1170">
        <f t="shared" si="19"/>
        <v>1.0948275862068966</v>
      </c>
    </row>
    <row r="1171" spans="1:6">
      <c r="A1171" s="1">
        <v>1170</v>
      </c>
      <c r="B1171" s="1">
        <v>174</v>
      </c>
      <c r="C1171" s="1">
        <v>1912000000</v>
      </c>
      <c r="D1171" s="1">
        <v>174</v>
      </c>
      <c r="E1171" s="1">
        <v>1724000000</v>
      </c>
      <c r="F1171">
        <f t="shared" si="19"/>
        <v>1.1090487238979119</v>
      </c>
    </row>
    <row r="1172" spans="1:6">
      <c r="A1172" s="1">
        <v>1171</v>
      </c>
      <c r="B1172" s="1">
        <v>2159</v>
      </c>
      <c r="C1172" s="1">
        <v>19936000000</v>
      </c>
      <c r="D1172" s="1">
        <v>2159</v>
      </c>
      <c r="E1172" s="1">
        <v>2460000000</v>
      </c>
      <c r="F1172">
        <f t="shared" si="19"/>
        <v>8.104065040650406</v>
      </c>
    </row>
    <row r="1173" spans="1:6">
      <c r="A1173" s="1">
        <v>1172</v>
      </c>
      <c r="B1173" s="1">
        <v>0</v>
      </c>
      <c r="C1173" s="1">
        <v>0</v>
      </c>
      <c r="D1173" s="1">
        <v>0</v>
      </c>
      <c r="E1173" s="1">
        <v>0</v>
      </c>
      <c r="F1173" t="e">
        <f t="shared" si="19"/>
        <v>#DIV/0!</v>
      </c>
    </row>
    <row r="1174" spans="1:6">
      <c r="A1174" s="1">
        <v>1173</v>
      </c>
      <c r="B1174" s="1">
        <v>9511</v>
      </c>
      <c r="C1174" s="1">
        <v>5284000000</v>
      </c>
      <c r="D1174" s="1">
        <v>9511</v>
      </c>
      <c r="E1174" s="1">
        <v>4172000000</v>
      </c>
      <c r="F1174">
        <f t="shared" si="19"/>
        <v>1.2665388302972196</v>
      </c>
    </row>
    <row r="1175" spans="1:6">
      <c r="A1175" s="1">
        <v>1174</v>
      </c>
      <c r="B1175" s="1">
        <v>0</v>
      </c>
      <c r="C1175" s="1">
        <v>0</v>
      </c>
      <c r="D1175" s="1">
        <v>0</v>
      </c>
      <c r="E1175" s="1">
        <v>0</v>
      </c>
      <c r="F1175" t="e">
        <f t="shared" si="19"/>
        <v>#DIV/0!</v>
      </c>
    </row>
    <row r="1176" spans="1:6">
      <c r="A1176" s="1">
        <v>1175</v>
      </c>
      <c r="B1176" s="1">
        <v>0</v>
      </c>
      <c r="C1176" s="1">
        <v>0</v>
      </c>
      <c r="D1176" s="1">
        <v>2521730</v>
      </c>
      <c r="E1176" s="1">
        <v>0</v>
      </c>
      <c r="F1176" t="e">
        <f t="shared" si="19"/>
        <v>#DIV/0!</v>
      </c>
    </row>
    <row r="1177" spans="1:6">
      <c r="A1177" s="1">
        <v>1176</v>
      </c>
      <c r="B1177" s="1">
        <v>33857</v>
      </c>
      <c r="C1177" s="1">
        <v>9844000000</v>
      </c>
      <c r="D1177" s="1">
        <v>33857</v>
      </c>
      <c r="E1177" s="1">
        <v>6168000000</v>
      </c>
      <c r="F1177">
        <f t="shared" si="19"/>
        <v>1.5959792477302206</v>
      </c>
    </row>
    <row r="1178" spans="1:6">
      <c r="A1178" s="1">
        <v>1177</v>
      </c>
      <c r="B1178" s="1">
        <v>9</v>
      </c>
      <c r="C1178" s="1">
        <v>884000000</v>
      </c>
      <c r="D1178" s="1">
        <v>9</v>
      </c>
      <c r="E1178" s="1">
        <v>736000000</v>
      </c>
      <c r="F1178">
        <f t="shared" si="19"/>
        <v>1.201086956521739</v>
      </c>
    </row>
    <row r="1179" spans="1:6">
      <c r="A1179" s="1">
        <v>1178</v>
      </c>
      <c r="B1179" s="1">
        <v>214091</v>
      </c>
      <c r="C1179" s="1">
        <v>7484000000</v>
      </c>
      <c r="D1179" s="1">
        <v>214091</v>
      </c>
      <c r="E1179" s="1">
        <v>4528000000</v>
      </c>
      <c r="F1179">
        <f t="shared" si="19"/>
        <v>1.6528268551236749</v>
      </c>
    </row>
    <row r="1180" spans="1:6">
      <c r="A1180" s="1">
        <v>1179</v>
      </c>
      <c r="B1180" s="1">
        <v>0</v>
      </c>
      <c r="C1180" s="1">
        <v>63020000000</v>
      </c>
      <c r="D1180" s="1">
        <v>0</v>
      </c>
      <c r="E1180" s="1">
        <v>62208000000</v>
      </c>
      <c r="F1180">
        <f t="shared" si="19"/>
        <v>1.0130529835390947</v>
      </c>
    </row>
    <row r="1181" spans="1:6">
      <c r="A1181" s="1">
        <v>1180</v>
      </c>
      <c r="B1181" s="1">
        <v>279875</v>
      </c>
      <c r="C1181" s="1">
        <v>23716000000</v>
      </c>
      <c r="D1181" s="1">
        <v>279875</v>
      </c>
      <c r="E1181" s="1">
        <v>5296000000</v>
      </c>
      <c r="F1181">
        <f t="shared" si="19"/>
        <v>4.4780966767371604</v>
      </c>
    </row>
    <row r="1182" spans="1:6">
      <c r="A1182" s="1">
        <v>1181</v>
      </c>
      <c r="B1182" s="1">
        <v>2128</v>
      </c>
      <c r="C1182" s="1">
        <v>2176000000</v>
      </c>
      <c r="D1182" s="1">
        <v>2128</v>
      </c>
      <c r="E1182" s="1">
        <v>1780000000</v>
      </c>
      <c r="F1182">
        <f t="shared" si="19"/>
        <v>1.2224719101123596</v>
      </c>
    </row>
    <row r="1183" spans="1:6">
      <c r="A1183" s="1">
        <v>1182</v>
      </c>
      <c r="B1183" s="1">
        <v>235386</v>
      </c>
      <c r="C1183" s="1">
        <v>0</v>
      </c>
      <c r="D1183" s="1">
        <v>235386</v>
      </c>
      <c r="E1183" s="1">
        <v>0</v>
      </c>
      <c r="F1183" t="e">
        <f t="shared" si="19"/>
        <v>#DIV/0!</v>
      </c>
    </row>
    <row r="1184" spans="1:6">
      <c r="A1184" s="1">
        <v>1183</v>
      </c>
      <c r="B1184" s="1">
        <v>60175</v>
      </c>
      <c r="C1184" s="1">
        <v>21408000000</v>
      </c>
      <c r="D1184" s="1">
        <v>60175</v>
      </c>
      <c r="E1184" s="1">
        <v>3852000000</v>
      </c>
      <c r="F1184">
        <f t="shared" si="19"/>
        <v>5.5576323987538938</v>
      </c>
    </row>
    <row r="1185" spans="1:6">
      <c r="A1185" s="1">
        <v>1184</v>
      </c>
      <c r="B1185" s="1">
        <v>1</v>
      </c>
      <c r="C1185" s="1">
        <v>4000000</v>
      </c>
      <c r="D1185" s="1">
        <v>1</v>
      </c>
      <c r="E1185" s="1">
        <v>0</v>
      </c>
      <c r="F1185" t="e">
        <f t="shared" si="19"/>
        <v>#DIV/0!</v>
      </c>
    </row>
    <row r="1186" spans="1:6">
      <c r="A1186" s="1">
        <v>1185</v>
      </c>
      <c r="B1186" s="1">
        <v>3627</v>
      </c>
      <c r="C1186" s="1">
        <v>4860000000</v>
      </c>
      <c r="D1186" s="1">
        <v>3627</v>
      </c>
      <c r="E1186" s="1">
        <v>2928000000</v>
      </c>
      <c r="F1186">
        <f t="shared" si="19"/>
        <v>1.6598360655737705</v>
      </c>
    </row>
    <row r="1187" spans="1:6">
      <c r="A1187" s="1">
        <v>1186</v>
      </c>
      <c r="B1187" s="1">
        <v>71</v>
      </c>
      <c r="C1187" s="1">
        <v>0</v>
      </c>
      <c r="D1187" s="1">
        <v>71</v>
      </c>
      <c r="E1187" s="1">
        <v>0</v>
      </c>
      <c r="F1187" t="e">
        <f t="shared" si="19"/>
        <v>#DIV/0!</v>
      </c>
    </row>
    <row r="1188" spans="1:6">
      <c r="A1188" s="1">
        <v>1187</v>
      </c>
      <c r="B1188" s="1">
        <v>9163090</v>
      </c>
      <c r="C1188" s="1">
        <v>388000000</v>
      </c>
      <c r="D1188" s="1">
        <v>9163090</v>
      </c>
      <c r="E1188" s="1">
        <v>268000000</v>
      </c>
      <c r="F1188">
        <f t="shared" si="19"/>
        <v>1.4477611940298507</v>
      </c>
    </row>
    <row r="1189" spans="1:6">
      <c r="A1189" s="1">
        <v>1188</v>
      </c>
      <c r="B1189" s="1">
        <v>1485701</v>
      </c>
      <c r="C1189" s="1">
        <v>12000000</v>
      </c>
      <c r="D1189" s="1">
        <v>1485701</v>
      </c>
      <c r="E1189" s="1">
        <v>36000000</v>
      </c>
      <c r="F1189">
        <f t="shared" si="19"/>
        <v>0.33333333333333331</v>
      </c>
    </row>
    <row r="1190" spans="1:6">
      <c r="A1190" s="1">
        <v>1189</v>
      </c>
      <c r="B1190" s="1">
        <v>120982</v>
      </c>
      <c r="C1190" s="1">
        <v>21056000000</v>
      </c>
      <c r="D1190" s="1">
        <v>120982</v>
      </c>
      <c r="E1190" s="1">
        <v>3648000000</v>
      </c>
      <c r="F1190">
        <f t="shared" si="19"/>
        <v>5.7719298245614032</v>
      </c>
    </row>
    <row r="1191" spans="1:6">
      <c r="A1191" s="1">
        <v>1190</v>
      </c>
      <c r="B1191" s="1">
        <v>8</v>
      </c>
      <c r="C1191" s="1">
        <v>1816000000</v>
      </c>
      <c r="D1191" s="1">
        <v>8</v>
      </c>
      <c r="E1191" s="1">
        <v>1832000000</v>
      </c>
      <c r="F1191">
        <f t="shared" si="19"/>
        <v>0.99126637554585151</v>
      </c>
    </row>
    <row r="1192" spans="1:6">
      <c r="A1192" s="1">
        <v>1191</v>
      </c>
      <c r="B1192" s="1">
        <v>176029</v>
      </c>
      <c r="C1192" s="1">
        <v>6000000000</v>
      </c>
      <c r="D1192" s="1">
        <v>176029</v>
      </c>
      <c r="E1192" s="1">
        <v>3780000000</v>
      </c>
      <c r="F1192">
        <f t="shared" si="19"/>
        <v>1.5873015873015872</v>
      </c>
    </row>
    <row r="1193" spans="1:6">
      <c r="A1193" s="1">
        <v>1192</v>
      </c>
      <c r="B1193" s="1">
        <v>2521504</v>
      </c>
      <c r="C1193" s="1">
        <v>45404000000</v>
      </c>
      <c r="D1193" s="1">
        <v>2521504</v>
      </c>
      <c r="E1193" s="1">
        <v>41412000000</v>
      </c>
      <c r="F1193">
        <f t="shared" si="19"/>
        <v>1.0963971795614798</v>
      </c>
    </row>
    <row r="1194" spans="1:6">
      <c r="A1194" s="1">
        <v>1193</v>
      </c>
      <c r="B1194" s="1">
        <v>0</v>
      </c>
      <c r="C1194" s="1">
        <v>65176000000</v>
      </c>
      <c r="D1194" s="1">
        <v>0</v>
      </c>
      <c r="E1194" s="1">
        <v>62380000000</v>
      </c>
      <c r="F1194">
        <f t="shared" si="19"/>
        <v>1.044822058352036</v>
      </c>
    </row>
    <row r="1195" spans="1:6">
      <c r="A1195" s="1">
        <v>1194</v>
      </c>
      <c r="B1195" s="1">
        <v>5</v>
      </c>
      <c r="C1195" s="1">
        <v>2100000000</v>
      </c>
      <c r="D1195" s="1">
        <v>5</v>
      </c>
      <c r="E1195" s="1">
        <v>1716000000</v>
      </c>
      <c r="F1195">
        <f t="shared" si="19"/>
        <v>1.2237762237762237</v>
      </c>
    </row>
    <row r="1196" spans="1:6">
      <c r="A1196" s="1">
        <v>1195</v>
      </c>
      <c r="B1196" s="1">
        <v>4</v>
      </c>
      <c r="C1196" s="1">
        <v>2052000000</v>
      </c>
      <c r="D1196" s="1">
        <v>4</v>
      </c>
      <c r="E1196" s="1">
        <v>1728000000</v>
      </c>
      <c r="F1196">
        <f t="shared" si="19"/>
        <v>1.1875</v>
      </c>
    </row>
    <row r="1197" spans="1:6">
      <c r="A1197" s="1">
        <v>1196</v>
      </c>
      <c r="B1197" s="1">
        <v>3220</v>
      </c>
      <c r="C1197" s="1">
        <v>2340000000</v>
      </c>
      <c r="D1197" s="1">
        <v>3220</v>
      </c>
      <c r="E1197" s="1">
        <v>1812000000</v>
      </c>
      <c r="F1197">
        <f t="shared" si="19"/>
        <v>1.2913907284768211</v>
      </c>
    </row>
    <row r="1198" spans="1:6">
      <c r="A1198" s="1">
        <v>1197</v>
      </c>
      <c r="B1198" s="1">
        <v>0</v>
      </c>
      <c r="C1198" s="1">
        <v>0</v>
      </c>
      <c r="D1198" s="1">
        <v>1891308</v>
      </c>
      <c r="E1198" s="1">
        <v>5828000000</v>
      </c>
      <c r="F1198">
        <f t="shared" ref="F1198:F1243" si="20">C1198/E1198</f>
        <v>0</v>
      </c>
    </row>
    <row r="1199" spans="1:6">
      <c r="A1199" s="1">
        <v>1198</v>
      </c>
      <c r="B1199" s="1">
        <v>0</v>
      </c>
      <c r="C1199" s="1">
        <v>0</v>
      </c>
      <c r="D1199" s="1">
        <v>0</v>
      </c>
      <c r="E1199" s="1">
        <v>0</v>
      </c>
      <c r="F1199" t="e">
        <f t="shared" si="20"/>
        <v>#DIV/0!</v>
      </c>
    </row>
    <row r="1200" spans="1:6">
      <c r="A1200" s="1">
        <v>1199</v>
      </c>
      <c r="B1200" s="1">
        <v>0</v>
      </c>
      <c r="C1200" s="1">
        <v>0</v>
      </c>
      <c r="D1200" s="1">
        <v>0</v>
      </c>
      <c r="E1200" s="1">
        <v>0</v>
      </c>
      <c r="F1200" t="e">
        <f t="shared" si="20"/>
        <v>#DIV/0!</v>
      </c>
    </row>
    <row r="1201" spans="1:6">
      <c r="A1201" s="1">
        <v>1200</v>
      </c>
      <c r="B1201" s="1">
        <v>7</v>
      </c>
      <c r="C1201" s="1">
        <v>74504000000</v>
      </c>
      <c r="D1201" s="1">
        <v>7</v>
      </c>
      <c r="E1201" s="1">
        <v>71656000000</v>
      </c>
      <c r="F1201">
        <f t="shared" si="20"/>
        <v>1.0397454504856536</v>
      </c>
    </row>
    <row r="1202" spans="1:6">
      <c r="A1202" s="1">
        <v>1201</v>
      </c>
      <c r="B1202" s="1">
        <v>308678</v>
      </c>
      <c r="C1202" s="1">
        <v>7468000000</v>
      </c>
      <c r="D1202" s="1">
        <v>308678</v>
      </c>
      <c r="E1202" s="1">
        <v>5528000000</v>
      </c>
      <c r="F1202">
        <f t="shared" si="20"/>
        <v>1.3509406657018814</v>
      </c>
    </row>
    <row r="1203" spans="1:6">
      <c r="A1203" s="1">
        <v>1202</v>
      </c>
      <c r="B1203" s="1">
        <v>0</v>
      </c>
      <c r="C1203" s="1">
        <v>0</v>
      </c>
      <c r="D1203" s="1">
        <v>0</v>
      </c>
      <c r="E1203" s="1">
        <v>0</v>
      </c>
      <c r="F1203" t="e">
        <f t="shared" si="20"/>
        <v>#DIV/0!</v>
      </c>
    </row>
    <row r="1204" spans="1:6">
      <c r="A1204" s="1">
        <v>1203</v>
      </c>
      <c r="B1204" s="1">
        <v>9907</v>
      </c>
      <c r="C1204" s="1">
        <v>24344000000</v>
      </c>
      <c r="D1204" s="1">
        <v>9907</v>
      </c>
      <c r="E1204" s="1">
        <v>6088000000</v>
      </c>
      <c r="F1204">
        <f t="shared" si="20"/>
        <v>3.9986859395532193</v>
      </c>
    </row>
    <row r="1205" spans="1:6">
      <c r="A1205" s="1">
        <v>1204</v>
      </c>
      <c r="B1205" s="1">
        <v>8217877</v>
      </c>
      <c r="C1205" s="1">
        <v>116000000</v>
      </c>
      <c r="D1205" s="1">
        <v>8217877</v>
      </c>
      <c r="E1205" s="1">
        <v>168000000</v>
      </c>
      <c r="F1205">
        <f t="shared" si="20"/>
        <v>0.69047619047619047</v>
      </c>
    </row>
    <row r="1206" spans="1:6">
      <c r="A1206" s="1">
        <v>1205</v>
      </c>
      <c r="B1206" s="1">
        <v>14952</v>
      </c>
      <c r="C1206" s="1">
        <v>4104000000</v>
      </c>
      <c r="D1206" s="1">
        <v>14952</v>
      </c>
      <c r="E1206" s="1">
        <v>2948000000</v>
      </c>
      <c r="F1206">
        <f t="shared" si="20"/>
        <v>1.3921302578018997</v>
      </c>
    </row>
    <row r="1207" spans="1:6">
      <c r="A1207" s="1">
        <v>1206</v>
      </c>
      <c r="B1207" s="1">
        <v>0</v>
      </c>
      <c r="C1207" s="1">
        <v>0</v>
      </c>
      <c r="D1207" s="1">
        <v>0</v>
      </c>
      <c r="E1207" s="1">
        <v>0</v>
      </c>
      <c r="F1207" t="e">
        <f t="shared" si="20"/>
        <v>#DIV/0!</v>
      </c>
    </row>
    <row r="1208" spans="1:6">
      <c r="A1208" s="1">
        <v>1207</v>
      </c>
      <c r="B1208" s="1">
        <v>6919813</v>
      </c>
      <c r="C1208" s="1">
        <v>27360000000</v>
      </c>
      <c r="D1208" s="1">
        <v>6919813</v>
      </c>
      <c r="E1208" s="1">
        <v>12328000000</v>
      </c>
      <c r="F1208">
        <f t="shared" si="20"/>
        <v>2.219338092147956</v>
      </c>
    </row>
    <row r="1209" spans="1:6">
      <c r="A1209" s="1">
        <v>1208</v>
      </c>
      <c r="B1209" s="1">
        <v>50949</v>
      </c>
      <c r="C1209" s="1">
        <v>21396000000</v>
      </c>
      <c r="D1209" s="1">
        <v>50949</v>
      </c>
      <c r="E1209" s="1">
        <v>3056000000</v>
      </c>
      <c r="F1209">
        <f t="shared" si="20"/>
        <v>7.0013089005235605</v>
      </c>
    </row>
    <row r="1210" spans="1:6">
      <c r="A1210" s="1">
        <v>1209</v>
      </c>
      <c r="B1210" s="1">
        <v>765</v>
      </c>
      <c r="C1210" s="1">
        <v>17584000000</v>
      </c>
      <c r="D1210" s="1">
        <v>765</v>
      </c>
      <c r="E1210" s="1">
        <v>1180000000</v>
      </c>
      <c r="F1210">
        <f t="shared" si="20"/>
        <v>14.901694915254238</v>
      </c>
    </row>
    <row r="1211" spans="1:6">
      <c r="A1211" s="1">
        <v>1210</v>
      </c>
      <c r="B1211" s="1">
        <v>4</v>
      </c>
      <c r="C1211" s="1">
        <v>2104000000</v>
      </c>
      <c r="D1211" s="1">
        <v>4</v>
      </c>
      <c r="E1211" s="1">
        <v>2012000000</v>
      </c>
      <c r="F1211">
        <f t="shared" si="20"/>
        <v>1.0457256461232605</v>
      </c>
    </row>
    <row r="1212" spans="1:6">
      <c r="A1212" s="1">
        <v>1211</v>
      </c>
      <c r="B1212" s="1">
        <v>245496</v>
      </c>
      <c r="C1212" s="1">
        <v>22848000000</v>
      </c>
      <c r="D1212" s="1">
        <v>245496</v>
      </c>
      <c r="E1212" s="1">
        <v>4336000000</v>
      </c>
      <c r="F1212">
        <f t="shared" si="20"/>
        <v>5.269372693726937</v>
      </c>
    </row>
    <row r="1213" spans="1:6">
      <c r="A1213" s="1">
        <v>1212</v>
      </c>
      <c r="B1213" s="1">
        <v>245219</v>
      </c>
      <c r="C1213" s="1">
        <v>22200000000</v>
      </c>
      <c r="D1213" s="1">
        <v>245219</v>
      </c>
      <c r="E1213" s="1">
        <v>4436000000</v>
      </c>
      <c r="F1213">
        <f t="shared" si="20"/>
        <v>5.0045085662759243</v>
      </c>
    </row>
    <row r="1214" spans="1:6">
      <c r="A1214" s="1">
        <v>1213</v>
      </c>
      <c r="B1214" s="1">
        <v>0</v>
      </c>
      <c r="C1214" s="1">
        <v>0</v>
      </c>
      <c r="D1214" s="1">
        <v>0</v>
      </c>
      <c r="E1214" s="1">
        <v>0</v>
      </c>
      <c r="F1214" t="e">
        <f t="shared" si="20"/>
        <v>#DIV/0!</v>
      </c>
    </row>
    <row r="1215" spans="1:6">
      <c r="A1215" s="1">
        <v>1214</v>
      </c>
      <c r="B1215" s="1">
        <v>134</v>
      </c>
      <c r="C1215" s="1">
        <v>2360000000</v>
      </c>
      <c r="D1215" s="1">
        <v>134</v>
      </c>
      <c r="E1215" s="1">
        <v>2436000000</v>
      </c>
      <c r="F1215">
        <f t="shared" si="20"/>
        <v>0.96880131362889987</v>
      </c>
    </row>
    <row r="1216" spans="1:6">
      <c r="A1216" s="1">
        <v>1215</v>
      </c>
      <c r="B1216" s="1">
        <v>5</v>
      </c>
      <c r="C1216" s="1">
        <v>2840000000</v>
      </c>
      <c r="D1216" s="1">
        <v>5</v>
      </c>
      <c r="E1216" s="1">
        <v>2328000000</v>
      </c>
      <c r="F1216">
        <f t="shared" si="20"/>
        <v>1.2199312714776633</v>
      </c>
    </row>
    <row r="1217" spans="1:6">
      <c r="A1217" s="1">
        <v>1216</v>
      </c>
      <c r="B1217" s="1">
        <v>7</v>
      </c>
      <c r="C1217" s="1">
        <v>2396000000</v>
      </c>
      <c r="D1217" s="1">
        <v>7</v>
      </c>
      <c r="E1217" s="1">
        <v>2364000000</v>
      </c>
      <c r="F1217">
        <f t="shared" si="20"/>
        <v>1.0135363790186125</v>
      </c>
    </row>
    <row r="1218" spans="1:6">
      <c r="A1218" s="1">
        <v>1217</v>
      </c>
      <c r="B1218" s="1">
        <v>0</v>
      </c>
      <c r="C1218" s="1">
        <v>0</v>
      </c>
      <c r="D1218" s="1">
        <v>0</v>
      </c>
      <c r="E1218" s="1">
        <v>0</v>
      </c>
      <c r="F1218" t="e">
        <f t="shared" si="20"/>
        <v>#DIV/0!</v>
      </c>
    </row>
    <row r="1219" spans="1:6">
      <c r="A1219" s="1">
        <v>1218</v>
      </c>
      <c r="B1219" s="1">
        <v>27333</v>
      </c>
      <c r="C1219" s="1">
        <v>1920000000</v>
      </c>
      <c r="D1219" s="1">
        <v>27333</v>
      </c>
      <c r="E1219" s="1">
        <v>648000000</v>
      </c>
      <c r="F1219">
        <f t="shared" si="20"/>
        <v>2.9629629629629628</v>
      </c>
    </row>
    <row r="1220" spans="1:6">
      <c r="A1220" s="1">
        <v>1219</v>
      </c>
      <c r="B1220" s="1">
        <v>45493</v>
      </c>
      <c r="C1220" s="1">
        <v>5564000000</v>
      </c>
      <c r="D1220" s="1">
        <v>45493</v>
      </c>
      <c r="E1220" s="1">
        <v>3716000000</v>
      </c>
      <c r="F1220">
        <f t="shared" si="20"/>
        <v>1.4973089343379979</v>
      </c>
    </row>
    <row r="1221" spans="1:6">
      <c r="A1221" s="1">
        <v>1220</v>
      </c>
      <c r="B1221" s="1">
        <v>1335396</v>
      </c>
      <c r="C1221" s="1">
        <v>28000000</v>
      </c>
      <c r="D1221" s="1">
        <v>1335396</v>
      </c>
      <c r="E1221" s="1">
        <v>20000000</v>
      </c>
      <c r="F1221">
        <f t="shared" si="20"/>
        <v>1.4</v>
      </c>
    </row>
    <row r="1222" spans="1:6">
      <c r="A1222" s="1">
        <v>1221</v>
      </c>
      <c r="B1222" s="1">
        <v>149793</v>
      </c>
      <c r="C1222" s="1">
        <v>4000000</v>
      </c>
      <c r="D1222" s="1">
        <v>149793</v>
      </c>
      <c r="E1222" s="1">
        <v>12000000</v>
      </c>
      <c r="F1222">
        <f t="shared" si="20"/>
        <v>0.33333333333333331</v>
      </c>
    </row>
    <row r="1223" spans="1:6">
      <c r="A1223" s="1">
        <v>1222</v>
      </c>
      <c r="B1223" s="1">
        <v>188</v>
      </c>
      <c r="C1223" s="1">
        <v>3556000000</v>
      </c>
      <c r="D1223" s="1">
        <v>188</v>
      </c>
      <c r="E1223" s="1">
        <v>2624000000</v>
      </c>
      <c r="F1223">
        <f t="shared" si="20"/>
        <v>1.3551829268292683</v>
      </c>
    </row>
    <row r="1224" spans="1:6">
      <c r="A1224" s="1">
        <v>1223</v>
      </c>
      <c r="B1224" s="1">
        <v>1786</v>
      </c>
      <c r="C1224" s="1">
        <v>2876000000</v>
      </c>
      <c r="D1224" s="1">
        <v>1786</v>
      </c>
      <c r="E1224" s="1">
        <v>1872000000</v>
      </c>
      <c r="F1224">
        <f t="shared" si="20"/>
        <v>1.5363247863247864</v>
      </c>
    </row>
    <row r="1225" spans="1:6">
      <c r="A1225" s="1">
        <v>1224</v>
      </c>
      <c r="B1225" s="1">
        <v>3535</v>
      </c>
      <c r="C1225" s="1">
        <v>400000000</v>
      </c>
      <c r="D1225" s="1">
        <v>3535</v>
      </c>
      <c r="E1225" s="1">
        <v>0</v>
      </c>
      <c r="F1225" t="e">
        <f t="shared" si="20"/>
        <v>#DIV/0!</v>
      </c>
    </row>
    <row r="1226" spans="1:6">
      <c r="A1226" s="1">
        <v>1225</v>
      </c>
      <c r="B1226" s="1">
        <v>56835</v>
      </c>
      <c r="C1226" s="1">
        <v>60400000000</v>
      </c>
      <c r="D1226" s="1">
        <v>56764</v>
      </c>
      <c r="E1226" s="1">
        <v>60284000000</v>
      </c>
      <c r="F1226">
        <f t="shared" si="20"/>
        <v>1.0019242253334217</v>
      </c>
    </row>
    <row r="1227" spans="1:6">
      <c r="A1227" s="1">
        <v>1226</v>
      </c>
      <c r="B1227" s="1">
        <v>56835</v>
      </c>
      <c r="C1227" s="1">
        <v>60436000000</v>
      </c>
      <c r="D1227" s="1">
        <v>56764</v>
      </c>
      <c r="E1227" s="1">
        <v>60004000000</v>
      </c>
      <c r="F1227">
        <f t="shared" si="20"/>
        <v>1.0071995200319979</v>
      </c>
    </row>
    <row r="1228" spans="1:6">
      <c r="A1228" s="1">
        <v>1227</v>
      </c>
      <c r="B1228" s="1">
        <v>3</v>
      </c>
      <c r="C1228" s="1">
        <v>960000000</v>
      </c>
      <c r="D1228" s="1">
        <v>3</v>
      </c>
      <c r="E1228" s="1">
        <v>600000000</v>
      </c>
      <c r="F1228">
        <f t="shared" si="20"/>
        <v>1.6</v>
      </c>
    </row>
    <row r="1229" spans="1:6">
      <c r="A1229" s="1">
        <v>1228</v>
      </c>
      <c r="B1229" s="1">
        <v>7</v>
      </c>
      <c r="C1229" s="1">
        <v>968000000</v>
      </c>
      <c r="D1229" s="1">
        <v>7</v>
      </c>
      <c r="E1229" s="1">
        <v>568000000</v>
      </c>
      <c r="F1229">
        <f t="shared" si="20"/>
        <v>1.704225352112676</v>
      </c>
    </row>
    <row r="1230" spans="1:6">
      <c r="A1230" s="1">
        <v>1229</v>
      </c>
      <c r="B1230" s="1">
        <v>4469</v>
      </c>
      <c r="C1230" s="1">
        <v>1860000000</v>
      </c>
      <c r="D1230" s="1">
        <v>4469</v>
      </c>
      <c r="E1230" s="1">
        <v>1168000000</v>
      </c>
      <c r="F1230">
        <f t="shared" si="20"/>
        <v>1.5924657534246576</v>
      </c>
    </row>
    <row r="1231" spans="1:6">
      <c r="A1231" s="1">
        <v>1230</v>
      </c>
      <c r="B1231" s="1">
        <v>7</v>
      </c>
      <c r="C1231" s="1">
        <v>21436000000</v>
      </c>
      <c r="D1231" s="1">
        <v>7</v>
      </c>
      <c r="E1231" s="1">
        <v>3468000000</v>
      </c>
      <c r="F1231">
        <f t="shared" si="20"/>
        <v>6.1810841983852365</v>
      </c>
    </row>
    <row r="1232" spans="1:6">
      <c r="A1232" s="1">
        <v>1231</v>
      </c>
      <c r="B1232" s="1">
        <v>18727</v>
      </c>
      <c r="C1232" s="1">
        <v>18972000000</v>
      </c>
      <c r="D1232" s="1">
        <v>18727</v>
      </c>
      <c r="E1232" s="1">
        <v>2448000000</v>
      </c>
      <c r="F1232">
        <f t="shared" si="20"/>
        <v>7.75</v>
      </c>
    </row>
    <row r="1233" spans="1:6">
      <c r="A1233" s="1">
        <v>1232</v>
      </c>
      <c r="B1233" s="1">
        <v>0</v>
      </c>
      <c r="C1233" s="1">
        <v>0</v>
      </c>
      <c r="D1233" s="1">
        <v>0</v>
      </c>
      <c r="E1233" s="1">
        <v>0</v>
      </c>
      <c r="F1233" t="e">
        <f t="shared" si="20"/>
        <v>#DIV/0!</v>
      </c>
    </row>
    <row r="1234" spans="1:6">
      <c r="A1234" s="1">
        <v>1233</v>
      </c>
      <c r="B1234" s="1">
        <v>1130260</v>
      </c>
      <c r="C1234" s="1">
        <v>29728000000</v>
      </c>
      <c r="D1234" s="1">
        <v>1130260</v>
      </c>
      <c r="E1234" s="1">
        <v>10924000000</v>
      </c>
      <c r="F1234">
        <f t="shared" si="20"/>
        <v>2.7213474917612595</v>
      </c>
    </row>
    <row r="1235" spans="1:6">
      <c r="A1235" s="1">
        <v>1234</v>
      </c>
      <c r="B1235" s="1">
        <v>6257</v>
      </c>
      <c r="C1235" s="1">
        <v>20208000000</v>
      </c>
      <c r="D1235" s="1">
        <v>6257</v>
      </c>
      <c r="E1235" s="1">
        <v>2400000000</v>
      </c>
      <c r="F1235">
        <f t="shared" si="20"/>
        <v>8.42</v>
      </c>
    </row>
    <row r="1236" spans="1:6">
      <c r="A1236" s="1">
        <v>1235</v>
      </c>
      <c r="B1236" s="1">
        <v>28305</v>
      </c>
      <c r="C1236" s="1">
        <v>23880000000</v>
      </c>
      <c r="D1236" s="1">
        <v>28305</v>
      </c>
      <c r="E1236" s="1">
        <v>5384000000</v>
      </c>
      <c r="F1236">
        <f t="shared" si="20"/>
        <v>4.4353640416047551</v>
      </c>
    </row>
    <row r="1237" spans="1:6">
      <c r="A1237" s="1">
        <v>1236</v>
      </c>
      <c r="B1237" s="1">
        <v>0</v>
      </c>
      <c r="C1237" s="1">
        <v>60004000000</v>
      </c>
      <c r="D1237" s="1">
        <v>2112748</v>
      </c>
      <c r="E1237" s="1">
        <v>2628000000</v>
      </c>
      <c r="F1237">
        <f t="shared" si="20"/>
        <v>22.832572298325722</v>
      </c>
    </row>
    <row r="1238" spans="1:6">
      <c r="A1238" s="1">
        <v>1237</v>
      </c>
      <c r="B1238" s="1">
        <v>6590</v>
      </c>
      <c r="C1238" s="1">
        <v>19520000000</v>
      </c>
      <c r="D1238" s="1">
        <v>6590</v>
      </c>
      <c r="E1238" s="1">
        <v>2524000000</v>
      </c>
      <c r="F1238">
        <f t="shared" si="20"/>
        <v>7.7337559429477016</v>
      </c>
    </row>
    <row r="1239" spans="1:6">
      <c r="A1239" s="1">
        <v>1238</v>
      </c>
      <c r="B1239" s="1">
        <v>4</v>
      </c>
      <c r="C1239" s="1">
        <v>2136000000</v>
      </c>
      <c r="D1239" s="1">
        <v>4</v>
      </c>
      <c r="E1239" s="1">
        <v>1820000000</v>
      </c>
      <c r="F1239">
        <f t="shared" si="20"/>
        <v>1.1736263736263737</v>
      </c>
    </row>
    <row r="1240" spans="1:6">
      <c r="A1240" s="1">
        <v>1239</v>
      </c>
      <c r="B1240" s="1">
        <v>0</v>
      </c>
      <c r="C1240" s="1">
        <v>61416000000</v>
      </c>
      <c r="D1240" s="1">
        <v>0</v>
      </c>
      <c r="E1240" s="1">
        <v>60004000000</v>
      </c>
      <c r="F1240">
        <f t="shared" si="20"/>
        <v>1.0235317645490301</v>
      </c>
    </row>
    <row r="1241" spans="1:6">
      <c r="A1241" s="1">
        <v>1240</v>
      </c>
      <c r="B1241" s="1">
        <v>0</v>
      </c>
      <c r="C1241" s="1">
        <v>60356000000</v>
      </c>
      <c r="D1241" s="1">
        <v>42082</v>
      </c>
      <c r="E1241" s="1">
        <v>15452000000</v>
      </c>
      <c r="F1241">
        <f t="shared" si="20"/>
        <v>3.9060315816722753</v>
      </c>
    </row>
    <row r="1242" spans="1:6">
      <c r="A1242" s="1">
        <v>1241</v>
      </c>
      <c r="B1242" s="1">
        <v>0</v>
      </c>
      <c r="C1242" s="1">
        <v>60384000000</v>
      </c>
      <c r="D1242" s="1">
        <v>892</v>
      </c>
      <c r="E1242" s="1">
        <v>14452000000</v>
      </c>
      <c r="F1242">
        <f t="shared" si="20"/>
        <v>4.1782452255743152</v>
      </c>
    </row>
    <row r="1243" spans="1:6">
      <c r="A1243" s="1">
        <v>1242</v>
      </c>
      <c r="B1243" s="1">
        <v>296157249</v>
      </c>
      <c r="C1243" s="1">
        <v>62184000000</v>
      </c>
      <c r="D1243" s="1">
        <v>296157249</v>
      </c>
      <c r="E1243" s="1">
        <v>62272000000</v>
      </c>
      <c r="F1243">
        <f t="shared" si="20"/>
        <v>0.99858684480986637</v>
      </c>
    </row>
    <row r="1244" spans="1:6">
      <c r="A1244" s="1">
        <v>1243</v>
      </c>
      <c r="B1244" s="1">
        <v>4</v>
      </c>
      <c r="C1244" s="1">
        <v>2280000000</v>
      </c>
      <c r="D1244" s="1">
        <v>4</v>
      </c>
      <c r="E1244" s="1">
        <v>1884000000</v>
      </c>
    </row>
    <row r="1245" spans="1:6">
      <c r="A1245" s="1">
        <v>1244</v>
      </c>
      <c r="B1245" s="1">
        <v>0</v>
      </c>
      <c r="C1245" s="1">
        <v>0</v>
      </c>
      <c r="D1245" s="1">
        <v>0</v>
      </c>
      <c r="E1245" s="1">
        <v>0</v>
      </c>
    </row>
    <row r="1246" spans="1:6">
      <c r="A1246" s="1">
        <v>1245</v>
      </c>
      <c r="B1246" s="1">
        <v>6094</v>
      </c>
      <c r="C1246" s="1">
        <v>23888000000</v>
      </c>
      <c r="D1246" s="1">
        <v>6094</v>
      </c>
      <c r="E1246" s="1">
        <v>5440000000</v>
      </c>
    </row>
    <row r="1247" spans="1:6">
      <c r="A1247" s="1">
        <v>1246</v>
      </c>
      <c r="B1247" s="1">
        <v>23</v>
      </c>
      <c r="C1247" s="1">
        <v>1048000000</v>
      </c>
      <c r="D1247" s="1">
        <v>23</v>
      </c>
      <c r="E1247" s="1">
        <v>576000000</v>
      </c>
    </row>
    <row r="1248" spans="1:6">
      <c r="A1248" s="1">
        <v>1247</v>
      </c>
      <c r="B1248" s="1">
        <v>8</v>
      </c>
      <c r="C1248" s="1">
        <v>532000000</v>
      </c>
      <c r="D1248" s="1">
        <v>8</v>
      </c>
      <c r="E1248" s="1">
        <v>564000000</v>
      </c>
    </row>
    <row r="1249" spans="1:5">
      <c r="A1249" s="1">
        <v>1248</v>
      </c>
      <c r="B1249" s="1">
        <v>71266</v>
      </c>
      <c r="C1249" s="1">
        <v>19008000000</v>
      </c>
      <c r="D1249" s="1">
        <v>71266</v>
      </c>
      <c r="E1249" s="1">
        <v>2384000000</v>
      </c>
    </row>
    <row r="1250" spans="1:5">
      <c r="A1250" s="1">
        <v>1249</v>
      </c>
      <c r="B1250" s="1">
        <v>577</v>
      </c>
      <c r="C1250" s="1">
        <v>19040000000</v>
      </c>
      <c r="D1250" s="1">
        <v>577</v>
      </c>
      <c r="E1250" s="1">
        <v>2416000000</v>
      </c>
    </row>
    <row r="1251" spans="1:5">
      <c r="A1251" s="1">
        <v>1250</v>
      </c>
      <c r="B1251" s="1">
        <v>0</v>
      </c>
      <c r="C1251" s="1">
        <v>61296000000</v>
      </c>
      <c r="D1251" s="1">
        <v>9735200</v>
      </c>
      <c r="E1251" s="1">
        <v>22008000000</v>
      </c>
    </row>
    <row r="1252" spans="1:5">
      <c r="A1252" s="1">
        <v>1251</v>
      </c>
      <c r="B1252" s="1">
        <v>14902117</v>
      </c>
      <c r="C1252" s="1">
        <v>392000000</v>
      </c>
      <c r="D1252" s="1">
        <v>14902117</v>
      </c>
      <c r="E1252" s="1">
        <v>412000000</v>
      </c>
    </row>
    <row r="1253" spans="1:5">
      <c r="A1253" s="1">
        <v>1252</v>
      </c>
      <c r="B1253" s="1">
        <v>263445</v>
      </c>
      <c r="C1253" s="1">
        <v>24600000000</v>
      </c>
      <c r="D1253" s="1">
        <v>263445</v>
      </c>
      <c r="E1253" s="1">
        <v>5632000000</v>
      </c>
    </row>
    <row r="1254" spans="1:5">
      <c r="A1254" s="1">
        <v>1253</v>
      </c>
      <c r="B1254" s="1">
        <v>579761</v>
      </c>
      <c r="C1254" s="1">
        <v>64664000000</v>
      </c>
      <c r="D1254" s="1">
        <v>579761</v>
      </c>
      <c r="E1254" s="1">
        <v>62356000000</v>
      </c>
    </row>
    <row r="1255" spans="1:5">
      <c r="A1255" s="1">
        <v>1254</v>
      </c>
      <c r="B1255" s="1">
        <v>188098</v>
      </c>
      <c r="C1255" s="1">
        <v>7448000000</v>
      </c>
      <c r="D1255" s="1">
        <v>188098</v>
      </c>
      <c r="E1255" s="1">
        <v>1828000000</v>
      </c>
    </row>
    <row r="1256" spans="1:5">
      <c r="A1256" s="1">
        <v>1255</v>
      </c>
      <c r="B1256" s="1">
        <v>13643</v>
      </c>
      <c r="C1256" s="1">
        <v>18072000000</v>
      </c>
      <c r="D1256" s="1">
        <v>13643</v>
      </c>
      <c r="E1256" s="1">
        <v>1920000000</v>
      </c>
    </row>
    <row r="1257" spans="1:5">
      <c r="A1257" s="1">
        <v>1256</v>
      </c>
      <c r="B1257" s="1">
        <v>15</v>
      </c>
      <c r="C1257" s="1">
        <v>17616000000</v>
      </c>
      <c r="D1257" s="1">
        <v>15</v>
      </c>
      <c r="E1257" s="1">
        <v>536000000</v>
      </c>
    </row>
    <row r="1258" spans="1:5">
      <c r="A1258" s="1">
        <v>1257</v>
      </c>
      <c r="B1258" s="1">
        <v>1457</v>
      </c>
      <c r="C1258" s="1">
        <v>20332000000</v>
      </c>
      <c r="D1258" s="1">
        <v>1457</v>
      </c>
      <c r="E1258" s="1">
        <v>3072000000</v>
      </c>
    </row>
    <row r="1259" spans="1:5">
      <c r="A1259" s="1">
        <v>1258</v>
      </c>
      <c r="B1259" s="1">
        <v>0</v>
      </c>
      <c r="C1259" s="1">
        <v>60004000000</v>
      </c>
      <c r="D1259" s="1">
        <v>143619</v>
      </c>
      <c r="E1259" s="1">
        <v>724000000</v>
      </c>
    </row>
    <row r="1260" spans="1:5">
      <c r="A1260" s="1">
        <v>1259</v>
      </c>
      <c r="B1260" s="1">
        <v>4</v>
      </c>
      <c r="C1260" s="1">
        <v>1836000000</v>
      </c>
      <c r="D1260" s="1">
        <v>4</v>
      </c>
      <c r="E1260" s="1">
        <v>1808000000</v>
      </c>
    </row>
    <row r="1261" spans="1:5">
      <c r="A1261" s="1">
        <v>1260</v>
      </c>
      <c r="B1261" s="1">
        <v>102</v>
      </c>
      <c r="C1261" s="1">
        <v>20336000000</v>
      </c>
      <c r="D1261" s="1">
        <v>102</v>
      </c>
      <c r="E1261" s="1">
        <v>2988000000</v>
      </c>
    </row>
    <row r="1262" spans="1:5">
      <c r="A1262" s="1">
        <v>1261</v>
      </c>
      <c r="B1262" s="1">
        <v>8</v>
      </c>
      <c r="C1262" s="1">
        <v>2396000000</v>
      </c>
      <c r="D1262" s="1">
        <v>8</v>
      </c>
      <c r="E1262" s="1">
        <v>2424000000</v>
      </c>
    </row>
    <row r="1263" spans="1:5">
      <c r="A1263" s="1">
        <v>1262</v>
      </c>
      <c r="B1263" s="1">
        <v>446067</v>
      </c>
      <c r="C1263" s="1">
        <v>0</v>
      </c>
      <c r="D1263" s="1">
        <v>446067</v>
      </c>
      <c r="E1263" s="1">
        <v>0</v>
      </c>
    </row>
    <row r="1264" spans="1:5">
      <c r="A1264" s="1">
        <v>1263</v>
      </c>
      <c r="B1264" s="1">
        <v>0</v>
      </c>
      <c r="C1264" s="1">
        <v>60696000000</v>
      </c>
      <c r="D1264" s="1">
        <v>6125914</v>
      </c>
      <c r="E1264" s="1">
        <v>9984000000</v>
      </c>
    </row>
    <row r="1265" spans="1:5">
      <c r="A1265" s="1">
        <v>1264</v>
      </c>
      <c r="B1265" s="1">
        <v>19</v>
      </c>
      <c r="C1265" s="1">
        <v>5320000000</v>
      </c>
      <c r="D1265" s="1">
        <v>19</v>
      </c>
      <c r="E1265" s="1">
        <v>5412000000</v>
      </c>
    </row>
    <row r="1266" spans="1:5">
      <c r="A1266" s="1">
        <v>1265</v>
      </c>
      <c r="B1266" s="1">
        <v>55823</v>
      </c>
      <c r="C1266" s="1">
        <v>3948000000</v>
      </c>
      <c r="D1266" s="1">
        <v>55823</v>
      </c>
      <c r="E1266" s="1">
        <v>3024000000</v>
      </c>
    </row>
    <row r="1267" spans="1:5">
      <c r="A1267" s="1">
        <v>1266</v>
      </c>
      <c r="B1267" s="1">
        <v>96374</v>
      </c>
      <c r="C1267" s="1">
        <v>4184000000</v>
      </c>
      <c r="D1267" s="1">
        <v>96374</v>
      </c>
      <c r="E1267" s="1">
        <v>2960000000</v>
      </c>
    </row>
    <row r="1268" spans="1:5">
      <c r="A1268" s="1">
        <v>1267</v>
      </c>
      <c r="B1268" s="1">
        <v>9</v>
      </c>
      <c r="C1268" s="1">
        <v>17320000000</v>
      </c>
      <c r="D1268" s="1">
        <v>9</v>
      </c>
      <c r="E1268" s="1">
        <v>600000000</v>
      </c>
    </row>
    <row r="1269" spans="1:5">
      <c r="A1269" s="1">
        <v>1268</v>
      </c>
      <c r="B1269" s="1">
        <v>0</v>
      </c>
      <c r="C1269" s="1">
        <v>0</v>
      </c>
      <c r="D1269" s="1">
        <v>0</v>
      </c>
      <c r="E1269" s="1">
        <v>0</v>
      </c>
    </row>
    <row r="1270" spans="1:5">
      <c r="A1270" s="1">
        <v>1269</v>
      </c>
      <c r="B1270" s="1">
        <v>103</v>
      </c>
      <c r="C1270" s="1">
        <v>17392000000</v>
      </c>
      <c r="D1270" s="1">
        <v>103</v>
      </c>
      <c r="E1270" s="1">
        <v>1212000000</v>
      </c>
    </row>
    <row r="1271" spans="1:5">
      <c r="A1271" s="1">
        <v>1270</v>
      </c>
      <c r="B1271" s="1">
        <v>3119</v>
      </c>
      <c r="C1271" s="1">
        <v>18464000000</v>
      </c>
      <c r="D1271" s="1">
        <v>3119</v>
      </c>
      <c r="E1271" s="1">
        <v>1796000000</v>
      </c>
    </row>
    <row r="1272" spans="1:5">
      <c r="A1272" s="1">
        <v>1271</v>
      </c>
      <c r="B1272" s="1">
        <v>0</v>
      </c>
      <c r="C1272" s="1">
        <v>0</v>
      </c>
      <c r="D1272" s="1">
        <v>0</v>
      </c>
      <c r="E1272" s="1">
        <v>0</v>
      </c>
    </row>
    <row r="1273" spans="1:5">
      <c r="A1273" s="1">
        <v>1272</v>
      </c>
      <c r="B1273" s="1">
        <v>9</v>
      </c>
      <c r="C1273" s="1">
        <v>2224000000</v>
      </c>
      <c r="D1273" s="1">
        <v>9</v>
      </c>
      <c r="E1273" s="1">
        <v>1752000000</v>
      </c>
    </row>
    <row r="1274" spans="1:5">
      <c r="A1274" s="1">
        <v>1273</v>
      </c>
      <c r="B1274" s="1">
        <v>296083480</v>
      </c>
      <c r="C1274" s="1">
        <v>62012000000</v>
      </c>
      <c r="D1274" s="1">
        <v>296083480</v>
      </c>
      <c r="E1274" s="1">
        <v>62380000000</v>
      </c>
    </row>
    <row r="1275" spans="1:5">
      <c r="A1275" s="1">
        <v>1274</v>
      </c>
      <c r="B1275" s="1">
        <v>381</v>
      </c>
      <c r="C1275" s="1">
        <v>18344000000</v>
      </c>
      <c r="D1275" s="1">
        <v>381</v>
      </c>
      <c r="E1275" s="1">
        <v>1844000000</v>
      </c>
    </row>
    <row r="1276" spans="1:5">
      <c r="A1276" s="1">
        <v>1275</v>
      </c>
      <c r="B1276" s="1">
        <v>288</v>
      </c>
      <c r="C1276" s="1">
        <v>3020000000</v>
      </c>
      <c r="D1276" s="1">
        <v>288</v>
      </c>
      <c r="E1276" s="1">
        <v>2912000000</v>
      </c>
    </row>
    <row r="1277" spans="1:5">
      <c r="A1277" s="1">
        <v>1276</v>
      </c>
      <c r="B1277" s="1">
        <v>0</v>
      </c>
      <c r="C1277" s="1">
        <v>0</v>
      </c>
      <c r="D1277" s="1">
        <v>0</v>
      </c>
      <c r="E1277" s="1">
        <v>0</v>
      </c>
    </row>
    <row r="1278" spans="1:5">
      <c r="A1278" s="1">
        <v>1277</v>
      </c>
      <c r="B1278" s="1">
        <v>11380</v>
      </c>
      <c r="C1278" s="1">
        <v>5368000000</v>
      </c>
      <c r="D1278" s="1">
        <v>11380</v>
      </c>
      <c r="E1278" s="1">
        <v>5184000000</v>
      </c>
    </row>
    <row r="1279" spans="1:5">
      <c r="A1279" s="1">
        <v>1278</v>
      </c>
      <c r="B1279" s="1">
        <v>100</v>
      </c>
      <c r="C1279" s="1">
        <v>2396000000</v>
      </c>
      <c r="D1279" s="1">
        <v>100</v>
      </c>
      <c r="E1279" s="1">
        <v>2320000000</v>
      </c>
    </row>
    <row r="1280" spans="1:5">
      <c r="A1280" s="1">
        <v>1279</v>
      </c>
      <c r="B1280" s="1">
        <v>7741</v>
      </c>
      <c r="C1280" s="1">
        <v>25128000000</v>
      </c>
      <c r="D1280" s="1">
        <v>7741</v>
      </c>
      <c r="E1280" s="1">
        <v>5916000000</v>
      </c>
    </row>
    <row r="1281" spans="1:5">
      <c r="A1281" s="1">
        <v>1280</v>
      </c>
      <c r="B1281" s="1">
        <v>3530</v>
      </c>
      <c r="C1281" s="1">
        <v>18312000000</v>
      </c>
      <c r="D1281" s="1">
        <v>3530</v>
      </c>
      <c r="E1281" s="1">
        <v>1828000000</v>
      </c>
    </row>
    <row r="1282" spans="1:5">
      <c r="A1282" s="1">
        <v>1281</v>
      </c>
      <c r="B1282" s="1">
        <v>3</v>
      </c>
      <c r="C1282" s="1">
        <v>1008000000</v>
      </c>
      <c r="D1282" s="1">
        <v>3</v>
      </c>
      <c r="E1282" s="1">
        <v>596000000</v>
      </c>
    </row>
    <row r="1283" spans="1:5">
      <c r="A1283" s="1">
        <v>1282</v>
      </c>
      <c r="B1283" s="1">
        <v>6</v>
      </c>
      <c r="C1283" s="1">
        <v>1572000000</v>
      </c>
      <c r="D1283" s="1">
        <v>6</v>
      </c>
      <c r="E1283" s="1">
        <v>1284000000</v>
      </c>
    </row>
    <row r="1284" spans="1:5">
      <c r="A1284" s="1">
        <v>1283</v>
      </c>
      <c r="B1284" s="1">
        <v>41583</v>
      </c>
      <c r="C1284" s="1">
        <v>19040000000</v>
      </c>
      <c r="D1284" s="1">
        <v>41583</v>
      </c>
      <c r="E1284" s="1">
        <v>2368000000</v>
      </c>
    </row>
    <row r="1285" spans="1:5">
      <c r="A1285" s="1">
        <v>1284</v>
      </c>
      <c r="B1285" s="1">
        <v>179</v>
      </c>
      <c r="C1285" s="1">
        <v>3112000000</v>
      </c>
      <c r="D1285" s="1">
        <v>179</v>
      </c>
      <c r="E1285" s="1">
        <v>2972000000</v>
      </c>
    </row>
    <row r="1286" spans="1:5">
      <c r="A1286" s="1">
        <v>1285</v>
      </c>
      <c r="B1286" s="1">
        <v>324130</v>
      </c>
      <c r="C1286" s="1">
        <v>12736000000</v>
      </c>
      <c r="D1286" s="1">
        <v>324130</v>
      </c>
      <c r="E1286" s="1">
        <v>10536000000</v>
      </c>
    </row>
    <row r="1287" spans="1:5">
      <c r="A1287" s="1">
        <v>1286</v>
      </c>
      <c r="B1287" s="1">
        <v>21</v>
      </c>
      <c r="C1287" s="1">
        <v>684000000</v>
      </c>
      <c r="D1287" s="1">
        <v>21</v>
      </c>
      <c r="E1287" s="1">
        <v>656000000</v>
      </c>
    </row>
    <row r="1288" spans="1:5">
      <c r="A1288" s="1">
        <v>1287</v>
      </c>
      <c r="B1288" s="1">
        <v>6</v>
      </c>
      <c r="C1288" s="1">
        <v>2440000000</v>
      </c>
      <c r="D1288" s="1">
        <v>6</v>
      </c>
      <c r="E1288" s="1">
        <v>2368000000</v>
      </c>
    </row>
    <row r="1289" spans="1:5">
      <c r="A1289" s="1">
        <v>1288</v>
      </c>
      <c r="B1289" s="1">
        <v>4169196</v>
      </c>
      <c r="C1289" s="1">
        <v>19268000000</v>
      </c>
      <c r="D1289" s="1">
        <v>4169196</v>
      </c>
      <c r="E1289" s="1">
        <v>5476000000</v>
      </c>
    </row>
    <row r="1290" spans="1:5">
      <c r="A1290" s="1">
        <v>1289</v>
      </c>
      <c r="B1290" s="1">
        <v>1399</v>
      </c>
      <c r="C1290" s="1">
        <v>3304000000</v>
      </c>
      <c r="D1290" s="1">
        <v>1399</v>
      </c>
      <c r="E1290" s="1">
        <v>580000000</v>
      </c>
    </row>
    <row r="1291" spans="1:5">
      <c r="A1291" s="1">
        <v>1290</v>
      </c>
      <c r="B1291" s="1">
        <v>426</v>
      </c>
      <c r="C1291" s="1">
        <v>19008000000</v>
      </c>
      <c r="D1291" s="1">
        <v>426</v>
      </c>
      <c r="E1291" s="1">
        <v>2372000000</v>
      </c>
    </row>
    <row r="1292" spans="1:5">
      <c r="A1292" s="1">
        <v>1291</v>
      </c>
      <c r="B1292" s="1">
        <v>1043041</v>
      </c>
      <c r="C1292" s="1">
        <v>7996000000</v>
      </c>
      <c r="D1292" s="1">
        <v>1043041</v>
      </c>
      <c r="E1292" s="1">
        <v>3424000000</v>
      </c>
    </row>
    <row r="1293" spans="1:5">
      <c r="A1293" s="1">
        <v>1292</v>
      </c>
      <c r="B1293" s="1">
        <v>24256</v>
      </c>
      <c r="C1293" s="1">
        <v>20776000000</v>
      </c>
      <c r="D1293" s="1">
        <v>24256</v>
      </c>
      <c r="E1293" s="1">
        <v>2988000000</v>
      </c>
    </row>
    <row r="1294" spans="1:5">
      <c r="A1294" s="1">
        <v>1293</v>
      </c>
      <c r="B1294" s="1">
        <v>0</v>
      </c>
      <c r="C1294" s="1">
        <v>65792000000</v>
      </c>
      <c r="D1294" s="1">
        <v>0</v>
      </c>
      <c r="E1294" s="1">
        <v>62480000000</v>
      </c>
    </row>
    <row r="1295" spans="1:5">
      <c r="A1295" s="1">
        <v>1294</v>
      </c>
      <c r="B1295" s="1">
        <v>0</v>
      </c>
      <c r="C1295" s="1">
        <v>67724000000</v>
      </c>
      <c r="D1295" s="1">
        <v>1144398</v>
      </c>
      <c r="E1295" s="1">
        <v>12256000000</v>
      </c>
    </row>
    <row r="1296" spans="1:5">
      <c r="A1296" s="1">
        <v>1295</v>
      </c>
      <c r="B1296" s="1">
        <v>0</v>
      </c>
      <c r="C1296" s="1">
        <v>0</v>
      </c>
      <c r="D1296" s="1">
        <v>0</v>
      </c>
      <c r="E1296" s="1">
        <v>0</v>
      </c>
    </row>
    <row r="1297" spans="1:5">
      <c r="A1297" s="1">
        <v>1296</v>
      </c>
      <c r="B1297" s="1">
        <v>64</v>
      </c>
      <c r="C1297" s="1">
        <v>2440000000</v>
      </c>
      <c r="D1297" s="1">
        <v>64</v>
      </c>
      <c r="E1297" s="1">
        <v>2332000000</v>
      </c>
    </row>
    <row r="1298" spans="1:5">
      <c r="A1298" s="1">
        <v>1297</v>
      </c>
      <c r="B1298" s="1">
        <v>684</v>
      </c>
      <c r="C1298" s="1">
        <v>2948000000</v>
      </c>
      <c r="D1298" s="1">
        <v>684</v>
      </c>
      <c r="E1298" s="1">
        <v>2544000000</v>
      </c>
    </row>
    <row r="1299" spans="1:5">
      <c r="A1299" s="1">
        <v>1298</v>
      </c>
      <c r="B1299" s="1">
        <v>51979765</v>
      </c>
      <c r="C1299" s="1">
        <v>60676000000</v>
      </c>
      <c r="D1299" s="1">
        <v>118015500</v>
      </c>
      <c r="E1299" s="1">
        <v>61052000000</v>
      </c>
    </row>
    <row r="1300" spans="1:5">
      <c r="A1300" s="1">
        <v>1299</v>
      </c>
      <c r="B1300" s="1">
        <v>51979765</v>
      </c>
      <c r="C1300" s="1">
        <v>628000000</v>
      </c>
      <c r="D1300" s="1">
        <v>51979765</v>
      </c>
      <c r="E1300" s="1">
        <v>708000000</v>
      </c>
    </row>
    <row r="1301" spans="1:5">
      <c r="A1301" s="1">
        <v>1300</v>
      </c>
      <c r="B1301" s="1">
        <v>0</v>
      </c>
      <c r="C1301" s="1">
        <v>0</v>
      </c>
      <c r="D1301" s="1">
        <v>10089284</v>
      </c>
      <c r="E1301" s="1">
        <v>0</v>
      </c>
    </row>
    <row r="1302" spans="1:5">
      <c r="A1302" s="1">
        <v>1301</v>
      </c>
      <c r="B1302" s="1">
        <v>191742</v>
      </c>
      <c r="C1302" s="1">
        <v>2428000000</v>
      </c>
      <c r="D1302" s="1">
        <v>191742</v>
      </c>
      <c r="E1302" s="1">
        <v>2024000000</v>
      </c>
    </row>
    <row r="1303" spans="1:5">
      <c r="A1303" s="1">
        <v>1302</v>
      </c>
      <c r="B1303" s="1">
        <v>63316</v>
      </c>
      <c r="C1303" s="1">
        <v>25776000000</v>
      </c>
      <c r="D1303" s="1">
        <v>63316</v>
      </c>
      <c r="E1303" s="1">
        <v>6812000000</v>
      </c>
    </row>
    <row r="1304" spans="1:5">
      <c r="A1304" s="1">
        <v>1303</v>
      </c>
      <c r="B1304" s="1">
        <v>680</v>
      </c>
      <c r="C1304" s="1">
        <v>19252000000</v>
      </c>
      <c r="D1304" s="1">
        <v>680</v>
      </c>
      <c r="E1304" s="1">
        <v>2392000000</v>
      </c>
    </row>
    <row r="1305" spans="1:5">
      <c r="A1305" s="1">
        <v>1304</v>
      </c>
      <c r="B1305" s="1">
        <v>39474961</v>
      </c>
      <c r="C1305" s="1">
        <v>36928000000</v>
      </c>
      <c r="D1305" s="1">
        <v>39474961</v>
      </c>
      <c r="E1305" s="1">
        <v>44720000000</v>
      </c>
    </row>
    <row r="1306" spans="1:5">
      <c r="A1306" s="1">
        <v>1305</v>
      </c>
      <c r="B1306" s="1">
        <v>0</v>
      </c>
      <c r="C1306" s="1">
        <v>0</v>
      </c>
      <c r="D1306" s="1">
        <v>7259361</v>
      </c>
      <c r="E1306" s="1">
        <v>0</v>
      </c>
    </row>
    <row r="1307" spans="1:5">
      <c r="A1307" s="1">
        <v>1306</v>
      </c>
      <c r="B1307" s="1">
        <v>7259361</v>
      </c>
      <c r="C1307" s="1">
        <v>60092000000</v>
      </c>
      <c r="D1307" s="1">
        <v>27277282</v>
      </c>
      <c r="E1307" s="1">
        <v>40360000000</v>
      </c>
    </row>
    <row r="1308" spans="1:5">
      <c r="A1308" s="1">
        <v>1307</v>
      </c>
      <c r="B1308" s="1">
        <v>0</v>
      </c>
      <c r="C1308" s="1">
        <v>61132000000</v>
      </c>
      <c r="D1308" s="1">
        <v>0</v>
      </c>
      <c r="E1308" s="1">
        <v>60004000000</v>
      </c>
    </row>
    <row r="1309" spans="1:5">
      <c r="A1309" s="1">
        <v>1308</v>
      </c>
      <c r="B1309" s="1">
        <v>0</v>
      </c>
      <c r="C1309" s="1">
        <v>0</v>
      </c>
      <c r="D1309" s="1">
        <v>0</v>
      </c>
      <c r="E1309" s="1">
        <v>0</v>
      </c>
    </row>
    <row r="1310" spans="1:5">
      <c r="A1310" s="1">
        <v>1309</v>
      </c>
      <c r="B1310" s="1">
        <v>15285</v>
      </c>
      <c r="C1310" s="1">
        <v>4308000000</v>
      </c>
      <c r="D1310" s="1">
        <v>15285</v>
      </c>
      <c r="E1310" s="1">
        <v>3064000000</v>
      </c>
    </row>
    <row r="1311" spans="1:5">
      <c r="A1311" s="1">
        <v>1310</v>
      </c>
      <c r="B1311" s="1">
        <v>12544</v>
      </c>
      <c r="C1311" s="1">
        <v>3220000000</v>
      </c>
      <c r="D1311" s="1">
        <v>12544</v>
      </c>
      <c r="E1311" s="1">
        <v>1692000000</v>
      </c>
    </row>
    <row r="1312" spans="1:5">
      <c r="A1312" s="1">
        <v>1311</v>
      </c>
      <c r="B1312" s="1">
        <v>7712</v>
      </c>
      <c r="C1312" s="1">
        <v>5356000000</v>
      </c>
      <c r="D1312" s="1">
        <v>7712</v>
      </c>
      <c r="E1312" s="1">
        <v>3488000000</v>
      </c>
    </row>
    <row r="1313" spans="1:5">
      <c r="A1313" s="1">
        <v>1312</v>
      </c>
      <c r="B1313" s="1">
        <v>44797</v>
      </c>
      <c r="C1313" s="1">
        <v>20596000000</v>
      </c>
      <c r="D1313" s="1">
        <v>44797</v>
      </c>
      <c r="E1313" s="1">
        <v>2556000000</v>
      </c>
    </row>
    <row r="1314" spans="1:5">
      <c r="A1314" s="1">
        <v>1313</v>
      </c>
      <c r="B1314" s="1">
        <v>2395</v>
      </c>
      <c r="C1314" s="1">
        <v>7648000000</v>
      </c>
      <c r="D1314" s="1">
        <v>2395</v>
      </c>
      <c r="E1314" s="1">
        <v>3576000000</v>
      </c>
    </row>
    <row r="1315" spans="1:5">
      <c r="A1315" s="1">
        <v>1314</v>
      </c>
      <c r="B1315" s="1">
        <v>190</v>
      </c>
      <c r="C1315" s="1">
        <v>4360000000</v>
      </c>
      <c r="D1315" s="1">
        <v>190</v>
      </c>
      <c r="E1315" s="1">
        <v>1136000000</v>
      </c>
    </row>
    <row r="1316" spans="1:5">
      <c r="A1316" s="1">
        <v>1315</v>
      </c>
      <c r="B1316" s="1">
        <v>10</v>
      </c>
      <c r="C1316" s="1">
        <v>2424000000</v>
      </c>
      <c r="D1316" s="1">
        <v>10</v>
      </c>
      <c r="E1316" s="1">
        <v>2400000000</v>
      </c>
    </row>
    <row r="1317" spans="1:5">
      <c r="A1317" s="1">
        <v>1316</v>
      </c>
      <c r="B1317" s="1">
        <v>1869</v>
      </c>
      <c r="C1317" s="1">
        <v>6504000000</v>
      </c>
      <c r="D1317" s="1">
        <v>1869</v>
      </c>
      <c r="E1317" s="1">
        <v>6196000000</v>
      </c>
    </row>
    <row r="1318" spans="1:5">
      <c r="A1318" s="1">
        <v>1317</v>
      </c>
      <c r="B1318" s="1">
        <v>25</v>
      </c>
      <c r="C1318" s="1">
        <v>1864000000</v>
      </c>
      <c r="D1318" s="1">
        <v>25</v>
      </c>
      <c r="E1318" s="1">
        <v>1864000000</v>
      </c>
    </row>
    <row r="1319" spans="1:5">
      <c r="A1319" s="1">
        <v>1318</v>
      </c>
      <c r="B1319" s="1">
        <v>8</v>
      </c>
      <c r="C1319" s="1">
        <v>1844000000</v>
      </c>
      <c r="D1319" s="1">
        <v>8</v>
      </c>
      <c r="E1319" s="1">
        <v>1740000000</v>
      </c>
    </row>
    <row r="1320" spans="1:5">
      <c r="A1320" s="1">
        <v>1319</v>
      </c>
      <c r="B1320" s="1">
        <v>28</v>
      </c>
      <c r="C1320" s="1">
        <v>1892000000</v>
      </c>
      <c r="D1320" s="1">
        <v>28</v>
      </c>
      <c r="E1320" s="1">
        <v>1704000000</v>
      </c>
    </row>
    <row r="1321" spans="1:5">
      <c r="A1321" s="1">
        <v>1320</v>
      </c>
      <c r="B1321" s="1">
        <v>746</v>
      </c>
      <c r="C1321" s="1">
        <v>4460000000</v>
      </c>
      <c r="D1321" s="1">
        <v>746</v>
      </c>
      <c r="E1321" s="1">
        <v>4292000000</v>
      </c>
    </row>
    <row r="1322" spans="1:5">
      <c r="A1322" s="1">
        <v>1321</v>
      </c>
      <c r="B1322" s="1">
        <v>667740</v>
      </c>
      <c r="C1322" s="1">
        <v>13180000000</v>
      </c>
      <c r="D1322" s="1">
        <v>667740</v>
      </c>
      <c r="E1322" s="1">
        <v>12748000000</v>
      </c>
    </row>
    <row r="1323" spans="1:5">
      <c r="A1323" s="1">
        <v>1322</v>
      </c>
      <c r="B1323" s="1">
        <v>41310</v>
      </c>
      <c r="C1323" s="1">
        <v>9180000000</v>
      </c>
      <c r="D1323" s="1">
        <v>41310</v>
      </c>
      <c r="E1323" s="1">
        <v>7832000000</v>
      </c>
    </row>
    <row r="1324" spans="1:5">
      <c r="A1324" s="1">
        <v>1323</v>
      </c>
      <c r="B1324" s="1">
        <v>3305</v>
      </c>
      <c r="C1324" s="1">
        <v>6548000000</v>
      </c>
      <c r="D1324" s="1">
        <v>3305</v>
      </c>
      <c r="E1324" s="1">
        <v>5976000000</v>
      </c>
    </row>
    <row r="1325" spans="1:5">
      <c r="A1325" s="1">
        <v>1324</v>
      </c>
      <c r="B1325" s="1">
        <v>2662</v>
      </c>
      <c r="C1325" s="1">
        <v>4588000000</v>
      </c>
      <c r="D1325" s="1">
        <v>2662</v>
      </c>
      <c r="E1325" s="1">
        <v>4164000000</v>
      </c>
    </row>
    <row r="1326" spans="1:5">
      <c r="A1326" s="1">
        <v>1325</v>
      </c>
      <c r="B1326" s="1">
        <v>6</v>
      </c>
      <c r="C1326" s="1">
        <v>2056000000</v>
      </c>
      <c r="D1326" s="1">
        <v>6</v>
      </c>
      <c r="E1326" s="1">
        <v>1800000000</v>
      </c>
    </row>
    <row r="1327" spans="1:5">
      <c r="A1327" s="1">
        <v>1326</v>
      </c>
      <c r="B1327" s="1">
        <v>843</v>
      </c>
      <c r="C1327" s="1">
        <v>17504000000</v>
      </c>
      <c r="D1327" s="1">
        <v>843</v>
      </c>
      <c r="E1327" s="1">
        <v>1232000000</v>
      </c>
    </row>
    <row r="1328" spans="1:5">
      <c r="A1328" s="1">
        <v>1327</v>
      </c>
      <c r="B1328" s="1">
        <v>841</v>
      </c>
      <c r="C1328" s="1">
        <v>20048000000</v>
      </c>
      <c r="D1328" s="1">
        <v>841</v>
      </c>
      <c r="E1328" s="1">
        <v>2956000000</v>
      </c>
    </row>
    <row r="1329" spans="1:5">
      <c r="A1329" s="1">
        <v>1328</v>
      </c>
      <c r="B1329" s="1">
        <v>520</v>
      </c>
      <c r="C1329" s="1">
        <v>20936000000</v>
      </c>
      <c r="D1329" s="1">
        <v>520</v>
      </c>
      <c r="E1329" s="1">
        <v>3640000000</v>
      </c>
    </row>
    <row r="1330" spans="1:5">
      <c r="A1330" s="1">
        <v>1329</v>
      </c>
      <c r="B1330" s="1">
        <v>0</v>
      </c>
      <c r="C1330" s="1">
        <v>64664000000</v>
      </c>
      <c r="D1330" s="1">
        <v>0</v>
      </c>
      <c r="E1330" s="1">
        <v>62256000000</v>
      </c>
    </row>
    <row r="1331" spans="1:5">
      <c r="A1331" s="1">
        <v>1330</v>
      </c>
      <c r="B1331" s="1">
        <v>0</v>
      </c>
      <c r="C1331" s="1">
        <v>64316000000</v>
      </c>
      <c r="D1331" s="1">
        <v>0</v>
      </c>
      <c r="E1331" s="1">
        <v>62328000000</v>
      </c>
    </row>
    <row r="1332" spans="1:5">
      <c r="A1332" s="1">
        <v>1331</v>
      </c>
      <c r="B1332" s="1">
        <v>7592</v>
      </c>
      <c r="C1332" s="1">
        <v>18636000000</v>
      </c>
      <c r="D1332" s="1">
        <v>7592</v>
      </c>
      <c r="E1332" s="1">
        <v>1860000000</v>
      </c>
    </row>
    <row r="1333" spans="1:5">
      <c r="A1333" s="1">
        <v>1332</v>
      </c>
      <c r="B1333" s="1">
        <v>5337</v>
      </c>
      <c r="C1333" s="1">
        <v>17184000000</v>
      </c>
      <c r="D1333" s="1">
        <v>5337</v>
      </c>
      <c r="E1333" s="1">
        <v>1172000000</v>
      </c>
    </row>
    <row r="1334" spans="1:5">
      <c r="A1334" s="1">
        <v>1333</v>
      </c>
      <c r="B1334" s="1">
        <v>27950</v>
      </c>
      <c r="C1334" s="1">
        <v>21012000000</v>
      </c>
      <c r="D1334" s="1">
        <v>27950</v>
      </c>
      <c r="E1334" s="1">
        <v>3668000000</v>
      </c>
    </row>
    <row r="1335" spans="1:5">
      <c r="A1335" s="1">
        <v>1334</v>
      </c>
      <c r="B1335" s="1">
        <v>11847</v>
      </c>
      <c r="C1335" s="1">
        <v>18076000000</v>
      </c>
      <c r="D1335" s="1">
        <v>11847</v>
      </c>
      <c r="E1335" s="1">
        <v>1252000000</v>
      </c>
    </row>
    <row r="1336" spans="1:5">
      <c r="A1336" s="1">
        <v>1335</v>
      </c>
      <c r="B1336" s="1">
        <v>0</v>
      </c>
      <c r="C1336" s="1">
        <v>60008000000</v>
      </c>
      <c r="D1336" s="1">
        <v>834653</v>
      </c>
      <c r="E1336" s="1">
        <v>1284000000</v>
      </c>
    </row>
    <row r="1337" spans="1:5">
      <c r="A1337" s="1">
        <v>1336</v>
      </c>
      <c r="B1337" s="1">
        <v>1094869</v>
      </c>
      <c r="C1337" s="1">
        <v>4492000000</v>
      </c>
      <c r="D1337" s="1">
        <v>1094869</v>
      </c>
      <c r="E1337" s="1">
        <v>3068000000</v>
      </c>
    </row>
    <row r="1338" spans="1:5">
      <c r="A1338" s="1">
        <v>1337</v>
      </c>
      <c r="B1338" s="1">
        <v>60477</v>
      </c>
      <c r="C1338" s="1">
        <v>23296000000</v>
      </c>
      <c r="D1338" s="1">
        <v>60477</v>
      </c>
      <c r="E1338" s="1">
        <v>5272000000</v>
      </c>
    </row>
    <row r="1339" spans="1:5">
      <c r="A1339" s="1">
        <v>1338</v>
      </c>
      <c r="B1339" s="1">
        <v>378</v>
      </c>
      <c r="C1339" s="1">
        <v>19060000000</v>
      </c>
      <c r="D1339" s="1">
        <v>378</v>
      </c>
      <c r="E1339" s="1">
        <v>2484000000</v>
      </c>
    </row>
    <row r="1340" spans="1:5">
      <c r="A1340" s="1">
        <v>1339</v>
      </c>
      <c r="B1340" s="1">
        <v>0</v>
      </c>
      <c r="C1340" s="1">
        <v>0</v>
      </c>
      <c r="D1340" s="1">
        <v>0</v>
      </c>
      <c r="E1340" s="1">
        <v>0</v>
      </c>
    </row>
    <row r="1341" spans="1:5">
      <c r="A1341" s="1">
        <v>1340</v>
      </c>
      <c r="B1341" s="1">
        <v>879</v>
      </c>
      <c r="C1341" s="1">
        <v>4212000000</v>
      </c>
      <c r="D1341" s="1">
        <v>879</v>
      </c>
      <c r="E1341" s="1">
        <v>4096000000</v>
      </c>
    </row>
    <row r="1342" spans="1:5">
      <c r="A1342" s="1">
        <v>1341</v>
      </c>
      <c r="B1342" s="1">
        <v>91</v>
      </c>
      <c r="C1342" s="1">
        <v>2408000000</v>
      </c>
      <c r="D1342" s="1">
        <v>91</v>
      </c>
      <c r="E1342" s="1">
        <v>2476000000</v>
      </c>
    </row>
    <row r="1343" spans="1:5">
      <c r="A1343" s="1">
        <v>1342</v>
      </c>
      <c r="B1343" s="1">
        <v>353</v>
      </c>
      <c r="C1343" s="1">
        <v>3612000000</v>
      </c>
      <c r="D1343" s="1">
        <v>353</v>
      </c>
      <c r="E1343" s="1">
        <v>3612000000</v>
      </c>
    </row>
    <row r="1344" spans="1:5">
      <c r="A1344" s="1">
        <v>1343</v>
      </c>
      <c r="B1344" s="1">
        <v>233</v>
      </c>
      <c r="C1344" s="1">
        <v>3564000000</v>
      </c>
      <c r="D1344" s="1">
        <v>233</v>
      </c>
      <c r="E1344" s="1">
        <v>3520000000</v>
      </c>
    </row>
    <row r="1345" spans="1:5">
      <c r="A1345" s="1">
        <v>1344</v>
      </c>
      <c r="B1345" s="1">
        <v>553436</v>
      </c>
      <c r="C1345" s="1">
        <v>200000000</v>
      </c>
      <c r="D1345" s="1">
        <v>553436</v>
      </c>
      <c r="E1345" s="1">
        <v>116000000</v>
      </c>
    </row>
    <row r="1346" spans="1:5">
      <c r="A1346" s="1">
        <v>1345</v>
      </c>
      <c r="B1346" s="1">
        <v>322317</v>
      </c>
      <c r="C1346" s="1">
        <v>60004000000</v>
      </c>
      <c r="D1346" s="1">
        <v>4504654</v>
      </c>
      <c r="E1346" s="1">
        <v>60012000000</v>
      </c>
    </row>
    <row r="1347" spans="1:5">
      <c r="A1347" s="1">
        <v>1346</v>
      </c>
      <c r="B1347" s="1">
        <v>1759441</v>
      </c>
      <c r="C1347" s="1">
        <v>8804000000</v>
      </c>
      <c r="D1347" s="1">
        <v>1759441</v>
      </c>
      <c r="E1347" s="1">
        <v>8272000000</v>
      </c>
    </row>
    <row r="1348" spans="1:5">
      <c r="A1348" s="1">
        <v>1347</v>
      </c>
      <c r="B1348" s="1">
        <v>1999</v>
      </c>
      <c r="C1348" s="1">
        <v>5316000000</v>
      </c>
      <c r="D1348" s="1">
        <v>1999</v>
      </c>
      <c r="E1348" s="1">
        <v>4968000000</v>
      </c>
    </row>
    <row r="1349" spans="1:5">
      <c r="A1349" s="1">
        <v>1348</v>
      </c>
      <c r="B1349" s="1">
        <v>11</v>
      </c>
      <c r="C1349" s="1">
        <v>17444000000</v>
      </c>
      <c r="D1349" s="1">
        <v>11</v>
      </c>
      <c r="E1349" s="1">
        <v>1160000000</v>
      </c>
    </row>
    <row r="1350" spans="1:5">
      <c r="A1350" s="1">
        <v>1349</v>
      </c>
      <c r="B1350" s="1">
        <v>212</v>
      </c>
      <c r="C1350" s="1">
        <v>18640000000</v>
      </c>
      <c r="D1350" s="1">
        <v>212</v>
      </c>
      <c r="E1350" s="1">
        <v>1808000000</v>
      </c>
    </row>
    <row r="1351" spans="1:5">
      <c r="A1351" s="1">
        <v>1350</v>
      </c>
      <c r="B1351" s="1">
        <v>3389749</v>
      </c>
      <c r="C1351" s="1">
        <v>28784000000</v>
      </c>
      <c r="D1351" s="1">
        <v>3389749</v>
      </c>
      <c r="E1351" s="1">
        <v>10944000000</v>
      </c>
    </row>
    <row r="1352" spans="1:5">
      <c r="A1352" s="1">
        <v>1351</v>
      </c>
      <c r="B1352" s="1">
        <v>5</v>
      </c>
      <c r="C1352" s="1">
        <v>2216000000</v>
      </c>
      <c r="D1352" s="1">
        <v>5</v>
      </c>
      <c r="E1352" s="1">
        <v>1728000000</v>
      </c>
    </row>
    <row r="1353" spans="1:5">
      <c r="A1353" s="1">
        <v>1352</v>
      </c>
      <c r="B1353" s="1">
        <v>5</v>
      </c>
      <c r="C1353" s="1">
        <v>2396000000</v>
      </c>
      <c r="D1353" s="1">
        <v>5</v>
      </c>
      <c r="E1353" s="1">
        <v>2360000000</v>
      </c>
    </row>
    <row r="1354" spans="1:5">
      <c r="A1354" s="1">
        <v>1353</v>
      </c>
      <c r="B1354" s="1">
        <v>81</v>
      </c>
      <c r="C1354" s="1">
        <v>2504000000</v>
      </c>
      <c r="D1354" s="1">
        <v>81</v>
      </c>
      <c r="E1354" s="1">
        <v>2336000000</v>
      </c>
    </row>
    <row r="1355" spans="1:5">
      <c r="A1355" s="1">
        <v>1354</v>
      </c>
      <c r="B1355" s="1">
        <v>93</v>
      </c>
      <c r="C1355" s="1">
        <v>2416000000</v>
      </c>
      <c r="D1355" s="1">
        <v>93</v>
      </c>
      <c r="E1355" s="1">
        <v>2308000000</v>
      </c>
    </row>
    <row r="1356" spans="1:5">
      <c r="A1356" s="1">
        <v>1355</v>
      </c>
      <c r="B1356" s="1">
        <v>290</v>
      </c>
      <c r="C1356" s="1">
        <v>2984000000</v>
      </c>
      <c r="D1356" s="1">
        <v>290</v>
      </c>
      <c r="E1356" s="1">
        <v>3032000000</v>
      </c>
    </row>
    <row r="1357" spans="1:5">
      <c r="A1357" s="1">
        <v>1356</v>
      </c>
      <c r="B1357" s="1">
        <v>0</v>
      </c>
      <c r="C1357" s="1">
        <v>0</v>
      </c>
      <c r="D1357" s="1">
        <v>0</v>
      </c>
      <c r="E1357" s="1">
        <v>0</v>
      </c>
    </row>
    <row r="1358" spans="1:5">
      <c r="A1358" s="1">
        <v>1357</v>
      </c>
      <c r="B1358" s="1">
        <v>0</v>
      </c>
      <c r="C1358" s="1">
        <v>0</v>
      </c>
      <c r="D1358" s="1">
        <v>0</v>
      </c>
      <c r="E1358" s="1">
        <v>0</v>
      </c>
    </row>
    <row r="1359" spans="1:5">
      <c r="A1359" s="1">
        <v>1358</v>
      </c>
      <c r="B1359" s="1">
        <v>2530446</v>
      </c>
      <c r="C1359" s="1">
        <v>5480000000</v>
      </c>
      <c r="D1359" s="1">
        <v>2530446</v>
      </c>
      <c r="E1359" s="1">
        <v>2460000000</v>
      </c>
    </row>
    <row r="1360" spans="1:5">
      <c r="A1360" s="1">
        <v>1359</v>
      </c>
      <c r="B1360" s="1">
        <v>60028</v>
      </c>
      <c r="C1360" s="1">
        <v>4304000000</v>
      </c>
      <c r="D1360" s="1">
        <v>60028</v>
      </c>
      <c r="E1360" s="1">
        <v>568000000</v>
      </c>
    </row>
    <row r="1361" spans="1:5">
      <c r="A1361" s="1">
        <v>1360</v>
      </c>
      <c r="B1361" s="1">
        <v>0</v>
      </c>
      <c r="C1361" s="1">
        <v>60356000000</v>
      </c>
      <c r="D1361" s="1">
        <v>0</v>
      </c>
      <c r="E1361" s="1">
        <v>60076000000</v>
      </c>
    </row>
    <row r="1362" spans="1:5">
      <c r="A1362" s="1">
        <v>1361</v>
      </c>
      <c r="B1362" s="1">
        <v>0</v>
      </c>
      <c r="C1362" s="1">
        <v>60336000000</v>
      </c>
      <c r="D1362" s="1">
        <v>0</v>
      </c>
      <c r="E1362" s="1">
        <v>60120000000</v>
      </c>
    </row>
    <row r="1363" spans="1:5">
      <c r="A1363" s="1">
        <v>1362</v>
      </c>
      <c r="B1363" s="1">
        <v>501</v>
      </c>
      <c r="C1363" s="1">
        <v>0</v>
      </c>
      <c r="D1363" s="1">
        <v>501</v>
      </c>
      <c r="E1363" s="1">
        <v>0</v>
      </c>
    </row>
    <row r="1364" spans="1:5">
      <c r="A1364" s="1">
        <v>1363</v>
      </c>
      <c r="B1364" s="1">
        <v>46</v>
      </c>
      <c r="C1364" s="1">
        <v>1780000000</v>
      </c>
      <c r="D1364" s="1">
        <v>46</v>
      </c>
      <c r="E1364" s="1">
        <v>1788000000</v>
      </c>
    </row>
    <row r="1365" spans="1:5">
      <c r="A1365" s="1">
        <v>1364</v>
      </c>
      <c r="B1365" s="1">
        <v>1131899</v>
      </c>
      <c r="C1365" s="1">
        <v>22748000000</v>
      </c>
      <c r="D1365" s="1">
        <v>1131899</v>
      </c>
      <c r="E1365" s="1">
        <v>16460000000</v>
      </c>
    </row>
    <row r="1366" spans="1:5">
      <c r="A1366" s="1">
        <v>1365</v>
      </c>
      <c r="B1366" s="1">
        <v>1119406</v>
      </c>
      <c r="C1366" s="1">
        <v>21832000000</v>
      </c>
      <c r="D1366" s="1">
        <v>1119406</v>
      </c>
      <c r="E1366" s="1">
        <v>14836000000</v>
      </c>
    </row>
    <row r="1367" spans="1:5">
      <c r="A1367" s="1">
        <v>1366</v>
      </c>
      <c r="B1367" s="1">
        <v>1043990</v>
      </c>
      <c r="C1367" s="1">
        <v>20928000000</v>
      </c>
      <c r="D1367" s="1">
        <v>1043990</v>
      </c>
      <c r="E1367" s="1">
        <v>13972000000</v>
      </c>
    </row>
    <row r="1368" spans="1:5">
      <c r="A1368" s="1">
        <v>1367</v>
      </c>
      <c r="B1368" s="1">
        <v>307933</v>
      </c>
      <c r="C1368" s="1">
        <v>13548000000</v>
      </c>
      <c r="D1368" s="1">
        <v>307933</v>
      </c>
      <c r="E1368" s="1">
        <v>8236000000</v>
      </c>
    </row>
    <row r="1369" spans="1:5">
      <c r="A1369" s="1">
        <v>1368</v>
      </c>
      <c r="B1369" s="1">
        <v>246620</v>
      </c>
      <c r="C1369" s="1">
        <v>12476000000</v>
      </c>
      <c r="D1369" s="1">
        <v>246620</v>
      </c>
      <c r="E1369" s="1">
        <v>7560000000</v>
      </c>
    </row>
    <row r="1370" spans="1:5">
      <c r="A1370" s="1">
        <v>1369</v>
      </c>
      <c r="B1370" s="1">
        <v>6447</v>
      </c>
      <c r="C1370" s="1">
        <v>22956000000</v>
      </c>
      <c r="D1370" s="1">
        <v>6447</v>
      </c>
      <c r="E1370" s="1">
        <v>4788000000</v>
      </c>
    </row>
    <row r="1371" spans="1:5">
      <c r="A1371" s="1">
        <v>1370</v>
      </c>
      <c r="B1371" s="1">
        <v>253381</v>
      </c>
      <c r="C1371" s="1">
        <v>53632000000</v>
      </c>
      <c r="D1371" s="1">
        <v>253381</v>
      </c>
      <c r="E1371" s="1">
        <v>5264000000</v>
      </c>
    </row>
    <row r="1372" spans="1:5">
      <c r="A1372" s="1">
        <v>1371</v>
      </c>
      <c r="B1372" s="1">
        <v>1</v>
      </c>
      <c r="C1372" s="1">
        <v>324000000</v>
      </c>
      <c r="D1372" s="1">
        <v>1</v>
      </c>
      <c r="E1372" s="1">
        <v>0</v>
      </c>
    </row>
    <row r="1373" spans="1:5">
      <c r="A1373" s="1">
        <v>1372</v>
      </c>
      <c r="B1373" s="1">
        <v>1</v>
      </c>
      <c r="C1373" s="1">
        <v>400000000</v>
      </c>
      <c r="D1373" s="1">
        <v>1</v>
      </c>
      <c r="E1373" s="1">
        <v>0</v>
      </c>
    </row>
    <row r="1374" spans="1:5">
      <c r="A1374" s="1">
        <v>1373</v>
      </c>
      <c r="B1374" s="1">
        <v>79</v>
      </c>
      <c r="C1374" s="1">
        <v>2424000000</v>
      </c>
      <c r="D1374" s="1">
        <v>79</v>
      </c>
      <c r="E1374" s="1">
        <v>2484000000</v>
      </c>
    </row>
    <row r="1375" spans="1:5">
      <c r="A1375" s="1">
        <v>1374</v>
      </c>
      <c r="B1375" s="1">
        <v>195742</v>
      </c>
      <c r="C1375" s="1">
        <v>5884000000</v>
      </c>
      <c r="D1375" s="1">
        <v>195742</v>
      </c>
      <c r="E1375" s="1">
        <v>3760000000</v>
      </c>
    </row>
    <row r="1376" spans="1:5">
      <c r="A1376" s="1">
        <v>1375</v>
      </c>
      <c r="B1376" s="1">
        <v>6</v>
      </c>
      <c r="C1376" s="1">
        <v>2908000000</v>
      </c>
      <c r="D1376" s="1">
        <v>6</v>
      </c>
      <c r="E1376" s="1">
        <v>2968000000</v>
      </c>
    </row>
    <row r="1377" spans="1:5">
      <c r="A1377" s="1">
        <v>1376</v>
      </c>
      <c r="B1377" s="1">
        <v>0</v>
      </c>
      <c r="C1377" s="1">
        <v>0</v>
      </c>
      <c r="D1377" s="1">
        <v>0</v>
      </c>
      <c r="E1377" s="1">
        <v>0</v>
      </c>
    </row>
    <row r="1378" spans="1:5">
      <c r="A1378" s="1">
        <v>1377</v>
      </c>
      <c r="B1378" s="1">
        <v>574358</v>
      </c>
      <c r="C1378" s="1">
        <v>12000000</v>
      </c>
      <c r="D1378" s="1">
        <v>574358</v>
      </c>
      <c r="E1378" s="1">
        <v>12000000</v>
      </c>
    </row>
    <row r="1379" spans="1:5">
      <c r="A1379" s="1">
        <v>1378</v>
      </c>
      <c r="B1379" s="1">
        <v>208779</v>
      </c>
      <c r="C1379" s="1">
        <v>28148000000</v>
      </c>
      <c r="D1379" s="1">
        <v>208779</v>
      </c>
      <c r="E1379" s="1">
        <v>9172000000</v>
      </c>
    </row>
    <row r="1380" spans="1:5">
      <c r="A1380" s="1">
        <v>1379</v>
      </c>
      <c r="B1380" s="1">
        <v>109</v>
      </c>
      <c r="C1380" s="1">
        <v>21352000000</v>
      </c>
      <c r="D1380" s="1">
        <v>109</v>
      </c>
      <c r="E1380" s="1">
        <v>3612000000</v>
      </c>
    </row>
    <row r="1381" spans="1:5">
      <c r="A1381" s="1">
        <v>1380</v>
      </c>
      <c r="B1381" s="1">
        <v>7</v>
      </c>
      <c r="C1381" s="1">
        <v>21944000000</v>
      </c>
      <c r="D1381" s="1">
        <v>7</v>
      </c>
      <c r="E1381" s="1">
        <v>4284000000</v>
      </c>
    </row>
    <row r="1382" spans="1:5">
      <c r="A1382" s="1">
        <v>1381</v>
      </c>
      <c r="B1382" s="1">
        <v>35</v>
      </c>
      <c r="C1382" s="1">
        <v>23496000000</v>
      </c>
      <c r="D1382" s="1">
        <v>35</v>
      </c>
      <c r="E1382" s="1">
        <v>5376000000</v>
      </c>
    </row>
    <row r="1383" spans="1:5">
      <c r="A1383" s="1">
        <v>1382</v>
      </c>
      <c r="B1383" s="1">
        <v>5</v>
      </c>
      <c r="C1383" s="1">
        <v>18724000000</v>
      </c>
      <c r="D1383" s="1">
        <v>5</v>
      </c>
      <c r="E1383" s="1">
        <v>2376000000</v>
      </c>
    </row>
    <row r="1384" spans="1:5">
      <c r="A1384" s="1">
        <v>1383</v>
      </c>
      <c r="B1384" s="1">
        <v>1</v>
      </c>
      <c r="C1384" s="1">
        <v>18332000000</v>
      </c>
      <c r="D1384" s="1">
        <v>1</v>
      </c>
      <c r="E1384" s="1">
        <v>1732000000</v>
      </c>
    </row>
    <row r="1385" spans="1:5">
      <c r="A1385" s="1">
        <v>1384</v>
      </c>
      <c r="B1385" s="1">
        <v>2882264</v>
      </c>
      <c r="C1385" s="1">
        <v>29448000000</v>
      </c>
      <c r="D1385" s="1">
        <v>2882264</v>
      </c>
      <c r="E1385" s="1">
        <v>11276000000</v>
      </c>
    </row>
    <row r="1386" spans="1:5">
      <c r="A1386" s="1">
        <v>1385</v>
      </c>
      <c r="B1386" s="1">
        <v>614</v>
      </c>
      <c r="C1386" s="1">
        <v>21052000000</v>
      </c>
      <c r="D1386" s="1">
        <v>614</v>
      </c>
      <c r="E1386" s="1">
        <v>3560000000</v>
      </c>
    </row>
    <row r="1387" spans="1:5">
      <c r="A1387" s="1">
        <v>1386</v>
      </c>
      <c r="B1387" s="1">
        <v>121992</v>
      </c>
      <c r="C1387" s="1">
        <v>24760000000</v>
      </c>
      <c r="D1387" s="1">
        <v>121992</v>
      </c>
      <c r="E1387" s="1">
        <v>6804000000</v>
      </c>
    </row>
    <row r="1388" spans="1:5">
      <c r="A1388" s="1">
        <v>1387</v>
      </c>
      <c r="B1388" s="1">
        <v>433384</v>
      </c>
      <c r="C1388" s="1">
        <v>23296000000</v>
      </c>
      <c r="D1388" s="1">
        <v>433384</v>
      </c>
      <c r="E1388" s="1">
        <v>5100000000</v>
      </c>
    </row>
    <row r="1389" spans="1:5">
      <c r="A1389" s="1">
        <v>1388</v>
      </c>
      <c r="B1389" s="1">
        <v>1574</v>
      </c>
      <c r="C1389" s="1">
        <v>19088000000</v>
      </c>
      <c r="D1389" s="1">
        <v>1574</v>
      </c>
      <c r="E1389" s="1">
        <v>1796000000</v>
      </c>
    </row>
    <row r="1390" spans="1:5">
      <c r="A1390" s="1">
        <v>1389</v>
      </c>
      <c r="B1390" s="1">
        <v>4924</v>
      </c>
      <c r="C1390" s="1">
        <v>19052000000</v>
      </c>
      <c r="D1390" s="1">
        <v>4924</v>
      </c>
      <c r="E1390" s="1">
        <v>2364000000</v>
      </c>
    </row>
    <row r="1391" spans="1:5">
      <c r="A1391" s="1">
        <v>1390</v>
      </c>
      <c r="B1391" s="1">
        <v>81</v>
      </c>
      <c r="C1391" s="1">
        <v>1852000000</v>
      </c>
      <c r="D1391" s="1">
        <v>81</v>
      </c>
      <c r="E1391" s="1">
        <v>1956000000</v>
      </c>
    </row>
    <row r="1392" spans="1:5">
      <c r="A1392" s="1">
        <v>1391</v>
      </c>
      <c r="B1392" s="1">
        <v>4</v>
      </c>
      <c r="C1392" s="1">
        <v>2180000000</v>
      </c>
      <c r="D1392" s="1">
        <v>4</v>
      </c>
      <c r="E1392" s="1">
        <v>1736000000</v>
      </c>
    </row>
    <row r="1393" spans="1:5">
      <c r="A1393" s="1">
        <v>1392</v>
      </c>
      <c r="B1393" s="1">
        <v>31430851</v>
      </c>
      <c r="C1393" s="1">
        <v>34064000000</v>
      </c>
      <c r="D1393" s="1">
        <v>31430851</v>
      </c>
      <c r="E1393" s="1">
        <v>35912000000</v>
      </c>
    </row>
    <row r="1394" spans="1:5">
      <c r="A1394" s="1">
        <v>1393</v>
      </c>
      <c r="B1394" s="1">
        <v>2865683</v>
      </c>
      <c r="C1394" s="1">
        <v>27600000000</v>
      </c>
      <c r="D1394" s="1">
        <v>2865683</v>
      </c>
      <c r="E1394" s="1">
        <v>9920000000</v>
      </c>
    </row>
    <row r="1395" spans="1:5">
      <c r="A1395" s="1">
        <v>1394</v>
      </c>
      <c r="B1395" s="1">
        <v>31370</v>
      </c>
      <c r="C1395" s="1">
        <v>5184000000</v>
      </c>
      <c r="D1395" s="1">
        <v>31370</v>
      </c>
      <c r="E1395" s="1">
        <v>4156000000</v>
      </c>
    </row>
    <row r="1396" spans="1:5">
      <c r="A1396" s="1">
        <v>1395</v>
      </c>
      <c r="B1396" s="1">
        <v>258332</v>
      </c>
      <c r="C1396" s="1">
        <v>19468000000</v>
      </c>
      <c r="D1396" s="1">
        <v>258332</v>
      </c>
      <c r="E1396" s="1">
        <v>2608000000</v>
      </c>
    </row>
    <row r="1397" spans="1:5">
      <c r="A1397" s="1">
        <v>1396</v>
      </c>
      <c r="B1397" s="1">
        <v>2718531</v>
      </c>
      <c r="C1397" s="1">
        <v>63908000000</v>
      </c>
      <c r="D1397" s="1">
        <v>4739353</v>
      </c>
      <c r="E1397" s="1">
        <v>60024000000</v>
      </c>
    </row>
    <row r="1398" spans="1:5">
      <c r="A1398" s="1">
        <v>1397</v>
      </c>
      <c r="B1398" s="1">
        <v>2109464</v>
      </c>
      <c r="C1398" s="1">
        <v>844000000</v>
      </c>
      <c r="D1398" s="1">
        <v>2109464</v>
      </c>
      <c r="E1398" s="1">
        <v>1488000000</v>
      </c>
    </row>
    <row r="1399" spans="1:5">
      <c r="A1399" s="1">
        <v>1398</v>
      </c>
      <c r="B1399" s="1">
        <v>12</v>
      </c>
      <c r="C1399" s="1">
        <v>1244000000</v>
      </c>
      <c r="D1399" s="1">
        <v>12</v>
      </c>
      <c r="E1399" s="1">
        <v>1196000000</v>
      </c>
    </row>
    <row r="1400" spans="1:5">
      <c r="A1400" s="1">
        <v>1399</v>
      </c>
      <c r="B1400" s="1">
        <v>2861</v>
      </c>
      <c r="C1400" s="1">
        <v>17172000000</v>
      </c>
      <c r="D1400" s="1">
        <v>2861</v>
      </c>
      <c r="E1400" s="1">
        <v>600000000</v>
      </c>
    </row>
    <row r="1401" spans="1:5">
      <c r="A1401" s="1">
        <v>1400</v>
      </c>
      <c r="B1401" s="1">
        <v>731</v>
      </c>
      <c r="C1401" s="1">
        <v>17476000000</v>
      </c>
      <c r="D1401" s="1">
        <v>731</v>
      </c>
      <c r="E1401" s="1">
        <v>1224000000</v>
      </c>
    </row>
    <row r="1402" spans="1:5">
      <c r="A1402" s="1">
        <v>1401</v>
      </c>
      <c r="B1402" s="1">
        <v>115</v>
      </c>
      <c r="C1402" s="1">
        <v>4000000</v>
      </c>
      <c r="D1402" s="1">
        <v>115</v>
      </c>
      <c r="E1402" s="1">
        <v>0</v>
      </c>
    </row>
    <row r="1403" spans="1:5">
      <c r="A1403" s="1">
        <v>1402</v>
      </c>
      <c r="B1403" s="1">
        <v>4938341</v>
      </c>
      <c r="C1403" s="1">
        <v>26228000000</v>
      </c>
      <c r="D1403" s="1">
        <v>4938341</v>
      </c>
      <c r="E1403" s="1">
        <v>9828000000</v>
      </c>
    </row>
    <row r="1404" spans="1:5">
      <c r="A1404" s="1">
        <v>1403</v>
      </c>
      <c r="B1404" s="1">
        <v>1863</v>
      </c>
      <c r="C1404" s="1">
        <v>1456000000</v>
      </c>
      <c r="D1404" s="1">
        <v>1863</v>
      </c>
      <c r="E1404" s="1">
        <v>1224000000</v>
      </c>
    </row>
    <row r="1405" spans="1:5">
      <c r="A1405" s="1">
        <v>1404</v>
      </c>
      <c r="B1405" s="1">
        <v>6</v>
      </c>
      <c r="C1405" s="1">
        <v>2984000000</v>
      </c>
      <c r="D1405" s="1">
        <v>6</v>
      </c>
      <c r="E1405" s="1">
        <v>3040000000</v>
      </c>
    </row>
    <row r="1406" spans="1:5">
      <c r="A1406" s="1">
        <v>1405</v>
      </c>
      <c r="B1406" s="1">
        <v>1</v>
      </c>
      <c r="C1406" s="1">
        <v>332000000</v>
      </c>
      <c r="D1406" s="1">
        <v>1</v>
      </c>
      <c r="E1406" s="1">
        <v>0</v>
      </c>
    </row>
    <row r="1407" spans="1:5">
      <c r="A1407" s="1">
        <v>1406</v>
      </c>
      <c r="B1407" s="1">
        <v>438811</v>
      </c>
      <c r="C1407" s="1">
        <v>8272000000</v>
      </c>
      <c r="D1407" s="1">
        <v>438811</v>
      </c>
      <c r="E1407" s="1">
        <v>6012000000</v>
      </c>
    </row>
    <row r="1408" spans="1:5">
      <c r="A1408" s="1">
        <v>1407</v>
      </c>
      <c r="B1408" s="1">
        <v>129650</v>
      </c>
      <c r="C1408" s="1">
        <v>5180000000</v>
      </c>
      <c r="D1408" s="1">
        <v>129650</v>
      </c>
      <c r="E1408" s="1">
        <v>3148000000</v>
      </c>
    </row>
    <row r="1409" spans="1:5">
      <c r="A1409" s="1">
        <v>1408</v>
      </c>
      <c r="B1409" s="1">
        <v>0</v>
      </c>
      <c r="C1409" s="1">
        <v>60976000000</v>
      </c>
      <c r="D1409" s="1">
        <v>0</v>
      </c>
      <c r="E1409" s="1">
        <v>60004000000</v>
      </c>
    </row>
    <row r="1410" spans="1:5">
      <c r="A1410" s="1">
        <v>1409</v>
      </c>
      <c r="B1410" s="1">
        <v>740977</v>
      </c>
      <c r="C1410" s="1">
        <v>14960000000</v>
      </c>
      <c r="D1410" s="1">
        <v>740977</v>
      </c>
      <c r="E1410" s="1">
        <v>13220000000</v>
      </c>
    </row>
    <row r="1411" spans="1:5">
      <c r="A1411" s="1">
        <v>1410</v>
      </c>
      <c r="B1411" s="1">
        <v>1</v>
      </c>
      <c r="C1411" s="1">
        <v>60332000000</v>
      </c>
      <c r="D1411" s="1">
        <v>59509</v>
      </c>
      <c r="E1411" s="1">
        <v>59784000000</v>
      </c>
    </row>
    <row r="1412" spans="1:5">
      <c r="A1412" s="1">
        <v>1411</v>
      </c>
      <c r="B1412" s="1">
        <v>180281</v>
      </c>
      <c r="C1412" s="1">
        <v>4000000</v>
      </c>
      <c r="D1412" s="1">
        <v>180281</v>
      </c>
      <c r="E1412" s="1">
        <v>0</v>
      </c>
    </row>
    <row r="1413" spans="1:5">
      <c r="A1413" s="1">
        <v>1412</v>
      </c>
      <c r="B1413" s="1">
        <v>6</v>
      </c>
      <c r="C1413" s="1">
        <v>3012000000</v>
      </c>
      <c r="D1413" s="1">
        <v>6</v>
      </c>
      <c r="E1413" s="1">
        <v>2972000000</v>
      </c>
    </row>
    <row r="1414" spans="1:5">
      <c r="A1414" s="1">
        <v>1413</v>
      </c>
      <c r="B1414" s="1">
        <v>6</v>
      </c>
      <c r="C1414" s="1">
        <v>3004000000</v>
      </c>
      <c r="D1414" s="1">
        <v>6</v>
      </c>
      <c r="E1414" s="1">
        <v>3036000000</v>
      </c>
    </row>
    <row r="1415" spans="1:5">
      <c r="A1415" s="1">
        <v>1414</v>
      </c>
      <c r="B1415" s="1">
        <v>6204</v>
      </c>
      <c r="C1415" s="1">
        <v>24568000000</v>
      </c>
      <c r="D1415" s="1">
        <v>6204</v>
      </c>
      <c r="E1415" s="1">
        <v>5372000000</v>
      </c>
    </row>
    <row r="1416" spans="1:5">
      <c r="A1416" s="1">
        <v>1415</v>
      </c>
      <c r="B1416" s="1">
        <v>582496</v>
      </c>
      <c r="C1416" s="1">
        <v>10624000000</v>
      </c>
      <c r="D1416" s="1">
        <v>582496</v>
      </c>
      <c r="E1416" s="1">
        <v>9644000000</v>
      </c>
    </row>
    <row r="1417" spans="1:5">
      <c r="A1417" s="1">
        <v>1416</v>
      </c>
      <c r="B1417" s="1">
        <v>570836</v>
      </c>
      <c r="C1417" s="1">
        <v>7812000000</v>
      </c>
      <c r="D1417" s="1">
        <v>570836</v>
      </c>
      <c r="E1417" s="1">
        <v>7984000000</v>
      </c>
    </row>
    <row r="1418" spans="1:5">
      <c r="A1418" s="1">
        <v>1417</v>
      </c>
      <c r="B1418" s="1">
        <v>582398</v>
      </c>
      <c r="C1418" s="1">
        <v>10660000000</v>
      </c>
      <c r="D1418" s="1">
        <v>582398</v>
      </c>
      <c r="E1418" s="1">
        <v>11004000000</v>
      </c>
    </row>
    <row r="1419" spans="1:5">
      <c r="A1419" s="1">
        <v>1418</v>
      </c>
      <c r="B1419" s="1">
        <v>23053</v>
      </c>
      <c r="C1419" s="1">
        <v>9792000000</v>
      </c>
      <c r="D1419" s="1">
        <v>23053</v>
      </c>
      <c r="E1419" s="1">
        <v>7760000000</v>
      </c>
    </row>
    <row r="1420" spans="1:5">
      <c r="A1420" s="1">
        <v>1419</v>
      </c>
      <c r="B1420" s="1">
        <v>0</v>
      </c>
      <c r="C1420" s="1">
        <v>0</v>
      </c>
      <c r="D1420" s="1">
        <v>0</v>
      </c>
      <c r="E1420" s="1">
        <v>0</v>
      </c>
    </row>
    <row r="1421" spans="1:5">
      <c r="A1421" s="1">
        <v>1420</v>
      </c>
      <c r="B1421" s="1">
        <v>3220</v>
      </c>
      <c r="C1421" s="1">
        <v>2284000000</v>
      </c>
      <c r="D1421" s="1">
        <v>3220</v>
      </c>
      <c r="E1421" s="1">
        <v>1808000000</v>
      </c>
    </row>
    <row r="1422" spans="1:5">
      <c r="A1422" s="1">
        <v>1421</v>
      </c>
      <c r="B1422" s="1">
        <v>0</v>
      </c>
      <c r="C1422" s="1">
        <v>83136000000</v>
      </c>
      <c r="D1422" s="1">
        <v>0</v>
      </c>
      <c r="E1422" s="1">
        <v>62336000000</v>
      </c>
    </row>
    <row r="1423" spans="1:5">
      <c r="A1423" s="1">
        <v>1422</v>
      </c>
      <c r="B1423" s="1">
        <v>144264</v>
      </c>
      <c r="C1423" s="1">
        <v>0</v>
      </c>
      <c r="D1423" s="1">
        <v>144264</v>
      </c>
      <c r="E1423" s="1">
        <v>0</v>
      </c>
    </row>
    <row r="1424" spans="1:5">
      <c r="A1424" s="1">
        <v>1423</v>
      </c>
      <c r="B1424" s="1">
        <v>134</v>
      </c>
      <c r="C1424" s="1">
        <v>3272000000</v>
      </c>
      <c r="D1424" s="1">
        <v>134</v>
      </c>
      <c r="E1424" s="1">
        <v>2556000000</v>
      </c>
    </row>
    <row r="1425" spans="1:5">
      <c r="A1425" s="1">
        <v>1424</v>
      </c>
      <c r="B1425" s="1">
        <v>71</v>
      </c>
      <c r="C1425" s="1">
        <v>2228000000</v>
      </c>
      <c r="D1425" s="1">
        <v>71</v>
      </c>
      <c r="E1425" s="1">
        <v>1860000000</v>
      </c>
    </row>
    <row r="1426" spans="1:5">
      <c r="A1426" s="1">
        <v>1425</v>
      </c>
      <c r="B1426" s="1">
        <v>0</v>
      </c>
      <c r="C1426" s="1">
        <v>0</v>
      </c>
      <c r="D1426" s="1">
        <v>1893498</v>
      </c>
      <c r="E1426" s="1">
        <v>6520000000</v>
      </c>
    </row>
    <row r="1427" spans="1:5">
      <c r="A1427" s="1">
        <v>1426</v>
      </c>
      <c r="B1427" s="1">
        <v>126</v>
      </c>
      <c r="C1427" s="1">
        <v>19252000000</v>
      </c>
      <c r="D1427" s="1">
        <v>126</v>
      </c>
      <c r="E1427" s="1">
        <v>2464000000</v>
      </c>
    </row>
    <row r="1428" spans="1:5">
      <c r="A1428" s="1">
        <v>1427</v>
      </c>
      <c r="B1428" s="1">
        <v>306</v>
      </c>
      <c r="C1428" s="1">
        <v>20336000000</v>
      </c>
      <c r="D1428" s="1">
        <v>306</v>
      </c>
      <c r="E1428" s="1">
        <v>3584000000</v>
      </c>
    </row>
    <row r="1429" spans="1:5">
      <c r="A1429" s="1">
        <v>1428</v>
      </c>
      <c r="B1429" s="1">
        <v>12</v>
      </c>
      <c r="C1429" s="1">
        <v>2904000000</v>
      </c>
      <c r="D1429" s="1">
        <v>12</v>
      </c>
      <c r="E1429" s="1">
        <v>3020000000</v>
      </c>
    </row>
    <row r="1430" spans="1:5">
      <c r="A1430" s="1">
        <v>1429</v>
      </c>
      <c r="B1430" s="1">
        <v>1378</v>
      </c>
      <c r="C1430" s="1">
        <v>5280000000</v>
      </c>
      <c r="D1430" s="1">
        <v>1378</v>
      </c>
      <c r="E1430" s="1">
        <v>4792000000</v>
      </c>
    </row>
    <row r="1431" spans="1:5">
      <c r="A1431" s="1">
        <v>1430</v>
      </c>
      <c r="B1431" s="1">
        <v>57</v>
      </c>
      <c r="C1431" s="1">
        <v>4176000000</v>
      </c>
      <c r="D1431" s="1">
        <v>57</v>
      </c>
      <c r="E1431" s="1">
        <v>4156000000</v>
      </c>
    </row>
    <row r="1432" spans="1:5">
      <c r="A1432" s="1">
        <v>1431</v>
      </c>
      <c r="B1432" s="1">
        <v>82092</v>
      </c>
      <c r="C1432" s="1">
        <v>1512000000</v>
      </c>
      <c r="D1432" s="1">
        <v>82092</v>
      </c>
      <c r="E1432" s="1">
        <v>1244000000</v>
      </c>
    </row>
    <row r="1433" spans="1:5">
      <c r="A1433" s="1">
        <v>1432</v>
      </c>
      <c r="B1433" s="1">
        <v>18964</v>
      </c>
      <c r="C1433" s="1">
        <v>692000000</v>
      </c>
      <c r="D1433" s="1">
        <v>18964</v>
      </c>
      <c r="E1433" s="1">
        <v>620000000</v>
      </c>
    </row>
    <row r="1434" spans="1:5">
      <c r="A1434" s="1">
        <v>1433</v>
      </c>
      <c r="B1434" s="1">
        <v>13496</v>
      </c>
      <c r="C1434" s="1">
        <v>6400000000</v>
      </c>
      <c r="D1434" s="1">
        <v>13496</v>
      </c>
      <c r="E1434" s="1">
        <v>1212000000</v>
      </c>
    </row>
    <row r="1435" spans="1:5">
      <c r="A1435" s="1">
        <v>1434</v>
      </c>
      <c r="B1435" s="1">
        <v>6</v>
      </c>
      <c r="C1435" s="1">
        <v>3016000000</v>
      </c>
      <c r="D1435" s="1">
        <v>6</v>
      </c>
      <c r="E1435" s="1">
        <v>2892000000</v>
      </c>
    </row>
    <row r="1436" spans="1:5">
      <c r="A1436" s="1">
        <v>1435</v>
      </c>
      <c r="B1436" s="1">
        <v>204</v>
      </c>
      <c r="C1436" s="1">
        <v>3784000000</v>
      </c>
      <c r="D1436" s="1">
        <v>204</v>
      </c>
      <c r="E1436" s="1">
        <v>3608000000</v>
      </c>
    </row>
    <row r="1437" spans="1:5">
      <c r="A1437" s="1">
        <v>1436</v>
      </c>
      <c r="B1437" s="1">
        <v>244</v>
      </c>
      <c r="C1437" s="1">
        <v>17848000000</v>
      </c>
      <c r="D1437" s="1">
        <v>244</v>
      </c>
      <c r="E1437" s="1">
        <v>1168000000</v>
      </c>
    </row>
    <row r="1438" spans="1:5">
      <c r="A1438" s="1">
        <v>1437</v>
      </c>
      <c r="B1438" s="1">
        <v>13</v>
      </c>
      <c r="C1438" s="1">
        <v>17732000000</v>
      </c>
      <c r="D1438" s="1">
        <v>13</v>
      </c>
      <c r="E1438" s="1">
        <v>1052000000</v>
      </c>
    </row>
    <row r="1439" spans="1:5">
      <c r="A1439" s="1">
        <v>1438</v>
      </c>
      <c r="B1439" s="1">
        <v>5953</v>
      </c>
      <c r="C1439" s="1">
        <v>620000000</v>
      </c>
      <c r="D1439" s="1">
        <v>5953</v>
      </c>
      <c r="E1439" s="1">
        <v>620000000</v>
      </c>
    </row>
    <row r="1440" spans="1:5">
      <c r="A1440" s="1">
        <v>1439</v>
      </c>
      <c r="B1440" s="1">
        <v>222294</v>
      </c>
      <c r="C1440" s="1">
        <v>3956000000</v>
      </c>
      <c r="D1440" s="1">
        <v>222294</v>
      </c>
      <c r="E1440" s="1">
        <v>604000000</v>
      </c>
    </row>
    <row r="1441" spans="1:5">
      <c r="A1441" s="1">
        <v>1440</v>
      </c>
      <c r="B1441" s="1">
        <v>28281</v>
      </c>
      <c r="C1441" s="1">
        <v>20708000000</v>
      </c>
      <c r="D1441" s="1">
        <v>28281</v>
      </c>
      <c r="E1441" s="1">
        <v>3128000000</v>
      </c>
    </row>
    <row r="1442" spans="1:5">
      <c r="A1442" s="1">
        <v>1441</v>
      </c>
      <c r="B1442" s="1">
        <v>0</v>
      </c>
      <c r="C1442" s="1">
        <v>63440000000</v>
      </c>
      <c r="D1442" s="1">
        <v>0</v>
      </c>
      <c r="E1442" s="1">
        <v>62340000000</v>
      </c>
    </row>
    <row r="1443" spans="1:5">
      <c r="A1443" s="1">
        <v>1442</v>
      </c>
      <c r="B1443" s="1">
        <v>0</v>
      </c>
      <c r="C1443" s="1">
        <v>60004000000</v>
      </c>
      <c r="D1443" s="1">
        <v>9969989</v>
      </c>
      <c r="E1443" s="1">
        <v>5384000000</v>
      </c>
    </row>
    <row r="1444" spans="1:5">
      <c r="A1444" s="1">
        <v>1443</v>
      </c>
      <c r="B1444" s="1">
        <v>15127</v>
      </c>
      <c r="C1444" s="1">
        <v>8508000000</v>
      </c>
      <c r="D1444" s="1">
        <v>15127</v>
      </c>
      <c r="E1444" s="1">
        <v>708000000</v>
      </c>
    </row>
    <row r="1445" spans="1:5">
      <c r="A1445" s="1">
        <v>1444</v>
      </c>
      <c r="B1445" s="1">
        <v>7</v>
      </c>
      <c r="C1445" s="1">
        <v>384000000</v>
      </c>
      <c r="D1445" s="1">
        <v>7</v>
      </c>
      <c r="E1445" s="1">
        <v>28000000</v>
      </c>
    </row>
    <row r="1446" spans="1:5">
      <c r="A1446" s="1">
        <v>1445</v>
      </c>
      <c r="B1446" s="1">
        <v>0</v>
      </c>
      <c r="C1446" s="1">
        <v>0</v>
      </c>
      <c r="D1446" s="1">
        <v>1893499</v>
      </c>
      <c r="E1446" s="1">
        <v>7764000000</v>
      </c>
    </row>
    <row r="1447" spans="1:5">
      <c r="A1447" s="1">
        <v>1446</v>
      </c>
      <c r="B1447" s="1">
        <v>203075</v>
      </c>
      <c r="C1447" s="1">
        <v>9120000000</v>
      </c>
      <c r="D1447" s="1">
        <v>203075</v>
      </c>
      <c r="E1447" s="1">
        <v>7268000000</v>
      </c>
    </row>
    <row r="1448" spans="1:5">
      <c r="A1448" s="1">
        <v>1447</v>
      </c>
      <c r="B1448" s="1">
        <v>838216</v>
      </c>
      <c r="C1448" s="1">
        <v>4528000000</v>
      </c>
      <c r="D1448" s="1">
        <v>838216</v>
      </c>
      <c r="E1448" s="1">
        <v>3332000000</v>
      </c>
    </row>
    <row r="1449" spans="1:5">
      <c r="A1449" s="1">
        <v>1448</v>
      </c>
      <c r="B1449" s="1">
        <v>195703</v>
      </c>
      <c r="C1449" s="1">
        <v>1548000000</v>
      </c>
      <c r="D1449" s="1">
        <v>195703</v>
      </c>
      <c r="E1449" s="1">
        <v>1432000000</v>
      </c>
    </row>
    <row r="1450" spans="1:5">
      <c r="A1450" s="1">
        <v>1449</v>
      </c>
      <c r="B1450" s="1">
        <v>247163</v>
      </c>
      <c r="C1450" s="1">
        <v>8500000000</v>
      </c>
      <c r="D1450" s="1">
        <v>247163</v>
      </c>
      <c r="E1450" s="1">
        <v>3680000000</v>
      </c>
    </row>
    <row r="1451" spans="1:5">
      <c r="A1451" s="1">
        <v>1450</v>
      </c>
      <c r="B1451" s="1">
        <v>195693</v>
      </c>
      <c r="C1451" s="1">
        <v>0</v>
      </c>
      <c r="D1451" s="1">
        <v>195693</v>
      </c>
      <c r="E1451" s="1">
        <v>0</v>
      </c>
    </row>
    <row r="1452" spans="1:5">
      <c r="A1452" s="1">
        <v>1451</v>
      </c>
      <c r="B1452" s="1">
        <v>0</v>
      </c>
      <c r="C1452" s="1">
        <v>60516000000</v>
      </c>
      <c r="D1452" s="1">
        <v>114299</v>
      </c>
      <c r="E1452" s="1">
        <v>47104000000</v>
      </c>
    </row>
    <row r="1453" spans="1:5">
      <c r="A1453" s="1">
        <v>1452</v>
      </c>
      <c r="B1453" s="1">
        <v>3134</v>
      </c>
      <c r="C1453" s="1">
        <v>5196000000</v>
      </c>
      <c r="D1453" s="1">
        <v>3134</v>
      </c>
      <c r="E1453" s="1">
        <v>4804000000</v>
      </c>
    </row>
    <row r="1454" spans="1:5">
      <c r="A1454" s="1">
        <v>1453</v>
      </c>
      <c r="B1454" s="1">
        <v>0</v>
      </c>
      <c r="C1454" s="1">
        <v>0</v>
      </c>
      <c r="D1454" s="1">
        <v>1893289</v>
      </c>
      <c r="E1454" s="1">
        <v>6932000000</v>
      </c>
    </row>
    <row r="1455" spans="1:5">
      <c r="A1455" s="1">
        <v>1454</v>
      </c>
      <c r="B1455" s="1">
        <v>6965921</v>
      </c>
      <c r="C1455" s="1">
        <v>25532000000</v>
      </c>
      <c r="D1455" s="1">
        <v>6965921</v>
      </c>
      <c r="E1455" s="1">
        <v>12352000000</v>
      </c>
    </row>
    <row r="1456" spans="1:5">
      <c r="A1456" s="1">
        <v>1455</v>
      </c>
      <c r="B1456" s="1">
        <v>838408</v>
      </c>
      <c r="C1456" s="1">
        <v>10020000000</v>
      </c>
      <c r="D1456" s="1">
        <v>838408</v>
      </c>
      <c r="E1456" s="1">
        <v>4048000000</v>
      </c>
    </row>
    <row r="1457" spans="1:5">
      <c r="A1457" s="1">
        <v>1456</v>
      </c>
      <c r="B1457" s="1">
        <v>592</v>
      </c>
      <c r="C1457" s="1">
        <v>17076000000</v>
      </c>
      <c r="D1457" s="1">
        <v>592</v>
      </c>
      <c r="E1457" s="1">
        <v>568000000</v>
      </c>
    </row>
    <row r="1458" spans="1:5">
      <c r="A1458" s="1">
        <v>1457</v>
      </c>
      <c r="B1458" s="1">
        <v>925</v>
      </c>
      <c r="C1458" s="1">
        <v>4644000000</v>
      </c>
      <c r="D1458" s="1">
        <v>925</v>
      </c>
      <c r="E1458" s="1">
        <v>3156000000</v>
      </c>
    </row>
    <row r="1459" spans="1:5">
      <c r="A1459" s="1">
        <v>1458</v>
      </c>
      <c r="B1459" s="1">
        <v>207207</v>
      </c>
      <c r="C1459" s="1">
        <v>9996000000</v>
      </c>
      <c r="D1459" s="1">
        <v>207207</v>
      </c>
      <c r="E1459" s="1">
        <v>7920000000</v>
      </c>
    </row>
    <row r="1460" spans="1:5">
      <c r="A1460" s="1">
        <v>1459</v>
      </c>
      <c r="B1460" s="1">
        <v>19972</v>
      </c>
      <c r="C1460" s="1">
        <v>0</v>
      </c>
      <c r="D1460" s="1">
        <v>19972</v>
      </c>
      <c r="E1460" s="1">
        <v>0</v>
      </c>
    </row>
    <row r="1461" spans="1:5">
      <c r="A1461" s="1">
        <v>1460</v>
      </c>
      <c r="B1461" s="1">
        <v>43307</v>
      </c>
      <c r="C1461" s="1">
        <v>4000000</v>
      </c>
      <c r="D1461" s="1">
        <v>43307</v>
      </c>
      <c r="E1461" s="1">
        <v>0</v>
      </c>
    </row>
    <row r="1462" spans="1:5">
      <c r="A1462" s="1">
        <v>1461</v>
      </c>
      <c r="B1462" s="1">
        <v>10</v>
      </c>
      <c r="C1462" s="1">
        <v>2372000000</v>
      </c>
      <c r="D1462" s="1">
        <v>10</v>
      </c>
      <c r="E1462" s="1">
        <v>2460000000</v>
      </c>
    </row>
    <row r="1463" spans="1:5">
      <c r="A1463" s="1">
        <v>1462</v>
      </c>
      <c r="B1463" s="1">
        <v>26215</v>
      </c>
      <c r="C1463" s="1">
        <v>6644000000</v>
      </c>
      <c r="D1463" s="1">
        <v>26215</v>
      </c>
      <c r="E1463" s="1">
        <v>1744000000</v>
      </c>
    </row>
    <row r="1464" spans="1:5">
      <c r="A1464" s="1">
        <v>1463</v>
      </c>
      <c r="B1464" s="1">
        <v>23937</v>
      </c>
      <c r="C1464" s="1">
        <v>16000000</v>
      </c>
      <c r="D1464" s="1">
        <v>23937</v>
      </c>
      <c r="E1464" s="1">
        <v>4000000</v>
      </c>
    </row>
    <row r="1465" spans="1:5">
      <c r="A1465" s="1">
        <v>1464</v>
      </c>
      <c r="B1465" s="1">
        <v>18</v>
      </c>
      <c r="C1465" s="1">
        <v>8000000</v>
      </c>
      <c r="D1465" s="1">
        <v>18</v>
      </c>
      <c r="E1465" s="1">
        <v>0</v>
      </c>
    </row>
    <row r="1466" spans="1:5">
      <c r="A1466" s="1">
        <v>1465</v>
      </c>
      <c r="B1466" s="1">
        <v>682</v>
      </c>
      <c r="C1466" s="1">
        <v>8000000</v>
      </c>
      <c r="D1466" s="1">
        <v>682</v>
      </c>
      <c r="E1466" s="1">
        <v>4000000</v>
      </c>
    </row>
    <row r="1467" spans="1:5">
      <c r="A1467" s="1">
        <v>1466</v>
      </c>
      <c r="B1467" s="1">
        <v>1965</v>
      </c>
      <c r="C1467" s="1">
        <v>0</v>
      </c>
      <c r="D1467" s="1">
        <v>1965</v>
      </c>
      <c r="E1467" s="1">
        <v>0</v>
      </c>
    </row>
    <row r="1468" spans="1:5">
      <c r="A1468" s="1">
        <v>1467</v>
      </c>
      <c r="B1468" s="1">
        <v>2162</v>
      </c>
      <c r="C1468" s="1">
        <v>3708000000</v>
      </c>
      <c r="D1468" s="1">
        <v>2162</v>
      </c>
      <c r="E1468" s="1">
        <v>1752000000</v>
      </c>
    </row>
    <row r="1469" spans="1:5">
      <c r="A1469" s="1">
        <v>1468</v>
      </c>
      <c r="B1469" s="1">
        <v>0</v>
      </c>
      <c r="C1469" s="1">
        <v>1032000000</v>
      </c>
      <c r="D1469" s="1">
        <v>0</v>
      </c>
      <c r="E1469" s="1">
        <v>0</v>
      </c>
    </row>
    <row r="1470" spans="1:5">
      <c r="A1470" s="1">
        <v>1469</v>
      </c>
      <c r="B1470" s="1">
        <v>16</v>
      </c>
      <c r="C1470" s="1">
        <v>3672000000</v>
      </c>
      <c r="D1470" s="1">
        <v>16</v>
      </c>
      <c r="E1470" s="1">
        <v>1812000000</v>
      </c>
    </row>
    <row r="1471" spans="1:5">
      <c r="A1471" s="1">
        <v>1470</v>
      </c>
      <c r="B1471" s="1">
        <v>1</v>
      </c>
      <c r="C1471" s="1">
        <v>1588000000</v>
      </c>
      <c r="D1471" s="1">
        <v>1</v>
      </c>
      <c r="E1471" s="1">
        <v>1228000000</v>
      </c>
    </row>
    <row r="1472" spans="1:5">
      <c r="A1472" s="1">
        <v>1471</v>
      </c>
      <c r="B1472" s="1">
        <v>1</v>
      </c>
      <c r="C1472" s="1">
        <v>1468000000</v>
      </c>
      <c r="D1472" s="1">
        <v>1</v>
      </c>
      <c r="E1472" s="1">
        <v>1192000000</v>
      </c>
    </row>
    <row r="1473" spans="1:5">
      <c r="A1473" s="1">
        <v>1472</v>
      </c>
      <c r="B1473" s="1">
        <v>0</v>
      </c>
      <c r="C1473" s="1">
        <v>60004000000</v>
      </c>
      <c r="D1473" s="1">
        <v>2525960</v>
      </c>
      <c r="E1473" s="1">
        <v>3152000000</v>
      </c>
    </row>
    <row r="1474" spans="1:5">
      <c r="A1474" s="1">
        <v>1473</v>
      </c>
      <c r="B1474" s="1">
        <v>0</v>
      </c>
      <c r="C1474" s="1">
        <v>0</v>
      </c>
      <c r="D1474" s="1">
        <v>0</v>
      </c>
      <c r="E1474" s="1">
        <v>62440000000</v>
      </c>
    </row>
    <row r="1475" spans="1:5">
      <c r="A1475" s="1">
        <v>1474</v>
      </c>
      <c r="B1475" s="1">
        <v>2279</v>
      </c>
      <c r="C1475" s="1">
        <v>21232000000</v>
      </c>
      <c r="D1475" s="1">
        <v>2279</v>
      </c>
      <c r="E1475" s="1">
        <v>3748000000</v>
      </c>
    </row>
    <row r="1476" spans="1:5">
      <c r="A1476" s="1">
        <v>1475</v>
      </c>
      <c r="B1476" s="1">
        <v>0</v>
      </c>
      <c r="C1476" s="1">
        <v>0</v>
      </c>
      <c r="D1476" s="1">
        <v>0</v>
      </c>
      <c r="E1476" s="1">
        <v>0</v>
      </c>
    </row>
    <row r="1477" spans="1:5">
      <c r="A1477" s="1">
        <v>1476</v>
      </c>
      <c r="B1477" s="1">
        <v>0</v>
      </c>
      <c r="C1477" s="1">
        <v>0</v>
      </c>
      <c r="D1477" s="1">
        <v>0</v>
      </c>
      <c r="E1477" s="1">
        <v>0</v>
      </c>
    </row>
    <row r="1478" spans="1:5">
      <c r="A1478" s="1">
        <v>1477</v>
      </c>
      <c r="B1478" s="1">
        <v>0</v>
      </c>
      <c r="C1478" s="1">
        <v>69336000000</v>
      </c>
      <c r="D1478" s="1">
        <v>0</v>
      </c>
      <c r="E1478" s="1">
        <v>62244000000</v>
      </c>
    </row>
    <row r="1479" spans="1:5">
      <c r="A1479" s="1">
        <v>1478</v>
      </c>
      <c r="B1479" s="1">
        <v>6</v>
      </c>
      <c r="C1479" s="1">
        <v>2424000000</v>
      </c>
      <c r="D1479" s="1">
        <v>6</v>
      </c>
      <c r="E1479" s="1">
        <v>2548000000</v>
      </c>
    </row>
    <row r="1480" spans="1:5">
      <c r="A1480" s="1">
        <v>1479</v>
      </c>
      <c r="B1480" s="1">
        <v>0</v>
      </c>
      <c r="C1480" s="1">
        <v>0</v>
      </c>
      <c r="D1480" s="1">
        <v>0</v>
      </c>
      <c r="E1480" s="1">
        <v>0</v>
      </c>
    </row>
    <row r="1481" spans="1:5">
      <c r="A1481" s="1">
        <v>1480</v>
      </c>
      <c r="B1481" s="1">
        <v>319881</v>
      </c>
      <c r="C1481" s="1">
        <v>24056000000</v>
      </c>
      <c r="D1481" s="1">
        <v>319881</v>
      </c>
      <c r="E1481" s="1">
        <v>5700000000</v>
      </c>
    </row>
    <row r="1482" spans="1:5">
      <c r="A1482" s="1">
        <v>1481</v>
      </c>
      <c r="B1482" s="1">
        <v>4</v>
      </c>
      <c r="C1482" s="1">
        <v>1204000000</v>
      </c>
      <c r="D1482" s="1">
        <v>4</v>
      </c>
      <c r="E1482" s="1">
        <v>1220000000</v>
      </c>
    </row>
    <row r="1483" spans="1:5">
      <c r="A1483" s="1">
        <v>1482</v>
      </c>
      <c r="B1483" s="1">
        <v>1084</v>
      </c>
      <c r="C1483" s="1">
        <v>2428000000</v>
      </c>
      <c r="D1483" s="1">
        <v>1084</v>
      </c>
      <c r="E1483" s="1">
        <v>1840000000</v>
      </c>
    </row>
    <row r="1484" spans="1:5">
      <c r="A1484" s="1">
        <v>1483</v>
      </c>
      <c r="B1484" s="1">
        <v>0</v>
      </c>
      <c r="C1484" s="1">
        <v>0</v>
      </c>
      <c r="D1484" s="1">
        <v>1380014</v>
      </c>
      <c r="E1484" s="1">
        <v>7832000000</v>
      </c>
    </row>
    <row r="1485" spans="1:5">
      <c r="A1485" s="1">
        <v>1484</v>
      </c>
      <c r="B1485" s="1">
        <v>13795</v>
      </c>
      <c r="C1485" s="1">
        <v>8932000000</v>
      </c>
      <c r="D1485" s="1">
        <v>13795</v>
      </c>
      <c r="E1485" s="1">
        <v>2364000000</v>
      </c>
    </row>
    <row r="1486" spans="1:5">
      <c r="A1486" s="1">
        <v>1485</v>
      </c>
      <c r="B1486" s="1">
        <v>10072</v>
      </c>
      <c r="C1486" s="1">
        <v>4136000000</v>
      </c>
      <c r="D1486" s="1">
        <v>10072</v>
      </c>
      <c r="E1486" s="1">
        <v>2968000000</v>
      </c>
    </row>
    <row r="1487" spans="1:5">
      <c r="A1487" s="1">
        <v>1486</v>
      </c>
      <c r="B1487" s="1">
        <v>369</v>
      </c>
      <c r="C1487" s="1">
        <v>20000000</v>
      </c>
      <c r="D1487" s="1">
        <v>369</v>
      </c>
      <c r="E1487" s="1">
        <v>4000000</v>
      </c>
    </row>
    <row r="1488" spans="1:5">
      <c r="A1488" s="1">
        <v>1487</v>
      </c>
      <c r="B1488" s="1">
        <v>85488</v>
      </c>
      <c r="C1488" s="1">
        <v>20788000000</v>
      </c>
      <c r="D1488" s="1">
        <v>85488</v>
      </c>
      <c r="E1488" s="1">
        <v>3744000000</v>
      </c>
    </row>
    <row r="1489" spans="1:5">
      <c r="A1489" s="1">
        <v>1488</v>
      </c>
      <c r="B1489" s="1">
        <v>6</v>
      </c>
      <c r="C1489" s="1">
        <v>2452000000</v>
      </c>
      <c r="D1489" s="1">
        <v>6</v>
      </c>
      <c r="E1489" s="1">
        <v>2292000000</v>
      </c>
    </row>
    <row r="1490" spans="1:5">
      <c r="A1490" s="1">
        <v>1489</v>
      </c>
      <c r="B1490" s="1">
        <v>4</v>
      </c>
      <c r="C1490" s="1">
        <v>1812000000</v>
      </c>
      <c r="D1490" s="1">
        <v>4</v>
      </c>
      <c r="E1490" s="1">
        <v>1712000000</v>
      </c>
    </row>
    <row r="1491" spans="1:5">
      <c r="A1491" s="1">
        <v>1490</v>
      </c>
      <c r="B1491" s="1">
        <v>800</v>
      </c>
      <c r="C1491" s="1">
        <v>3416000000</v>
      </c>
      <c r="D1491" s="1">
        <v>800</v>
      </c>
      <c r="E1491" s="1">
        <v>3048000000</v>
      </c>
    </row>
    <row r="1492" spans="1:5">
      <c r="A1492" s="1">
        <v>1491</v>
      </c>
      <c r="B1492" s="1">
        <v>1474661</v>
      </c>
      <c r="C1492" s="1">
        <v>30756000000</v>
      </c>
      <c r="D1492" s="1">
        <v>1474661</v>
      </c>
      <c r="E1492" s="1">
        <v>18156000000</v>
      </c>
    </row>
    <row r="1493" spans="1:5">
      <c r="A1493" s="1">
        <v>1492</v>
      </c>
      <c r="B1493" s="1">
        <v>1</v>
      </c>
      <c r="C1493" s="1">
        <v>552000000</v>
      </c>
      <c r="D1493" s="1">
        <v>1</v>
      </c>
      <c r="E1493" s="1">
        <v>116000000</v>
      </c>
    </row>
    <row r="1494" spans="1:5">
      <c r="A1494" s="1">
        <v>1493</v>
      </c>
      <c r="B1494" s="1">
        <v>15979</v>
      </c>
      <c r="C1494" s="1">
        <v>27424000000</v>
      </c>
      <c r="D1494" s="1">
        <v>15979</v>
      </c>
      <c r="E1494" s="1">
        <v>8064000000</v>
      </c>
    </row>
    <row r="1495" spans="1:5">
      <c r="A1495" s="1">
        <v>1494</v>
      </c>
      <c r="B1495" s="1">
        <v>10425</v>
      </c>
      <c r="C1495" s="1">
        <v>19092000000</v>
      </c>
      <c r="D1495" s="1">
        <v>10425</v>
      </c>
      <c r="E1495" s="1">
        <v>2372000000</v>
      </c>
    </row>
    <row r="1496" spans="1:5">
      <c r="A1496" s="1">
        <v>1495</v>
      </c>
      <c r="B1496" s="1">
        <v>0</v>
      </c>
      <c r="C1496" s="1">
        <v>60960000000</v>
      </c>
      <c r="D1496" s="1">
        <v>7727642</v>
      </c>
      <c r="E1496" s="1">
        <v>14360000000</v>
      </c>
    </row>
    <row r="1497" spans="1:5">
      <c r="A1497" s="1">
        <v>1496</v>
      </c>
      <c r="B1497" s="1">
        <v>792</v>
      </c>
      <c r="C1497" s="1">
        <v>5684000000</v>
      </c>
      <c r="D1497" s="1">
        <v>792</v>
      </c>
      <c r="E1497" s="1">
        <v>5352000000</v>
      </c>
    </row>
    <row r="1498" spans="1:5">
      <c r="A1498" s="1">
        <v>1497</v>
      </c>
      <c r="B1498" s="1">
        <v>296008193</v>
      </c>
      <c r="C1498" s="1">
        <v>62624000000</v>
      </c>
      <c r="D1498" s="1">
        <v>296008193</v>
      </c>
      <c r="E1498" s="1">
        <v>62164000000</v>
      </c>
    </row>
    <row r="1499" spans="1:5">
      <c r="A1499" s="1">
        <v>1498</v>
      </c>
      <c r="B1499" s="1">
        <v>3635</v>
      </c>
      <c r="C1499" s="1">
        <v>17664000000</v>
      </c>
      <c r="D1499" s="1">
        <v>3635</v>
      </c>
      <c r="E1499" s="1">
        <v>1236000000</v>
      </c>
    </row>
    <row r="1500" spans="1:5">
      <c r="A1500" s="1">
        <v>1499</v>
      </c>
      <c r="B1500" s="1">
        <v>1</v>
      </c>
      <c r="C1500" s="1">
        <v>60332000000</v>
      </c>
      <c r="D1500" s="1">
        <v>2788</v>
      </c>
      <c r="E1500" s="1">
        <v>60176000000</v>
      </c>
    </row>
    <row r="1501" spans="1:5">
      <c r="A1501" s="1">
        <v>1500</v>
      </c>
      <c r="B1501" s="1">
        <v>14</v>
      </c>
      <c r="C1501" s="1">
        <v>1248000000</v>
      </c>
      <c r="D1501" s="1">
        <v>14</v>
      </c>
      <c r="E1501" s="1">
        <v>1156000000</v>
      </c>
    </row>
    <row r="1502" spans="1:5">
      <c r="A1502" s="1">
        <v>1501</v>
      </c>
      <c r="B1502" s="1">
        <v>2024347</v>
      </c>
      <c r="C1502" s="1">
        <v>60012000000</v>
      </c>
      <c r="D1502" s="1">
        <v>5744339</v>
      </c>
      <c r="E1502" s="1">
        <v>3092000000</v>
      </c>
    </row>
    <row r="1503" spans="1:5">
      <c r="A1503" s="1">
        <v>1502</v>
      </c>
      <c r="B1503" s="1">
        <v>0</v>
      </c>
      <c r="C1503" s="1">
        <v>0</v>
      </c>
      <c r="D1503" s="1">
        <v>0</v>
      </c>
      <c r="E1503" s="1">
        <v>0</v>
      </c>
    </row>
    <row r="1504" spans="1:5">
      <c r="A1504" s="1">
        <v>1503</v>
      </c>
      <c r="B1504" s="1">
        <v>417472</v>
      </c>
      <c r="C1504" s="1">
        <v>48416000000</v>
      </c>
      <c r="D1504" s="1">
        <v>417472</v>
      </c>
      <c r="E1504" s="1">
        <v>10768000000</v>
      </c>
    </row>
    <row r="1505" spans="1:5">
      <c r="A1505" s="1">
        <v>1504</v>
      </c>
      <c r="B1505" s="1">
        <v>39186</v>
      </c>
      <c r="C1505" s="1">
        <v>24184000000</v>
      </c>
      <c r="D1505" s="1">
        <v>39186</v>
      </c>
      <c r="E1505" s="1">
        <v>6108000000</v>
      </c>
    </row>
    <row r="1506" spans="1:5">
      <c r="A1506" s="1">
        <v>1505</v>
      </c>
      <c r="B1506" s="1">
        <v>211</v>
      </c>
      <c r="C1506" s="1">
        <v>18364000000</v>
      </c>
      <c r="D1506" s="1">
        <v>211</v>
      </c>
      <c r="E1506" s="1">
        <v>1768000000</v>
      </c>
    </row>
    <row r="1507" spans="1:5">
      <c r="A1507" s="1">
        <v>1506</v>
      </c>
      <c r="B1507" s="1">
        <v>20591</v>
      </c>
      <c r="C1507" s="1">
        <v>3460000000</v>
      </c>
      <c r="D1507" s="1">
        <v>20591</v>
      </c>
      <c r="E1507" s="1">
        <v>3044000000</v>
      </c>
    </row>
    <row r="1508" spans="1:5">
      <c r="A1508" s="1">
        <v>1507</v>
      </c>
      <c r="B1508" s="1">
        <v>475200</v>
      </c>
      <c r="C1508" s="1">
        <v>188000000</v>
      </c>
      <c r="D1508" s="1">
        <v>475200</v>
      </c>
      <c r="E1508" s="1">
        <v>36000000</v>
      </c>
    </row>
    <row r="1509" spans="1:5">
      <c r="A1509" s="1">
        <v>1508</v>
      </c>
      <c r="B1509" s="1">
        <v>6</v>
      </c>
      <c r="C1509" s="1">
        <v>2112000000</v>
      </c>
      <c r="D1509" s="1">
        <v>6</v>
      </c>
      <c r="E1509" s="1">
        <v>1776000000</v>
      </c>
    </row>
    <row r="1510" spans="1:5">
      <c r="A1510" s="1">
        <v>1509</v>
      </c>
      <c r="B1510" s="1">
        <v>3</v>
      </c>
      <c r="C1510" s="1">
        <v>1264000000</v>
      </c>
      <c r="D1510" s="1">
        <v>3</v>
      </c>
      <c r="E1510" s="1">
        <v>1252000000</v>
      </c>
    </row>
    <row r="1511" spans="1:5">
      <c r="A1511" s="1">
        <v>1510</v>
      </c>
      <c r="B1511" s="1">
        <v>4</v>
      </c>
      <c r="C1511" s="1">
        <v>1220000000</v>
      </c>
      <c r="D1511" s="1">
        <v>4</v>
      </c>
      <c r="E1511" s="1">
        <v>1200000000</v>
      </c>
    </row>
    <row r="1512" spans="1:5">
      <c r="A1512" s="1">
        <v>1511</v>
      </c>
      <c r="B1512" s="1">
        <v>267</v>
      </c>
      <c r="C1512" s="1">
        <v>3220000000</v>
      </c>
      <c r="D1512" s="1">
        <v>267</v>
      </c>
      <c r="E1512" s="1">
        <v>2992000000</v>
      </c>
    </row>
    <row r="1513" spans="1:5">
      <c r="A1513" s="1">
        <v>1512</v>
      </c>
      <c r="B1513" s="1">
        <v>34</v>
      </c>
      <c r="C1513" s="1">
        <v>17420000000</v>
      </c>
      <c r="D1513" s="1">
        <v>34</v>
      </c>
      <c r="E1513" s="1">
        <v>624000000</v>
      </c>
    </row>
    <row r="1514" spans="1:5">
      <c r="A1514" s="1">
        <v>1513</v>
      </c>
      <c r="B1514" s="1">
        <v>21324526</v>
      </c>
      <c r="C1514" s="1">
        <v>324000000</v>
      </c>
      <c r="D1514" s="1">
        <v>21324526</v>
      </c>
      <c r="E1514" s="1">
        <v>368000000</v>
      </c>
    </row>
    <row r="1515" spans="1:5">
      <c r="A1515" s="1">
        <v>1514</v>
      </c>
      <c r="B1515" s="1">
        <v>0</v>
      </c>
      <c r="C1515" s="1">
        <v>65280000000</v>
      </c>
      <c r="D1515" s="1">
        <v>0</v>
      </c>
      <c r="E1515" s="1">
        <v>62332000000</v>
      </c>
    </row>
    <row r="1516" spans="1:5">
      <c r="A1516" s="1">
        <v>1515</v>
      </c>
      <c r="B1516" s="1">
        <v>18090704</v>
      </c>
      <c r="C1516" s="1">
        <v>704000000</v>
      </c>
      <c r="D1516" s="1">
        <v>18090704</v>
      </c>
      <c r="E1516" s="1">
        <v>688000000</v>
      </c>
    </row>
    <row r="1517" spans="1:5">
      <c r="A1517" s="1">
        <v>1516</v>
      </c>
      <c r="B1517" s="1">
        <v>323</v>
      </c>
      <c r="C1517" s="1">
        <v>488000000</v>
      </c>
      <c r="D1517" s="1">
        <v>323</v>
      </c>
      <c r="E1517" s="1">
        <v>0</v>
      </c>
    </row>
    <row r="1518" spans="1:5">
      <c r="A1518" s="1">
        <v>1517</v>
      </c>
      <c r="B1518" s="1">
        <v>0</v>
      </c>
      <c r="C1518" s="1">
        <v>60008000000</v>
      </c>
      <c r="D1518" s="1">
        <v>242842</v>
      </c>
      <c r="E1518" s="1">
        <v>896000000</v>
      </c>
    </row>
    <row r="1519" spans="1:5">
      <c r="A1519" s="1">
        <v>1518</v>
      </c>
      <c r="B1519" s="1">
        <v>6</v>
      </c>
      <c r="C1519" s="1">
        <v>2140000000</v>
      </c>
      <c r="D1519" s="1">
        <v>6</v>
      </c>
      <c r="E1519" s="1">
        <v>1732000000</v>
      </c>
    </row>
    <row r="1520" spans="1:5">
      <c r="A1520" s="1">
        <v>1519</v>
      </c>
      <c r="B1520" s="1">
        <v>2957</v>
      </c>
      <c r="C1520" s="1">
        <v>3236000000</v>
      </c>
      <c r="D1520" s="1">
        <v>2957</v>
      </c>
      <c r="E1520" s="1">
        <v>1252000000</v>
      </c>
    </row>
    <row r="1521" spans="1:5">
      <c r="A1521" s="1">
        <v>1520</v>
      </c>
      <c r="B1521" s="1">
        <v>1</v>
      </c>
      <c r="C1521" s="1">
        <v>388000000</v>
      </c>
      <c r="D1521" s="1">
        <v>1</v>
      </c>
      <c r="E1521" s="1">
        <v>4000000</v>
      </c>
    </row>
    <row r="1522" spans="1:5">
      <c r="A1522" s="1">
        <v>1521</v>
      </c>
      <c r="B1522" s="1">
        <v>22961</v>
      </c>
      <c r="C1522" s="1">
        <v>6020000000</v>
      </c>
      <c r="D1522" s="1">
        <v>22961</v>
      </c>
      <c r="E1522" s="1">
        <v>3548000000</v>
      </c>
    </row>
    <row r="1523" spans="1:5">
      <c r="A1523" s="1">
        <v>1522</v>
      </c>
      <c r="B1523" s="1">
        <v>1513</v>
      </c>
      <c r="C1523" s="1">
        <v>19600000000</v>
      </c>
      <c r="D1523" s="1">
        <v>1513</v>
      </c>
      <c r="E1523" s="1">
        <v>1812000000</v>
      </c>
    </row>
    <row r="1524" spans="1:5">
      <c r="A1524" s="1">
        <v>1523</v>
      </c>
      <c r="B1524" s="1">
        <v>1750</v>
      </c>
      <c r="C1524" s="1">
        <v>2580000000</v>
      </c>
      <c r="D1524" s="1">
        <v>1750</v>
      </c>
      <c r="E1524" s="1">
        <v>1728000000</v>
      </c>
    </row>
    <row r="1525" spans="1:5">
      <c r="A1525" s="1">
        <v>1524</v>
      </c>
      <c r="B1525" s="1">
        <v>559996</v>
      </c>
      <c r="C1525" s="1">
        <v>9236000000</v>
      </c>
      <c r="D1525" s="1">
        <v>559996</v>
      </c>
      <c r="E1525" s="1">
        <v>8932000000</v>
      </c>
    </row>
    <row r="1526" spans="1:5">
      <c r="A1526" s="1">
        <v>1525</v>
      </c>
      <c r="B1526" s="1">
        <v>34282</v>
      </c>
      <c r="C1526" s="1">
        <v>6792000000</v>
      </c>
      <c r="D1526" s="1">
        <v>34282</v>
      </c>
      <c r="E1526" s="1">
        <v>4296000000</v>
      </c>
    </row>
    <row r="1527" spans="1:5">
      <c r="A1527" s="1">
        <v>1526</v>
      </c>
      <c r="B1527" s="1">
        <v>2369</v>
      </c>
      <c r="C1527" s="1">
        <v>1368000000</v>
      </c>
      <c r="D1527" s="1">
        <v>2369</v>
      </c>
      <c r="E1527" s="1">
        <v>572000000</v>
      </c>
    </row>
    <row r="1528" spans="1:5">
      <c r="A1528" s="1">
        <v>1527</v>
      </c>
      <c r="B1528" s="1">
        <v>4</v>
      </c>
      <c r="C1528" s="1">
        <v>2040000000</v>
      </c>
      <c r="D1528" s="1">
        <v>4</v>
      </c>
      <c r="E1528" s="1">
        <v>1792000000</v>
      </c>
    </row>
    <row r="1529" spans="1:5">
      <c r="A1529" s="1">
        <v>1528</v>
      </c>
      <c r="B1529" s="1">
        <v>2</v>
      </c>
      <c r="C1529" s="1">
        <v>17188000000</v>
      </c>
      <c r="D1529" s="1">
        <v>2</v>
      </c>
      <c r="E1529" s="1">
        <v>592000000</v>
      </c>
    </row>
    <row r="1530" spans="1:5">
      <c r="A1530" s="1">
        <v>1529</v>
      </c>
      <c r="B1530" s="1">
        <v>589</v>
      </c>
      <c r="C1530" s="1">
        <v>3008000000</v>
      </c>
      <c r="D1530" s="1">
        <v>589</v>
      </c>
      <c r="E1530" s="1">
        <v>2400000000</v>
      </c>
    </row>
    <row r="1531" spans="1:5">
      <c r="A1531" s="1">
        <v>1530</v>
      </c>
      <c r="B1531" s="1">
        <v>256728</v>
      </c>
      <c r="C1531" s="1">
        <v>6572000000</v>
      </c>
      <c r="D1531" s="1">
        <v>256728</v>
      </c>
      <c r="E1531" s="1">
        <v>3924000000</v>
      </c>
    </row>
    <row r="1532" spans="1:5">
      <c r="A1532" s="1">
        <v>1531</v>
      </c>
      <c r="B1532" s="1">
        <v>220</v>
      </c>
      <c r="C1532" s="1">
        <v>4372000000</v>
      </c>
      <c r="D1532" s="1">
        <v>220</v>
      </c>
      <c r="E1532" s="1">
        <v>4392000000</v>
      </c>
    </row>
    <row r="1533" spans="1:5">
      <c r="A1533" s="1">
        <v>1532</v>
      </c>
      <c r="B1533" s="1">
        <v>47834</v>
      </c>
      <c r="C1533" s="1">
        <v>4236000000</v>
      </c>
      <c r="D1533" s="1">
        <v>47834</v>
      </c>
      <c r="E1533" s="1">
        <v>2984000000</v>
      </c>
    </row>
    <row r="1534" spans="1:5">
      <c r="A1534" s="1">
        <v>1533</v>
      </c>
      <c r="B1534" s="1">
        <v>369</v>
      </c>
      <c r="C1534" s="1">
        <v>3860000000</v>
      </c>
      <c r="D1534" s="1">
        <v>369</v>
      </c>
      <c r="E1534" s="1">
        <v>2848000000</v>
      </c>
    </row>
    <row r="1535" spans="1:5">
      <c r="A1535" s="1">
        <v>1534</v>
      </c>
      <c r="B1535" s="1">
        <v>68013</v>
      </c>
      <c r="C1535" s="1">
        <v>4368000000</v>
      </c>
      <c r="D1535" s="1">
        <v>68013</v>
      </c>
      <c r="E1535" s="1">
        <v>2960000000</v>
      </c>
    </row>
    <row r="1536" spans="1:5">
      <c r="A1536" s="1">
        <v>1535</v>
      </c>
      <c r="B1536" s="1">
        <v>933</v>
      </c>
      <c r="C1536" s="1">
        <v>2948000000</v>
      </c>
      <c r="D1536" s="1">
        <v>933</v>
      </c>
      <c r="E1536" s="1">
        <v>2844000000</v>
      </c>
    </row>
    <row r="1537" spans="1:5">
      <c r="A1537" s="1">
        <v>1536</v>
      </c>
      <c r="B1537" s="1">
        <v>199974</v>
      </c>
      <c r="C1537" s="1">
        <v>3896000000</v>
      </c>
      <c r="D1537" s="1">
        <v>199974</v>
      </c>
      <c r="E1537" s="1">
        <v>3320000000</v>
      </c>
    </row>
    <row r="1538" spans="1:5">
      <c r="A1538" s="1">
        <v>1537</v>
      </c>
      <c r="B1538" s="1">
        <v>3254</v>
      </c>
      <c r="C1538" s="1">
        <v>3144000000</v>
      </c>
      <c r="D1538" s="1">
        <v>3254</v>
      </c>
      <c r="E1538" s="1">
        <v>2884000000</v>
      </c>
    </row>
    <row r="1539" spans="1:5">
      <c r="A1539" s="1">
        <v>1538</v>
      </c>
      <c r="B1539" s="1">
        <v>6</v>
      </c>
      <c r="C1539" s="1">
        <v>2360000000</v>
      </c>
      <c r="D1539" s="1">
        <v>6</v>
      </c>
      <c r="E1539" s="1">
        <v>2472000000</v>
      </c>
    </row>
    <row r="1540" spans="1:5">
      <c r="A1540" s="1">
        <v>1539</v>
      </c>
      <c r="B1540" s="1">
        <v>13</v>
      </c>
      <c r="C1540" s="1">
        <v>1864000000</v>
      </c>
      <c r="D1540" s="1">
        <v>13</v>
      </c>
      <c r="E1540" s="1">
        <v>1792000000</v>
      </c>
    </row>
    <row r="1541" spans="1:5">
      <c r="A1541" s="1">
        <v>1540</v>
      </c>
      <c r="B1541" s="1">
        <v>49</v>
      </c>
      <c r="C1541" s="1">
        <v>3076000000</v>
      </c>
      <c r="D1541" s="1">
        <v>49</v>
      </c>
      <c r="E1541" s="1">
        <v>2480000000</v>
      </c>
    </row>
    <row r="1542" spans="1:5">
      <c r="A1542" s="1">
        <v>1541</v>
      </c>
      <c r="B1542" s="1">
        <v>357296</v>
      </c>
      <c r="C1542" s="1">
        <v>11540000000</v>
      </c>
      <c r="D1542" s="1">
        <v>357296</v>
      </c>
      <c r="E1542" s="1">
        <v>6232000000</v>
      </c>
    </row>
    <row r="1543" spans="1:5">
      <c r="A1543" s="1">
        <v>1542</v>
      </c>
      <c r="B1543" s="1">
        <v>72109</v>
      </c>
      <c r="C1543" s="1">
        <v>12568000000</v>
      </c>
      <c r="D1543" s="1">
        <v>72109</v>
      </c>
      <c r="E1543" s="1">
        <v>7060000000</v>
      </c>
    </row>
    <row r="1544" spans="1:5">
      <c r="A1544" s="1">
        <v>1543</v>
      </c>
      <c r="B1544" s="1">
        <v>18</v>
      </c>
      <c r="C1544" s="1">
        <v>3416000000</v>
      </c>
      <c r="D1544" s="1">
        <v>18</v>
      </c>
      <c r="E1544" s="1">
        <v>2368000000</v>
      </c>
    </row>
    <row r="1545" spans="1:5">
      <c r="A1545" s="1">
        <v>1544</v>
      </c>
      <c r="B1545" s="1">
        <v>0</v>
      </c>
      <c r="C1545" s="1">
        <v>60912000000</v>
      </c>
      <c r="D1545" s="1">
        <v>0</v>
      </c>
      <c r="E1545" s="1">
        <v>60452000000</v>
      </c>
    </row>
    <row r="1546" spans="1:5">
      <c r="A1546" s="1">
        <v>1545</v>
      </c>
      <c r="B1546" s="1">
        <v>0</v>
      </c>
      <c r="C1546" s="1">
        <v>60984000000</v>
      </c>
      <c r="D1546" s="1">
        <v>300428</v>
      </c>
      <c r="E1546" s="1">
        <v>15920000000</v>
      </c>
    </row>
    <row r="1547" spans="1:5">
      <c r="A1547" s="1">
        <v>1546</v>
      </c>
      <c r="B1547" s="1">
        <v>0</v>
      </c>
      <c r="C1547" s="1">
        <v>61452000000</v>
      </c>
      <c r="D1547" s="1">
        <v>302856</v>
      </c>
      <c r="E1547" s="1">
        <v>15936000000</v>
      </c>
    </row>
    <row r="1548" spans="1:5">
      <c r="A1548" s="1">
        <v>1547</v>
      </c>
      <c r="B1548" s="1">
        <v>0</v>
      </c>
      <c r="C1548" s="1">
        <v>61128000000</v>
      </c>
      <c r="D1548" s="1">
        <v>464570</v>
      </c>
      <c r="E1548" s="1">
        <v>15992000000</v>
      </c>
    </row>
    <row r="1549" spans="1:5">
      <c r="A1549" s="1">
        <v>1548</v>
      </c>
      <c r="B1549" s="1">
        <v>28</v>
      </c>
      <c r="C1549" s="1">
        <v>57000000000</v>
      </c>
      <c r="D1549" s="1">
        <v>473948</v>
      </c>
      <c r="E1549" s="1">
        <v>16492000000</v>
      </c>
    </row>
    <row r="1550" spans="1:5">
      <c r="A1550" s="1">
        <v>1549</v>
      </c>
      <c r="B1550" s="1">
        <v>0</v>
      </c>
      <c r="C1550" s="1">
        <v>0</v>
      </c>
      <c r="D1550" s="1">
        <v>0</v>
      </c>
      <c r="E1550" s="1">
        <v>62356000000</v>
      </c>
    </row>
    <row r="1551" spans="1:5">
      <c r="A1551" s="1">
        <v>1550</v>
      </c>
      <c r="B1551" s="1">
        <v>0</v>
      </c>
      <c r="C1551" s="1">
        <v>0</v>
      </c>
      <c r="D1551" s="1">
        <v>0</v>
      </c>
      <c r="E1551" s="1">
        <v>60080000000</v>
      </c>
    </row>
    <row r="1552" spans="1:5">
      <c r="A1552" s="1">
        <v>1551</v>
      </c>
      <c r="B1552" s="1">
        <v>1</v>
      </c>
      <c r="C1552" s="1">
        <v>380000000</v>
      </c>
      <c r="D1552" s="1">
        <v>1</v>
      </c>
      <c r="E1552" s="1">
        <v>0</v>
      </c>
    </row>
    <row r="1553" spans="1:5">
      <c r="A1553" s="1">
        <v>1552</v>
      </c>
      <c r="B1553" s="1">
        <v>0</v>
      </c>
      <c r="C1553" s="1">
        <v>62152000000</v>
      </c>
      <c r="D1553" s="1">
        <v>0</v>
      </c>
      <c r="E1553" s="1">
        <v>61104000000</v>
      </c>
    </row>
    <row r="1554" spans="1:5">
      <c r="A1554" s="1">
        <v>1553</v>
      </c>
      <c r="B1554" s="1">
        <v>4</v>
      </c>
      <c r="C1554" s="1">
        <v>2100000000</v>
      </c>
      <c r="D1554" s="1">
        <v>4</v>
      </c>
      <c r="E1554" s="1">
        <v>1844000000</v>
      </c>
    </row>
    <row r="1555" spans="1:5">
      <c r="A1555" s="1">
        <v>1554</v>
      </c>
      <c r="B1555" s="1">
        <v>34281</v>
      </c>
      <c r="C1555" s="1">
        <v>6060000000</v>
      </c>
      <c r="D1555" s="1">
        <v>34281</v>
      </c>
      <c r="E1555" s="1">
        <v>3776000000</v>
      </c>
    </row>
    <row r="1556" spans="1:5">
      <c r="A1556" s="1">
        <v>1555</v>
      </c>
      <c r="B1556" s="1">
        <v>7776</v>
      </c>
      <c r="C1556" s="1">
        <v>2516000000</v>
      </c>
      <c r="D1556" s="1">
        <v>7776</v>
      </c>
      <c r="E1556" s="1">
        <v>1280000000</v>
      </c>
    </row>
    <row r="1557" spans="1:5">
      <c r="A1557" s="1">
        <v>1556</v>
      </c>
      <c r="B1557" s="1">
        <v>5</v>
      </c>
      <c r="C1557" s="1">
        <v>1912000000</v>
      </c>
      <c r="D1557" s="1">
        <v>5</v>
      </c>
      <c r="E1557" s="1">
        <v>1776000000</v>
      </c>
    </row>
    <row r="1558" spans="1:5">
      <c r="A1558" s="1">
        <v>1557</v>
      </c>
      <c r="B1558" s="1">
        <v>5</v>
      </c>
      <c r="C1558" s="1">
        <v>2436000000</v>
      </c>
      <c r="D1558" s="1">
        <v>5</v>
      </c>
      <c r="E1558" s="1">
        <v>2484000000</v>
      </c>
    </row>
    <row r="1559" spans="1:5">
      <c r="A1559" s="1">
        <v>1558</v>
      </c>
      <c r="B1559" s="1">
        <v>5</v>
      </c>
      <c r="C1559" s="1">
        <v>2224000000</v>
      </c>
      <c r="D1559" s="1">
        <v>5</v>
      </c>
      <c r="E1559" s="1">
        <v>1856000000</v>
      </c>
    </row>
    <row r="1560" spans="1:5">
      <c r="A1560" s="1">
        <v>1559</v>
      </c>
      <c r="B1560" s="1">
        <v>0</v>
      </c>
      <c r="C1560" s="1">
        <v>84000000</v>
      </c>
      <c r="D1560" s="1">
        <v>0</v>
      </c>
      <c r="E1560" s="1">
        <v>0</v>
      </c>
    </row>
    <row r="1561" spans="1:5">
      <c r="A1561" s="1">
        <v>1560</v>
      </c>
      <c r="B1561" s="1">
        <v>5945</v>
      </c>
      <c r="C1561" s="1">
        <v>7804000000</v>
      </c>
      <c r="D1561" s="1">
        <v>33451</v>
      </c>
      <c r="E1561" s="1">
        <v>1892000000</v>
      </c>
    </row>
    <row r="1562" spans="1:5">
      <c r="A1562" s="1">
        <v>1561</v>
      </c>
      <c r="B1562" s="1">
        <v>12277</v>
      </c>
      <c r="C1562" s="1">
        <v>19992000000</v>
      </c>
      <c r="D1562" s="1">
        <v>12277</v>
      </c>
      <c r="E1562" s="1">
        <v>2448000000</v>
      </c>
    </row>
    <row r="1563" spans="1:5">
      <c r="A1563" s="1">
        <v>1562</v>
      </c>
      <c r="B1563" s="1">
        <v>0</v>
      </c>
      <c r="C1563" s="1">
        <v>62368000000</v>
      </c>
      <c r="D1563" s="1">
        <v>0</v>
      </c>
      <c r="E1563" s="1">
        <v>60072000000</v>
      </c>
    </row>
    <row r="1564" spans="1:5">
      <c r="A1564" s="1">
        <v>1563</v>
      </c>
      <c r="B1564" s="1">
        <v>64586</v>
      </c>
      <c r="C1564" s="1">
        <v>60176000000</v>
      </c>
      <c r="D1564" s="1">
        <v>63312</v>
      </c>
      <c r="E1564" s="1">
        <v>60020000000</v>
      </c>
    </row>
    <row r="1565" spans="1:5">
      <c r="A1565" s="1">
        <v>1564</v>
      </c>
      <c r="B1565" s="1">
        <v>1669</v>
      </c>
      <c r="C1565" s="1">
        <v>1820000000</v>
      </c>
      <c r="D1565" s="1">
        <v>1669</v>
      </c>
      <c r="E1565" s="1">
        <v>1204000000</v>
      </c>
    </row>
    <row r="1566" spans="1:5">
      <c r="A1566" s="1">
        <v>1565</v>
      </c>
      <c r="B1566" s="1">
        <v>37824</v>
      </c>
      <c r="C1566" s="1">
        <v>3020000000</v>
      </c>
      <c r="D1566" s="1">
        <v>37824</v>
      </c>
      <c r="E1566" s="1">
        <v>1772000000</v>
      </c>
    </row>
    <row r="1567" spans="1:5">
      <c r="A1567" s="1">
        <v>1566</v>
      </c>
      <c r="B1567" s="1">
        <v>16474</v>
      </c>
      <c r="C1567" s="1">
        <v>23824000000</v>
      </c>
      <c r="D1567" s="1">
        <v>16474</v>
      </c>
      <c r="E1567" s="1">
        <v>23424000000</v>
      </c>
    </row>
    <row r="1568" spans="1:5">
      <c r="A1568" s="1">
        <v>1567</v>
      </c>
      <c r="B1568" s="1">
        <v>347</v>
      </c>
      <c r="C1568" s="1">
        <v>13664000000</v>
      </c>
      <c r="D1568" s="1">
        <v>347</v>
      </c>
      <c r="E1568" s="1">
        <v>13940000000</v>
      </c>
    </row>
    <row r="1569" spans="1:5">
      <c r="A1569" s="1">
        <v>1568</v>
      </c>
      <c r="B1569" s="1">
        <v>0</v>
      </c>
      <c r="C1569" s="1">
        <v>0</v>
      </c>
      <c r="D1569" s="1">
        <v>0</v>
      </c>
      <c r="E1569" s="1">
        <v>0</v>
      </c>
    </row>
    <row r="1570" spans="1:5">
      <c r="A1570" s="1">
        <v>1569</v>
      </c>
      <c r="B1570" s="1">
        <v>0</v>
      </c>
      <c r="C1570" s="1">
        <v>0</v>
      </c>
      <c r="D1570" s="1">
        <v>0</v>
      </c>
      <c r="E1570" s="1">
        <v>0</v>
      </c>
    </row>
    <row r="1571" spans="1:5">
      <c r="A1571" s="1">
        <v>1570</v>
      </c>
      <c r="B1571" s="1">
        <v>184377</v>
      </c>
      <c r="C1571" s="1">
        <v>60008000000</v>
      </c>
      <c r="D1571" s="1">
        <v>14839706</v>
      </c>
      <c r="E1571" s="1">
        <v>60024000000</v>
      </c>
    </row>
    <row r="1572" spans="1:5">
      <c r="A1572" s="1">
        <v>1571</v>
      </c>
      <c r="B1572" s="1">
        <v>524968</v>
      </c>
      <c r="C1572" s="1">
        <v>17580000000</v>
      </c>
      <c r="D1572" s="1">
        <v>524968</v>
      </c>
      <c r="E1572" s="1">
        <v>996000000</v>
      </c>
    </row>
    <row r="1573" spans="1:5">
      <c r="A1573" s="1">
        <v>1572</v>
      </c>
      <c r="B1573" s="1">
        <v>2415</v>
      </c>
      <c r="C1573" s="1">
        <v>3340000000</v>
      </c>
      <c r="D1573" s="1">
        <v>2415</v>
      </c>
      <c r="E1573" s="1">
        <v>2640000000</v>
      </c>
    </row>
    <row r="1574" spans="1:5">
      <c r="A1574" s="1">
        <v>1573</v>
      </c>
      <c r="B1574" s="1">
        <v>36</v>
      </c>
      <c r="C1574" s="1">
        <v>976000000</v>
      </c>
      <c r="D1574" s="1">
        <v>36</v>
      </c>
      <c r="E1574" s="1">
        <v>636000000</v>
      </c>
    </row>
    <row r="1575" spans="1:5">
      <c r="A1575" s="1">
        <v>1574</v>
      </c>
      <c r="B1575" s="1">
        <v>1648020</v>
      </c>
      <c r="C1575" s="1">
        <v>28000000</v>
      </c>
      <c r="D1575" s="1">
        <v>1648020</v>
      </c>
      <c r="E1575" s="1">
        <v>24000000</v>
      </c>
    </row>
    <row r="1576" spans="1:5">
      <c r="A1576" s="1">
        <v>1575</v>
      </c>
      <c r="B1576" s="1">
        <v>23</v>
      </c>
      <c r="C1576" s="1">
        <v>17364000000</v>
      </c>
      <c r="D1576" s="1">
        <v>23</v>
      </c>
      <c r="E1576" s="1">
        <v>1144000000</v>
      </c>
    </row>
    <row r="1577" spans="1:5">
      <c r="A1577" s="1">
        <v>1576</v>
      </c>
      <c r="B1577" s="1">
        <v>65</v>
      </c>
      <c r="C1577" s="1">
        <v>2528000000</v>
      </c>
      <c r="D1577" s="1">
        <v>65</v>
      </c>
      <c r="E1577" s="1">
        <v>2512000000</v>
      </c>
    </row>
    <row r="1578" spans="1:5">
      <c r="A1578" s="1">
        <v>1577</v>
      </c>
      <c r="B1578" s="1">
        <v>0</v>
      </c>
      <c r="C1578" s="1">
        <v>0</v>
      </c>
      <c r="D1578" s="1">
        <v>0</v>
      </c>
      <c r="E1578" s="1">
        <v>0</v>
      </c>
    </row>
    <row r="1579" spans="1:5">
      <c r="A1579" s="1">
        <v>1578</v>
      </c>
      <c r="B1579" s="1">
        <v>220</v>
      </c>
      <c r="C1579" s="1">
        <v>2628000000</v>
      </c>
      <c r="D1579" s="1">
        <v>220</v>
      </c>
      <c r="E1579" s="1">
        <v>2336000000</v>
      </c>
    </row>
    <row r="1580" spans="1:5">
      <c r="A1580" s="1">
        <v>1579</v>
      </c>
      <c r="B1580" s="1">
        <v>0</v>
      </c>
      <c r="C1580" s="1">
        <v>0</v>
      </c>
      <c r="D1580" s="1">
        <v>0</v>
      </c>
      <c r="E1580" s="1">
        <v>0</v>
      </c>
    </row>
    <row r="1581" spans="1:5">
      <c r="A1581" s="1">
        <v>1580</v>
      </c>
      <c r="B1581" s="1">
        <v>12465</v>
      </c>
      <c r="C1581" s="1">
        <v>17760000000</v>
      </c>
      <c r="D1581" s="1">
        <v>12465</v>
      </c>
      <c r="E1581" s="1">
        <v>1204000000</v>
      </c>
    </row>
    <row r="1582" spans="1:5">
      <c r="A1582" s="1">
        <v>1581</v>
      </c>
      <c r="B1582" s="1">
        <v>0</v>
      </c>
      <c r="C1582" s="1">
        <v>60944000000</v>
      </c>
      <c r="D1582" s="1">
        <v>0</v>
      </c>
      <c r="E1582" s="1">
        <v>60652000000</v>
      </c>
    </row>
    <row r="1583" spans="1:5">
      <c r="A1583" s="1">
        <v>1582</v>
      </c>
      <c r="B1583" s="1">
        <v>0</v>
      </c>
      <c r="C1583" s="1">
        <v>60920000000</v>
      </c>
      <c r="D1583" s="1">
        <v>0</v>
      </c>
      <c r="E1583" s="1">
        <v>61068000000</v>
      </c>
    </row>
    <row r="1584" spans="1:5">
      <c r="A1584" s="1">
        <v>1583</v>
      </c>
      <c r="B1584" s="1">
        <v>0</v>
      </c>
      <c r="C1584" s="1">
        <v>60688000000</v>
      </c>
      <c r="D1584" s="1">
        <v>3731307</v>
      </c>
      <c r="E1584" s="1">
        <v>21200000000</v>
      </c>
    </row>
    <row r="1585" spans="1:5">
      <c r="A1585" s="1">
        <v>1584</v>
      </c>
      <c r="B1585" s="1">
        <v>22810</v>
      </c>
      <c r="C1585" s="1">
        <v>5768000000</v>
      </c>
      <c r="D1585" s="1">
        <v>22810</v>
      </c>
      <c r="E1585" s="1">
        <v>3788000000</v>
      </c>
    </row>
    <row r="1586" spans="1:5">
      <c r="A1586" s="1">
        <v>1585</v>
      </c>
      <c r="B1586" s="1">
        <v>10279</v>
      </c>
      <c r="C1586" s="1">
        <v>7404000000</v>
      </c>
      <c r="D1586" s="1">
        <v>10279</v>
      </c>
      <c r="E1586" s="1">
        <v>6500000000</v>
      </c>
    </row>
    <row r="1587" spans="1:5">
      <c r="A1587" s="1">
        <v>1586</v>
      </c>
      <c r="B1587" s="1">
        <v>0</v>
      </c>
      <c r="C1587" s="1">
        <v>0</v>
      </c>
      <c r="D1587" s="1">
        <v>0</v>
      </c>
      <c r="E1587" s="1">
        <v>0</v>
      </c>
    </row>
    <row r="1588" spans="1:5">
      <c r="A1588" s="1">
        <v>1587</v>
      </c>
      <c r="B1588" s="1">
        <v>11847</v>
      </c>
      <c r="C1588" s="1">
        <v>3100000000</v>
      </c>
      <c r="D1588" s="1">
        <v>11847</v>
      </c>
      <c r="E1588" s="1">
        <v>1796000000</v>
      </c>
    </row>
    <row r="1589" spans="1:5">
      <c r="A1589" s="1">
        <v>1588</v>
      </c>
      <c r="B1589" s="1">
        <v>2034862</v>
      </c>
      <c r="C1589" s="1">
        <v>26564000000</v>
      </c>
      <c r="D1589" s="1">
        <v>2034862</v>
      </c>
      <c r="E1589" s="1">
        <v>9020000000</v>
      </c>
    </row>
    <row r="1590" spans="1:5">
      <c r="A1590" s="1">
        <v>1589</v>
      </c>
      <c r="B1590" s="1">
        <v>110136</v>
      </c>
      <c r="C1590" s="1">
        <v>19788000000</v>
      </c>
      <c r="D1590" s="1">
        <v>110136</v>
      </c>
      <c r="E1590" s="1">
        <v>2500000000</v>
      </c>
    </row>
    <row r="1591" spans="1:5">
      <c r="A1591" s="1">
        <v>1590</v>
      </c>
      <c r="B1591" s="1">
        <v>1659373</v>
      </c>
      <c r="C1591" s="1">
        <v>22596000000</v>
      </c>
      <c r="D1591" s="1">
        <v>1659373</v>
      </c>
      <c r="E1591" s="1">
        <v>5032000000</v>
      </c>
    </row>
    <row r="1592" spans="1:5">
      <c r="A1592" s="1">
        <v>1591</v>
      </c>
      <c r="B1592" s="1">
        <v>346760</v>
      </c>
      <c r="C1592" s="1">
        <v>25920000000</v>
      </c>
      <c r="D1592" s="1">
        <v>346760</v>
      </c>
      <c r="E1592" s="1">
        <v>7608000000</v>
      </c>
    </row>
    <row r="1593" spans="1:5">
      <c r="A1593" s="1">
        <v>1592</v>
      </c>
      <c r="B1593" s="1">
        <v>19081280</v>
      </c>
      <c r="C1593" s="1">
        <v>508000000</v>
      </c>
      <c r="D1593" s="1">
        <v>19081280</v>
      </c>
      <c r="E1593" s="1">
        <v>88000000</v>
      </c>
    </row>
    <row r="1594" spans="1:5">
      <c r="A1594" s="1">
        <v>1593</v>
      </c>
      <c r="B1594" s="1">
        <v>38588</v>
      </c>
      <c r="C1594" s="1">
        <v>9840000000</v>
      </c>
      <c r="D1594" s="1">
        <v>38588</v>
      </c>
      <c r="E1594" s="1">
        <v>1948000000</v>
      </c>
    </row>
    <row r="1595" spans="1:5">
      <c r="A1595" s="1">
        <v>1594</v>
      </c>
      <c r="B1595" s="1">
        <v>8146593</v>
      </c>
      <c r="C1595" s="1">
        <v>60016000000</v>
      </c>
      <c r="D1595" s="1">
        <v>8146593</v>
      </c>
      <c r="E1595" s="1">
        <v>60016000000</v>
      </c>
    </row>
    <row r="1596" spans="1:5">
      <c r="A1596" s="1">
        <v>1595</v>
      </c>
      <c r="B1596" s="1">
        <v>499741</v>
      </c>
      <c r="C1596" s="1">
        <v>60004000000</v>
      </c>
      <c r="D1596" s="1">
        <v>8049858</v>
      </c>
      <c r="E1596" s="1">
        <v>60016000000</v>
      </c>
    </row>
    <row r="1597" spans="1:5">
      <c r="A1597" s="1">
        <v>1596</v>
      </c>
      <c r="B1597" s="1">
        <v>541</v>
      </c>
      <c r="C1597" s="1">
        <v>2564000000</v>
      </c>
      <c r="D1597" s="1">
        <v>541</v>
      </c>
      <c r="E1597" s="1">
        <v>2604000000</v>
      </c>
    </row>
    <row r="1598" spans="1:5">
      <c r="A1598" s="1">
        <v>1597</v>
      </c>
      <c r="B1598" s="1">
        <v>1248464</v>
      </c>
      <c r="C1598" s="1">
        <v>4000000</v>
      </c>
      <c r="D1598" s="1">
        <v>1248464</v>
      </c>
      <c r="E1598" s="1">
        <v>28000000</v>
      </c>
    </row>
    <row r="1599" spans="1:5">
      <c r="A1599" s="1">
        <v>1598</v>
      </c>
      <c r="B1599" s="1">
        <v>44667</v>
      </c>
      <c r="C1599" s="1">
        <v>20112000000</v>
      </c>
      <c r="D1599" s="1">
        <v>44667</v>
      </c>
      <c r="E1599" s="1">
        <v>3152000000</v>
      </c>
    </row>
    <row r="1600" spans="1:5">
      <c r="A1600" s="1">
        <v>1599</v>
      </c>
      <c r="B1600" s="1">
        <v>5530</v>
      </c>
      <c r="C1600" s="1">
        <v>2152000000</v>
      </c>
      <c r="D1600" s="1">
        <v>5530</v>
      </c>
      <c r="E1600" s="1">
        <v>1232000000</v>
      </c>
    </row>
    <row r="1601" spans="1:5">
      <c r="A1601" s="1">
        <v>1600</v>
      </c>
      <c r="B1601" s="1">
        <v>5184</v>
      </c>
      <c r="C1601" s="1">
        <v>33684000000</v>
      </c>
      <c r="D1601" s="1">
        <v>5184</v>
      </c>
      <c r="E1601" s="1">
        <v>33364000000</v>
      </c>
    </row>
    <row r="1602" spans="1:5">
      <c r="A1602" s="1">
        <v>1601</v>
      </c>
      <c r="B1602" s="1">
        <v>2132</v>
      </c>
      <c r="C1602" s="1">
        <v>38340000000</v>
      </c>
      <c r="D1602" s="1">
        <v>2132</v>
      </c>
      <c r="E1602" s="1">
        <v>38508000000</v>
      </c>
    </row>
    <row r="1603" spans="1:5">
      <c r="A1603" s="1">
        <v>1602</v>
      </c>
      <c r="B1603" s="1">
        <v>5408</v>
      </c>
      <c r="C1603" s="1">
        <v>33388000000</v>
      </c>
      <c r="D1603" s="1">
        <v>5408</v>
      </c>
      <c r="E1603" s="1">
        <v>33644000000</v>
      </c>
    </row>
    <row r="1604" spans="1:5">
      <c r="A1604" s="1">
        <v>1603</v>
      </c>
      <c r="B1604" s="1">
        <v>2172</v>
      </c>
      <c r="C1604" s="1">
        <v>37824000000</v>
      </c>
      <c r="D1604" s="1">
        <v>2172</v>
      </c>
      <c r="E1604" s="1">
        <v>37876000000</v>
      </c>
    </row>
    <row r="1605" spans="1:5">
      <c r="A1605" s="1">
        <v>1604</v>
      </c>
      <c r="B1605" s="1">
        <v>5408</v>
      </c>
      <c r="C1605" s="1">
        <v>33396000000</v>
      </c>
      <c r="D1605" s="1">
        <v>5408</v>
      </c>
      <c r="E1605" s="1">
        <v>32900000000</v>
      </c>
    </row>
    <row r="1606" spans="1:5">
      <c r="A1606" s="1">
        <v>1605</v>
      </c>
      <c r="B1606" s="1">
        <v>2172</v>
      </c>
      <c r="C1606" s="1">
        <v>38180000000</v>
      </c>
      <c r="D1606" s="1">
        <v>2172</v>
      </c>
      <c r="E1606" s="1">
        <v>38040000000</v>
      </c>
    </row>
    <row r="1607" spans="1:5">
      <c r="A1607" s="1">
        <v>1606</v>
      </c>
      <c r="B1607" s="1">
        <v>5531</v>
      </c>
      <c r="C1607" s="1">
        <v>2744000000</v>
      </c>
      <c r="D1607" s="1">
        <v>5531</v>
      </c>
      <c r="E1607" s="1">
        <v>1808000000</v>
      </c>
    </row>
    <row r="1608" spans="1:5">
      <c r="A1608" s="1">
        <v>1607</v>
      </c>
      <c r="B1608" s="1">
        <v>0</v>
      </c>
      <c r="C1608" s="1">
        <v>121380000000</v>
      </c>
      <c r="D1608" s="1">
        <v>0</v>
      </c>
      <c r="E1608" s="1">
        <v>120140000000</v>
      </c>
    </row>
    <row r="1609" spans="1:5">
      <c r="A1609" s="1">
        <v>1608</v>
      </c>
      <c r="B1609" s="1">
        <v>0</v>
      </c>
      <c r="C1609" s="1">
        <v>88716000000</v>
      </c>
      <c r="D1609" s="1">
        <v>0</v>
      </c>
      <c r="E1609" s="1">
        <v>84836000000</v>
      </c>
    </row>
    <row r="1610" spans="1:5">
      <c r="A1610" s="1">
        <v>1609</v>
      </c>
      <c r="B1610" s="1">
        <v>5407</v>
      </c>
      <c r="C1610" s="1">
        <v>33768000000</v>
      </c>
      <c r="D1610" s="1">
        <v>5407</v>
      </c>
      <c r="E1610" s="1">
        <v>33884000000</v>
      </c>
    </row>
    <row r="1611" spans="1:5">
      <c r="A1611" s="1">
        <v>1610</v>
      </c>
      <c r="B1611" s="1">
        <v>2171</v>
      </c>
      <c r="C1611" s="1">
        <v>38664000000</v>
      </c>
      <c r="D1611" s="1">
        <v>2171</v>
      </c>
      <c r="E1611" s="1">
        <v>37640000000</v>
      </c>
    </row>
    <row r="1612" spans="1:5">
      <c r="A1612" s="1">
        <v>1611</v>
      </c>
      <c r="B1612" s="1">
        <v>2365</v>
      </c>
      <c r="C1612" s="1">
        <v>27848000000</v>
      </c>
      <c r="D1612" s="1">
        <v>2365</v>
      </c>
      <c r="E1612" s="1">
        <v>27764000000</v>
      </c>
    </row>
    <row r="1613" spans="1:5">
      <c r="A1613" s="1">
        <v>1612</v>
      </c>
      <c r="B1613" s="1">
        <v>2904</v>
      </c>
      <c r="C1613" s="1">
        <v>27272000000</v>
      </c>
      <c r="D1613" s="1">
        <v>2904</v>
      </c>
      <c r="E1613" s="1">
        <v>27348000000</v>
      </c>
    </row>
    <row r="1614" spans="1:5">
      <c r="A1614" s="1">
        <v>1613</v>
      </c>
      <c r="B1614" s="1">
        <v>14</v>
      </c>
      <c r="C1614" s="1">
        <v>3516000000</v>
      </c>
      <c r="D1614" s="1">
        <v>14</v>
      </c>
      <c r="E1614" s="1">
        <v>3724000000</v>
      </c>
    </row>
    <row r="1615" spans="1:5">
      <c r="A1615" s="1">
        <v>1614</v>
      </c>
      <c r="B1615" s="1">
        <v>13</v>
      </c>
      <c r="C1615" s="1">
        <v>3644000000</v>
      </c>
      <c r="D1615" s="1">
        <v>13</v>
      </c>
      <c r="E1615" s="1">
        <v>3696000000</v>
      </c>
    </row>
    <row r="1616" spans="1:5">
      <c r="A1616" s="1">
        <v>1615</v>
      </c>
      <c r="B1616" s="1">
        <v>5183</v>
      </c>
      <c r="C1616" s="1">
        <v>33512000000</v>
      </c>
      <c r="D1616" s="1">
        <v>5183</v>
      </c>
      <c r="E1616" s="1">
        <v>33744000000</v>
      </c>
    </row>
    <row r="1617" spans="1:5">
      <c r="A1617" s="1">
        <v>1616</v>
      </c>
      <c r="B1617" s="1">
        <v>2131</v>
      </c>
      <c r="C1617" s="1">
        <v>37972000000</v>
      </c>
      <c r="D1617" s="1">
        <v>2131</v>
      </c>
      <c r="E1617" s="1">
        <v>38696000000</v>
      </c>
    </row>
    <row r="1618" spans="1:5">
      <c r="A1618" s="1">
        <v>1617</v>
      </c>
      <c r="B1618" s="1">
        <v>0</v>
      </c>
      <c r="C1618" s="1">
        <v>86300000000</v>
      </c>
      <c r="D1618" s="1">
        <v>0</v>
      </c>
      <c r="E1618" s="1">
        <v>84708000000</v>
      </c>
    </row>
    <row r="1619" spans="1:5">
      <c r="A1619" s="1">
        <v>1618</v>
      </c>
      <c r="B1619" s="1">
        <v>0</v>
      </c>
      <c r="C1619" s="1">
        <v>122224000000</v>
      </c>
      <c r="D1619" s="1">
        <v>0</v>
      </c>
      <c r="E1619" s="1">
        <v>120056000000</v>
      </c>
    </row>
    <row r="1620" spans="1:5">
      <c r="A1620" s="1">
        <v>1619</v>
      </c>
      <c r="B1620" s="1">
        <v>0</v>
      </c>
      <c r="C1620" s="1">
        <v>121892000000</v>
      </c>
      <c r="D1620" s="1">
        <v>0</v>
      </c>
      <c r="E1620" s="1">
        <v>119740000000</v>
      </c>
    </row>
    <row r="1621" spans="1:5">
      <c r="A1621" s="1">
        <v>1620</v>
      </c>
      <c r="B1621" s="1">
        <v>0</v>
      </c>
      <c r="C1621" s="1">
        <v>87424000000</v>
      </c>
      <c r="D1621" s="1">
        <v>0</v>
      </c>
      <c r="E1621" s="1">
        <v>85120000000</v>
      </c>
    </row>
    <row r="1622" spans="1:5">
      <c r="A1622" s="1">
        <v>1621</v>
      </c>
      <c r="B1622" s="1">
        <v>647450</v>
      </c>
      <c r="C1622" s="1">
        <v>0</v>
      </c>
      <c r="D1622" s="1">
        <v>647450</v>
      </c>
      <c r="E1622" s="1">
        <v>12000000</v>
      </c>
    </row>
    <row r="1623" spans="1:5">
      <c r="A1623" s="1">
        <v>1622</v>
      </c>
      <c r="B1623" s="1">
        <v>4692051</v>
      </c>
      <c r="C1623" s="1">
        <v>23768000000</v>
      </c>
      <c r="D1623" s="1">
        <v>4692051</v>
      </c>
      <c r="E1623" s="1">
        <v>8200000000</v>
      </c>
    </row>
    <row r="1624" spans="1:5">
      <c r="A1624" s="1">
        <v>1623</v>
      </c>
      <c r="B1624" s="1">
        <v>62</v>
      </c>
      <c r="C1624" s="1">
        <v>1884000000</v>
      </c>
      <c r="D1624" s="1">
        <v>62</v>
      </c>
      <c r="E1624" s="1">
        <v>1724000000</v>
      </c>
    </row>
    <row r="1625" spans="1:5">
      <c r="A1625" s="1">
        <v>1624</v>
      </c>
      <c r="B1625" s="1">
        <v>61</v>
      </c>
      <c r="C1625" s="1">
        <v>1656000000</v>
      </c>
      <c r="D1625" s="1">
        <v>61</v>
      </c>
      <c r="E1625" s="1">
        <v>1216000000</v>
      </c>
    </row>
    <row r="1626" spans="1:5">
      <c r="A1626" s="1">
        <v>1625</v>
      </c>
      <c r="B1626" s="1">
        <v>0</v>
      </c>
      <c r="C1626" s="1">
        <v>4000000</v>
      </c>
      <c r="D1626" s="1">
        <v>6624</v>
      </c>
      <c r="E1626" s="1">
        <v>0</v>
      </c>
    </row>
    <row r="1627" spans="1:5">
      <c r="A1627" s="1">
        <v>1626</v>
      </c>
      <c r="B1627" s="1">
        <v>37398</v>
      </c>
      <c r="C1627" s="1">
        <v>84000000</v>
      </c>
      <c r="D1627" s="1">
        <v>37398</v>
      </c>
      <c r="E1627" s="1">
        <v>0</v>
      </c>
    </row>
    <row r="1628" spans="1:5">
      <c r="A1628" s="1">
        <v>1627</v>
      </c>
      <c r="B1628" s="1">
        <v>24970</v>
      </c>
      <c r="C1628" s="1">
        <v>2532000000</v>
      </c>
      <c r="D1628" s="1">
        <v>24970</v>
      </c>
      <c r="E1628" s="1">
        <v>660000000</v>
      </c>
    </row>
    <row r="1629" spans="1:5">
      <c r="A1629" s="1">
        <v>1628</v>
      </c>
      <c r="B1629" s="1">
        <v>525037</v>
      </c>
      <c r="C1629" s="1">
        <v>6416000000</v>
      </c>
      <c r="D1629" s="1">
        <v>525037</v>
      </c>
      <c r="E1629" s="1">
        <v>1604000000</v>
      </c>
    </row>
    <row r="1630" spans="1:5">
      <c r="A1630" s="1">
        <v>1629</v>
      </c>
      <c r="B1630" s="1">
        <v>306097141</v>
      </c>
      <c r="C1630" s="1">
        <v>62416000000</v>
      </c>
      <c r="D1630" s="1">
        <v>306097141</v>
      </c>
      <c r="E1630" s="1">
        <v>62312000000</v>
      </c>
    </row>
    <row r="1631" spans="1:5">
      <c r="A1631" s="1">
        <v>1630</v>
      </c>
      <c r="B1631" s="1">
        <v>346760</v>
      </c>
      <c r="C1631" s="1">
        <v>26120000000</v>
      </c>
      <c r="D1631" s="1">
        <v>346760</v>
      </c>
      <c r="E1631" s="1">
        <v>7708000000</v>
      </c>
    </row>
    <row r="1632" spans="1:5">
      <c r="A1632" s="1">
        <v>1631</v>
      </c>
      <c r="B1632" s="1">
        <v>0</v>
      </c>
      <c r="C1632" s="1">
        <v>67052000000</v>
      </c>
      <c r="D1632" s="1">
        <v>0</v>
      </c>
      <c r="E1632" s="1">
        <v>62392000000</v>
      </c>
    </row>
    <row r="1633" spans="1:5">
      <c r="A1633" s="1">
        <v>1632</v>
      </c>
      <c r="B1633" s="1">
        <v>8</v>
      </c>
      <c r="C1633" s="1">
        <v>2132000000</v>
      </c>
      <c r="D1633" s="1">
        <v>8</v>
      </c>
      <c r="E1633" s="1">
        <v>1804000000</v>
      </c>
    </row>
    <row r="1634" spans="1:5">
      <c r="A1634" s="1">
        <v>1633</v>
      </c>
      <c r="B1634" s="1">
        <v>0</v>
      </c>
      <c r="C1634" s="1">
        <v>0</v>
      </c>
      <c r="D1634" s="1">
        <v>0</v>
      </c>
      <c r="E1634" s="1">
        <v>0</v>
      </c>
    </row>
    <row r="1635" spans="1:5">
      <c r="A1635" s="1">
        <v>1634</v>
      </c>
      <c r="B1635" s="1">
        <v>8904</v>
      </c>
      <c r="C1635" s="1">
        <v>5044000000</v>
      </c>
      <c r="D1635" s="1">
        <v>8904</v>
      </c>
      <c r="E1635" s="1">
        <v>1308000000</v>
      </c>
    </row>
    <row r="1636" spans="1:5">
      <c r="A1636" s="1">
        <v>1635</v>
      </c>
      <c r="B1636" s="1">
        <v>0</v>
      </c>
      <c r="C1636" s="1">
        <v>0</v>
      </c>
      <c r="D1636" s="1">
        <v>0</v>
      </c>
      <c r="E1636" s="1">
        <v>0</v>
      </c>
    </row>
    <row r="1637" spans="1:5">
      <c r="A1637" s="1">
        <v>1636</v>
      </c>
      <c r="B1637" s="1">
        <v>180281</v>
      </c>
      <c r="C1637" s="1">
        <v>60008000000</v>
      </c>
      <c r="D1637" s="1">
        <v>14249475</v>
      </c>
      <c r="E1637" s="1">
        <v>60028000000</v>
      </c>
    </row>
    <row r="1638" spans="1:5">
      <c r="A1638" s="1">
        <v>1637</v>
      </c>
      <c r="B1638" s="1">
        <v>4</v>
      </c>
      <c r="C1638" s="1">
        <v>1828000000</v>
      </c>
      <c r="D1638" s="1">
        <v>4</v>
      </c>
      <c r="E1638" s="1">
        <v>1880000000</v>
      </c>
    </row>
    <row r="1639" spans="1:5">
      <c r="A1639" s="1">
        <v>1638</v>
      </c>
      <c r="B1639" s="1">
        <v>5183</v>
      </c>
      <c r="C1639" s="1">
        <v>33540000000</v>
      </c>
      <c r="D1639" s="1">
        <v>5183</v>
      </c>
      <c r="E1639" s="1">
        <v>33520000000</v>
      </c>
    </row>
    <row r="1640" spans="1:5">
      <c r="A1640" s="1">
        <v>1639</v>
      </c>
      <c r="B1640" s="1">
        <v>2131</v>
      </c>
      <c r="C1640" s="1">
        <v>38472000000</v>
      </c>
      <c r="D1640" s="1">
        <v>2131</v>
      </c>
      <c r="E1640" s="1">
        <v>38584000000</v>
      </c>
    </row>
    <row r="1641" spans="1:5">
      <c r="A1641" s="1">
        <v>1640</v>
      </c>
      <c r="B1641" s="1">
        <v>512</v>
      </c>
      <c r="C1641" s="1">
        <v>3220000000</v>
      </c>
      <c r="D1641" s="1">
        <v>512</v>
      </c>
      <c r="E1641" s="1">
        <v>3060000000</v>
      </c>
    </row>
    <row r="1642" spans="1:5">
      <c r="A1642" s="1">
        <v>1641</v>
      </c>
      <c r="B1642" s="1">
        <v>117</v>
      </c>
      <c r="C1642" s="1">
        <v>3120000000</v>
      </c>
      <c r="D1642" s="1">
        <v>117</v>
      </c>
      <c r="E1642" s="1">
        <v>2944000000</v>
      </c>
    </row>
    <row r="1643" spans="1:5">
      <c r="A1643" s="1">
        <v>1642</v>
      </c>
      <c r="B1643" s="1">
        <v>92</v>
      </c>
      <c r="C1643" s="1">
        <v>1916000000</v>
      </c>
      <c r="D1643" s="1">
        <v>92</v>
      </c>
      <c r="E1643" s="1">
        <v>1736000000</v>
      </c>
    </row>
    <row r="1644" spans="1:5">
      <c r="A1644" s="1">
        <v>1643</v>
      </c>
      <c r="B1644" s="1">
        <v>29</v>
      </c>
      <c r="C1644" s="1">
        <v>1212000000</v>
      </c>
      <c r="D1644" s="1">
        <v>29</v>
      </c>
      <c r="E1644" s="1">
        <v>1228000000</v>
      </c>
    </row>
    <row r="1645" spans="1:5">
      <c r="A1645" s="1">
        <v>1644</v>
      </c>
      <c r="B1645" s="1">
        <v>12</v>
      </c>
      <c r="C1645" s="1">
        <v>576000000</v>
      </c>
      <c r="D1645" s="1">
        <v>12</v>
      </c>
      <c r="E1645" s="1">
        <v>652000000</v>
      </c>
    </row>
    <row r="1646" spans="1:5">
      <c r="A1646" s="1">
        <v>1645</v>
      </c>
      <c r="B1646" s="1">
        <v>667</v>
      </c>
      <c r="C1646" s="1">
        <v>20300000000</v>
      </c>
      <c r="D1646" s="1">
        <v>667</v>
      </c>
      <c r="E1646" s="1">
        <v>2364000000</v>
      </c>
    </row>
    <row r="1647" spans="1:5">
      <c r="A1647" s="1">
        <v>1646</v>
      </c>
      <c r="B1647" s="1">
        <v>1570</v>
      </c>
      <c r="C1647" s="1">
        <v>4876000000</v>
      </c>
      <c r="D1647" s="1">
        <v>1570</v>
      </c>
      <c r="E1647" s="1">
        <v>4212000000</v>
      </c>
    </row>
    <row r="1648" spans="1:5">
      <c r="A1648" s="1">
        <v>1647</v>
      </c>
      <c r="B1648" s="1">
        <v>10668</v>
      </c>
      <c r="C1648" s="1">
        <v>8496000000</v>
      </c>
      <c r="D1648" s="1">
        <v>10668</v>
      </c>
      <c r="E1648" s="1">
        <v>8692000000</v>
      </c>
    </row>
    <row r="1649" spans="1:5">
      <c r="A1649" s="1">
        <v>1648</v>
      </c>
      <c r="B1649" s="1">
        <v>69724</v>
      </c>
      <c r="C1649" s="1">
        <v>60148000000</v>
      </c>
      <c r="D1649" s="1">
        <v>68528</v>
      </c>
      <c r="E1649" s="1">
        <v>60116000000</v>
      </c>
    </row>
    <row r="1650" spans="1:5">
      <c r="A1650" s="1">
        <v>1649</v>
      </c>
      <c r="B1650" s="1">
        <v>7097</v>
      </c>
      <c r="C1650" s="1">
        <v>6392000000</v>
      </c>
      <c r="D1650" s="1">
        <v>7097</v>
      </c>
      <c r="E1650" s="1">
        <v>1204000000</v>
      </c>
    </row>
    <row r="1651" spans="1:5">
      <c r="A1651" s="1">
        <v>1650</v>
      </c>
      <c r="B1651" s="1">
        <v>738462</v>
      </c>
      <c r="C1651" s="1">
        <v>5796000000</v>
      </c>
      <c r="D1651" s="1">
        <v>738462</v>
      </c>
      <c r="E1651" s="1">
        <v>4668000000</v>
      </c>
    </row>
    <row r="1652" spans="1:5">
      <c r="A1652" s="1">
        <v>1651</v>
      </c>
      <c r="B1652" s="1">
        <v>738462</v>
      </c>
      <c r="C1652" s="1">
        <v>4544000000</v>
      </c>
      <c r="D1652" s="1">
        <v>738462</v>
      </c>
      <c r="E1652" s="1">
        <v>3272000000</v>
      </c>
    </row>
    <row r="1653" spans="1:5">
      <c r="A1653" s="1">
        <v>1652</v>
      </c>
      <c r="B1653" s="1">
        <v>1</v>
      </c>
      <c r="C1653" s="1">
        <v>8000000</v>
      </c>
      <c r="D1653" s="1">
        <v>73</v>
      </c>
      <c r="E1653" s="1">
        <v>0</v>
      </c>
    </row>
    <row r="1654" spans="1:5">
      <c r="A1654" s="1">
        <v>1653</v>
      </c>
      <c r="B1654" s="1">
        <v>7504</v>
      </c>
      <c r="C1654" s="1">
        <v>3704000000</v>
      </c>
      <c r="D1654" s="1">
        <v>7504</v>
      </c>
      <c r="E1654" s="1">
        <v>2512000000</v>
      </c>
    </row>
    <row r="1655" spans="1:5">
      <c r="A1655" s="1">
        <v>1654</v>
      </c>
      <c r="B1655" s="1">
        <v>98041</v>
      </c>
      <c r="C1655" s="1">
        <v>23916000000</v>
      </c>
      <c r="D1655" s="1">
        <v>98041</v>
      </c>
      <c r="E1655" s="1">
        <v>6088000000</v>
      </c>
    </row>
    <row r="1656" spans="1:5">
      <c r="A1656" s="1">
        <v>1655</v>
      </c>
      <c r="B1656" s="1">
        <v>26376</v>
      </c>
      <c r="C1656" s="1">
        <v>5624000000</v>
      </c>
      <c r="D1656" s="1">
        <v>26376</v>
      </c>
      <c r="E1656" s="1">
        <v>4184000000</v>
      </c>
    </row>
    <row r="1657" spans="1:5">
      <c r="A1657" s="1">
        <v>1656</v>
      </c>
      <c r="B1657" s="1">
        <v>12309</v>
      </c>
      <c r="C1657" s="1">
        <v>19144000000</v>
      </c>
      <c r="D1657" s="1">
        <v>12309</v>
      </c>
      <c r="E1657" s="1">
        <v>3044000000</v>
      </c>
    </row>
    <row r="1658" spans="1:5">
      <c r="A1658" s="1">
        <v>1657</v>
      </c>
      <c r="B1658" s="1">
        <v>0</v>
      </c>
      <c r="C1658" s="1">
        <v>60356000000</v>
      </c>
      <c r="D1658" s="1">
        <v>4704491</v>
      </c>
      <c r="E1658" s="1">
        <v>6696000000</v>
      </c>
    </row>
    <row r="1659" spans="1:5">
      <c r="A1659" s="1">
        <v>1658</v>
      </c>
      <c r="B1659" s="1">
        <v>1</v>
      </c>
      <c r="C1659" s="1">
        <v>344000000</v>
      </c>
      <c r="D1659" s="1">
        <v>1</v>
      </c>
      <c r="E1659" s="1">
        <v>0</v>
      </c>
    </row>
    <row r="1660" spans="1:5">
      <c r="A1660" s="1">
        <v>1659</v>
      </c>
      <c r="B1660" s="1">
        <v>1</v>
      </c>
      <c r="C1660" s="1">
        <v>352000000</v>
      </c>
      <c r="D1660" s="1">
        <v>1</v>
      </c>
      <c r="E1660" s="1">
        <v>0</v>
      </c>
    </row>
    <row r="1661" spans="1:5">
      <c r="A1661" s="1">
        <v>1660</v>
      </c>
      <c r="B1661" s="1">
        <v>0</v>
      </c>
      <c r="C1661" s="1">
        <v>71428000000</v>
      </c>
      <c r="D1661" s="1">
        <v>0</v>
      </c>
      <c r="E1661" s="1">
        <v>62344000000</v>
      </c>
    </row>
    <row r="1662" spans="1:5">
      <c r="A1662" s="1">
        <v>1661</v>
      </c>
      <c r="B1662" s="1">
        <v>2109463</v>
      </c>
      <c r="C1662" s="1">
        <v>4056000000</v>
      </c>
      <c r="D1662" s="1">
        <v>2109463</v>
      </c>
      <c r="E1662" s="1">
        <v>4596000000</v>
      </c>
    </row>
    <row r="1663" spans="1:5">
      <c r="A1663" s="1">
        <v>1662</v>
      </c>
      <c r="B1663" s="1">
        <v>1</v>
      </c>
      <c r="C1663" s="1">
        <v>18380000000</v>
      </c>
      <c r="D1663" s="1">
        <v>1</v>
      </c>
      <c r="E1663" s="1">
        <v>1364000000</v>
      </c>
    </row>
    <row r="1664" spans="1:5">
      <c r="A1664" s="1">
        <v>1663</v>
      </c>
      <c r="B1664" s="1">
        <v>0</v>
      </c>
      <c r="C1664" s="1">
        <v>0</v>
      </c>
      <c r="D1664" s="1">
        <v>0</v>
      </c>
      <c r="E1664" s="1">
        <v>0</v>
      </c>
    </row>
    <row r="1665" spans="1:5">
      <c r="A1665" s="1">
        <v>1664</v>
      </c>
      <c r="B1665" s="1">
        <v>0</v>
      </c>
      <c r="C1665" s="1">
        <v>0</v>
      </c>
      <c r="D1665" s="1">
        <v>0</v>
      </c>
      <c r="E1665" s="1">
        <v>0</v>
      </c>
    </row>
    <row r="1666" spans="1:5">
      <c r="A1666" s="1">
        <v>1665</v>
      </c>
      <c r="B1666" s="1">
        <v>5</v>
      </c>
      <c r="C1666" s="1">
        <v>628000000</v>
      </c>
      <c r="D1666" s="1">
        <v>5</v>
      </c>
      <c r="E1666" s="1">
        <v>608000000</v>
      </c>
    </row>
    <row r="1667" spans="1:5">
      <c r="A1667" s="1">
        <v>1666</v>
      </c>
      <c r="B1667" s="1">
        <v>666</v>
      </c>
      <c r="C1667" s="1">
        <v>5080000000</v>
      </c>
      <c r="D1667" s="1">
        <v>666</v>
      </c>
      <c r="E1667" s="1">
        <v>1808000000</v>
      </c>
    </row>
    <row r="1668" spans="1:5">
      <c r="A1668" s="1">
        <v>1667</v>
      </c>
      <c r="B1668" s="1">
        <v>1</v>
      </c>
      <c r="C1668" s="1">
        <v>264000000</v>
      </c>
      <c r="D1668" s="1">
        <v>1</v>
      </c>
      <c r="E1668" s="1">
        <v>0</v>
      </c>
    </row>
    <row r="1669" spans="1:5">
      <c r="A1669" s="1">
        <v>1668</v>
      </c>
      <c r="B1669" s="1">
        <v>0</v>
      </c>
      <c r="C1669" s="1">
        <v>60616000000</v>
      </c>
      <c r="D1669" s="1">
        <v>17530</v>
      </c>
      <c r="E1669" s="1">
        <v>14044000000</v>
      </c>
    </row>
    <row r="1670" spans="1:5">
      <c r="A1670" s="1">
        <v>1669</v>
      </c>
      <c r="B1670" s="1">
        <v>0</v>
      </c>
      <c r="C1670" s="1">
        <v>60336000000</v>
      </c>
      <c r="D1670" s="1">
        <v>744</v>
      </c>
      <c r="E1670" s="1">
        <v>13436000000</v>
      </c>
    </row>
    <row r="1671" spans="1:5">
      <c r="A1671" s="1">
        <v>1670</v>
      </c>
      <c r="B1671" s="1">
        <v>0</v>
      </c>
      <c r="C1671" s="1">
        <v>60336000000</v>
      </c>
      <c r="D1671" s="1">
        <v>390</v>
      </c>
      <c r="E1671" s="1">
        <v>13588000000</v>
      </c>
    </row>
    <row r="1672" spans="1:5">
      <c r="A1672" s="1">
        <v>1671</v>
      </c>
      <c r="B1672" s="1">
        <v>7503</v>
      </c>
      <c r="C1672" s="1">
        <v>3056000000</v>
      </c>
      <c r="D1672" s="1">
        <v>7503</v>
      </c>
      <c r="E1672" s="1">
        <v>1832000000</v>
      </c>
    </row>
    <row r="1673" spans="1:5">
      <c r="A1673" s="1">
        <v>1672</v>
      </c>
      <c r="B1673" s="1">
        <v>0</v>
      </c>
      <c r="C1673" s="1">
        <v>61296000000</v>
      </c>
      <c r="D1673" s="1">
        <v>21715</v>
      </c>
      <c r="E1673" s="1">
        <v>35772000000</v>
      </c>
    </row>
    <row r="1674" spans="1:5">
      <c r="A1674" s="1">
        <v>1673</v>
      </c>
      <c r="B1674" s="1">
        <v>689863</v>
      </c>
      <c r="C1674" s="1">
        <v>16996000000</v>
      </c>
      <c r="D1674" s="1">
        <v>689863</v>
      </c>
      <c r="E1674" s="1">
        <v>15936000000</v>
      </c>
    </row>
    <row r="1675" spans="1:5">
      <c r="A1675" s="1">
        <v>1674</v>
      </c>
      <c r="B1675" s="1">
        <v>322</v>
      </c>
      <c r="C1675" s="1">
        <v>960000000</v>
      </c>
      <c r="D1675" s="1">
        <v>322</v>
      </c>
      <c r="E1675" s="1">
        <v>604000000</v>
      </c>
    </row>
    <row r="1676" spans="1:5">
      <c r="A1676" s="1">
        <v>1675</v>
      </c>
      <c r="B1676" s="1">
        <v>9742</v>
      </c>
      <c r="C1676" s="1">
        <v>4716000000</v>
      </c>
      <c r="D1676" s="1">
        <v>97408</v>
      </c>
      <c r="E1676" s="1">
        <v>2572000000</v>
      </c>
    </row>
    <row r="1677" spans="1:5">
      <c r="A1677" s="1">
        <v>1676</v>
      </c>
      <c r="B1677" s="1">
        <v>2537</v>
      </c>
      <c r="C1677" s="1">
        <v>2124000000</v>
      </c>
      <c r="D1677" s="1">
        <v>2537</v>
      </c>
      <c r="E1677" s="1">
        <v>1208000000</v>
      </c>
    </row>
    <row r="1678" spans="1:5">
      <c r="A1678" s="1">
        <v>1677</v>
      </c>
      <c r="B1678" s="1">
        <v>6</v>
      </c>
      <c r="C1678" s="1">
        <v>2908000000</v>
      </c>
      <c r="D1678" s="1">
        <v>6</v>
      </c>
      <c r="E1678" s="1">
        <v>3000000000</v>
      </c>
    </row>
    <row r="1679" spans="1:5">
      <c r="A1679" s="1">
        <v>1678</v>
      </c>
      <c r="B1679" s="1">
        <v>0</v>
      </c>
      <c r="C1679" s="1">
        <v>0</v>
      </c>
      <c r="D1679" s="1">
        <v>0</v>
      </c>
      <c r="E1679" s="1">
        <v>0</v>
      </c>
    </row>
    <row r="1680" spans="1:5">
      <c r="A1680" s="1">
        <v>1679</v>
      </c>
      <c r="B1680" s="1">
        <v>0</v>
      </c>
      <c r="C1680" s="1">
        <v>0</v>
      </c>
      <c r="D1680" s="1">
        <v>0</v>
      </c>
      <c r="E1680" s="1">
        <v>0</v>
      </c>
    </row>
    <row r="1681" spans="1:5">
      <c r="A1681" s="1">
        <v>1680</v>
      </c>
      <c r="B1681" s="1">
        <v>0</v>
      </c>
      <c r="C1681" s="1">
        <v>0</v>
      </c>
      <c r="D1681" s="1">
        <v>0</v>
      </c>
      <c r="E1681" s="1">
        <v>0</v>
      </c>
    </row>
    <row r="1682" spans="1:5">
      <c r="A1682" s="1">
        <v>1681</v>
      </c>
      <c r="B1682" s="1">
        <v>0</v>
      </c>
      <c r="C1682" s="1">
        <v>0</v>
      </c>
      <c r="D1682" s="1">
        <v>0</v>
      </c>
      <c r="E1682" s="1">
        <v>0</v>
      </c>
    </row>
    <row r="1683" spans="1:5">
      <c r="A1683" s="1">
        <v>1682</v>
      </c>
      <c r="B1683" s="1">
        <v>138</v>
      </c>
      <c r="C1683" s="1">
        <v>3052000000</v>
      </c>
      <c r="D1683" s="1">
        <v>138</v>
      </c>
      <c r="E1683" s="1">
        <v>3100000000</v>
      </c>
    </row>
    <row r="1684" spans="1:5">
      <c r="A1684" s="1">
        <v>1683</v>
      </c>
      <c r="B1684" s="1">
        <v>9</v>
      </c>
      <c r="C1684" s="1">
        <v>2152000000</v>
      </c>
      <c r="D1684" s="1">
        <v>9</v>
      </c>
      <c r="E1684" s="1">
        <v>1896000000</v>
      </c>
    </row>
    <row r="1685" spans="1:5">
      <c r="A1685" s="1">
        <v>1684</v>
      </c>
      <c r="B1685" s="1">
        <v>3</v>
      </c>
      <c r="C1685" s="1">
        <v>592000000</v>
      </c>
      <c r="D1685" s="1">
        <v>3</v>
      </c>
      <c r="E1685" s="1">
        <v>616000000</v>
      </c>
    </row>
    <row r="1686" spans="1:5">
      <c r="A1686" s="1">
        <v>1685</v>
      </c>
      <c r="B1686" s="1">
        <v>1427</v>
      </c>
      <c r="C1686" s="1">
        <v>17208000000</v>
      </c>
      <c r="D1686" s="1">
        <v>1427</v>
      </c>
      <c r="E1686" s="1">
        <v>1228000000</v>
      </c>
    </row>
    <row r="1687" spans="1:5">
      <c r="A1687" s="1">
        <v>1686</v>
      </c>
      <c r="B1687" s="1">
        <v>23</v>
      </c>
      <c r="C1687" s="1">
        <v>1212000000</v>
      </c>
      <c r="D1687" s="1">
        <v>23</v>
      </c>
      <c r="E1687" s="1">
        <v>1240000000</v>
      </c>
    </row>
    <row r="1688" spans="1:5">
      <c r="A1688" s="1">
        <v>1687</v>
      </c>
      <c r="B1688" s="1">
        <v>65384</v>
      </c>
      <c r="C1688" s="1">
        <v>60424000000</v>
      </c>
      <c r="D1688" s="1">
        <v>64171</v>
      </c>
      <c r="E1688" s="1">
        <v>60304000000</v>
      </c>
    </row>
    <row r="1689" spans="1:5">
      <c r="A1689" s="1">
        <v>1688</v>
      </c>
      <c r="B1689" s="1">
        <v>1</v>
      </c>
      <c r="C1689" s="1">
        <v>304000000</v>
      </c>
      <c r="D1689" s="1">
        <v>1</v>
      </c>
      <c r="E1689" s="1">
        <v>0</v>
      </c>
    </row>
    <row r="1690" spans="1:5">
      <c r="A1690" s="1">
        <v>1689</v>
      </c>
      <c r="B1690" s="1">
        <v>0</v>
      </c>
      <c r="C1690" s="1">
        <v>0</v>
      </c>
      <c r="D1690" s="1">
        <v>0</v>
      </c>
      <c r="E1690" s="1">
        <v>0</v>
      </c>
    </row>
    <row r="1691" spans="1:5">
      <c r="A1691" s="1">
        <v>1690</v>
      </c>
      <c r="B1691" s="1">
        <v>3448</v>
      </c>
      <c r="C1691" s="1">
        <v>17564000000</v>
      </c>
      <c r="D1691" s="1">
        <v>3448</v>
      </c>
      <c r="E1691" s="1">
        <v>1256000000</v>
      </c>
    </row>
    <row r="1692" spans="1:5">
      <c r="A1692" s="1">
        <v>1691</v>
      </c>
      <c r="B1692" s="1">
        <v>126</v>
      </c>
      <c r="C1692" s="1">
        <v>17316000000</v>
      </c>
      <c r="D1692" s="1">
        <v>126</v>
      </c>
      <c r="E1692" s="1">
        <v>560000000</v>
      </c>
    </row>
    <row r="1693" spans="1:5">
      <c r="A1693" s="1">
        <v>1692</v>
      </c>
      <c r="B1693" s="1">
        <v>500</v>
      </c>
      <c r="C1693" s="1">
        <v>18500000000</v>
      </c>
      <c r="D1693" s="1">
        <v>500</v>
      </c>
      <c r="E1693" s="1">
        <v>1760000000</v>
      </c>
    </row>
    <row r="1694" spans="1:5">
      <c r="A1694" s="1">
        <v>1693</v>
      </c>
      <c r="B1694" s="1">
        <v>906</v>
      </c>
      <c r="C1694" s="1">
        <v>1660000000</v>
      </c>
      <c r="D1694" s="1">
        <v>906</v>
      </c>
      <c r="E1694" s="1">
        <v>1148000000</v>
      </c>
    </row>
    <row r="1695" spans="1:5">
      <c r="A1695" s="1">
        <v>1694</v>
      </c>
      <c r="B1695" s="1">
        <v>0</v>
      </c>
      <c r="C1695" s="1">
        <v>0</v>
      </c>
      <c r="D1695" s="1">
        <v>0</v>
      </c>
      <c r="E1695" s="1">
        <v>0</v>
      </c>
    </row>
    <row r="1696" spans="1:5">
      <c r="A1696" s="1">
        <v>1695</v>
      </c>
      <c r="B1696" s="1">
        <v>0</v>
      </c>
      <c r="C1696" s="1">
        <v>0</v>
      </c>
      <c r="D1696" s="1">
        <v>0</v>
      </c>
      <c r="E1696" s="1">
        <v>0</v>
      </c>
    </row>
    <row r="1697" spans="1:5">
      <c r="A1697" s="1">
        <v>1696</v>
      </c>
      <c r="B1697" s="1">
        <v>5561</v>
      </c>
      <c r="C1697" s="1">
        <v>17748000000</v>
      </c>
      <c r="D1697" s="1">
        <v>5561</v>
      </c>
      <c r="E1697" s="1">
        <v>1128000000</v>
      </c>
    </row>
    <row r="1698" spans="1:5">
      <c r="A1698" s="1">
        <v>1697</v>
      </c>
      <c r="B1698" s="1">
        <v>1</v>
      </c>
      <c r="C1698" s="1">
        <v>328000000</v>
      </c>
      <c r="D1698" s="1">
        <v>1</v>
      </c>
      <c r="E1698" s="1">
        <v>0</v>
      </c>
    </row>
    <row r="1699" spans="1:5">
      <c r="A1699" s="1">
        <v>1698</v>
      </c>
      <c r="B1699" s="1">
        <v>4</v>
      </c>
      <c r="C1699" s="1">
        <v>672000000</v>
      </c>
      <c r="D1699" s="1">
        <v>4</v>
      </c>
      <c r="E1699" s="1">
        <v>628000000</v>
      </c>
    </row>
    <row r="1700" spans="1:5">
      <c r="A1700" s="1">
        <v>1699</v>
      </c>
      <c r="B1700" s="1">
        <v>184377</v>
      </c>
      <c r="C1700" s="1">
        <v>60008000000</v>
      </c>
      <c r="D1700" s="1">
        <v>14839706</v>
      </c>
      <c r="E1700" s="1">
        <v>60028000000</v>
      </c>
    </row>
    <row r="1701" spans="1:5">
      <c r="A1701" s="1">
        <v>1700</v>
      </c>
      <c r="B1701" s="1">
        <v>0</v>
      </c>
      <c r="C1701" s="1">
        <v>0</v>
      </c>
      <c r="D1701" s="1">
        <v>0</v>
      </c>
      <c r="E1701" s="1">
        <v>0</v>
      </c>
    </row>
    <row r="1702" spans="1:5">
      <c r="A1702" s="1">
        <v>1701</v>
      </c>
      <c r="B1702" s="1">
        <v>49516226</v>
      </c>
      <c r="C1702" s="1">
        <v>60264000000</v>
      </c>
      <c r="D1702" s="1">
        <v>89258207</v>
      </c>
      <c r="E1702" s="1">
        <v>60936000000</v>
      </c>
    </row>
    <row r="1703" spans="1:5">
      <c r="A1703" s="1">
        <v>1702</v>
      </c>
      <c r="B1703" s="1">
        <v>0</v>
      </c>
      <c r="C1703" s="1">
        <v>65316000000</v>
      </c>
      <c r="D1703" s="1">
        <v>0</v>
      </c>
      <c r="E1703" s="1">
        <v>62192000000</v>
      </c>
    </row>
    <row r="1704" spans="1:5">
      <c r="A1704" s="1">
        <v>1703</v>
      </c>
      <c r="B1704" s="1">
        <v>0</v>
      </c>
      <c r="C1704" s="1">
        <v>65024000000</v>
      </c>
      <c r="D1704" s="1">
        <v>0</v>
      </c>
      <c r="E1704" s="1">
        <v>62272000000</v>
      </c>
    </row>
    <row r="1705" spans="1:5">
      <c r="A1705" s="1">
        <v>1704</v>
      </c>
      <c r="B1705" s="1">
        <v>45374</v>
      </c>
      <c r="C1705" s="1">
        <v>2776000000</v>
      </c>
      <c r="D1705" s="1">
        <v>45374</v>
      </c>
      <c r="E1705" s="1">
        <v>2420000000</v>
      </c>
    </row>
    <row r="1706" spans="1:5">
      <c r="A1706" s="1">
        <v>1705</v>
      </c>
      <c r="B1706" s="1">
        <v>0</v>
      </c>
      <c r="C1706" s="1">
        <v>0</v>
      </c>
      <c r="D1706" s="1">
        <v>0</v>
      </c>
      <c r="E1706" s="1">
        <v>0</v>
      </c>
    </row>
    <row r="1707" spans="1:5">
      <c r="A1707" s="1">
        <v>1706</v>
      </c>
      <c r="B1707" s="1">
        <v>16</v>
      </c>
      <c r="C1707" s="1">
        <v>1232000000</v>
      </c>
      <c r="D1707" s="1">
        <v>16</v>
      </c>
      <c r="E1707" s="1">
        <v>1212000000</v>
      </c>
    </row>
    <row r="1708" spans="1:5">
      <c r="A1708" s="1">
        <v>1707</v>
      </c>
      <c r="B1708" s="1">
        <v>843865</v>
      </c>
      <c r="C1708" s="1">
        <v>28544000000</v>
      </c>
      <c r="D1708" s="1">
        <v>843865</v>
      </c>
      <c r="E1708" s="1">
        <v>10444000000</v>
      </c>
    </row>
    <row r="1709" spans="1:5">
      <c r="A1709" s="1">
        <v>1708</v>
      </c>
      <c r="B1709" s="1">
        <v>6804</v>
      </c>
      <c r="C1709" s="1">
        <v>2992000000</v>
      </c>
      <c r="D1709" s="1">
        <v>6804</v>
      </c>
      <c r="E1709" s="1">
        <v>1832000000</v>
      </c>
    </row>
    <row r="1710" spans="1:5">
      <c r="A1710" s="1">
        <v>1709</v>
      </c>
      <c r="B1710" s="1">
        <v>232409</v>
      </c>
      <c r="C1710" s="1">
        <v>21872000000</v>
      </c>
      <c r="D1710" s="1">
        <v>232409</v>
      </c>
      <c r="E1710" s="1">
        <v>3900000000</v>
      </c>
    </row>
    <row r="1711" spans="1:5">
      <c r="A1711" s="1">
        <v>1710</v>
      </c>
      <c r="B1711" s="1">
        <v>4</v>
      </c>
      <c r="C1711" s="1">
        <v>1612000000</v>
      </c>
      <c r="D1711" s="1">
        <v>4</v>
      </c>
      <c r="E1711" s="1">
        <v>1212000000</v>
      </c>
    </row>
    <row r="1712" spans="1:5">
      <c r="A1712" s="1">
        <v>1711</v>
      </c>
      <c r="B1712" s="1">
        <v>4</v>
      </c>
      <c r="C1712" s="1">
        <v>1876000000</v>
      </c>
      <c r="D1712" s="1">
        <v>4</v>
      </c>
      <c r="E1712" s="1">
        <v>1792000000</v>
      </c>
    </row>
    <row r="1713" spans="1:5">
      <c r="A1713" s="1">
        <v>1712</v>
      </c>
      <c r="B1713" s="1">
        <v>5</v>
      </c>
      <c r="C1713" s="1">
        <v>1864000000</v>
      </c>
      <c r="D1713" s="1">
        <v>5</v>
      </c>
      <c r="E1713" s="1">
        <v>1824000000</v>
      </c>
    </row>
    <row r="1714" spans="1:5">
      <c r="A1714" s="1">
        <v>1713</v>
      </c>
      <c r="B1714" s="1">
        <v>210707</v>
      </c>
      <c r="C1714" s="1">
        <v>2168000000</v>
      </c>
      <c r="D1714" s="1">
        <v>210707</v>
      </c>
      <c r="E1714" s="1">
        <v>2316000000</v>
      </c>
    </row>
    <row r="1715" spans="1:5">
      <c r="A1715" s="1">
        <v>1714</v>
      </c>
      <c r="B1715" s="1">
        <v>670831</v>
      </c>
      <c r="C1715" s="1">
        <v>6380000000</v>
      </c>
      <c r="D1715" s="1">
        <v>670831</v>
      </c>
      <c r="E1715" s="1">
        <v>4168000000</v>
      </c>
    </row>
    <row r="1716" spans="1:5">
      <c r="A1716" s="1">
        <v>1715</v>
      </c>
      <c r="B1716" s="1">
        <v>0</v>
      </c>
      <c r="C1716" s="1">
        <v>4748000000</v>
      </c>
      <c r="D1716" s="1">
        <v>0</v>
      </c>
      <c r="E1716" s="1">
        <v>4500000000</v>
      </c>
    </row>
    <row r="1717" spans="1:5">
      <c r="A1717" s="1">
        <v>1716</v>
      </c>
      <c r="B1717" s="1">
        <v>0</v>
      </c>
      <c r="C1717" s="1">
        <v>5104000000</v>
      </c>
      <c r="D1717" s="1">
        <v>0</v>
      </c>
      <c r="E1717" s="1">
        <v>4468000000</v>
      </c>
    </row>
    <row r="1718" spans="1:5">
      <c r="A1718" s="1">
        <v>1717</v>
      </c>
      <c r="B1718" s="1">
        <v>0</v>
      </c>
      <c r="C1718" s="1">
        <v>0</v>
      </c>
      <c r="D1718" s="1">
        <v>0</v>
      </c>
      <c r="E1718" s="1">
        <v>0</v>
      </c>
    </row>
    <row r="1719" spans="1:5">
      <c r="A1719" s="1">
        <v>1718</v>
      </c>
      <c r="B1719" s="1">
        <v>4</v>
      </c>
      <c r="C1719" s="1">
        <v>2080000000</v>
      </c>
      <c r="D1719" s="1">
        <v>4</v>
      </c>
      <c r="E1719" s="1">
        <v>1792000000</v>
      </c>
    </row>
    <row r="1720" spans="1:5">
      <c r="A1720" s="1">
        <v>1719</v>
      </c>
      <c r="B1720" s="1">
        <v>0</v>
      </c>
      <c r="C1720" s="1">
        <v>0</v>
      </c>
      <c r="D1720" s="1">
        <v>0</v>
      </c>
      <c r="E1720" s="1">
        <v>0</v>
      </c>
    </row>
    <row r="1721" spans="1:5">
      <c r="A1721" s="1">
        <v>1720</v>
      </c>
      <c r="B1721" s="1">
        <v>0</v>
      </c>
      <c r="C1721" s="1">
        <v>0</v>
      </c>
      <c r="D1721" s="1">
        <v>0</v>
      </c>
      <c r="E1721" s="1">
        <v>0</v>
      </c>
    </row>
    <row r="1722" spans="1:5">
      <c r="A1722" s="1">
        <v>1721</v>
      </c>
      <c r="B1722" s="1">
        <v>6</v>
      </c>
      <c r="C1722" s="1">
        <v>4000000</v>
      </c>
      <c r="D1722" s="1">
        <v>6</v>
      </c>
      <c r="E1722" s="1">
        <v>0</v>
      </c>
    </row>
    <row r="1723" spans="1:5">
      <c r="A1723" s="1">
        <v>1722</v>
      </c>
      <c r="B1723" s="1">
        <v>1257224</v>
      </c>
      <c r="C1723" s="1">
        <v>16000000</v>
      </c>
      <c r="D1723" s="1">
        <v>1257224</v>
      </c>
      <c r="E1723" s="1">
        <v>4000000</v>
      </c>
    </row>
    <row r="1724" spans="1:5">
      <c r="A1724" s="1">
        <v>1723</v>
      </c>
      <c r="B1724" s="1">
        <v>0</v>
      </c>
      <c r="C1724" s="1">
        <v>0</v>
      </c>
      <c r="D1724" s="1">
        <v>0</v>
      </c>
      <c r="E1724" s="1">
        <v>0</v>
      </c>
    </row>
    <row r="1725" spans="1:5">
      <c r="A1725" s="1">
        <v>1724</v>
      </c>
      <c r="B1725" s="1">
        <v>1272</v>
      </c>
      <c r="C1725" s="1">
        <v>2484000000</v>
      </c>
      <c r="D1725" s="1">
        <v>1272</v>
      </c>
      <c r="E1725" s="1">
        <v>1796000000</v>
      </c>
    </row>
    <row r="1726" spans="1:5">
      <c r="A1726" s="1">
        <v>1725</v>
      </c>
      <c r="B1726" s="1">
        <v>0</v>
      </c>
      <c r="C1726" s="1">
        <v>60004000000</v>
      </c>
      <c r="D1726" s="1">
        <v>1318804</v>
      </c>
      <c r="E1726" s="1">
        <v>1788000000</v>
      </c>
    </row>
    <row r="1727" spans="1:5">
      <c r="A1727" s="1">
        <v>1726</v>
      </c>
      <c r="B1727" s="1">
        <v>0</v>
      </c>
      <c r="C1727" s="1">
        <v>60004000000</v>
      </c>
      <c r="D1727" s="1">
        <v>5038162</v>
      </c>
      <c r="E1727" s="1">
        <v>4900000000</v>
      </c>
    </row>
    <row r="1728" spans="1:5">
      <c r="A1728" s="1">
        <v>1727</v>
      </c>
      <c r="B1728" s="1">
        <v>0</v>
      </c>
      <c r="C1728" s="1">
        <v>60008000000</v>
      </c>
      <c r="D1728" s="1">
        <v>5636506</v>
      </c>
      <c r="E1728" s="1">
        <v>5708000000</v>
      </c>
    </row>
    <row r="1729" spans="1:5">
      <c r="A1729" s="1">
        <v>1728</v>
      </c>
      <c r="B1729" s="1">
        <v>0</v>
      </c>
      <c r="C1729" s="1">
        <v>60004000000</v>
      </c>
      <c r="D1729" s="1">
        <v>853178</v>
      </c>
      <c r="E1729" s="1">
        <v>1372000000</v>
      </c>
    </row>
    <row r="1730" spans="1:5">
      <c r="A1730" s="1">
        <v>1729</v>
      </c>
      <c r="B1730" s="1">
        <v>0</v>
      </c>
      <c r="C1730" s="1">
        <v>60004000000</v>
      </c>
      <c r="D1730" s="1">
        <v>20</v>
      </c>
      <c r="E1730" s="1">
        <v>592000000</v>
      </c>
    </row>
    <row r="1731" spans="1:5">
      <c r="A1731" s="1">
        <v>1730</v>
      </c>
      <c r="B1731" s="1">
        <v>0</v>
      </c>
      <c r="C1731" s="1">
        <v>60004000000</v>
      </c>
      <c r="D1731" s="1">
        <v>19</v>
      </c>
      <c r="E1731" s="1">
        <v>600000000</v>
      </c>
    </row>
    <row r="1732" spans="1:5">
      <c r="A1732" s="1">
        <v>1731</v>
      </c>
      <c r="B1732" s="1">
        <v>0</v>
      </c>
      <c r="C1732" s="1">
        <v>60004000000</v>
      </c>
      <c r="D1732" s="1">
        <v>18</v>
      </c>
      <c r="E1732" s="1">
        <v>584000000</v>
      </c>
    </row>
    <row r="1733" spans="1:5">
      <c r="A1733" s="1">
        <v>1732</v>
      </c>
      <c r="B1733" s="1">
        <v>0</v>
      </c>
      <c r="C1733" s="1">
        <v>60004000000</v>
      </c>
      <c r="D1733" s="1">
        <v>17</v>
      </c>
      <c r="E1733" s="1">
        <v>588000000</v>
      </c>
    </row>
    <row r="1734" spans="1:5">
      <c r="A1734" s="1">
        <v>1733</v>
      </c>
      <c r="B1734" s="1">
        <v>0</v>
      </c>
      <c r="C1734" s="1">
        <v>64320000000</v>
      </c>
      <c r="D1734" s="1">
        <v>0</v>
      </c>
      <c r="E1734" s="1">
        <v>62344000000</v>
      </c>
    </row>
    <row r="1735" spans="1:5">
      <c r="A1735" s="1">
        <v>1734</v>
      </c>
      <c r="B1735" s="1">
        <v>0</v>
      </c>
      <c r="C1735" s="1">
        <v>77472000000</v>
      </c>
      <c r="D1735" s="1">
        <v>0</v>
      </c>
      <c r="E1735" s="1">
        <v>74528000000</v>
      </c>
    </row>
    <row r="1736" spans="1:5">
      <c r="A1736" s="1">
        <v>1735</v>
      </c>
      <c r="B1736" s="1">
        <v>57438</v>
      </c>
      <c r="C1736" s="1">
        <v>4892000000</v>
      </c>
      <c r="D1736" s="1">
        <v>57438</v>
      </c>
      <c r="E1736" s="1">
        <v>3192000000</v>
      </c>
    </row>
    <row r="1737" spans="1:5">
      <c r="A1737" s="1">
        <v>1736</v>
      </c>
      <c r="B1737" s="1">
        <v>1</v>
      </c>
      <c r="C1737" s="1">
        <v>5420000000</v>
      </c>
      <c r="D1737" s="1">
        <v>1</v>
      </c>
      <c r="E1737" s="1">
        <v>620000000</v>
      </c>
    </row>
    <row r="1738" spans="1:5">
      <c r="A1738" s="1">
        <v>1737</v>
      </c>
      <c r="B1738" s="1">
        <v>524</v>
      </c>
      <c r="C1738" s="1">
        <v>4900000000</v>
      </c>
      <c r="D1738" s="1">
        <v>524</v>
      </c>
      <c r="E1738" s="1">
        <v>608000000</v>
      </c>
    </row>
    <row r="1739" spans="1:5">
      <c r="A1739" s="1">
        <v>1738</v>
      </c>
      <c r="B1739" s="1">
        <v>0</v>
      </c>
      <c r="C1739" s="1">
        <v>15532000000</v>
      </c>
      <c r="D1739" s="1">
        <v>0</v>
      </c>
      <c r="E1739" s="1">
        <v>0</v>
      </c>
    </row>
    <row r="1740" spans="1:5">
      <c r="A1740" s="1">
        <v>1739</v>
      </c>
      <c r="B1740" s="1">
        <v>23013</v>
      </c>
      <c r="C1740" s="1">
        <v>7092000000</v>
      </c>
      <c r="D1740" s="1">
        <v>23013</v>
      </c>
      <c r="E1740" s="1">
        <v>6140000000</v>
      </c>
    </row>
    <row r="1741" spans="1:5">
      <c r="A1741" s="1">
        <v>1740</v>
      </c>
      <c r="B1741" s="1">
        <v>37731</v>
      </c>
      <c r="C1741" s="1">
        <v>1576000000</v>
      </c>
      <c r="D1741" s="1">
        <v>37731</v>
      </c>
      <c r="E1741" s="1">
        <v>628000000</v>
      </c>
    </row>
    <row r="1742" spans="1:5">
      <c r="A1742" s="1">
        <v>1741</v>
      </c>
      <c r="B1742" s="1">
        <v>581320</v>
      </c>
      <c r="C1742" s="1">
        <v>12000000</v>
      </c>
      <c r="D1742" s="1">
        <v>581320</v>
      </c>
      <c r="E1742" s="1">
        <v>20000000</v>
      </c>
    </row>
    <row r="1743" spans="1:5">
      <c r="A1743" s="1">
        <v>1742</v>
      </c>
      <c r="B1743" s="1">
        <v>160279</v>
      </c>
      <c r="C1743" s="1">
        <v>4932000000</v>
      </c>
      <c r="D1743" s="1">
        <v>160279</v>
      </c>
      <c r="E1743" s="1">
        <v>3316000000</v>
      </c>
    </row>
    <row r="1744" spans="1:5">
      <c r="A1744" s="1">
        <v>1743</v>
      </c>
      <c r="B1744" s="1">
        <v>449</v>
      </c>
      <c r="C1744" s="1">
        <v>17032000000</v>
      </c>
      <c r="D1744" s="1">
        <v>449</v>
      </c>
      <c r="E1744" s="1">
        <v>612000000</v>
      </c>
    </row>
    <row r="1745" spans="1:5">
      <c r="A1745" s="1">
        <v>1744</v>
      </c>
      <c r="B1745" s="1">
        <v>8975</v>
      </c>
      <c r="C1745" s="1">
        <v>60136000000</v>
      </c>
      <c r="D1745" s="1">
        <v>8975</v>
      </c>
      <c r="E1745" s="1">
        <v>60248000000</v>
      </c>
    </row>
    <row r="1746" spans="1:5">
      <c r="A1746" s="1">
        <v>1745</v>
      </c>
      <c r="B1746" s="1">
        <v>280380</v>
      </c>
      <c r="C1746" s="1">
        <v>60004000000</v>
      </c>
      <c r="D1746" s="1">
        <v>9294631</v>
      </c>
      <c r="E1746" s="1">
        <v>60036000000</v>
      </c>
    </row>
    <row r="1747" spans="1:5">
      <c r="A1747" s="1">
        <v>1746</v>
      </c>
      <c r="B1747" s="1">
        <v>8988</v>
      </c>
      <c r="C1747" s="1">
        <v>60016000000</v>
      </c>
      <c r="D1747" s="1">
        <v>8988</v>
      </c>
      <c r="E1747" s="1">
        <v>60148000000</v>
      </c>
    </row>
    <row r="1748" spans="1:5">
      <c r="A1748" s="1">
        <v>1747</v>
      </c>
      <c r="B1748" s="1">
        <v>3217</v>
      </c>
      <c r="C1748" s="1">
        <v>6808000000</v>
      </c>
      <c r="D1748" s="1">
        <v>3217</v>
      </c>
      <c r="E1748" s="1">
        <v>4384000000</v>
      </c>
    </row>
    <row r="1749" spans="1:5">
      <c r="A1749" s="1">
        <v>1748</v>
      </c>
      <c r="B1749" s="1">
        <v>689909</v>
      </c>
      <c r="C1749" s="1">
        <v>13508000000</v>
      </c>
      <c r="D1749" s="1">
        <v>689909</v>
      </c>
      <c r="E1749" s="1">
        <v>11992000000</v>
      </c>
    </row>
    <row r="1750" spans="1:5">
      <c r="A1750" s="1">
        <v>1749</v>
      </c>
      <c r="B1750" s="1">
        <v>90</v>
      </c>
      <c r="C1750" s="1">
        <v>4464000000</v>
      </c>
      <c r="D1750" s="1">
        <v>90</v>
      </c>
      <c r="E1750" s="1">
        <v>4192000000</v>
      </c>
    </row>
    <row r="1751" spans="1:5">
      <c r="A1751" s="1">
        <v>1750</v>
      </c>
      <c r="B1751" s="1">
        <v>5179</v>
      </c>
      <c r="C1751" s="1">
        <v>8812000000</v>
      </c>
      <c r="D1751" s="1">
        <v>5179</v>
      </c>
      <c r="E1751" s="1">
        <v>5452000000</v>
      </c>
    </row>
    <row r="1752" spans="1:5">
      <c r="A1752" s="1">
        <v>1751</v>
      </c>
      <c r="B1752" s="1">
        <v>574358</v>
      </c>
      <c r="C1752" s="1">
        <v>16000000</v>
      </c>
      <c r="D1752" s="1">
        <v>574358</v>
      </c>
      <c r="E1752" s="1">
        <v>16000000</v>
      </c>
    </row>
    <row r="1753" spans="1:5">
      <c r="A1753" s="1">
        <v>1752</v>
      </c>
      <c r="B1753" s="1">
        <v>1</v>
      </c>
      <c r="C1753" s="1">
        <v>60328000000</v>
      </c>
      <c r="D1753" s="1">
        <v>33506</v>
      </c>
      <c r="E1753" s="1">
        <v>60216000000</v>
      </c>
    </row>
    <row r="1754" spans="1:5">
      <c r="A1754" s="1">
        <v>1753</v>
      </c>
      <c r="B1754" s="1">
        <v>296562703</v>
      </c>
      <c r="C1754" s="1">
        <v>62240000000</v>
      </c>
      <c r="D1754" s="1">
        <v>296562703</v>
      </c>
      <c r="E1754" s="1">
        <v>62168000000</v>
      </c>
    </row>
    <row r="1755" spans="1:5">
      <c r="A1755" s="1">
        <v>1754</v>
      </c>
      <c r="B1755" s="1">
        <v>41163</v>
      </c>
      <c r="C1755" s="1">
        <v>18828000000</v>
      </c>
      <c r="D1755" s="1">
        <v>41163</v>
      </c>
      <c r="E1755" s="1">
        <v>1828000000</v>
      </c>
    </row>
    <row r="1756" spans="1:5">
      <c r="A1756" s="1">
        <v>1755</v>
      </c>
      <c r="B1756" s="1">
        <v>5</v>
      </c>
      <c r="C1756" s="1">
        <v>2132000000</v>
      </c>
      <c r="D1756" s="1">
        <v>5</v>
      </c>
      <c r="E1756" s="1">
        <v>1756000000</v>
      </c>
    </row>
    <row r="1757" spans="1:5">
      <c r="A1757" s="1">
        <v>1756</v>
      </c>
      <c r="B1757" s="1">
        <v>0</v>
      </c>
      <c r="C1757" s="1">
        <v>0</v>
      </c>
      <c r="D1757" s="1">
        <v>0</v>
      </c>
      <c r="E1757" s="1">
        <v>0</v>
      </c>
    </row>
    <row r="1758" spans="1:5">
      <c r="A1758" s="1">
        <v>1757</v>
      </c>
      <c r="B1758" s="1">
        <v>0</v>
      </c>
      <c r="C1758" s="1">
        <v>67124000000</v>
      </c>
      <c r="D1758" s="1">
        <v>0</v>
      </c>
      <c r="E1758" s="1">
        <v>62268000000</v>
      </c>
    </row>
    <row r="1759" spans="1:5">
      <c r="A1759" s="1">
        <v>1758</v>
      </c>
      <c r="B1759" s="1">
        <v>142545</v>
      </c>
      <c r="C1759" s="1">
        <v>5396000000</v>
      </c>
      <c r="D1759" s="1">
        <v>142545</v>
      </c>
      <c r="E1759" s="1">
        <v>3168000000</v>
      </c>
    </row>
    <row r="1760" spans="1:5">
      <c r="A1760" s="1">
        <v>1759</v>
      </c>
      <c r="B1760" s="1">
        <v>142546</v>
      </c>
      <c r="C1760" s="1">
        <v>6196000000</v>
      </c>
      <c r="D1760" s="1">
        <v>142546</v>
      </c>
      <c r="E1760" s="1">
        <v>3632000000</v>
      </c>
    </row>
    <row r="1761" spans="1:5">
      <c r="A1761" s="1">
        <v>1760</v>
      </c>
      <c r="B1761" s="1">
        <v>6</v>
      </c>
      <c r="C1761" s="1">
        <v>3036000000</v>
      </c>
      <c r="D1761" s="1">
        <v>6</v>
      </c>
      <c r="E1761" s="1">
        <v>3032000000</v>
      </c>
    </row>
    <row r="1762" spans="1:5">
      <c r="A1762" s="1">
        <v>1761</v>
      </c>
      <c r="B1762" s="1">
        <v>6</v>
      </c>
      <c r="C1762" s="1">
        <v>3044000000</v>
      </c>
      <c r="D1762" s="1">
        <v>6</v>
      </c>
      <c r="E1762" s="1">
        <v>2884000000</v>
      </c>
    </row>
    <row r="1763" spans="1:5">
      <c r="A1763" s="1">
        <v>1762</v>
      </c>
      <c r="B1763" s="1">
        <v>1</v>
      </c>
      <c r="C1763" s="1">
        <v>336000000</v>
      </c>
      <c r="D1763" s="1">
        <v>1</v>
      </c>
      <c r="E1763" s="1">
        <v>0</v>
      </c>
    </row>
    <row r="1764" spans="1:5">
      <c r="A1764" s="1">
        <v>1763</v>
      </c>
      <c r="B1764" s="1">
        <v>142545</v>
      </c>
      <c r="C1764" s="1">
        <v>9652000000</v>
      </c>
      <c r="D1764" s="1">
        <v>142545</v>
      </c>
      <c r="E1764" s="1">
        <v>4436000000</v>
      </c>
    </row>
    <row r="1765" spans="1:5">
      <c r="A1765" s="1">
        <v>1764</v>
      </c>
      <c r="B1765" s="1">
        <v>35</v>
      </c>
      <c r="C1765" s="1">
        <v>6892000000</v>
      </c>
      <c r="D1765" s="1">
        <v>35</v>
      </c>
      <c r="E1765" s="1">
        <v>6536000000</v>
      </c>
    </row>
    <row r="1766" spans="1:5">
      <c r="A1766" s="1">
        <v>1765</v>
      </c>
      <c r="B1766" s="1">
        <v>7</v>
      </c>
      <c r="C1766" s="1">
        <v>3024000000</v>
      </c>
      <c r="D1766" s="1">
        <v>7</v>
      </c>
      <c r="E1766" s="1">
        <v>3100000000</v>
      </c>
    </row>
    <row r="1767" spans="1:5">
      <c r="A1767" s="1">
        <v>1766</v>
      </c>
      <c r="B1767" s="1">
        <v>0</v>
      </c>
      <c r="C1767" s="1">
        <v>0</v>
      </c>
      <c r="D1767" s="1">
        <v>0</v>
      </c>
      <c r="E1767" s="1">
        <v>0</v>
      </c>
    </row>
    <row r="1768" spans="1:5">
      <c r="A1768" s="1">
        <v>1767</v>
      </c>
      <c r="B1768" s="1">
        <v>373</v>
      </c>
      <c r="C1768" s="1">
        <v>3016000000</v>
      </c>
      <c r="D1768" s="1">
        <v>373</v>
      </c>
      <c r="E1768" s="1">
        <v>2484000000</v>
      </c>
    </row>
    <row r="1769" spans="1:5">
      <c r="A1769" s="1">
        <v>1768</v>
      </c>
      <c r="B1769" s="1">
        <v>16</v>
      </c>
      <c r="C1769" s="1">
        <v>1880000000</v>
      </c>
      <c r="D1769" s="1">
        <v>16</v>
      </c>
      <c r="E1769" s="1">
        <v>1968000000</v>
      </c>
    </row>
    <row r="1770" spans="1:5">
      <c r="A1770" s="1">
        <v>1769</v>
      </c>
      <c r="B1770" s="1">
        <v>36</v>
      </c>
      <c r="C1770" s="1">
        <v>2496000000</v>
      </c>
      <c r="D1770" s="1">
        <v>36</v>
      </c>
      <c r="E1770" s="1">
        <v>2448000000</v>
      </c>
    </row>
    <row r="1771" spans="1:5">
      <c r="A1771" s="1">
        <v>1770</v>
      </c>
      <c r="B1771" s="1">
        <v>1135</v>
      </c>
      <c r="C1771" s="1">
        <v>968000000</v>
      </c>
      <c r="D1771" s="1">
        <v>1135</v>
      </c>
      <c r="E1771" s="1">
        <v>0</v>
      </c>
    </row>
    <row r="1772" spans="1:5">
      <c r="A1772" s="1">
        <v>1771</v>
      </c>
      <c r="B1772" s="1">
        <v>667968</v>
      </c>
      <c r="C1772" s="1">
        <v>2480000000</v>
      </c>
      <c r="D1772" s="1">
        <v>667968</v>
      </c>
      <c r="E1772" s="1">
        <v>2704000000</v>
      </c>
    </row>
    <row r="1773" spans="1:5">
      <c r="A1773" s="1">
        <v>1772</v>
      </c>
      <c r="B1773" s="1">
        <v>0</v>
      </c>
      <c r="C1773" s="1">
        <v>0</v>
      </c>
      <c r="D1773" s="1">
        <v>0</v>
      </c>
      <c r="E1773" s="1">
        <v>60004000000</v>
      </c>
    </row>
    <row r="1774" spans="1:5">
      <c r="A1774" s="1">
        <v>1773</v>
      </c>
      <c r="B1774" s="1">
        <v>38379</v>
      </c>
      <c r="C1774" s="1">
        <v>3932000000</v>
      </c>
      <c r="D1774" s="1">
        <v>38379</v>
      </c>
      <c r="E1774" s="1">
        <v>2032000000</v>
      </c>
    </row>
    <row r="1775" spans="1:5">
      <c r="A1775" s="1">
        <v>1774</v>
      </c>
      <c r="B1775" s="1">
        <v>15412</v>
      </c>
      <c r="C1775" s="1">
        <v>3856000000</v>
      </c>
      <c r="D1775" s="1">
        <v>15412</v>
      </c>
      <c r="E1775" s="1">
        <v>1788000000</v>
      </c>
    </row>
    <row r="1776" spans="1:5">
      <c r="A1776" s="1">
        <v>1775</v>
      </c>
      <c r="B1776" s="1">
        <v>18661</v>
      </c>
      <c r="C1776" s="1">
        <v>10416000000</v>
      </c>
      <c r="D1776" s="1">
        <v>18661</v>
      </c>
      <c r="E1776" s="1">
        <v>5124000000</v>
      </c>
    </row>
    <row r="1777" spans="1:5">
      <c r="A1777" s="1">
        <v>1776</v>
      </c>
      <c r="B1777" s="1">
        <v>247552</v>
      </c>
      <c r="C1777" s="1">
        <v>7356000000</v>
      </c>
      <c r="D1777" s="1">
        <v>247552</v>
      </c>
      <c r="E1777" s="1">
        <v>5060000000</v>
      </c>
    </row>
    <row r="1778" spans="1:5">
      <c r="A1778" s="1">
        <v>1777</v>
      </c>
      <c r="B1778" s="1">
        <v>23374</v>
      </c>
      <c r="C1778" s="1">
        <v>8840000000</v>
      </c>
      <c r="D1778" s="1">
        <v>23374</v>
      </c>
      <c r="E1778" s="1">
        <v>4948000000</v>
      </c>
    </row>
    <row r="1779" spans="1:5">
      <c r="A1779" s="1">
        <v>1778</v>
      </c>
      <c r="B1779" s="1">
        <v>63816</v>
      </c>
      <c r="C1779" s="1">
        <v>14172000000</v>
      </c>
      <c r="D1779" s="1">
        <v>63816</v>
      </c>
      <c r="E1779" s="1">
        <v>7808000000</v>
      </c>
    </row>
    <row r="1780" spans="1:5">
      <c r="A1780" s="1">
        <v>1779</v>
      </c>
      <c r="B1780" s="1">
        <v>18773</v>
      </c>
      <c r="C1780" s="1">
        <v>9176000000</v>
      </c>
      <c r="D1780" s="1">
        <v>18773</v>
      </c>
      <c r="E1780" s="1">
        <v>3712000000</v>
      </c>
    </row>
    <row r="1781" spans="1:5">
      <c r="A1781" s="1">
        <v>1780</v>
      </c>
      <c r="B1781" s="1">
        <v>336695</v>
      </c>
      <c r="C1781" s="1">
        <v>19428000000</v>
      </c>
      <c r="D1781" s="1">
        <v>336695</v>
      </c>
      <c r="E1781" s="1">
        <v>9948000000</v>
      </c>
    </row>
    <row r="1782" spans="1:5">
      <c r="A1782" s="1">
        <v>1781</v>
      </c>
      <c r="B1782" s="1">
        <v>24987</v>
      </c>
      <c r="C1782" s="1">
        <v>5244000000</v>
      </c>
      <c r="D1782" s="1">
        <v>24987</v>
      </c>
      <c r="E1782" s="1">
        <v>1836000000</v>
      </c>
    </row>
    <row r="1783" spans="1:5">
      <c r="A1783" s="1">
        <v>1782</v>
      </c>
      <c r="B1783" s="1">
        <v>26746</v>
      </c>
      <c r="C1783" s="1">
        <v>17852000000</v>
      </c>
      <c r="D1783" s="1">
        <v>26746</v>
      </c>
      <c r="E1783" s="1">
        <v>9908000000</v>
      </c>
    </row>
    <row r="1784" spans="1:5">
      <c r="A1784" s="1">
        <v>1783</v>
      </c>
      <c r="B1784" s="1">
        <v>21351</v>
      </c>
      <c r="C1784" s="1">
        <v>11016000000</v>
      </c>
      <c r="D1784" s="1">
        <v>21351</v>
      </c>
      <c r="E1784" s="1">
        <v>6328000000</v>
      </c>
    </row>
    <row r="1785" spans="1:5">
      <c r="A1785" s="1">
        <v>1784</v>
      </c>
      <c r="B1785" s="1">
        <v>27876</v>
      </c>
      <c r="C1785" s="1">
        <v>12804000000</v>
      </c>
      <c r="D1785" s="1">
        <v>27876</v>
      </c>
      <c r="E1785" s="1">
        <v>7352000000</v>
      </c>
    </row>
    <row r="1786" spans="1:5">
      <c r="A1786" s="1">
        <v>1785</v>
      </c>
      <c r="B1786" s="1">
        <v>144306</v>
      </c>
      <c r="C1786" s="1">
        <v>9436000000</v>
      </c>
      <c r="D1786" s="1">
        <v>144306</v>
      </c>
      <c r="E1786" s="1">
        <v>3064000000</v>
      </c>
    </row>
    <row r="1787" spans="1:5">
      <c r="A1787" s="1">
        <v>1786</v>
      </c>
      <c r="B1787" s="1">
        <v>31684</v>
      </c>
      <c r="C1787" s="1">
        <v>5844000000</v>
      </c>
      <c r="D1787" s="1">
        <v>31684</v>
      </c>
      <c r="E1787" s="1">
        <v>2380000000</v>
      </c>
    </row>
    <row r="1788" spans="1:5">
      <c r="A1788" s="1">
        <v>1787</v>
      </c>
      <c r="B1788" s="1">
        <v>26437</v>
      </c>
      <c r="C1788" s="1">
        <v>8416000000</v>
      </c>
      <c r="D1788" s="1">
        <v>26437</v>
      </c>
      <c r="E1788" s="1">
        <v>3660000000</v>
      </c>
    </row>
    <row r="1789" spans="1:5">
      <c r="A1789" s="1">
        <v>1788</v>
      </c>
      <c r="B1789" s="1">
        <v>89345</v>
      </c>
      <c r="C1789" s="1">
        <v>6984000000</v>
      </c>
      <c r="D1789" s="1">
        <v>89345</v>
      </c>
      <c r="E1789" s="1">
        <v>2364000000</v>
      </c>
    </row>
    <row r="1790" spans="1:5">
      <c r="A1790" s="1">
        <v>1789</v>
      </c>
      <c r="B1790" s="1">
        <v>525082</v>
      </c>
      <c r="C1790" s="1">
        <v>10852000000</v>
      </c>
      <c r="D1790" s="1">
        <v>525082</v>
      </c>
      <c r="E1790" s="1">
        <v>4048000000</v>
      </c>
    </row>
    <row r="1791" spans="1:5">
      <c r="A1791" s="1">
        <v>1790</v>
      </c>
      <c r="B1791" s="1">
        <v>22587</v>
      </c>
      <c r="C1791" s="1">
        <v>9972000000</v>
      </c>
      <c r="D1791" s="1">
        <v>22587</v>
      </c>
      <c r="E1791" s="1">
        <v>3488000000</v>
      </c>
    </row>
    <row r="1792" spans="1:5">
      <c r="A1792" s="1">
        <v>1791</v>
      </c>
      <c r="B1792" s="1">
        <v>20772</v>
      </c>
      <c r="C1792" s="1">
        <v>4696000000</v>
      </c>
      <c r="D1792" s="1">
        <v>20772</v>
      </c>
      <c r="E1792" s="1">
        <v>1860000000</v>
      </c>
    </row>
    <row r="1793" spans="1:5">
      <c r="A1793" s="1">
        <v>1792</v>
      </c>
      <c r="B1793" s="1">
        <v>322582</v>
      </c>
      <c r="C1793" s="1">
        <v>9816000000</v>
      </c>
      <c r="D1793" s="1">
        <v>322582</v>
      </c>
      <c r="E1793" s="1">
        <v>5120000000</v>
      </c>
    </row>
    <row r="1794" spans="1:5">
      <c r="A1794" s="1">
        <v>1793</v>
      </c>
      <c r="B1794" s="1">
        <v>28972</v>
      </c>
      <c r="C1794" s="1">
        <v>13804000000</v>
      </c>
      <c r="D1794" s="1">
        <v>28972</v>
      </c>
      <c r="E1794" s="1">
        <v>6632000000</v>
      </c>
    </row>
    <row r="1795" spans="1:5">
      <c r="A1795" s="1">
        <v>1794</v>
      </c>
      <c r="B1795" s="1">
        <v>64003</v>
      </c>
      <c r="C1795" s="1">
        <v>4656000000</v>
      </c>
      <c r="D1795" s="1">
        <v>64003</v>
      </c>
      <c r="E1795" s="1">
        <v>1856000000</v>
      </c>
    </row>
    <row r="1796" spans="1:5">
      <c r="A1796" s="1">
        <v>1795</v>
      </c>
      <c r="B1796" s="1">
        <v>27539</v>
      </c>
      <c r="C1796" s="1">
        <v>8868000000</v>
      </c>
      <c r="D1796" s="1">
        <v>27539</v>
      </c>
      <c r="E1796" s="1">
        <v>3036000000</v>
      </c>
    </row>
    <row r="1797" spans="1:5">
      <c r="A1797" s="1">
        <v>1796</v>
      </c>
      <c r="B1797" s="1">
        <v>19333</v>
      </c>
      <c r="C1797" s="1">
        <v>9216000000</v>
      </c>
      <c r="D1797" s="1">
        <v>19333</v>
      </c>
      <c r="E1797" s="1">
        <v>3100000000</v>
      </c>
    </row>
    <row r="1798" spans="1:5">
      <c r="A1798" s="1">
        <v>1797</v>
      </c>
      <c r="B1798" s="1">
        <v>88805</v>
      </c>
      <c r="C1798" s="1">
        <v>8692000000</v>
      </c>
      <c r="D1798" s="1">
        <v>88805</v>
      </c>
      <c r="E1798" s="1">
        <v>4292000000</v>
      </c>
    </row>
    <row r="1799" spans="1:5">
      <c r="A1799" s="1">
        <v>1798</v>
      </c>
      <c r="B1799" s="1">
        <v>15594</v>
      </c>
      <c r="C1799" s="1">
        <v>8268000000</v>
      </c>
      <c r="D1799" s="1">
        <v>15594</v>
      </c>
      <c r="E1799" s="1">
        <v>5380000000</v>
      </c>
    </row>
    <row r="1800" spans="1:5">
      <c r="A1800" s="1">
        <v>1799</v>
      </c>
      <c r="B1800" s="1">
        <v>169944</v>
      </c>
      <c r="C1800" s="1">
        <v>11356000000</v>
      </c>
      <c r="D1800" s="1">
        <v>169944</v>
      </c>
      <c r="E1800" s="1">
        <v>5612000000</v>
      </c>
    </row>
    <row r="1801" spans="1:5">
      <c r="A1801" s="1">
        <v>1800</v>
      </c>
      <c r="B1801" s="1">
        <v>29136</v>
      </c>
      <c r="C1801" s="1">
        <v>12172000000</v>
      </c>
      <c r="D1801" s="1">
        <v>29136</v>
      </c>
      <c r="E1801" s="1">
        <v>7464000000</v>
      </c>
    </row>
    <row r="1802" spans="1:5">
      <c r="A1802" s="1">
        <v>1801</v>
      </c>
      <c r="B1802" s="1">
        <v>84484</v>
      </c>
      <c r="C1802" s="1">
        <v>7300000000</v>
      </c>
      <c r="D1802" s="1">
        <v>84484</v>
      </c>
      <c r="E1802" s="1">
        <v>624000000</v>
      </c>
    </row>
    <row r="1803" spans="1:5">
      <c r="A1803" s="1">
        <v>1802</v>
      </c>
      <c r="B1803" s="1">
        <v>296042163</v>
      </c>
      <c r="C1803" s="1">
        <v>9680000000</v>
      </c>
      <c r="D1803" s="1">
        <v>296042163</v>
      </c>
      <c r="E1803" s="1">
        <v>10040000000</v>
      </c>
    </row>
    <row r="1804" spans="1:5">
      <c r="A1804" s="1">
        <v>1803</v>
      </c>
      <c r="B1804" s="1">
        <v>0</v>
      </c>
      <c r="C1804" s="1">
        <v>0</v>
      </c>
      <c r="D1804" s="1">
        <v>0</v>
      </c>
      <c r="E1804" s="1">
        <v>0</v>
      </c>
    </row>
    <row r="1805" spans="1:5">
      <c r="A1805" s="1">
        <v>1804</v>
      </c>
      <c r="B1805" s="1">
        <v>1326755</v>
      </c>
      <c r="C1805" s="1">
        <v>12892000000</v>
      </c>
      <c r="D1805" s="1">
        <v>1326755</v>
      </c>
      <c r="E1805" s="1">
        <v>5936000000</v>
      </c>
    </row>
    <row r="1806" spans="1:5">
      <c r="A1806" s="1">
        <v>1805</v>
      </c>
      <c r="B1806" s="1">
        <v>936298</v>
      </c>
      <c r="C1806" s="1">
        <v>10444000000</v>
      </c>
      <c r="D1806" s="1">
        <v>936298</v>
      </c>
      <c r="E1806" s="1">
        <v>5132000000</v>
      </c>
    </row>
    <row r="1807" spans="1:5">
      <c r="A1807" s="1">
        <v>1806</v>
      </c>
      <c r="B1807" s="1">
        <v>6760070</v>
      </c>
      <c r="C1807" s="1">
        <v>34120000000</v>
      </c>
      <c r="D1807" s="1">
        <v>6760070</v>
      </c>
      <c r="E1807" s="1">
        <v>18140000000</v>
      </c>
    </row>
    <row r="1808" spans="1:5">
      <c r="A1808" s="1">
        <v>1807</v>
      </c>
      <c r="B1808" s="1">
        <v>2046002</v>
      </c>
      <c r="C1808" s="1">
        <v>18996000000</v>
      </c>
      <c r="D1808" s="1">
        <v>2046002</v>
      </c>
      <c r="E1808" s="1">
        <v>10184000000</v>
      </c>
    </row>
    <row r="1809" spans="1:5">
      <c r="A1809" s="1">
        <v>1808</v>
      </c>
      <c r="B1809" s="1">
        <v>1969581</v>
      </c>
      <c r="C1809" s="1">
        <v>18236000000</v>
      </c>
      <c r="D1809" s="1">
        <v>1969581</v>
      </c>
      <c r="E1809" s="1">
        <v>9588000000</v>
      </c>
    </row>
    <row r="1810" spans="1:5">
      <c r="A1810" s="1">
        <v>1809</v>
      </c>
      <c r="B1810" s="1">
        <v>3417993</v>
      </c>
      <c r="C1810" s="1">
        <v>27176000000</v>
      </c>
      <c r="D1810" s="1">
        <v>3417993</v>
      </c>
      <c r="E1810" s="1">
        <v>12408000000</v>
      </c>
    </row>
    <row r="1811" spans="1:5">
      <c r="A1811" s="1">
        <v>1810</v>
      </c>
      <c r="B1811" s="1">
        <v>4891</v>
      </c>
      <c r="C1811" s="1">
        <v>2388000000</v>
      </c>
      <c r="D1811" s="1">
        <v>4891</v>
      </c>
      <c r="E1811" s="1">
        <v>1788000000</v>
      </c>
    </row>
    <row r="1812" spans="1:5">
      <c r="A1812" s="1">
        <v>1811</v>
      </c>
      <c r="B1812" s="1">
        <v>2495</v>
      </c>
      <c r="C1812" s="1">
        <v>2584000000</v>
      </c>
      <c r="D1812" s="1">
        <v>2495</v>
      </c>
      <c r="E1812" s="1">
        <v>1880000000</v>
      </c>
    </row>
    <row r="1813" spans="1:5">
      <c r="A1813" s="1">
        <v>1812</v>
      </c>
      <c r="B1813" s="1">
        <v>2487</v>
      </c>
      <c r="C1813" s="1">
        <v>2412000000</v>
      </c>
      <c r="D1813" s="1">
        <v>2487</v>
      </c>
      <c r="E1813" s="1">
        <v>1816000000</v>
      </c>
    </row>
    <row r="1814" spans="1:5">
      <c r="A1814" s="1">
        <v>1813</v>
      </c>
      <c r="B1814" s="1">
        <v>12687</v>
      </c>
      <c r="C1814" s="1">
        <v>17488000000</v>
      </c>
      <c r="D1814" s="1">
        <v>12687</v>
      </c>
      <c r="E1814" s="1">
        <v>1384000000</v>
      </c>
    </row>
    <row r="1815" spans="1:5">
      <c r="A1815" s="1">
        <v>1814</v>
      </c>
      <c r="B1815" s="1">
        <v>3109</v>
      </c>
      <c r="C1815" s="1">
        <v>4908000000</v>
      </c>
      <c r="D1815" s="1">
        <v>3109</v>
      </c>
      <c r="E1815" s="1">
        <v>3600000000</v>
      </c>
    </row>
    <row r="1816" spans="1:5">
      <c r="A1816" s="1">
        <v>1815</v>
      </c>
      <c r="B1816" s="1">
        <v>0</v>
      </c>
      <c r="C1816" s="1">
        <v>0</v>
      </c>
      <c r="D1816" s="1">
        <v>0</v>
      </c>
      <c r="E1816" s="1">
        <v>0</v>
      </c>
    </row>
    <row r="1817" spans="1:5">
      <c r="A1817" s="1">
        <v>1816</v>
      </c>
      <c r="B1817" s="1">
        <v>894</v>
      </c>
      <c r="C1817" s="1">
        <v>3148000000</v>
      </c>
      <c r="D1817" s="1">
        <v>894</v>
      </c>
      <c r="E1817" s="1">
        <v>2448000000</v>
      </c>
    </row>
    <row r="1818" spans="1:5">
      <c r="A1818" s="1">
        <v>1817</v>
      </c>
      <c r="B1818" s="1">
        <v>1567</v>
      </c>
      <c r="C1818" s="1">
        <v>8716000000</v>
      </c>
      <c r="D1818" s="1">
        <v>1567</v>
      </c>
      <c r="E1818" s="1">
        <v>6260000000</v>
      </c>
    </row>
    <row r="1819" spans="1:5">
      <c r="A1819" s="1">
        <v>1818</v>
      </c>
      <c r="B1819" s="1">
        <v>5110</v>
      </c>
      <c r="C1819" s="1">
        <v>11912000000</v>
      </c>
      <c r="D1819" s="1">
        <v>5110</v>
      </c>
      <c r="E1819" s="1">
        <v>6144000000</v>
      </c>
    </row>
    <row r="1820" spans="1:5">
      <c r="A1820" s="1">
        <v>1819</v>
      </c>
      <c r="B1820" s="1">
        <v>1961</v>
      </c>
      <c r="C1820" s="1">
        <v>10576000000</v>
      </c>
      <c r="D1820" s="1">
        <v>1961</v>
      </c>
      <c r="E1820" s="1">
        <v>6604000000</v>
      </c>
    </row>
    <row r="1821" spans="1:5">
      <c r="A1821" s="1">
        <v>1820</v>
      </c>
      <c r="B1821" s="1">
        <v>141</v>
      </c>
      <c r="C1821" s="1">
        <v>4528000000</v>
      </c>
      <c r="D1821" s="1">
        <v>141</v>
      </c>
      <c r="E1821" s="1">
        <v>3696000000</v>
      </c>
    </row>
    <row r="1822" spans="1:5">
      <c r="A1822" s="1">
        <v>1821</v>
      </c>
      <c r="B1822" s="1">
        <v>1716</v>
      </c>
      <c r="C1822" s="1">
        <v>9716000000</v>
      </c>
      <c r="D1822" s="1">
        <v>1716</v>
      </c>
      <c r="E1822" s="1">
        <v>4916000000</v>
      </c>
    </row>
    <row r="1823" spans="1:5">
      <c r="A1823" s="1">
        <v>1822</v>
      </c>
      <c r="B1823" s="1">
        <v>4</v>
      </c>
      <c r="C1823" s="1">
        <v>2188000000</v>
      </c>
      <c r="D1823" s="1">
        <v>4</v>
      </c>
      <c r="E1823" s="1">
        <v>1996000000</v>
      </c>
    </row>
    <row r="1824" spans="1:5">
      <c r="A1824" s="1">
        <v>1823</v>
      </c>
      <c r="B1824" s="1">
        <v>6</v>
      </c>
      <c r="C1824" s="1">
        <v>2196000000</v>
      </c>
      <c r="D1824" s="1">
        <v>6</v>
      </c>
      <c r="E1824" s="1">
        <v>1704000000</v>
      </c>
    </row>
    <row r="1825" spans="1:5">
      <c r="A1825" s="1">
        <v>1824</v>
      </c>
      <c r="B1825" s="1">
        <v>0</v>
      </c>
      <c r="C1825" s="1">
        <v>60192000000</v>
      </c>
      <c r="D1825" s="1">
        <v>11054</v>
      </c>
      <c r="E1825" s="1">
        <v>652000000</v>
      </c>
    </row>
    <row r="1826" spans="1:5">
      <c r="A1826" s="1">
        <v>1825</v>
      </c>
      <c r="B1826" s="1">
        <v>1</v>
      </c>
      <c r="C1826" s="1">
        <v>60372000000</v>
      </c>
      <c r="D1826" s="1">
        <v>50</v>
      </c>
      <c r="E1826" s="1">
        <v>60548000000</v>
      </c>
    </row>
    <row r="1827" spans="1:5">
      <c r="A1827" s="1">
        <v>1826</v>
      </c>
      <c r="B1827" s="1">
        <v>37629</v>
      </c>
      <c r="C1827" s="1">
        <v>4828000000</v>
      </c>
      <c r="D1827" s="1">
        <v>37629</v>
      </c>
      <c r="E1827" s="1">
        <v>1304000000</v>
      </c>
    </row>
    <row r="1828" spans="1:5">
      <c r="A1828" s="1">
        <v>1827</v>
      </c>
      <c r="B1828" s="1">
        <v>2636636</v>
      </c>
      <c r="C1828" s="1">
        <v>40000000</v>
      </c>
      <c r="D1828" s="1">
        <v>2636636</v>
      </c>
      <c r="E1828" s="1">
        <v>48000000</v>
      </c>
    </row>
    <row r="1829" spans="1:5">
      <c r="A1829" s="1">
        <v>1828</v>
      </c>
      <c r="B1829" s="1">
        <v>0</v>
      </c>
      <c r="C1829" s="1">
        <v>0</v>
      </c>
      <c r="D1829" s="1">
        <v>0</v>
      </c>
      <c r="E1829" s="1">
        <v>0</v>
      </c>
    </row>
    <row r="1830" spans="1:5">
      <c r="A1830" s="1">
        <v>1829</v>
      </c>
      <c r="B1830" s="1">
        <v>57129</v>
      </c>
      <c r="C1830" s="1">
        <v>4708000000</v>
      </c>
      <c r="D1830" s="1">
        <v>57129</v>
      </c>
      <c r="E1830" s="1">
        <v>4252000000</v>
      </c>
    </row>
    <row r="1831" spans="1:5">
      <c r="A1831" s="1">
        <v>1830</v>
      </c>
      <c r="B1831" s="1">
        <v>296078545</v>
      </c>
      <c r="C1831" s="1">
        <v>62340000000</v>
      </c>
      <c r="D1831" s="1">
        <v>296078545</v>
      </c>
      <c r="E1831" s="1">
        <v>62304000000</v>
      </c>
    </row>
    <row r="1832" spans="1:5">
      <c r="A1832" s="1">
        <v>1831</v>
      </c>
      <c r="B1832" s="1">
        <v>0</v>
      </c>
      <c r="C1832" s="1">
        <v>0</v>
      </c>
      <c r="D1832" s="1">
        <v>3926322</v>
      </c>
      <c r="E1832" s="1">
        <v>0</v>
      </c>
    </row>
    <row r="1833" spans="1:5">
      <c r="A1833" s="1">
        <v>1832</v>
      </c>
      <c r="B1833" s="1">
        <v>0</v>
      </c>
      <c r="C1833" s="1">
        <v>0</v>
      </c>
      <c r="D1833" s="1">
        <v>19069110</v>
      </c>
      <c r="E1833" s="1">
        <v>56000000</v>
      </c>
    </row>
    <row r="1834" spans="1:5">
      <c r="A1834" s="1">
        <v>1833</v>
      </c>
      <c r="B1834" s="1">
        <v>14568</v>
      </c>
      <c r="C1834" s="1">
        <v>3256000000</v>
      </c>
      <c r="D1834" s="1">
        <v>14568</v>
      </c>
      <c r="E1834" s="1">
        <v>1148000000</v>
      </c>
    </row>
    <row r="1835" spans="1:5">
      <c r="A1835" s="1">
        <v>1834</v>
      </c>
      <c r="B1835" s="1">
        <v>5011</v>
      </c>
      <c r="C1835" s="1">
        <v>3384000000</v>
      </c>
      <c r="D1835" s="1">
        <v>5011</v>
      </c>
      <c r="E1835" s="1">
        <v>2316000000</v>
      </c>
    </row>
    <row r="1836" spans="1:5">
      <c r="A1836" s="1">
        <v>1835</v>
      </c>
      <c r="B1836" s="1">
        <v>629962</v>
      </c>
      <c r="C1836" s="1">
        <v>15132000000</v>
      </c>
      <c r="D1836" s="1">
        <v>629962</v>
      </c>
      <c r="E1836" s="1">
        <v>12700000000</v>
      </c>
    </row>
    <row r="1837" spans="1:5">
      <c r="A1837" s="1">
        <v>1836</v>
      </c>
      <c r="B1837" s="1">
        <v>632654</v>
      </c>
      <c r="C1837" s="1">
        <v>16612000000</v>
      </c>
      <c r="D1837" s="1">
        <v>632654</v>
      </c>
      <c r="E1837" s="1">
        <v>14020000000</v>
      </c>
    </row>
    <row r="1838" spans="1:5">
      <c r="A1838" s="1">
        <v>1837</v>
      </c>
      <c r="B1838" s="1">
        <v>28</v>
      </c>
      <c r="C1838" s="1">
        <v>3436000000</v>
      </c>
      <c r="D1838" s="1">
        <v>28</v>
      </c>
      <c r="E1838" s="1">
        <v>1264000000</v>
      </c>
    </row>
    <row r="1839" spans="1:5">
      <c r="A1839" s="1">
        <v>1838</v>
      </c>
      <c r="B1839" s="1">
        <v>297652412</v>
      </c>
      <c r="C1839" s="1">
        <v>63292000000</v>
      </c>
      <c r="D1839" s="1">
        <v>297652412</v>
      </c>
      <c r="E1839" s="1">
        <v>62340000000</v>
      </c>
    </row>
    <row r="1840" spans="1:5">
      <c r="A1840" s="1">
        <v>1839</v>
      </c>
      <c r="B1840" s="1">
        <v>6</v>
      </c>
      <c r="C1840" s="1">
        <v>1208000000</v>
      </c>
      <c r="D1840" s="1">
        <v>6</v>
      </c>
      <c r="E1840" s="1">
        <v>1120000000</v>
      </c>
    </row>
    <row r="1841" spans="1:5">
      <c r="A1841" s="1">
        <v>1840</v>
      </c>
      <c r="B1841" s="1">
        <v>1</v>
      </c>
      <c r="C1841" s="1">
        <v>376000000</v>
      </c>
      <c r="D1841" s="1">
        <v>1</v>
      </c>
      <c r="E1841" s="1">
        <v>0</v>
      </c>
    </row>
    <row r="1842" spans="1:5">
      <c r="A1842" s="1">
        <v>1841</v>
      </c>
      <c r="B1842" s="1">
        <v>0</v>
      </c>
      <c r="C1842" s="1">
        <v>7260000000</v>
      </c>
      <c r="D1842" s="1">
        <v>0</v>
      </c>
      <c r="E1842" s="1">
        <v>664000000</v>
      </c>
    </row>
    <row r="1843" spans="1:5">
      <c r="A1843" s="1">
        <v>1842</v>
      </c>
      <c r="B1843" s="1">
        <v>375</v>
      </c>
      <c r="C1843" s="1">
        <v>2012000000</v>
      </c>
      <c r="D1843" s="1">
        <v>375</v>
      </c>
      <c r="E1843" s="1">
        <v>1712000000</v>
      </c>
    </row>
    <row r="1844" spans="1:5">
      <c r="A1844" s="1">
        <v>1843</v>
      </c>
      <c r="B1844" s="1">
        <v>275</v>
      </c>
      <c r="C1844" s="1">
        <v>2428000000</v>
      </c>
      <c r="D1844" s="1">
        <v>275</v>
      </c>
      <c r="E1844" s="1">
        <v>2548000000</v>
      </c>
    </row>
    <row r="1845" spans="1:5">
      <c r="A1845" s="1">
        <v>1844</v>
      </c>
      <c r="B1845" s="1">
        <v>144958</v>
      </c>
      <c r="C1845" s="1">
        <v>5888000000</v>
      </c>
      <c r="D1845" s="1">
        <v>144958</v>
      </c>
      <c r="E1845" s="1">
        <v>1804000000</v>
      </c>
    </row>
    <row r="1846" spans="1:5">
      <c r="A1846" s="1">
        <v>1845</v>
      </c>
      <c r="B1846" s="1">
        <v>417</v>
      </c>
      <c r="C1846" s="1">
        <v>2576000000</v>
      </c>
      <c r="D1846" s="1">
        <v>417</v>
      </c>
      <c r="E1846" s="1">
        <v>2360000000</v>
      </c>
    </row>
    <row r="1847" spans="1:5">
      <c r="A1847" s="1">
        <v>1846</v>
      </c>
      <c r="B1847" s="1">
        <v>296256110</v>
      </c>
      <c r="C1847" s="1">
        <v>62528000000</v>
      </c>
      <c r="D1847" s="1">
        <v>296256110</v>
      </c>
      <c r="E1847" s="1">
        <v>62280000000</v>
      </c>
    </row>
    <row r="1848" spans="1:5">
      <c r="A1848" s="1">
        <v>1847</v>
      </c>
      <c r="B1848" s="1">
        <v>4</v>
      </c>
      <c r="C1848" s="1">
        <v>596000000</v>
      </c>
      <c r="D1848" s="1">
        <v>4</v>
      </c>
      <c r="E1848" s="1">
        <v>584000000</v>
      </c>
    </row>
    <row r="1849" spans="1:5">
      <c r="A1849" s="1">
        <v>1848</v>
      </c>
      <c r="B1849" s="1">
        <v>47792</v>
      </c>
      <c r="C1849" s="1">
        <v>12492000000</v>
      </c>
      <c r="D1849" s="1">
        <v>47792</v>
      </c>
      <c r="E1849" s="1">
        <v>10328000000</v>
      </c>
    </row>
    <row r="1850" spans="1:5">
      <c r="A1850" s="1">
        <v>1849</v>
      </c>
      <c r="B1850" s="1">
        <v>7498</v>
      </c>
      <c r="C1850" s="1">
        <v>20324000000</v>
      </c>
      <c r="D1850" s="1">
        <v>7498</v>
      </c>
      <c r="E1850" s="1">
        <v>3048000000</v>
      </c>
    </row>
    <row r="1851" spans="1:5">
      <c r="A1851" s="1">
        <v>1850</v>
      </c>
      <c r="B1851" s="1">
        <v>17</v>
      </c>
      <c r="C1851" s="1">
        <v>17508000000</v>
      </c>
      <c r="D1851" s="1">
        <v>17</v>
      </c>
      <c r="E1851" s="1">
        <v>1120000000</v>
      </c>
    </row>
    <row r="1852" spans="1:5">
      <c r="A1852" s="1">
        <v>1851</v>
      </c>
      <c r="B1852" s="1">
        <v>16263</v>
      </c>
      <c r="C1852" s="1">
        <v>8000000</v>
      </c>
      <c r="D1852" s="1">
        <v>16263</v>
      </c>
      <c r="E1852" s="1">
        <v>0</v>
      </c>
    </row>
    <row r="1853" spans="1:5">
      <c r="A1853" s="1">
        <v>1852</v>
      </c>
      <c r="B1853" s="1">
        <v>1260</v>
      </c>
      <c r="C1853" s="1">
        <v>24000000</v>
      </c>
      <c r="D1853" s="1">
        <v>1260</v>
      </c>
      <c r="E1853" s="1">
        <v>0</v>
      </c>
    </row>
    <row r="1854" spans="1:5">
      <c r="A1854" s="1">
        <v>1853</v>
      </c>
      <c r="B1854" s="1">
        <v>15409</v>
      </c>
      <c r="C1854" s="1">
        <v>2876000000</v>
      </c>
      <c r="D1854" s="1">
        <v>15409</v>
      </c>
      <c r="E1854" s="1">
        <v>1928000000</v>
      </c>
    </row>
    <row r="1855" spans="1:5">
      <c r="A1855" s="1">
        <v>1854</v>
      </c>
      <c r="B1855" s="1">
        <v>1</v>
      </c>
      <c r="C1855" s="1">
        <v>368000000</v>
      </c>
      <c r="D1855" s="1">
        <v>1</v>
      </c>
      <c r="E1855" s="1">
        <v>0</v>
      </c>
    </row>
    <row r="1856" spans="1:5">
      <c r="A1856" s="1">
        <v>1855</v>
      </c>
      <c r="B1856" s="1">
        <v>2</v>
      </c>
      <c r="C1856" s="1">
        <v>640000000</v>
      </c>
      <c r="D1856" s="1">
        <v>2</v>
      </c>
      <c r="E1856" s="1">
        <v>620000000</v>
      </c>
    </row>
    <row r="1857" spans="1:5">
      <c r="A1857" s="1">
        <v>1856</v>
      </c>
      <c r="B1857" s="1">
        <v>346</v>
      </c>
      <c r="C1857" s="1">
        <v>17764000000</v>
      </c>
      <c r="D1857" s="1">
        <v>346</v>
      </c>
      <c r="E1857" s="1">
        <v>1228000000</v>
      </c>
    </row>
    <row r="1858" spans="1:5">
      <c r="A1858" s="1">
        <v>1857</v>
      </c>
      <c r="B1858" s="1">
        <v>0</v>
      </c>
      <c r="C1858" s="1">
        <v>82068000000</v>
      </c>
      <c r="D1858" s="1">
        <v>0</v>
      </c>
      <c r="E1858" s="1">
        <v>80676000000</v>
      </c>
    </row>
    <row r="1859" spans="1:5">
      <c r="A1859" s="1">
        <v>1858</v>
      </c>
      <c r="B1859" s="1">
        <v>4998440</v>
      </c>
      <c r="C1859" s="1">
        <v>5764000000</v>
      </c>
      <c r="D1859" s="1">
        <v>4998440</v>
      </c>
      <c r="E1859" s="1">
        <v>11296000000</v>
      </c>
    </row>
    <row r="1860" spans="1:5">
      <c r="A1860" s="1">
        <v>1859</v>
      </c>
      <c r="B1860" s="1">
        <v>154141</v>
      </c>
      <c r="C1860" s="1">
        <v>22784000000</v>
      </c>
      <c r="D1860" s="1">
        <v>154141</v>
      </c>
      <c r="E1860" s="1">
        <v>4292000000</v>
      </c>
    </row>
    <row r="1861" spans="1:5">
      <c r="A1861" s="1">
        <v>1860</v>
      </c>
      <c r="B1861" s="1">
        <v>23121</v>
      </c>
      <c r="C1861" s="1">
        <v>19920000000</v>
      </c>
      <c r="D1861" s="1">
        <v>23121</v>
      </c>
      <c r="E1861" s="1">
        <v>2420000000</v>
      </c>
    </row>
    <row r="1862" spans="1:5">
      <c r="A1862" s="1">
        <v>1861</v>
      </c>
      <c r="B1862" s="1">
        <v>0</v>
      </c>
      <c r="C1862" s="1">
        <v>0</v>
      </c>
      <c r="D1862" s="1">
        <v>0</v>
      </c>
      <c r="E1862" s="1">
        <v>0</v>
      </c>
    </row>
    <row r="1863" spans="1:5">
      <c r="A1863" s="1">
        <v>1862</v>
      </c>
      <c r="B1863" s="1">
        <v>0</v>
      </c>
      <c r="C1863" s="1">
        <v>0</v>
      </c>
      <c r="D1863" s="1">
        <v>0</v>
      </c>
      <c r="E1863" s="1">
        <v>0</v>
      </c>
    </row>
    <row r="1864" spans="1:5">
      <c r="A1864" s="1">
        <v>1863</v>
      </c>
      <c r="B1864" s="1">
        <v>21547</v>
      </c>
      <c r="C1864" s="1">
        <v>19148000000</v>
      </c>
      <c r="D1864" s="1">
        <v>21547</v>
      </c>
      <c r="E1864" s="1">
        <v>2572000000</v>
      </c>
    </row>
    <row r="1865" spans="1:5">
      <c r="A1865" s="1">
        <v>1864</v>
      </c>
      <c r="B1865" s="1">
        <v>18274</v>
      </c>
      <c r="C1865" s="1">
        <v>520000000</v>
      </c>
      <c r="D1865" s="1">
        <v>18274</v>
      </c>
      <c r="E1865" s="1">
        <v>0</v>
      </c>
    </row>
    <row r="1866" spans="1:5">
      <c r="A1866" s="1">
        <v>1865</v>
      </c>
      <c r="B1866" s="1">
        <v>14035</v>
      </c>
      <c r="C1866" s="1">
        <v>500000000</v>
      </c>
      <c r="D1866" s="1">
        <v>14035</v>
      </c>
      <c r="E1866" s="1">
        <v>4000000</v>
      </c>
    </row>
    <row r="1867" spans="1:5">
      <c r="A1867" s="1">
        <v>1866</v>
      </c>
      <c r="B1867" s="1">
        <v>4710</v>
      </c>
      <c r="C1867" s="1">
        <v>17488000000</v>
      </c>
      <c r="D1867" s="1">
        <v>4710</v>
      </c>
      <c r="E1867" s="1">
        <v>1164000000</v>
      </c>
    </row>
    <row r="1868" spans="1:5">
      <c r="A1868" s="1">
        <v>1867</v>
      </c>
      <c r="B1868" s="1">
        <v>4097311</v>
      </c>
      <c r="C1868" s="1">
        <v>14116000000</v>
      </c>
      <c r="D1868" s="1">
        <v>4097311</v>
      </c>
      <c r="E1868" s="1">
        <v>6100000000</v>
      </c>
    </row>
    <row r="1869" spans="1:5">
      <c r="A1869" s="1">
        <v>1868</v>
      </c>
      <c r="B1869" s="1">
        <v>967</v>
      </c>
      <c r="C1869" s="1">
        <v>19572000000</v>
      </c>
      <c r="D1869" s="1">
        <v>967</v>
      </c>
      <c r="E1869" s="1">
        <v>2904000000</v>
      </c>
    </row>
    <row r="1870" spans="1:5">
      <c r="A1870" s="1">
        <v>1869</v>
      </c>
      <c r="B1870" s="1">
        <v>0</v>
      </c>
      <c r="C1870" s="1">
        <v>64880000000</v>
      </c>
      <c r="D1870" s="1">
        <v>0</v>
      </c>
      <c r="E1870" s="1">
        <v>62312000000</v>
      </c>
    </row>
    <row r="1871" spans="1:5">
      <c r="A1871" s="1">
        <v>1870</v>
      </c>
      <c r="B1871" s="1">
        <v>746424</v>
      </c>
      <c r="C1871" s="1">
        <v>80552000000</v>
      </c>
      <c r="D1871" s="1">
        <v>3430578</v>
      </c>
      <c r="E1871" s="1">
        <v>60024000000</v>
      </c>
    </row>
    <row r="1872" spans="1:5">
      <c r="A1872" s="1">
        <v>1871</v>
      </c>
      <c r="B1872" s="1">
        <v>1</v>
      </c>
      <c r="C1872" s="1">
        <v>648000000</v>
      </c>
      <c r="D1872" s="1">
        <v>1</v>
      </c>
      <c r="E1872" s="1">
        <v>0</v>
      </c>
    </row>
    <row r="1873" spans="1:5">
      <c r="A1873" s="1">
        <v>1872</v>
      </c>
      <c r="B1873" s="1">
        <v>121</v>
      </c>
      <c r="C1873" s="1">
        <v>2880000000</v>
      </c>
      <c r="D1873" s="1">
        <v>121</v>
      </c>
      <c r="E1873" s="1">
        <v>2316000000</v>
      </c>
    </row>
    <row r="1874" spans="1:5">
      <c r="A1874" s="1">
        <v>1873</v>
      </c>
      <c r="B1874" s="1">
        <v>57</v>
      </c>
      <c r="C1874" s="1">
        <v>1252000000</v>
      </c>
      <c r="D1874" s="1">
        <v>57</v>
      </c>
      <c r="E1874" s="1">
        <v>1188000000</v>
      </c>
    </row>
    <row r="1875" spans="1:5">
      <c r="A1875" s="1">
        <v>1874</v>
      </c>
      <c r="B1875" s="1">
        <v>178</v>
      </c>
      <c r="C1875" s="1">
        <v>1896000000</v>
      </c>
      <c r="D1875" s="1">
        <v>178</v>
      </c>
      <c r="E1875" s="1">
        <v>1844000000</v>
      </c>
    </row>
    <row r="1876" spans="1:5">
      <c r="A1876" s="1">
        <v>1875</v>
      </c>
      <c r="B1876" s="1">
        <v>4</v>
      </c>
      <c r="C1876" s="1">
        <v>2140000000</v>
      </c>
      <c r="D1876" s="1">
        <v>4</v>
      </c>
      <c r="E1876" s="1">
        <v>1792000000</v>
      </c>
    </row>
    <row r="1877" spans="1:5">
      <c r="A1877" s="1">
        <v>1876</v>
      </c>
      <c r="B1877" s="1">
        <v>0</v>
      </c>
      <c r="C1877" s="1">
        <v>60644000000</v>
      </c>
      <c r="D1877" s="1">
        <v>2639</v>
      </c>
      <c r="E1877" s="1">
        <v>10948000000</v>
      </c>
    </row>
    <row r="1878" spans="1:5">
      <c r="A1878" s="1">
        <v>1877</v>
      </c>
      <c r="B1878" s="1">
        <v>1872</v>
      </c>
      <c r="C1878" s="1">
        <v>20936000000</v>
      </c>
      <c r="D1878" s="1">
        <v>1872</v>
      </c>
      <c r="E1878" s="1">
        <v>3536000000</v>
      </c>
    </row>
    <row r="1879" spans="1:5">
      <c r="A1879" s="1">
        <v>1878</v>
      </c>
      <c r="B1879" s="1">
        <v>1510</v>
      </c>
      <c r="C1879" s="1">
        <v>4624000000</v>
      </c>
      <c r="D1879" s="1">
        <v>1510</v>
      </c>
      <c r="E1879" s="1">
        <v>4324000000</v>
      </c>
    </row>
    <row r="1880" spans="1:5">
      <c r="A1880" s="1">
        <v>1879</v>
      </c>
      <c r="B1880" s="1">
        <v>543</v>
      </c>
      <c r="C1880" s="1">
        <v>3888000000</v>
      </c>
      <c r="D1880" s="1">
        <v>543</v>
      </c>
      <c r="E1880" s="1">
        <v>3576000000</v>
      </c>
    </row>
    <row r="1881" spans="1:5">
      <c r="A1881" s="1">
        <v>1880</v>
      </c>
      <c r="B1881" s="1">
        <v>109337</v>
      </c>
      <c r="C1881" s="1">
        <v>4572000000</v>
      </c>
      <c r="D1881" s="1">
        <v>109337</v>
      </c>
      <c r="E1881" s="1">
        <v>3204000000</v>
      </c>
    </row>
    <row r="1882" spans="1:5">
      <c r="A1882" s="1">
        <v>1881</v>
      </c>
      <c r="B1882" s="1">
        <v>0</v>
      </c>
      <c r="C1882" s="1">
        <v>0</v>
      </c>
      <c r="D1882" s="1">
        <v>0</v>
      </c>
      <c r="E1882" s="1">
        <v>0</v>
      </c>
    </row>
    <row r="1883" spans="1:5">
      <c r="A1883" s="1">
        <v>1882</v>
      </c>
      <c r="B1883" s="1">
        <v>0</v>
      </c>
      <c r="C1883" s="1">
        <v>0</v>
      </c>
      <c r="D1883" s="1">
        <v>0</v>
      </c>
      <c r="E1883" s="1">
        <v>0</v>
      </c>
    </row>
    <row r="1884" spans="1:5">
      <c r="A1884" s="1">
        <v>1883</v>
      </c>
      <c r="B1884" s="1">
        <v>1335396</v>
      </c>
      <c r="C1884" s="1">
        <v>12000000</v>
      </c>
      <c r="D1884" s="1">
        <v>1335396</v>
      </c>
      <c r="E1884" s="1">
        <v>24000000</v>
      </c>
    </row>
    <row r="1885" spans="1:5">
      <c r="A1885" s="1">
        <v>1884</v>
      </c>
      <c r="B1885" s="1">
        <v>0</v>
      </c>
      <c r="C1885" s="1">
        <v>0</v>
      </c>
      <c r="D1885" s="1">
        <v>0</v>
      </c>
      <c r="E1885" s="1">
        <v>0</v>
      </c>
    </row>
    <row r="1886" spans="1:5">
      <c r="A1886" s="1">
        <v>1885</v>
      </c>
      <c r="B1886" s="1">
        <v>0</v>
      </c>
      <c r="C1886" s="1">
        <v>0</v>
      </c>
      <c r="D1886" s="1">
        <v>0</v>
      </c>
      <c r="E1886" s="1">
        <v>0</v>
      </c>
    </row>
    <row r="1887" spans="1:5">
      <c r="A1887" s="1">
        <v>1886</v>
      </c>
      <c r="B1887" s="1">
        <v>22</v>
      </c>
      <c r="C1887" s="1">
        <v>2660000000</v>
      </c>
      <c r="D1887" s="1">
        <v>22</v>
      </c>
      <c r="E1887" s="1">
        <v>2436000000</v>
      </c>
    </row>
    <row r="1888" spans="1:5">
      <c r="A1888" s="1">
        <v>1887</v>
      </c>
      <c r="B1888" s="1">
        <v>0</v>
      </c>
      <c r="C1888" s="1">
        <v>0</v>
      </c>
      <c r="D1888" s="1">
        <v>0</v>
      </c>
      <c r="E1888" s="1">
        <v>0</v>
      </c>
    </row>
    <row r="1889" spans="1:5">
      <c r="A1889" s="1">
        <v>1888</v>
      </c>
      <c r="B1889" s="1">
        <v>199</v>
      </c>
      <c r="C1889" s="1">
        <v>2584000000</v>
      </c>
      <c r="D1889" s="1">
        <v>199</v>
      </c>
      <c r="E1889" s="1">
        <v>2340000000</v>
      </c>
    </row>
    <row r="1890" spans="1:5">
      <c r="A1890" s="1">
        <v>1889</v>
      </c>
      <c r="B1890" s="1">
        <v>4605</v>
      </c>
      <c r="C1890" s="1">
        <v>9744000000</v>
      </c>
      <c r="D1890" s="1">
        <v>4605</v>
      </c>
      <c r="E1890" s="1">
        <v>8884000000</v>
      </c>
    </row>
    <row r="1891" spans="1:5">
      <c r="A1891" s="1">
        <v>1890</v>
      </c>
      <c r="B1891" s="1">
        <v>1285</v>
      </c>
      <c r="C1891" s="1">
        <v>2584000000</v>
      </c>
      <c r="D1891" s="1">
        <v>1285</v>
      </c>
      <c r="E1891" s="1">
        <v>1836000000</v>
      </c>
    </row>
    <row r="1892" spans="1:5">
      <c r="A1892" s="1">
        <v>1891</v>
      </c>
      <c r="B1892" s="1">
        <v>1034</v>
      </c>
      <c r="C1892" s="1">
        <v>17832000000</v>
      </c>
      <c r="D1892" s="1">
        <v>1034</v>
      </c>
      <c r="E1892" s="1">
        <v>1180000000</v>
      </c>
    </row>
    <row r="1893" spans="1:5">
      <c r="A1893" s="1">
        <v>1892</v>
      </c>
      <c r="B1893" s="1">
        <v>1</v>
      </c>
      <c r="C1893" s="1">
        <v>60372000000</v>
      </c>
      <c r="D1893" s="1">
        <v>1</v>
      </c>
      <c r="E1893" s="1">
        <v>60004000000</v>
      </c>
    </row>
    <row r="1894" spans="1:5">
      <c r="A1894" s="1">
        <v>1893</v>
      </c>
      <c r="B1894" s="1">
        <v>50572093</v>
      </c>
      <c r="C1894" s="1">
        <v>61260000000</v>
      </c>
      <c r="D1894" s="1">
        <v>82270647</v>
      </c>
      <c r="E1894" s="1">
        <v>61084000000</v>
      </c>
    </row>
    <row r="1895" spans="1:5">
      <c r="A1895" s="1">
        <v>1894</v>
      </c>
      <c r="B1895" s="1">
        <v>9</v>
      </c>
      <c r="C1895" s="1">
        <v>1052000000</v>
      </c>
      <c r="D1895" s="1">
        <v>9</v>
      </c>
      <c r="E1895" s="1">
        <v>0</v>
      </c>
    </row>
    <row r="1896" spans="1:5">
      <c r="A1896" s="1">
        <v>1895</v>
      </c>
      <c r="B1896" s="1">
        <v>20054</v>
      </c>
      <c r="C1896" s="1">
        <v>4844000000</v>
      </c>
      <c r="D1896" s="1">
        <v>20054</v>
      </c>
      <c r="E1896" s="1">
        <v>3192000000</v>
      </c>
    </row>
    <row r="1897" spans="1:5">
      <c r="A1897" s="1">
        <v>1896</v>
      </c>
      <c r="B1897" s="1">
        <v>412235</v>
      </c>
      <c r="C1897" s="1">
        <v>12588000000</v>
      </c>
      <c r="D1897" s="1">
        <v>412235</v>
      </c>
      <c r="E1897" s="1">
        <v>6296000000</v>
      </c>
    </row>
    <row r="1898" spans="1:5">
      <c r="A1898" s="1">
        <v>1897</v>
      </c>
      <c r="B1898" s="1">
        <v>92933</v>
      </c>
      <c r="C1898" s="1">
        <v>200000000</v>
      </c>
      <c r="D1898" s="1">
        <v>92933</v>
      </c>
      <c r="E1898" s="1">
        <v>8000000</v>
      </c>
    </row>
    <row r="1899" spans="1:5">
      <c r="A1899" s="1">
        <v>1898</v>
      </c>
      <c r="B1899" s="1">
        <v>4</v>
      </c>
      <c r="C1899" s="1">
        <v>2108000000</v>
      </c>
      <c r="D1899" s="1">
        <v>4</v>
      </c>
      <c r="E1899" s="1">
        <v>1784000000</v>
      </c>
    </row>
    <row r="1900" spans="1:5">
      <c r="A1900" s="1">
        <v>1899</v>
      </c>
      <c r="B1900" s="1">
        <v>712044</v>
      </c>
      <c r="C1900" s="1">
        <v>57236000000</v>
      </c>
      <c r="D1900" s="1">
        <v>712044</v>
      </c>
      <c r="E1900" s="1">
        <v>18780000000</v>
      </c>
    </row>
    <row r="1901" spans="1:5">
      <c r="A1901" s="1">
        <v>1900</v>
      </c>
      <c r="B1901" s="1">
        <v>585311</v>
      </c>
      <c r="C1901" s="1">
        <v>37060000000</v>
      </c>
      <c r="D1901" s="1">
        <v>585311</v>
      </c>
      <c r="E1901" s="1">
        <v>14184000000</v>
      </c>
    </row>
    <row r="1902" spans="1:5">
      <c r="A1902" s="1">
        <v>1901</v>
      </c>
      <c r="B1902" s="1">
        <v>578360</v>
      </c>
      <c r="C1902" s="1">
        <v>28508000000</v>
      </c>
      <c r="D1902" s="1">
        <v>578360</v>
      </c>
      <c r="E1902" s="1">
        <v>10824000000</v>
      </c>
    </row>
    <row r="1903" spans="1:5">
      <c r="A1903" s="1">
        <v>1902</v>
      </c>
      <c r="B1903" s="1">
        <v>0</v>
      </c>
      <c r="C1903" s="1">
        <v>0</v>
      </c>
      <c r="D1903" s="1">
        <v>0</v>
      </c>
      <c r="E1903" s="1">
        <v>0</v>
      </c>
    </row>
    <row r="1904" spans="1:5">
      <c r="A1904" s="1">
        <v>1903</v>
      </c>
      <c r="B1904" s="1">
        <v>3676</v>
      </c>
      <c r="C1904" s="1">
        <v>972000000</v>
      </c>
      <c r="D1904" s="1">
        <v>3676</v>
      </c>
      <c r="E1904" s="1">
        <v>4000000</v>
      </c>
    </row>
    <row r="1905" spans="1:5">
      <c r="A1905" s="1">
        <v>1904</v>
      </c>
      <c r="B1905" s="1">
        <v>860</v>
      </c>
      <c r="C1905" s="1">
        <v>440000000</v>
      </c>
      <c r="D1905" s="1">
        <v>860</v>
      </c>
      <c r="E1905" s="1">
        <v>0</v>
      </c>
    </row>
    <row r="1906" spans="1:5">
      <c r="A1906" s="1">
        <v>1905</v>
      </c>
      <c r="B1906" s="1">
        <v>175</v>
      </c>
      <c r="C1906" s="1">
        <v>17296000000</v>
      </c>
      <c r="D1906" s="1">
        <v>175</v>
      </c>
      <c r="E1906" s="1">
        <v>604000000</v>
      </c>
    </row>
    <row r="1907" spans="1:5">
      <c r="A1907" s="1">
        <v>1906</v>
      </c>
      <c r="B1907" s="1">
        <v>793</v>
      </c>
      <c r="C1907" s="1">
        <v>17760000000</v>
      </c>
      <c r="D1907" s="1">
        <v>793</v>
      </c>
      <c r="E1907" s="1">
        <v>1168000000</v>
      </c>
    </row>
    <row r="1908" spans="1:5">
      <c r="A1908" s="1">
        <v>1907</v>
      </c>
      <c r="B1908" s="1">
        <v>9212</v>
      </c>
      <c r="C1908" s="1">
        <v>60352000000</v>
      </c>
      <c r="D1908" s="1">
        <v>9212</v>
      </c>
      <c r="E1908" s="1">
        <v>60184000000</v>
      </c>
    </row>
    <row r="1909" spans="1:5">
      <c r="A1909" s="1">
        <v>1908</v>
      </c>
      <c r="B1909" s="1">
        <v>9487</v>
      </c>
      <c r="C1909" s="1">
        <v>60460000000</v>
      </c>
      <c r="D1909" s="1">
        <v>9487</v>
      </c>
      <c r="E1909" s="1">
        <v>60176000000</v>
      </c>
    </row>
    <row r="1910" spans="1:5">
      <c r="A1910" s="1">
        <v>1909</v>
      </c>
      <c r="B1910" s="1">
        <v>6876</v>
      </c>
      <c r="C1910" s="1">
        <v>60396000000</v>
      </c>
      <c r="D1910" s="1">
        <v>6930</v>
      </c>
      <c r="E1910" s="1">
        <v>60292000000</v>
      </c>
    </row>
    <row r="1911" spans="1:5">
      <c r="A1911" s="1">
        <v>1910</v>
      </c>
      <c r="B1911" s="1">
        <v>7092</v>
      </c>
      <c r="C1911" s="1">
        <v>60216000000</v>
      </c>
      <c r="D1911" s="1">
        <v>7151</v>
      </c>
      <c r="E1911" s="1">
        <v>60200000000</v>
      </c>
    </row>
    <row r="1912" spans="1:5">
      <c r="A1912" s="1">
        <v>1911</v>
      </c>
      <c r="B1912" s="1">
        <v>1193</v>
      </c>
      <c r="C1912" s="1">
        <v>5368000000</v>
      </c>
      <c r="D1912" s="1">
        <v>1193</v>
      </c>
      <c r="E1912" s="1">
        <v>4716000000</v>
      </c>
    </row>
    <row r="1913" spans="1:5">
      <c r="A1913" s="1">
        <v>1912</v>
      </c>
      <c r="B1913" s="1">
        <v>1265</v>
      </c>
      <c r="C1913" s="1">
        <v>5684000000</v>
      </c>
      <c r="D1913" s="1">
        <v>1265</v>
      </c>
      <c r="E1913" s="1">
        <v>3392000000</v>
      </c>
    </row>
    <row r="1914" spans="1:5">
      <c r="A1914" s="1">
        <v>1913</v>
      </c>
      <c r="B1914" s="1">
        <v>1771</v>
      </c>
      <c r="C1914" s="1">
        <v>6388000000</v>
      </c>
      <c r="D1914" s="1">
        <v>1771</v>
      </c>
      <c r="E1914" s="1">
        <v>6076000000</v>
      </c>
    </row>
    <row r="1915" spans="1:5">
      <c r="A1915" s="1">
        <v>1914</v>
      </c>
      <c r="B1915" s="1">
        <v>32600</v>
      </c>
      <c r="C1915" s="1">
        <v>5572000000</v>
      </c>
      <c r="D1915" s="1">
        <v>32600</v>
      </c>
      <c r="E1915" s="1">
        <v>4380000000</v>
      </c>
    </row>
    <row r="1916" spans="1:5">
      <c r="A1916" s="1">
        <v>1915</v>
      </c>
      <c r="B1916" s="1">
        <v>30</v>
      </c>
      <c r="C1916" s="1">
        <v>17880000000</v>
      </c>
      <c r="D1916" s="1">
        <v>30</v>
      </c>
      <c r="E1916" s="1">
        <v>1216000000</v>
      </c>
    </row>
    <row r="1917" spans="1:5">
      <c r="A1917" s="1">
        <v>1916</v>
      </c>
      <c r="B1917" s="1">
        <v>0</v>
      </c>
      <c r="C1917" s="1">
        <v>7384000000</v>
      </c>
      <c r="D1917" s="1">
        <v>0</v>
      </c>
      <c r="E1917" s="1">
        <v>6596000000</v>
      </c>
    </row>
    <row r="1918" spans="1:5">
      <c r="A1918" s="1">
        <v>1917</v>
      </c>
      <c r="B1918" s="1">
        <v>1</v>
      </c>
      <c r="C1918" s="1">
        <v>12468000000</v>
      </c>
      <c r="D1918" s="1">
        <v>1</v>
      </c>
      <c r="E1918" s="1">
        <v>11704000000</v>
      </c>
    </row>
    <row r="1919" spans="1:5">
      <c r="A1919" s="1">
        <v>1918</v>
      </c>
      <c r="B1919" s="1">
        <v>96</v>
      </c>
      <c r="C1919" s="1">
        <v>6100000000</v>
      </c>
      <c r="D1919" s="1">
        <v>96</v>
      </c>
      <c r="E1919" s="1">
        <v>5916000000</v>
      </c>
    </row>
    <row r="1920" spans="1:5">
      <c r="A1920" s="1">
        <v>1919</v>
      </c>
      <c r="B1920" s="1">
        <v>317</v>
      </c>
      <c r="C1920" s="1">
        <v>18732000000</v>
      </c>
      <c r="D1920" s="1">
        <v>317</v>
      </c>
      <c r="E1920" s="1">
        <v>1780000000</v>
      </c>
    </row>
    <row r="1921" spans="1:5">
      <c r="A1921" s="1">
        <v>1920</v>
      </c>
      <c r="B1921" s="1">
        <v>13171</v>
      </c>
      <c r="C1921" s="1">
        <v>4620000000</v>
      </c>
      <c r="D1921" s="1">
        <v>13171</v>
      </c>
      <c r="E1921" s="1">
        <v>3120000000</v>
      </c>
    </row>
    <row r="1922" spans="1:5">
      <c r="A1922" s="1">
        <v>1921</v>
      </c>
      <c r="B1922" s="1">
        <v>2684</v>
      </c>
      <c r="C1922" s="1">
        <v>18128000000</v>
      </c>
      <c r="D1922" s="1">
        <v>2684</v>
      </c>
      <c r="E1922" s="1">
        <v>1220000000</v>
      </c>
    </row>
    <row r="1923" spans="1:5">
      <c r="A1923" s="1">
        <v>1922</v>
      </c>
      <c r="B1923" s="1">
        <v>0</v>
      </c>
      <c r="C1923" s="1">
        <v>0</v>
      </c>
      <c r="D1923" s="1">
        <v>300021645</v>
      </c>
      <c r="E1923" s="1">
        <v>62312000000</v>
      </c>
    </row>
    <row r="1924" spans="1:5">
      <c r="A1924" s="1">
        <v>1923</v>
      </c>
      <c r="B1924" s="1">
        <v>0</v>
      </c>
      <c r="C1924" s="1">
        <v>0</v>
      </c>
      <c r="D1924" s="1">
        <v>0</v>
      </c>
      <c r="E1924" s="1">
        <v>0</v>
      </c>
    </row>
    <row r="1925" spans="1:5">
      <c r="A1925" s="1">
        <v>1924</v>
      </c>
      <c r="B1925" s="1">
        <v>5</v>
      </c>
      <c r="C1925" s="1">
        <v>2144000000</v>
      </c>
      <c r="D1925" s="1">
        <v>5</v>
      </c>
      <c r="E1925" s="1">
        <v>1832000000</v>
      </c>
    </row>
    <row r="1926" spans="1:5">
      <c r="A1926" s="1">
        <v>1925</v>
      </c>
      <c r="B1926" s="1">
        <v>95336</v>
      </c>
      <c r="C1926" s="1">
        <v>0</v>
      </c>
      <c r="D1926" s="1">
        <v>95336</v>
      </c>
      <c r="E1926" s="1">
        <v>0</v>
      </c>
    </row>
    <row r="1927" spans="1:5">
      <c r="A1927" s="1">
        <v>1926</v>
      </c>
      <c r="B1927" s="1">
        <v>48</v>
      </c>
      <c r="C1927" s="1">
        <v>2368000000</v>
      </c>
      <c r="D1927" s="1">
        <v>48</v>
      </c>
      <c r="E1927" s="1">
        <v>2472000000</v>
      </c>
    </row>
    <row r="1928" spans="1:5">
      <c r="A1928" s="1">
        <v>1927</v>
      </c>
      <c r="B1928" s="1">
        <v>756</v>
      </c>
      <c r="C1928" s="1">
        <v>18476000000</v>
      </c>
      <c r="D1928" s="1">
        <v>756</v>
      </c>
      <c r="E1928" s="1">
        <v>1940000000</v>
      </c>
    </row>
    <row r="1929" spans="1:5">
      <c r="A1929" s="1">
        <v>1928</v>
      </c>
      <c r="B1929" s="1">
        <v>0</v>
      </c>
      <c r="C1929" s="1">
        <v>60004000000</v>
      </c>
      <c r="D1929" s="1">
        <v>220</v>
      </c>
      <c r="E1929" s="1">
        <v>15300000000</v>
      </c>
    </row>
    <row r="1930" spans="1:5">
      <c r="A1930" s="1">
        <v>1929</v>
      </c>
      <c r="B1930" s="1">
        <v>299071251</v>
      </c>
      <c r="C1930" s="1">
        <v>9736000000</v>
      </c>
      <c r="D1930" s="1">
        <v>299071251</v>
      </c>
      <c r="E1930" s="1">
        <v>9840000000</v>
      </c>
    </row>
    <row r="1931" spans="1:5">
      <c r="A1931" s="1">
        <v>1930</v>
      </c>
      <c r="B1931" s="1">
        <v>2889812</v>
      </c>
      <c r="C1931" s="1">
        <v>76000000</v>
      </c>
      <c r="D1931" s="1">
        <v>2889812</v>
      </c>
      <c r="E1931" s="1">
        <v>68000000</v>
      </c>
    </row>
    <row r="1932" spans="1:5">
      <c r="A1932" s="1">
        <v>1931</v>
      </c>
      <c r="B1932" s="1">
        <v>0</v>
      </c>
      <c r="C1932" s="1">
        <v>0</v>
      </c>
      <c r="D1932" s="1">
        <v>0</v>
      </c>
      <c r="E1932" s="1">
        <v>0</v>
      </c>
    </row>
    <row r="1933" spans="1:5">
      <c r="A1933" s="1">
        <v>1932</v>
      </c>
      <c r="B1933" s="1">
        <v>38612</v>
      </c>
      <c r="C1933" s="1">
        <v>7860000000</v>
      </c>
      <c r="D1933" s="1">
        <v>38612</v>
      </c>
      <c r="E1933" s="1">
        <v>3680000000</v>
      </c>
    </row>
    <row r="1934" spans="1:5">
      <c r="A1934" s="1">
        <v>1933</v>
      </c>
      <c r="B1934" s="1">
        <v>2</v>
      </c>
      <c r="C1934" s="1">
        <v>640000000</v>
      </c>
      <c r="D1934" s="1">
        <v>2</v>
      </c>
      <c r="E1934" s="1">
        <v>608000000</v>
      </c>
    </row>
    <row r="1935" spans="1:5">
      <c r="A1935" s="1">
        <v>1934</v>
      </c>
      <c r="B1935" s="1">
        <v>24</v>
      </c>
      <c r="C1935" s="1">
        <v>6204000000</v>
      </c>
      <c r="D1935" s="1">
        <v>24</v>
      </c>
      <c r="E1935" s="1">
        <v>6676000000</v>
      </c>
    </row>
    <row r="1936" spans="1:5">
      <c r="A1936" s="1">
        <v>1935</v>
      </c>
      <c r="B1936" s="1">
        <v>3022</v>
      </c>
      <c r="C1936" s="1">
        <v>20208000000</v>
      </c>
      <c r="D1936" s="1">
        <v>3022</v>
      </c>
      <c r="E1936" s="1">
        <v>2364000000</v>
      </c>
    </row>
    <row r="1937" spans="1:5">
      <c r="A1937" s="1">
        <v>1936</v>
      </c>
      <c r="B1937" s="1">
        <v>22113</v>
      </c>
      <c r="C1937" s="1">
        <v>2360000000</v>
      </c>
      <c r="D1937" s="1">
        <v>22113</v>
      </c>
      <c r="E1937" s="1">
        <v>1144000000</v>
      </c>
    </row>
    <row r="1938" spans="1:5">
      <c r="A1938" s="1">
        <v>1937</v>
      </c>
      <c r="B1938" s="1">
        <v>918</v>
      </c>
      <c r="C1938" s="1">
        <v>18316000000</v>
      </c>
      <c r="D1938" s="1">
        <v>918</v>
      </c>
      <c r="E1938" s="1">
        <v>1152000000</v>
      </c>
    </row>
    <row r="1939" spans="1:5">
      <c r="A1939" s="1">
        <v>1938</v>
      </c>
      <c r="B1939" s="1">
        <v>234</v>
      </c>
      <c r="C1939" s="1">
        <v>2052000000</v>
      </c>
      <c r="D1939" s="1">
        <v>234</v>
      </c>
      <c r="E1939" s="1">
        <v>1736000000</v>
      </c>
    </row>
    <row r="1940" spans="1:5">
      <c r="A1940" s="1">
        <v>1939</v>
      </c>
      <c r="B1940" s="1">
        <v>8</v>
      </c>
      <c r="C1940" s="1">
        <v>17540000000</v>
      </c>
      <c r="D1940" s="1">
        <v>8</v>
      </c>
      <c r="E1940" s="1">
        <v>1204000000</v>
      </c>
    </row>
    <row r="1941" spans="1:5">
      <c r="A1941" s="1">
        <v>1940</v>
      </c>
      <c r="B1941" s="1">
        <v>6</v>
      </c>
      <c r="C1941" s="1">
        <v>2168000000</v>
      </c>
      <c r="D1941" s="1">
        <v>6</v>
      </c>
      <c r="E1941" s="1">
        <v>1868000000</v>
      </c>
    </row>
    <row r="1942" spans="1:5">
      <c r="A1942" s="1">
        <v>1941</v>
      </c>
      <c r="B1942" s="1">
        <v>6</v>
      </c>
      <c r="C1942" s="1">
        <v>2200000000</v>
      </c>
      <c r="D1942" s="1">
        <v>6</v>
      </c>
      <c r="E1942" s="1">
        <v>1824000000</v>
      </c>
    </row>
    <row r="1943" spans="1:5">
      <c r="A1943" s="1">
        <v>1942</v>
      </c>
      <c r="B1943" s="1">
        <v>1014</v>
      </c>
      <c r="C1943" s="1">
        <v>5960000000</v>
      </c>
      <c r="D1943" s="1">
        <v>1014</v>
      </c>
      <c r="E1943" s="1">
        <v>5228000000</v>
      </c>
    </row>
    <row r="1944" spans="1:5">
      <c r="A1944" s="1">
        <v>1943</v>
      </c>
      <c r="B1944" s="1">
        <v>0</v>
      </c>
      <c r="C1944" s="1">
        <v>0</v>
      </c>
      <c r="D1944" s="1">
        <v>0</v>
      </c>
      <c r="E1944" s="1">
        <v>0</v>
      </c>
    </row>
    <row r="1945" spans="1:5">
      <c r="A1945" s="1">
        <v>1944</v>
      </c>
      <c r="B1945" s="1">
        <v>20739130</v>
      </c>
      <c r="C1945" s="1">
        <v>24732000000</v>
      </c>
      <c r="D1945" s="1">
        <v>20739130</v>
      </c>
      <c r="E1945" s="1">
        <v>20332000000</v>
      </c>
    </row>
    <row r="1946" spans="1:5">
      <c r="A1946" s="1">
        <v>1945</v>
      </c>
      <c r="B1946" s="1">
        <v>2383</v>
      </c>
      <c r="C1946" s="1">
        <v>5184000000</v>
      </c>
      <c r="D1946" s="1">
        <v>2383</v>
      </c>
      <c r="E1946" s="1">
        <v>1220000000</v>
      </c>
    </row>
    <row r="1947" spans="1:5">
      <c r="A1947" s="1">
        <v>1946</v>
      </c>
      <c r="B1947" s="1">
        <v>3588</v>
      </c>
      <c r="C1947" s="1">
        <v>60344000000</v>
      </c>
      <c r="D1947" s="1">
        <v>3683</v>
      </c>
      <c r="E1947" s="1">
        <v>60312000000</v>
      </c>
    </row>
    <row r="1948" spans="1:5">
      <c r="A1948" s="1">
        <v>1947</v>
      </c>
      <c r="B1948" s="1">
        <v>3631</v>
      </c>
      <c r="C1948" s="1">
        <v>60480000000</v>
      </c>
      <c r="D1948" s="1">
        <v>3675</v>
      </c>
      <c r="E1948" s="1">
        <v>60196000000</v>
      </c>
    </row>
    <row r="1949" spans="1:5">
      <c r="A1949" s="1">
        <v>1948</v>
      </c>
      <c r="B1949" s="1">
        <v>420</v>
      </c>
      <c r="C1949" s="1">
        <v>2388000000</v>
      </c>
      <c r="D1949" s="1">
        <v>420</v>
      </c>
      <c r="E1949" s="1">
        <v>1776000000</v>
      </c>
    </row>
    <row r="1950" spans="1:5">
      <c r="A1950" s="1">
        <v>1949</v>
      </c>
      <c r="B1950" s="1">
        <v>0</v>
      </c>
      <c r="C1950" s="1">
        <v>60008000000</v>
      </c>
      <c r="D1950" s="1">
        <v>1323002</v>
      </c>
      <c r="E1950" s="1">
        <v>2312000000</v>
      </c>
    </row>
    <row r="1951" spans="1:5">
      <c r="A1951" s="1">
        <v>1950</v>
      </c>
      <c r="B1951" s="1">
        <v>0</v>
      </c>
      <c r="C1951" s="1">
        <v>0</v>
      </c>
      <c r="D1951" s="1">
        <v>0</v>
      </c>
      <c r="E1951" s="1">
        <v>0</v>
      </c>
    </row>
    <row r="1952" spans="1:5">
      <c r="A1952" s="1">
        <v>1951</v>
      </c>
      <c r="B1952" s="1">
        <v>1220</v>
      </c>
      <c r="C1952" s="1">
        <v>17316000000</v>
      </c>
      <c r="D1952" s="1">
        <v>1220</v>
      </c>
      <c r="E1952" s="1">
        <v>1176000000</v>
      </c>
    </row>
    <row r="1953" spans="1:5">
      <c r="A1953" s="1">
        <v>1952</v>
      </c>
      <c r="B1953" s="1">
        <v>27496</v>
      </c>
      <c r="C1953" s="1">
        <v>13140000000</v>
      </c>
      <c r="D1953" s="1">
        <v>27496</v>
      </c>
      <c r="E1953" s="1">
        <v>10284000000</v>
      </c>
    </row>
    <row r="1954" spans="1:5">
      <c r="A1954" s="1">
        <v>1953</v>
      </c>
      <c r="B1954" s="1">
        <v>24908</v>
      </c>
      <c r="C1954" s="1">
        <v>12156000000</v>
      </c>
      <c r="D1954" s="1">
        <v>24908</v>
      </c>
      <c r="E1954" s="1">
        <v>9804000000</v>
      </c>
    </row>
    <row r="1955" spans="1:5">
      <c r="A1955" s="1">
        <v>1954</v>
      </c>
      <c r="B1955" s="1">
        <v>2523357</v>
      </c>
      <c r="C1955" s="1">
        <v>6596000000</v>
      </c>
      <c r="D1955" s="1">
        <v>2523357</v>
      </c>
      <c r="E1955" s="1">
        <v>3016000000</v>
      </c>
    </row>
    <row r="1956" spans="1:5">
      <c r="A1956" s="1">
        <v>1955</v>
      </c>
      <c r="B1956" s="1">
        <v>3066</v>
      </c>
      <c r="C1956" s="1">
        <v>4812000000</v>
      </c>
      <c r="D1956" s="1">
        <v>3066</v>
      </c>
      <c r="E1956" s="1">
        <v>4164000000</v>
      </c>
    </row>
    <row r="1957" spans="1:5">
      <c r="A1957" s="1">
        <v>1956</v>
      </c>
      <c r="B1957" s="1">
        <v>58</v>
      </c>
      <c r="C1957" s="1">
        <v>8852000000</v>
      </c>
      <c r="D1957" s="1">
        <v>58</v>
      </c>
      <c r="E1957" s="1">
        <v>8476000000</v>
      </c>
    </row>
    <row r="1958" spans="1:5">
      <c r="A1958" s="1">
        <v>1957</v>
      </c>
      <c r="B1958" s="1">
        <v>0</v>
      </c>
      <c r="C1958" s="1">
        <v>1244000000</v>
      </c>
      <c r="D1958" s="1">
        <v>0</v>
      </c>
      <c r="E1958" s="1">
        <v>4000000</v>
      </c>
    </row>
    <row r="1959" spans="1:5">
      <c r="A1959" s="1">
        <v>1958</v>
      </c>
      <c r="B1959" s="1">
        <v>41422</v>
      </c>
      <c r="C1959" s="1">
        <v>8908000000</v>
      </c>
      <c r="D1959" s="1">
        <v>41422</v>
      </c>
      <c r="E1959" s="1">
        <v>4240000000</v>
      </c>
    </row>
    <row r="1960" spans="1:5">
      <c r="A1960" s="1">
        <v>1959</v>
      </c>
      <c r="B1960" s="1">
        <v>71212</v>
      </c>
      <c r="C1960" s="1">
        <v>20396000000</v>
      </c>
      <c r="D1960" s="1">
        <v>71212</v>
      </c>
      <c r="E1960" s="1">
        <v>2928000000</v>
      </c>
    </row>
    <row r="1961" spans="1:5">
      <c r="A1961" s="1">
        <v>1960</v>
      </c>
      <c r="B1961" s="1">
        <v>16</v>
      </c>
      <c r="C1961" s="1">
        <v>1216000000</v>
      </c>
      <c r="D1961" s="1">
        <v>16</v>
      </c>
      <c r="E1961" s="1">
        <v>1136000000</v>
      </c>
    </row>
    <row r="1962" spans="1:5">
      <c r="A1962" s="1">
        <v>1961</v>
      </c>
      <c r="B1962" s="1">
        <v>2113</v>
      </c>
      <c r="C1962" s="1">
        <v>1360000000</v>
      </c>
      <c r="D1962" s="1">
        <v>2113</v>
      </c>
      <c r="E1962" s="1">
        <v>1188000000</v>
      </c>
    </row>
    <row r="1963" spans="1:5">
      <c r="A1963" s="1">
        <v>1962</v>
      </c>
      <c r="B1963" s="1">
        <v>1</v>
      </c>
      <c r="C1963" s="1">
        <v>392000000</v>
      </c>
      <c r="D1963" s="1">
        <v>1</v>
      </c>
      <c r="E1963" s="1">
        <v>0</v>
      </c>
    </row>
    <row r="1964" spans="1:5">
      <c r="A1964" s="1">
        <v>1963</v>
      </c>
      <c r="B1964" s="1">
        <v>7933</v>
      </c>
      <c r="C1964" s="1">
        <v>7876000000</v>
      </c>
      <c r="D1964" s="1">
        <v>7933</v>
      </c>
      <c r="E1964" s="1">
        <v>3556000000</v>
      </c>
    </row>
    <row r="1965" spans="1:5">
      <c r="A1965" s="1">
        <v>1964</v>
      </c>
      <c r="B1965" s="1">
        <v>27681</v>
      </c>
      <c r="C1965" s="1">
        <v>17964000000</v>
      </c>
      <c r="D1965" s="1">
        <v>27681</v>
      </c>
      <c r="E1965" s="1">
        <v>1920000000</v>
      </c>
    </row>
    <row r="1966" spans="1:5">
      <c r="A1966" s="1">
        <v>1965</v>
      </c>
      <c r="B1966" s="1">
        <v>2112</v>
      </c>
      <c r="C1966" s="1">
        <v>3404000000</v>
      </c>
      <c r="D1966" s="1">
        <v>2112</v>
      </c>
      <c r="E1966" s="1">
        <v>2964000000</v>
      </c>
    </row>
    <row r="1967" spans="1:5">
      <c r="A1967" s="1">
        <v>1966</v>
      </c>
      <c r="B1967" s="1">
        <v>15155</v>
      </c>
      <c r="C1967" s="1">
        <v>19620000000</v>
      </c>
      <c r="D1967" s="1">
        <v>15155</v>
      </c>
      <c r="E1967" s="1">
        <v>1880000000</v>
      </c>
    </row>
    <row r="1968" spans="1:5">
      <c r="A1968" s="1">
        <v>1967</v>
      </c>
      <c r="B1968" s="1">
        <v>11623</v>
      </c>
      <c r="C1968" s="1">
        <v>1464000000</v>
      </c>
      <c r="D1968" s="1">
        <v>11623</v>
      </c>
      <c r="E1968" s="1">
        <v>0</v>
      </c>
    </row>
    <row r="1969" spans="1:5">
      <c r="A1969" s="1">
        <v>1968</v>
      </c>
      <c r="B1969" s="1">
        <v>0</v>
      </c>
      <c r="C1969" s="1">
        <v>0</v>
      </c>
      <c r="D1969" s="1">
        <v>517687</v>
      </c>
      <c r="E1969" s="1">
        <v>3120000000</v>
      </c>
    </row>
    <row r="1970" spans="1:5">
      <c r="A1970" s="1">
        <v>1969</v>
      </c>
      <c r="B1970" s="1">
        <v>0</v>
      </c>
      <c r="C1970" s="1">
        <v>60008000000</v>
      </c>
      <c r="D1970" s="1">
        <v>279511</v>
      </c>
      <c r="E1970" s="1">
        <v>2832000000</v>
      </c>
    </row>
    <row r="1971" spans="1:5">
      <c r="A1971" s="1">
        <v>1970</v>
      </c>
      <c r="B1971" s="1">
        <v>42506</v>
      </c>
      <c r="C1971" s="1">
        <v>23784000000</v>
      </c>
      <c r="D1971" s="1">
        <v>42506</v>
      </c>
      <c r="E1971" s="1">
        <v>5368000000</v>
      </c>
    </row>
    <row r="1972" spans="1:5">
      <c r="A1972" s="1">
        <v>1971</v>
      </c>
      <c r="B1972" s="1">
        <v>96</v>
      </c>
      <c r="C1972" s="1">
        <v>17212000000</v>
      </c>
      <c r="D1972" s="1">
        <v>96</v>
      </c>
      <c r="E1972" s="1">
        <v>612000000</v>
      </c>
    </row>
    <row r="1973" spans="1:5">
      <c r="A1973" s="1">
        <v>1972</v>
      </c>
      <c r="B1973" s="1">
        <v>16299</v>
      </c>
      <c r="C1973" s="1">
        <v>18120000000</v>
      </c>
      <c r="D1973" s="1">
        <v>16299</v>
      </c>
      <c r="E1973" s="1">
        <v>1736000000</v>
      </c>
    </row>
    <row r="1974" spans="1:5">
      <c r="A1974" s="1">
        <v>1973</v>
      </c>
      <c r="B1974" s="1">
        <v>0</v>
      </c>
      <c r="C1974" s="1">
        <v>0</v>
      </c>
      <c r="D1974" s="1">
        <v>0</v>
      </c>
      <c r="E1974" s="1">
        <v>0</v>
      </c>
    </row>
    <row r="1975" spans="1:5">
      <c r="A1975" s="1">
        <v>1974</v>
      </c>
      <c r="B1975" s="1">
        <v>0</v>
      </c>
      <c r="C1975" s="1">
        <v>0</v>
      </c>
      <c r="D1975" s="1">
        <v>0</v>
      </c>
      <c r="E1975" s="1">
        <v>0</v>
      </c>
    </row>
    <row r="1976" spans="1:5">
      <c r="A1976" s="1">
        <v>1975</v>
      </c>
      <c r="B1976" s="1">
        <v>8</v>
      </c>
      <c r="C1976" s="1">
        <v>2492000000</v>
      </c>
      <c r="D1976" s="1">
        <v>8</v>
      </c>
      <c r="E1976" s="1">
        <v>2344000000</v>
      </c>
    </row>
    <row r="1977" spans="1:5">
      <c r="A1977" s="1">
        <v>1976</v>
      </c>
      <c r="B1977" s="1">
        <v>0</v>
      </c>
      <c r="C1977" s="1">
        <v>0</v>
      </c>
      <c r="D1977" s="1">
        <v>0</v>
      </c>
      <c r="E1977" s="1">
        <v>0</v>
      </c>
    </row>
    <row r="1978" spans="1:5">
      <c r="A1978" s="1">
        <v>1977</v>
      </c>
      <c r="B1978" s="1">
        <v>1265</v>
      </c>
      <c r="C1978" s="1">
        <v>17220000000</v>
      </c>
      <c r="D1978" s="1">
        <v>1265</v>
      </c>
      <c r="E1978" s="1">
        <v>1156000000</v>
      </c>
    </row>
    <row r="1979" spans="1:5">
      <c r="A1979" s="1">
        <v>1978</v>
      </c>
      <c r="B1979" s="1">
        <v>3</v>
      </c>
      <c r="C1979" s="1">
        <v>1596000000</v>
      </c>
      <c r="D1979" s="1">
        <v>3</v>
      </c>
      <c r="E1979" s="1">
        <v>1152000000</v>
      </c>
    </row>
    <row r="1980" spans="1:5">
      <c r="A1980" s="1">
        <v>1979</v>
      </c>
      <c r="B1980" s="1">
        <v>4578051</v>
      </c>
      <c r="C1980" s="1">
        <v>48160000000</v>
      </c>
      <c r="D1980" s="1">
        <v>4578051</v>
      </c>
      <c r="E1980" s="1">
        <v>16276000000</v>
      </c>
    </row>
    <row r="1981" spans="1:5">
      <c r="A1981" s="1">
        <v>1980</v>
      </c>
      <c r="B1981" s="1">
        <v>1325118</v>
      </c>
      <c r="C1981" s="1">
        <v>22308000000</v>
      </c>
      <c r="D1981" s="1">
        <v>1325118</v>
      </c>
      <c r="E1981" s="1">
        <v>1640000000</v>
      </c>
    </row>
    <row r="1982" spans="1:5">
      <c r="A1982" s="1">
        <v>1981</v>
      </c>
      <c r="B1982" s="1">
        <v>10688356</v>
      </c>
      <c r="C1982" s="1">
        <v>61008000000</v>
      </c>
      <c r="D1982" s="1">
        <v>31001874</v>
      </c>
      <c r="E1982" s="1">
        <v>60188000000</v>
      </c>
    </row>
    <row r="1983" spans="1:5">
      <c r="A1983" s="1">
        <v>1982</v>
      </c>
      <c r="B1983" s="1">
        <v>42475</v>
      </c>
      <c r="C1983" s="1">
        <v>19372000000</v>
      </c>
      <c r="D1983" s="1">
        <v>42475</v>
      </c>
      <c r="E1983" s="1">
        <v>2832000000</v>
      </c>
    </row>
    <row r="1984" spans="1:5">
      <c r="A1984" s="1">
        <v>1983</v>
      </c>
      <c r="B1984" s="1">
        <v>34853</v>
      </c>
      <c r="C1984" s="1">
        <v>632000000</v>
      </c>
      <c r="D1984" s="1">
        <v>34853</v>
      </c>
      <c r="E1984" s="1">
        <v>0</v>
      </c>
    </row>
    <row r="1985" spans="1:5">
      <c r="A1985" s="1">
        <v>1984</v>
      </c>
      <c r="B1985" s="1">
        <v>2643</v>
      </c>
      <c r="C1985" s="1">
        <v>344000000</v>
      </c>
      <c r="D1985" s="1">
        <v>2643</v>
      </c>
      <c r="E1985" s="1">
        <v>4000000</v>
      </c>
    </row>
    <row r="1986" spans="1:5">
      <c r="A1986" s="1">
        <v>1985</v>
      </c>
      <c r="B1986" s="1">
        <v>0</v>
      </c>
      <c r="C1986" s="1">
        <v>0</v>
      </c>
      <c r="D1986" s="1">
        <v>0</v>
      </c>
      <c r="E1986" s="1">
        <v>0</v>
      </c>
    </row>
    <row r="1987" spans="1:5">
      <c r="A1987" s="1">
        <v>1986</v>
      </c>
      <c r="B1987" s="1">
        <v>73</v>
      </c>
      <c r="C1987" s="1">
        <v>1224000000</v>
      </c>
      <c r="D1987" s="1">
        <v>73</v>
      </c>
      <c r="E1987" s="1">
        <v>1220000000</v>
      </c>
    </row>
    <row r="1988" spans="1:5">
      <c r="A1988" s="1">
        <v>1987</v>
      </c>
      <c r="B1988" s="1">
        <v>34</v>
      </c>
      <c r="C1988" s="1">
        <v>436000000</v>
      </c>
      <c r="D1988" s="1">
        <v>34</v>
      </c>
      <c r="E1988" s="1">
        <v>0</v>
      </c>
    </row>
    <row r="1989" spans="1:5">
      <c r="A1989" s="1">
        <v>1988</v>
      </c>
      <c r="B1989" s="1">
        <v>1</v>
      </c>
      <c r="C1989" s="1">
        <v>348000000</v>
      </c>
      <c r="D1989" s="1">
        <v>1</v>
      </c>
      <c r="E1989" s="1">
        <v>0</v>
      </c>
    </row>
    <row r="1990" spans="1:5">
      <c r="A1990" s="1">
        <v>1989</v>
      </c>
      <c r="B1990" s="1">
        <v>302</v>
      </c>
      <c r="C1990" s="1">
        <v>2712000000</v>
      </c>
      <c r="D1990" s="1">
        <v>302</v>
      </c>
      <c r="E1990" s="1">
        <v>2584000000</v>
      </c>
    </row>
    <row r="1991" spans="1:5">
      <c r="A1991" s="1">
        <v>1990</v>
      </c>
      <c r="B1991" s="1">
        <v>16989</v>
      </c>
      <c r="C1991" s="1">
        <v>7652000000</v>
      </c>
      <c r="D1991" s="1">
        <v>16989</v>
      </c>
      <c r="E1991" s="1">
        <v>6732000000</v>
      </c>
    </row>
    <row r="1992" spans="1:5">
      <c r="A1992" s="1">
        <v>1991</v>
      </c>
      <c r="B1992" s="1">
        <v>0</v>
      </c>
      <c r="C1992" s="1">
        <v>78976000000</v>
      </c>
      <c r="D1992" s="1">
        <v>0</v>
      </c>
      <c r="E1992" s="1">
        <v>74384000000</v>
      </c>
    </row>
    <row r="1993" spans="1:5">
      <c r="A1993" s="1">
        <v>1992</v>
      </c>
      <c r="B1993" s="1">
        <v>99412</v>
      </c>
      <c r="C1993" s="1">
        <v>112000000</v>
      </c>
      <c r="D1993" s="1">
        <v>99412</v>
      </c>
      <c r="E1993" s="1">
        <v>0</v>
      </c>
    </row>
    <row r="1994" spans="1:5">
      <c r="A1994" s="1">
        <v>1993</v>
      </c>
      <c r="B1994" s="1">
        <v>638451</v>
      </c>
      <c r="C1994" s="1">
        <v>9276000000</v>
      </c>
      <c r="D1994" s="1">
        <v>638451</v>
      </c>
      <c r="E1994" s="1">
        <v>8940000000</v>
      </c>
    </row>
    <row r="1995" spans="1:5">
      <c r="A1995" s="1">
        <v>1994</v>
      </c>
      <c r="B1995" s="1">
        <v>18240</v>
      </c>
      <c r="C1995" s="1">
        <v>6444000000</v>
      </c>
      <c r="D1995" s="1">
        <v>18240</v>
      </c>
      <c r="E1995" s="1">
        <v>2644000000</v>
      </c>
    </row>
    <row r="1996" spans="1:5">
      <c r="A1996" s="1">
        <v>1995</v>
      </c>
      <c r="B1996" s="1">
        <v>0</v>
      </c>
      <c r="C1996" s="1">
        <v>0</v>
      </c>
      <c r="D1996" s="1">
        <v>3659334</v>
      </c>
      <c r="E1996" s="1">
        <v>0</v>
      </c>
    </row>
    <row r="1997" spans="1:5">
      <c r="A1997" s="1">
        <v>1996</v>
      </c>
      <c r="B1997" s="1">
        <v>0</v>
      </c>
      <c r="C1997" s="1">
        <v>66512000000</v>
      </c>
      <c r="D1997" s="1">
        <v>0</v>
      </c>
      <c r="E1997" s="1">
        <v>62468000000</v>
      </c>
    </row>
    <row r="1998" spans="1:5">
      <c r="A1998" s="1">
        <v>1997</v>
      </c>
      <c r="B1998" s="1">
        <v>4</v>
      </c>
      <c r="C1998" s="1">
        <v>1956000000</v>
      </c>
      <c r="D1998" s="1">
        <v>4</v>
      </c>
      <c r="E1998" s="1">
        <v>1752000000</v>
      </c>
    </row>
    <row r="1999" spans="1:5">
      <c r="A1999" s="1">
        <v>1998</v>
      </c>
      <c r="B1999" s="1">
        <v>0</v>
      </c>
      <c r="C1999" s="1">
        <v>0</v>
      </c>
      <c r="D1999" s="1">
        <v>105901917</v>
      </c>
      <c r="E1999" s="1">
        <v>0</v>
      </c>
    </row>
    <row r="2000" spans="1:5">
      <c r="A2000" s="1">
        <v>1999</v>
      </c>
      <c r="B2000" s="1">
        <v>0</v>
      </c>
      <c r="C2000" s="1">
        <v>0</v>
      </c>
      <c r="D2000" s="1">
        <v>0</v>
      </c>
      <c r="E2000" s="1">
        <v>0</v>
      </c>
    </row>
    <row r="2001" spans="1:5">
      <c r="A2001" s="1">
        <v>2000</v>
      </c>
      <c r="B2001" s="1">
        <v>44533</v>
      </c>
      <c r="C2001" s="1">
        <v>18608000000</v>
      </c>
      <c r="D2001" s="1">
        <v>44533</v>
      </c>
      <c r="E2001" s="1">
        <v>1920000000</v>
      </c>
    </row>
    <row r="2002" spans="1:5">
      <c r="A2002" s="1">
        <v>2001</v>
      </c>
      <c r="B2002" s="1">
        <v>198931</v>
      </c>
      <c r="C2002" s="1">
        <v>23128000000</v>
      </c>
      <c r="D2002" s="1">
        <v>198931</v>
      </c>
      <c r="E2002" s="1">
        <v>4976000000</v>
      </c>
    </row>
    <row r="2003" spans="1:5">
      <c r="A2003" s="1">
        <v>2002</v>
      </c>
      <c r="B2003" s="1">
        <v>0</v>
      </c>
      <c r="C2003" s="1">
        <v>0</v>
      </c>
      <c r="D2003" s="1">
        <v>2336231</v>
      </c>
      <c r="E2003" s="1">
        <v>40000000</v>
      </c>
    </row>
    <row r="2004" spans="1:5">
      <c r="A2004" s="1">
        <v>2003</v>
      </c>
      <c r="B2004" s="1">
        <v>360</v>
      </c>
      <c r="C2004" s="1">
        <v>1312000000</v>
      </c>
      <c r="D2004" s="1">
        <v>360</v>
      </c>
      <c r="E2004" s="1">
        <v>1136000000</v>
      </c>
    </row>
    <row r="2005" spans="1:5">
      <c r="A2005" s="1">
        <v>2004</v>
      </c>
      <c r="B2005" s="1">
        <v>638855</v>
      </c>
      <c r="C2005" s="1">
        <v>20164000000</v>
      </c>
      <c r="D2005" s="1">
        <v>638855</v>
      </c>
      <c r="E2005" s="1">
        <v>3404000000</v>
      </c>
    </row>
    <row r="2006" spans="1:5">
      <c r="A2006" s="1">
        <v>2005</v>
      </c>
      <c r="B2006" s="1">
        <v>86816</v>
      </c>
      <c r="C2006" s="1">
        <v>20904000000</v>
      </c>
      <c r="D2006" s="1">
        <v>86816</v>
      </c>
      <c r="E2006" s="1">
        <v>2892000000</v>
      </c>
    </row>
    <row r="2007" spans="1:5">
      <c r="A2007" s="1">
        <v>2006</v>
      </c>
      <c r="B2007" s="1">
        <v>10195</v>
      </c>
      <c r="C2007" s="1">
        <v>536000000</v>
      </c>
      <c r="D2007" s="1">
        <v>10195</v>
      </c>
      <c r="E2007" s="1">
        <v>4000000</v>
      </c>
    </row>
    <row r="2008" spans="1:5">
      <c r="A2008" s="1">
        <v>2007</v>
      </c>
      <c r="B2008" s="1">
        <v>2568</v>
      </c>
      <c r="C2008" s="1">
        <v>8048000000</v>
      </c>
      <c r="D2008" s="1">
        <v>2568</v>
      </c>
      <c r="E2008" s="1">
        <v>2412000000</v>
      </c>
    </row>
    <row r="2009" spans="1:5">
      <c r="A2009" s="1">
        <v>2008</v>
      </c>
      <c r="B2009" s="1">
        <v>1</v>
      </c>
      <c r="C2009" s="1">
        <v>392000000</v>
      </c>
      <c r="D2009" s="1">
        <v>1</v>
      </c>
      <c r="E2009" s="1">
        <v>0</v>
      </c>
    </row>
    <row r="2010" spans="1:5">
      <c r="A2010" s="1">
        <v>2009</v>
      </c>
      <c r="B2010" s="1">
        <v>6046</v>
      </c>
      <c r="C2010" s="1">
        <v>20436000000</v>
      </c>
      <c r="D2010" s="1">
        <v>6046</v>
      </c>
      <c r="E2010" s="1">
        <v>3008000000</v>
      </c>
    </row>
    <row r="2011" spans="1:5">
      <c r="A2011" s="1">
        <v>2010</v>
      </c>
      <c r="B2011" s="1">
        <v>0</v>
      </c>
      <c r="C2011" s="1">
        <v>0</v>
      </c>
      <c r="D2011" s="1">
        <v>0</v>
      </c>
      <c r="E2011" s="1">
        <v>0</v>
      </c>
    </row>
    <row r="2012" spans="1:5">
      <c r="A2012" s="1">
        <v>2011</v>
      </c>
      <c r="B2012" s="1">
        <v>0</v>
      </c>
      <c r="C2012" s="1">
        <v>60020000000</v>
      </c>
      <c r="D2012" s="1">
        <v>240855</v>
      </c>
      <c r="E2012" s="1">
        <v>816000000</v>
      </c>
    </row>
    <row r="2013" spans="1:5">
      <c r="A2013" s="1">
        <v>2012</v>
      </c>
      <c r="B2013" s="1">
        <v>5362</v>
      </c>
      <c r="C2013" s="1">
        <v>3820000000</v>
      </c>
      <c r="D2013" s="1">
        <v>5362</v>
      </c>
      <c r="E2013" s="1">
        <v>2416000000</v>
      </c>
    </row>
    <row r="2014" spans="1:5">
      <c r="A2014" s="1">
        <v>2013</v>
      </c>
      <c r="B2014" s="1">
        <v>5361</v>
      </c>
      <c r="C2014" s="1">
        <v>6968000000</v>
      </c>
      <c r="D2014" s="1">
        <v>5361</v>
      </c>
      <c r="E2014" s="1">
        <v>3064000000</v>
      </c>
    </row>
    <row r="2015" spans="1:5">
      <c r="A2015" s="1">
        <v>2014</v>
      </c>
      <c r="B2015" s="1">
        <v>17281306</v>
      </c>
      <c r="C2015" s="1">
        <v>228000000</v>
      </c>
      <c r="D2015" s="1">
        <v>17281306</v>
      </c>
      <c r="E2015" s="1">
        <v>256000000</v>
      </c>
    </row>
    <row r="2016" spans="1:5">
      <c r="A2016" s="1">
        <v>2015</v>
      </c>
      <c r="B2016" s="1">
        <v>0</v>
      </c>
      <c r="C2016" s="1">
        <v>0</v>
      </c>
      <c r="D2016" s="1">
        <v>0</v>
      </c>
      <c r="E2016" s="1">
        <v>0</v>
      </c>
    </row>
    <row r="2017" spans="1:5">
      <c r="A2017" s="1">
        <v>2016</v>
      </c>
      <c r="B2017" s="1">
        <v>212028</v>
      </c>
      <c r="C2017" s="1">
        <v>4260000000</v>
      </c>
      <c r="D2017" s="1">
        <v>212028</v>
      </c>
      <c r="E2017" s="1">
        <v>620000000</v>
      </c>
    </row>
    <row r="2018" spans="1:5">
      <c r="A2018" s="1">
        <v>2017</v>
      </c>
      <c r="B2018" s="1">
        <v>35092</v>
      </c>
      <c r="C2018" s="1">
        <v>26844000000</v>
      </c>
      <c r="D2018" s="1">
        <v>35092</v>
      </c>
      <c r="E2018" s="1">
        <v>6684000000</v>
      </c>
    </row>
    <row r="2019" spans="1:5">
      <c r="A2019" s="1">
        <v>2018</v>
      </c>
      <c r="B2019" s="1">
        <v>13144</v>
      </c>
      <c r="C2019" s="1">
        <v>3496000000</v>
      </c>
      <c r="D2019" s="1">
        <v>13144</v>
      </c>
      <c r="E2019" s="1">
        <v>2956000000</v>
      </c>
    </row>
    <row r="2020" spans="1:5">
      <c r="A2020" s="1">
        <v>2019</v>
      </c>
      <c r="B2020" s="1">
        <v>13143</v>
      </c>
      <c r="C2020" s="1">
        <v>2940000000</v>
      </c>
      <c r="D2020" s="1">
        <v>13143</v>
      </c>
      <c r="E2020" s="1">
        <v>2396000000</v>
      </c>
    </row>
    <row r="2021" spans="1:5">
      <c r="A2021" s="1">
        <v>2020</v>
      </c>
      <c r="B2021" s="1">
        <v>1622</v>
      </c>
      <c r="C2021" s="1">
        <v>17812000000</v>
      </c>
      <c r="D2021" s="1">
        <v>1622</v>
      </c>
      <c r="E2021" s="1">
        <v>1072000000</v>
      </c>
    </row>
    <row r="2022" spans="1:5">
      <c r="A2022" s="1">
        <v>2021</v>
      </c>
      <c r="B2022" s="1">
        <v>2475499</v>
      </c>
      <c r="C2022" s="1">
        <v>32264000000</v>
      </c>
      <c r="D2022" s="1">
        <v>2475499</v>
      </c>
      <c r="E2022" s="1">
        <v>6156000000</v>
      </c>
    </row>
    <row r="2023" spans="1:5">
      <c r="A2023" s="1">
        <v>2022</v>
      </c>
      <c r="B2023" s="1">
        <v>0</v>
      </c>
      <c r="C2023" s="1">
        <v>60004000000</v>
      </c>
      <c r="D2023" s="1">
        <v>168</v>
      </c>
      <c r="E2023" s="1">
        <v>14924000000</v>
      </c>
    </row>
    <row r="2024" spans="1:5">
      <c r="A2024" s="1">
        <v>2023</v>
      </c>
      <c r="B2024" s="1">
        <v>4153</v>
      </c>
      <c r="C2024" s="1">
        <v>2768000000</v>
      </c>
      <c r="D2024" s="1">
        <v>4153</v>
      </c>
      <c r="E2024" s="1">
        <v>1692000000</v>
      </c>
    </row>
    <row r="2025" spans="1:5">
      <c r="A2025" s="1">
        <v>2024</v>
      </c>
      <c r="B2025" s="1">
        <v>0</v>
      </c>
      <c r="C2025" s="1">
        <v>0</v>
      </c>
      <c r="D2025" s="1">
        <v>0</v>
      </c>
      <c r="E2025" s="1">
        <v>0</v>
      </c>
    </row>
    <row r="2026" spans="1:5">
      <c r="A2026" s="1">
        <v>2025</v>
      </c>
      <c r="B2026" s="1">
        <v>0</v>
      </c>
      <c r="C2026" s="1">
        <v>60824000000</v>
      </c>
      <c r="D2026" s="1">
        <v>0</v>
      </c>
      <c r="E2026" s="1">
        <v>60004000000</v>
      </c>
    </row>
    <row r="2027" spans="1:5">
      <c r="A2027" s="1">
        <v>2026</v>
      </c>
      <c r="B2027" s="1">
        <v>156474010</v>
      </c>
      <c r="C2027" s="1">
        <v>2796000000</v>
      </c>
      <c r="D2027" s="1">
        <v>156474010</v>
      </c>
      <c r="E2027" s="1">
        <v>2984000000</v>
      </c>
    </row>
    <row r="2028" spans="1:5">
      <c r="A2028" s="1">
        <v>2027</v>
      </c>
      <c r="B2028" s="1">
        <v>20</v>
      </c>
      <c r="C2028" s="1">
        <v>2520000000</v>
      </c>
      <c r="D2028" s="1">
        <v>20</v>
      </c>
      <c r="E2028" s="1">
        <v>2404000000</v>
      </c>
    </row>
    <row r="2029" spans="1:5">
      <c r="A2029" s="1">
        <v>2028</v>
      </c>
      <c r="B2029" s="1">
        <v>0</v>
      </c>
      <c r="C2029" s="1">
        <v>0</v>
      </c>
      <c r="D2029" s="1">
        <v>0</v>
      </c>
      <c r="E2029" s="1">
        <v>0</v>
      </c>
    </row>
    <row r="2030" spans="1:5">
      <c r="A2030" s="1">
        <v>2029</v>
      </c>
      <c r="B2030" s="1">
        <v>1563</v>
      </c>
      <c r="C2030" s="1">
        <v>17540000000</v>
      </c>
      <c r="D2030" s="1">
        <v>1563</v>
      </c>
      <c r="E2030" s="1">
        <v>1192000000</v>
      </c>
    </row>
    <row r="2031" spans="1:5">
      <c r="A2031" s="1">
        <v>2030</v>
      </c>
      <c r="B2031" s="1">
        <v>0</v>
      </c>
      <c r="C2031" s="1">
        <v>0</v>
      </c>
      <c r="D2031" s="1">
        <v>0</v>
      </c>
      <c r="E2031" s="1">
        <v>0</v>
      </c>
    </row>
    <row r="2032" spans="1:5">
      <c r="A2032" s="1">
        <v>2031</v>
      </c>
      <c r="B2032" s="1">
        <v>49563025</v>
      </c>
      <c r="C2032" s="1">
        <v>688000000</v>
      </c>
      <c r="D2032" s="1">
        <v>49563025</v>
      </c>
      <c r="E2032" s="1">
        <v>624000000</v>
      </c>
    </row>
    <row r="2033" spans="1:5">
      <c r="A2033" s="1">
        <v>2032</v>
      </c>
      <c r="B2033" s="1">
        <v>50572093</v>
      </c>
      <c r="C2033" s="1">
        <v>60256000000</v>
      </c>
      <c r="D2033" s="1">
        <v>50572093</v>
      </c>
      <c r="E2033" s="1">
        <v>60260000000</v>
      </c>
    </row>
    <row r="2034" spans="1:5">
      <c r="A2034" s="1">
        <v>2033</v>
      </c>
      <c r="B2034" s="1">
        <v>8680</v>
      </c>
      <c r="C2034" s="1">
        <v>2664000000</v>
      </c>
      <c r="D2034" s="1">
        <v>8680</v>
      </c>
      <c r="E2034" s="1">
        <v>2356000000</v>
      </c>
    </row>
    <row r="2035" spans="1:5">
      <c r="A2035" s="1">
        <v>2034</v>
      </c>
      <c r="B2035" s="1">
        <v>0</v>
      </c>
      <c r="C2035" s="1">
        <v>61448000000</v>
      </c>
      <c r="D2035" s="1">
        <v>0</v>
      </c>
      <c r="E2035" s="1">
        <v>60004000000</v>
      </c>
    </row>
    <row r="2036" spans="1:5">
      <c r="A2036" s="1">
        <v>2035</v>
      </c>
      <c r="B2036" s="1">
        <v>70</v>
      </c>
      <c r="C2036" s="1">
        <v>17116000000</v>
      </c>
      <c r="D2036" s="1">
        <v>70</v>
      </c>
      <c r="E2036" s="1">
        <v>576000000</v>
      </c>
    </row>
    <row r="2037" spans="1:5">
      <c r="A2037" s="1">
        <v>2036</v>
      </c>
      <c r="B2037" s="1">
        <v>5</v>
      </c>
      <c r="C2037" s="1">
        <v>2456000000</v>
      </c>
      <c r="D2037" s="1">
        <v>5</v>
      </c>
      <c r="E2037" s="1">
        <v>2400000000</v>
      </c>
    </row>
    <row r="2038" spans="1:5">
      <c r="A2038" s="1">
        <v>2037</v>
      </c>
      <c r="B2038" s="1">
        <v>280</v>
      </c>
      <c r="C2038" s="1">
        <v>1012000000</v>
      </c>
      <c r="D2038" s="1">
        <v>280</v>
      </c>
      <c r="E2038" s="1">
        <v>540000000</v>
      </c>
    </row>
    <row r="2039" spans="1:5">
      <c r="A2039" s="1">
        <v>2038</v>
      </c>
      <c r="B2039" s="1">
        <v>240234</v>
      </c>
      <c r="C2039" s="1">
        <v>6972000000</v>
      </c>
      <c r="D2039" s="1">
        <v>240234</v>
      </c>
      <c r="E2039" s="1">
        <v>1864000000</v>
      </c>
    </row>
    <row r="2040" spans="1:5">
      <c r="A2040" s="1">
        <v>2039</v>
      </c>
      <c r="B2040" s="1">
        <v>0</v>
      </c>
      <c r="C2040" s="1">
        <v>0</v>
      </c>
      <c r="D2040" s="1">
        <v>0</v>
      </c>
      <c r="E2040" s="1">
        <v>0</v>
      </c>
    </row>
    <row r="2041" spans="1:5">
      <c r="A2041" s="1">
        <v>2040</v>
      </c>
      <c r="B2041" s="1">
        <v>3817</v>
      </c>
      <c r="C2041" s="1">
        <v>19712000000</v>
      </c>
      <c r="D2041" s="1">
        <v>3817</v>
      </c>
      <c r="E2041" s="1">
        <v>2372000000</v>
      </c>
    </row>
    <row r="2042" spans="1:5">
      <c r="A2042" s="1">
        <v>2041</v>
      </c>
      <c r="B2042" s="1">
        <v>0</v>
      </c>
      <c r="C2042" s="1">
        <v>0</v>
      </c>
      <c r="D2042" s="1">
        <v>0</v>
      </c>
      <c r="E2042" s="1">
        <v>0</v>
      </c>
    </row>
    <row r="2043" spans="1:5">
      <c r="A2043" s="1">
        <v>2042</v>
      </c>
      <c r="B2043" s="1">
        <v>0</v>
      </c>
      <c r="C2043" s="1">
        <v>60004000000</v>
      </c>
      <c r="D2043" s="1">
        <v>35092</v>
      </c>
      <c r="E2043" s="1">
        <v>608000000</v>
      </c>
    </row>
    <row r="2044" spans="1:5">
      <c r="A2044" s="1">
        <v>2043</v>
      </c>
      <c r="B2044" s="1">
        <v>0</v>
      </c>
      <c r="C2044" s="1">
        <v>0</v>
      </c>
      <c r="D2044" s="1">
        <v>0</v>
      </c>
      <c r="E2044" s="1">
        <v>0</v>
      </c>
    </row>
    <row r="2045" spans="1:5">
      <c r="A2045" s="1">
        <v>2044</v>
      </c>
      <c r="B2045" s="1">
        <v>67586</v>
      </c>
      <c r="C2045" s="1">
        <v>688000000</v>
      </c>
      <c r="D2045" s="1">
        <v>67586</v>
      </c>
      <c r="E2045" s="1">
        <v>624000000</v>
      </c>
    </row>
    <row r="2046" spans="1:5">
      <c r="A2046" s="1">
        <v>2045</v>
      </c>
      <c r="B2046" s="1">
        <v>3</v>
      </c>
      <c r="C2046" s="1">
        <v>1452000000</v>
      </c>
      <c r="D2046" s="1">
        <v>3</v>
      </c>
      <c r="E2046" s="1">
        <v>1184000000</v>
      </c>
    </row>
    <row r="2047" spans="1:5">
      <c r="A2047" s="1">
        <v>2046</v>
      </c>
      <c r="B2047" s="1">
        <v>67585</v>
      </c>
      <c r="C2047" s="1">
        <v>2188000000</v>
      </c>
      <c r="D2047" s="1">
        <v>67585</v>
      </c>
      <c r="E2047" s="1">
        <v>1280000000</v>
      </c>
    </row>
    <row r="2048" spans="1:5">
      <c r="A2048" s="1">
        <v>2047</v>
      </c>
      <c r="B2048" s="1">
        <v>6811</v>
      </c>
      <c r="C2048" s="1">
        <v>19904000000</v>
      </c>
      <c r="D2048" s="1">
        <v>6811</v>
      </c>
      <c r="E2048" s="1">
        <v>2312000000</v>
      </c>
    </row>
    <row r="2049" spans="1:5">
      <c r="A2049" s="1">
        <v>2048</v>
      </c>
      <c r="B2049" s="1">
        <v>107312</v>
      </c>
      <c r="C2049" s="1">
        <v>18468000000</v>
      </c>
      <c r="D2049" s="1">
        <v>107312</v>
      </c>
      <c r="E2049" s="1">
        <v>1812000000</v>
      </c>
    </row>
    <row r="2050" spans="1:5">
      <c r="A2050" s="1">
        <v>2049</v>
      </c>
      <c r="B2050" s="1">
        <v>1</v>
      </c>
      <c r="C2050" s="1">
        <v>0</v>
      </c>
      <c r="D2050" s="1">
        <v>8391</v>
      </c>
      <c r="E2050" s="1">
        <v>8000000</v>
      </c>
    </row>
    <row r="2051" spans="1:5">
      <c r="A2051" s="1">
        <v>2050</v>
      </c>
      <c r="B2051" s="1">
        <v>0</v>
      </c>
      <c r="C2051" s="1">
        <v>0</v>
      </c>
      <c r="D2051" s="1">
        <v>0</v>
      </c>
      <c r="E2051" s="1">
        <v>0</v>
      </c>
    </row>
    <row r="2052" spans="1:5">
      <c r="A2052" s="1">
        <v>2051</v>
      </c>
      <c r="B2052" s="1">
        <v>231</v>
      </c>
      <c r="C2052" s="1">
        <v>1796000000</v>
      </c>
      <c r="D2052" s="1">
        <v>231</v>
      </c>
      <c r="E2052" s="1">
        <v>1740000000</v>
      </c>
    </row>
    <row r="2053" spans="1:5">
      <c r="A2053" s="1">
        <v>2052</v>
      </c>
      <c r="B2053" s="1">
        <v>524</v>
      </c>
      <c r="C2053" s="1">
        <v>1564000000</v>
      </c>
      <c r="D2053" s="1">
        <v>524</v>
      </c>
      <c r="E2053" s="1">
        <v>1328000000</v>
      </c>
    </row>
    <row r="2054" spans="1:5">
      <c r="A2054" s="1">
        <v>2053</v>
      </c>
      <c r="B2054" s="1">
        <v>744</v>
      </c>
      <c r="C2054" s="1">
        <v>17060000000</v>
      </c>
      <c r="D2054" s="1">
        <v>744</v>
      </c>
      <c r="E2054" s="1">
        <v>588000000</v>
      </c>
    </row>
    <row r="2055" spans="1:5">
      <c r="A2055" s="1">
        <v>2054</v>
      </c>
      <c r="B2055" s="1">
        <v>0</v>
      </c>
      <c r="C2055" s="1">
        <v>0</v>
      </c>
      <c r="D2055" s="1">
        <v>0</v>
      </c>
      <c r="E2055" s="1">
        <v>0</v>
      </c>
    </row>
    <row r="2056" spans="1:5">
      <c r="A2056" s="1">
        <v>2055</v>
      </c>
      <c r="B2056" s="1">
        <v>19152</v>
      </c>
      <c r="C2056" s="1">
        <v>3588000000</v>
      </c>
      <c r="D2056" s="1">
        <v>19152</v>
      </c>
      <c r="E2056" s="1">
        <v>2440000000</v>
      </c>
    </row>
    <row r="2057" spans="1:5">
      <c r="A2057" s="1">
        <v>2056</v>
      </c>
      <c r="B2057" s="1">
        <v>46968</v>
      </c>
      <c r="C2057" s="1">
        <v>18316000000</v>
      </c>
      <c r="D2057" s="1">
        <v>46968</v>
      </c>
      <c r="E2057" s="1">
        <v>1256000000</v>
      </c>
    </row>
    <row r="2058" spans="1:5">
      <c r="A2058" s="1">
        <v>2057</v>
      </c>
      <c r="B2058" s="1">
        <v>5749</v>
      </c>
      <c r="C2058" s="1">
        <v>9976000000</v>
      </c>
      <c r="D2058" s="1">
        <v>5749</v>
      </c>
      <c r="E2058" s="1">
        <v>6004000000</v>
      </c>
    </row>
    <row r="2059" spans="1:5">
      <c r="A2059" s="1">
        <v>2058</v>
      </c>
      <c r="B2059" s="1">
        <v>536</v>
      </c>
      <c r="C2059" s="1">
        <v>1688000000</v>
      </c>
      <c r="D2059" s="1">
        <v>536</v>
      </c>
      <c r="E2059" s="1">
        <v>1520000000</v>
      </c>
    </row>
    <row r="2060" spans="1:5">
      <c r="A2060" s="1">
        <v>2059</v>
      </c>
      <c r="B2060" s="1">
        <v>379</v>
      </c>
      <c r="C2060" s="1">
        <v>4812000000</v>
      </c>
      <c r="D2060" s="1">
        <v>379</v>
      </c>
      <c r="E2060" s="1">
        <v>4068000000</v>
      </c>
    </row>
    <row r="2061" spans="1:5">
      <c r="A2061" s="1">
        <v>2060</v>
      </c>
      <c r="B2061" s="1">
        <v>6805</v>
      </c>
      <c r="C2061" s="1">
        <v>3424000000</v>
      </c>
      <c r="D2061" s="1">
        <v>6805</v>
      </c>
      <c r="E2061" s="1">
        <v>2368000000</v>
      </c>
    </row>
    <row r="2062" spans="1:5">
      <c r="A2062" s="1">
        <v>2061</v>
      </c>
      <c r="B2062" s="1">
        <v>5548</v>
      </c>
      <c r="C2062" s="1">
        <v>1124000000</v>
      </c>
      <c r="D2062" s="1">
        <v>5548</v>
      </c>
      <c r="E2062" s="1">
        <v>0</v>
      </c>
    </row>
    <row r="2063" spans="1:5">
      <c r="A2063" s="1">
        <v>2062</v>
      </c>
      <c r="B2063" s="1">
        <v>5032</v>
      </c>
      <c r="C2063" s="1">
        <v>5144000000</v>
      </c>
      <c r="D2063" s="1">
        <v>5032</v>
      </c>
      <c r="E2063" s="1">
        <v>4924000000</v>
      </c>
    </row>
    <row r="2064" spans="1:5">
      <c r="A2064" s="1">
        <v>2063</v>
      </c>
      <c r="B2064" s="1">
        <v>36</v>
      </c>
      <c r="C2064" s="1">
        <v>956000000</v>
      </c>
      <c r="D2064" s="1">
        <v>36</v>
      </c>
      <c r="E2064" s="1">
        <v>604000000</v>
      </c>
    </row>
    <row r="2065" spans="1:5">
      <c r="A2065" s="1">
        <v>2064</v>
      </c>
      <c r="B2065" s="1">
        <v>6</v>
      </c>
      <c r="C2065" s="1">
        <v>14620000000</v>
      </c>
      <c r="D2065" s="1">
        <v>374</v>
      </c>
      <c r="E2065" s="1">
        <v>12368000000</v>
      </c>
    </row>
    <row r="2066" spans="1:5">
      <c r="A2066" s="1">
        <v>2065</v>
      </c>
      <c r="B2066" s="1">
        <v>8</v>
      </c>
      <c r="C2066" s="1">
        <v>14200000000</v>
      </c>
      <c r="D2066" s="1">
        <v>65</v>
      </c>
      <c r="E2066" s="1">
        <v>12416000000</v>
      </c>
    </row>
    <row r="2067" spans="1:5">
      <c r="A2067" s="1">
        <v>2066</v>
      </c>
      <c r="B2067" s="1">
        <v>311</v>
      </c>
      <c r="C2067" s="1">
        <v>3460000000</v>
      </c>
      <c r="D2067" s="1">
        <v>311</v>
      </c>
      <c r="E2067" s="1">
        <v>2992000000</v>
      </c>
    </row>
    <row r="2068" spans="1:5">
      <c r="A2068" s="1">
        <v>2067</v>
      </c>
      <c r="B2068" s="1">
        <v>0</v>
      </c>
      <c r="C2068" s="1">
        <v>0</v>
      </c>
      <c r="D2068" s="1">
        <v>0</v>
      </c>
      <c r="E2068" s="1">
        <v>0</v>
      </c>
    </row>
    <row r="2069" spans="1:5">
      <c r="A2069" s="1">
        <v>2068</v>
      </c>
      <c r="B2069" s="1">
        <v>171940</v>
      </c>
      <c r="C2069" s="1">
        <v>10188000000</v>
      </c>
      <c r="D2069" s="1">
        <v>171940</v>
      </c>
      <c r="E2069" s="1">
        <v>2096000000</v>
      </c>
    </row>
    <row r="2070" spans="1:5">
      <c r="A2070" s="1">
        <v>2069</v>
      </c>
      <c r="B2070" s="1">
        <v>5405</v>
      </c>
      <c r="C2070" s="1">
        <v>17932000000</v>
      </c>
      <c r="D2070" s="1">
        <v>5405</v>
      </c>
      <c r="E2070" s="1">
        <v>1796000000</v>
      </c>
    </row>
    <row r="2071" spans="1:5">
      <c r="A2071" s="1">
        <v>2070</v>
      </c>
      <c r="B2071" s="1">
        <v>4551668</v>
      </c>
      <c r="C2071" s="1">
        <v>33096000000</v>
      </c>
      <c r="D2071" s="1">
        <v>4551668</v>
      </c>
      <c r="E2071" s="1">
        <v>13972000000</v>
      </c>
    </row>
    <row r="2072" spans="1:5">
      <c r="A2072" s="1">
        <v>2071</v>
      </c>
      <c r="B2072" s="1">
        <v>4184729</v>
      </c>
      <c r="C2072" s="1">
        <v>196000000</v>
      </c>
      <c r="D2072" s="1">
        <v>4184729</v>
      </c>
      <c r="E2072" s="1">
        <v>180000000</v>
      </c>
    </row>
    <row r="2073" spans="1:5">
      <c r="A2073" s="1">
        <v>2072</v>
      </c>
      <c r="B2073" s="1">
        <v>0</v>
      </c>
      <c r="C2073" s="1">
        <v>0</v>
      </c>
      <c r="D2073" s="1">
        <v>4196850</v>
      </c>
      <c r="E2073" s="1">
        <v>212000000</v>
      </c>
    </row>
    <row r="2074" spans="1:5">
      <c r="A2074" s="1">
        <v>2073</v>
      </c>
      <c r="B2074" s="1">
        <v>301</v>
      </c>
      <c r="C2074" s="1">
        <v>2384000000</v>
      </c>
      <c r="D2074" s="1">
        <v>301</v>
      </c>
      <c r="E2074" s="1">
        <v>1864000000</v>
      </c>
    </row>
    <row r="2075" spans="1:5">
      <c r="A2075" s="1">
        <v>2074</v>
      </c>
      <c r="B2075" s="1">
        <v>226</v>
      </c>
      <c r="C2075" s="1">
        <v>1400000000</v>
      </c>
      <c r="D2075" s="1">
        <v>226</v>
      </c>
      <c r="E2075" s="1">
        <v>584000000</v>
      </c>
    </row>
    <row r="2076" spans="1:5">
      <c r="A2076" s="1">
        <v>2075</v>
      </c>
      <c r="B2076" s="1">
        <v>55</v>
      </c>
      <c r="C2076" s="1">
        <v>1028000000</v>
      </c>
      <c r="D2076" s="1">
        <v>55</v>
      </c>
      <c r="E2076" s="1">
        <v>724000000</v>
      </c>
    </row>
    <row r="2077" spans="1:5">
      <c r="A2077" s="1">
        <v>2076</v>
      </c>
      <c r="B2077" s="1">
        <v>0</v>
      </c>
      <c r="C2077" s="1">
        <v>0</v>
      </c>
      <c r="D2077" s="1">
        <v>0</v>
      </c>
      <c r="E2077" s="1">
        <v>60004000000</v>
      </c>
    </row>
    <row r="2078" spans="1:5">
      <c r="A2078" s="1">
        <v>2077</v>
      </c>
      <c r="B2078" s="1">
        <v>0</v>
      </c>
      <c r="C2078" s="1">
        <v>0</v>
      </c>
      <c r="D2078" s="1">
        <v>0</v>
      </c>
      <c r="E2078" s="1">
        <v>60004000000</v>
      </c>
    </row>
    <row r="2079" spans="1:5">
      <c r="A2079" s="1">
        <v>2078</v>
      </c>
      <c r="B2079" s="1">
        <v>260512</v>
      </c>
      <c r="C2079" s="1">
        <v>23092000000</v>
      </c>
      <c r="D2079" s="1">
        <v>260512</v>
      </c>
      <c r="E2079" s="1">
        <v>5588000000</v>
      </c>
    </row>
    <row r="2080" spans="1:5">
      <c r="A2080" s="1">
        <v>2079</v>
      </c>
      <c r="B2080" s="1">
        <v>2383</v>
      </c>
      <c r="C2080" s="1">
        <v>6684000000</v>
      </c>
      <c r="D2080" s="1">
        <v>2383</v>
      </c>
      <c r="E2080" s="1">
        <v>6252000000</v>
      </c>
    </row>
    <row r="2081" spans="1:5">
      <c r="A2081" s="1">
        <v>2080</v>
      </c>
      <c r="B2081" s="1">
        <v>212029</v>
      </c>
      <c r="C2081" s="1">
        <v>6504000000</v>
      </c>
      <c r="D2081" s="1">
        <v>212029</v>
      </c>
      <c r="E2081" s="1">
        <v>1308000000</v>
      </c>
    </row>
    <row r="2082" spans="1:5">
      <c r="A2082" s="1">
        <v>2081</v>
      </c>
      <c r="B2082" s="1">
        <v>102312</v>
      </c>
      <c r="C2082" s="1">
        <v>0</v>
      </c>
      <c r="D2082" s="1">
        <v>102312</v>
      </c>
      <c r="E2082" s="1">
        <v>0</v>
      </c>
    </row>
    <row r="2083" spans="1:5">
      <c r="A2083" s="1">
        <v>2082</v>
      </c>
      <c r="B2083" s="1">
        <v>1823</v>
      </c>
      <c r="C2083" s="1">
        <v>1784000000</v>
      </c>
      <c r="D2083" s="1">
        <v>1823</v>
      </c>
      <c r="E2083" s="1">
        <v>1216000000</v>
      </c>
    </row>
    <row r="2084" spans="1:5">
      <c r="A2084" s="1">
        <v>2083</v>
      </c>
      <c r="B2084" s="1">
        <v>28841</v>
      </c>
      <c r="C2084" s="1">
        <v>21252000000</v>
      </c>
      <c r="D2084" s="1">
        <v>28841</v>
      </c>
      <c r="E2084" s="1">
        <v>3768000000</v>
      </c>
    </row>
    <row r="2085" spans="1:5">
      <c r="A2085" s="1">
        <v>2084</v>
      </c>
      <c r="B2085" s="1">
        <v>0</v>
      </c>
      <c r="C2085" s="1">
        <v>0</v>
      </c>
      <c r="D2085" s="1">
        <v>0</v>
      </c>
      <c r="E2085" s="1">
        <v>0</v>
      </c>
    </row>
    <row r="2086" spans="1:5">
      <c r="A2086" s="1">
        <v>2085</v>
      </c>
      <c r="B2086" s="1">
        <v>21200940</v>
      </c>
      <c r="C2086" s="1">
        <v>296000000</v>
      </c>
      <c r="D2086" s="1">
        <v>21200940</v>
      </c>
      <c r="E2086" s="1">
        <v>296000000</v>
      </c>
    </row>
    <row r="2087" spans="1:5">
      <c r="A2087" s="1">
        <v>2086</v>
      </c>
      <c r="B2087" s="1">
        <v>7332</v>
      </c>
      <c r="C2087" s="1">
        <v>568000000</v>
      </c>
      <c r="D2087" s="1">
        <v>7332</v>
      </c>
      <c r="E2087" s="1">
        <v>0</v>
      </c>
    </row>
    <row r="2088" spans="1:5">
      <c r="A2088" s="1">
        <v>2087</v>
      </c>
      <c r="B2088" s="1">
        <v>6805</v>
      </c>
      <c r="C2088" s="1">
        <v>3912000000</v>
      </c>
      <c r="D2088" s="1">
        <v>6805</v>
      </c>
      <c r="E2088" s="1">
        <v>2440000000</v>
      </c>
    </row>
    <row r="2089" spans="1:5">
      <c r="A2089" s="1">
        <v>2088</v>
      </c>
      <c r="B2089" s="1">
        <v>10533</v>
      </c>
      <c r="C2089" s="1">
        <v>17432000000</v>
      </c>
      <c r="D2089" s="1">
        <v>10533</v>
      </c>
      <c r="E2089" s="1">
        <v>17252000000</v>
      </c>
    </row>
    <row r="2090" spans="1:5">
      <c r="A2090" s="1">
        <v>2089</v>
      </c>
      <c r="B2090" s="1">
        <v>35878</v>
      </c>
      <c r="C2090" s="1">
        <v>20104000000</v>
      </c>
      <c r="D2090" s="1">
        <v>35878</v>
      </c>
      <c r="E2090" s="1">
        <v>2932000000</v>
      </c>
    </row>
    <row r="2091" spans="1:5">
      <c r="A2091" s="1">
        <v>2090</v>
      </c>
      <c r="B2091" s="1">
        <v>298032540</v>
      </c>
      <c r="C2091" s="1">
        <v>9776000000</v>
      </c>
      <c r="D2091" s="1">
        <v>298032540</v>
      </c>
      <c r="E2091" s="1">
        <v>9944000000</v>
      </c>
    </row>
    <row r="2092" spans="1:5">
      <c r="A2092" s="1">
        <v>2091</v>
      </c>
      <c r="B2092" s="1">
        <v>35937</v>
      </c>
      <c r="C2092" s="1">
        <v>3496000000</v>
      </c>
      <c r="D2092" s="1">
        <v>35937</v>
      </c>
      <c r="E2092" s="1">
        <v>2888000000</v>
      </c>
    </row>
    <row r="2093" spans="1:5">
      <c r="A2093" s="1">
        <v>2092</v>
      </c>
      <c r="B2093" s="1">
        <v>4</v>
      </c>
      <c r="C2093" s="1">
        <v>900000000</v>
      </c>
      <c r="D2093" s="1">
        <v>4</v>
      </c>
      <c r="E2093" s="1">
        <v>584000000</v>
      </c>
    </row>
    <row r="2094" spans="1:5">
      <c r="A2094" s="1">
        <v>2093</v>
      </c>
      <c r="B2094" s="1">
        <v>0</v>
      </c>
      <c r="C2094" s="1">
        <v>0</v>
      </c>
      <c r="D2094" s="1">
        <v>0</v>
      </c>
      <c r="E2094" s="1">
        <v>60004000000</v>
      </c>
    </row>
    <row r="2095" spans="1:5">
      <c r="A2095" s="1">
        <v>2094</v>
      </c>
      <c r="B2095" s="1">
        <v>16473</v>
      </c>
      <c r="C2095" s="1">
        <v>24076000000</v>
      </c>
      <c r="D2095" s="1">
        <v>16473</v>
      </c>
      <c r="E2095" s="1">
        <v>23628000000</v>
      </c>
    </row>
    <row r="2096" spans="1:5">
      <c r="A2096" s="1">
        <v>2095</v>
      </c>
      <c r="B2096" s="1">
        <v>1</v>
      </c>
      <c r="C2096" s="1">
        <v>36832000000</v>
      </c>
      <c r="D2096" s="1">
        <v>0</v>
      </c>
      <c r="E2096" s="1">
        <v>37768000000</v>
      </c>
    </row>
    <row r="2097" spans="1:5">
      <c r="A2097" s="1">
        <v>2096</v>
      </c>
      <c r="B2097" s="1">
        <v>75728</v>
      </c>
      <c r="C2097" s="1">
        <v>20104000000</v>
      </c>
      <c r="D2097" s="1">
        <v>75728</v>
      </c>
      <c r="E2097" s="1">
        <v>3092000000</v>
      </c>
    </row>
    <row r="2098" spans="1:5">
      <c r="A2098" s="1">
        <v>2097</v>
      </c>
      <c r="B2098" s="1">
        <v>19954</v>
      </c>
      <c r="C2098" s="1">
        <v>1240000000</v>
      </c>
      <c r="D2098" s="1">
        <v>19954</v>
      </c>
      <c r="E2098" s="1">
        <v>1160000000</v>
      </c>
    </row>
    <row r="2099" spans="1:5">
      <c r="A2099" s="1">
        <v>2098</v>
      </c>
      <c r="B2099" s="1">
        <v>121585</v>
      </c>
      <c r="C2099" s="1">
        <v>2400000000</v>
      </c>
      <c r="D2099" s="1">
        <v>121585</v>
      </c>
      <c r="E2099" s="1">
        <v>4000000</v>
      </c>
    </row>
    <row r="2100" spans="1:5">
      <c r="A2100" s="1">
        <v>2099</v>
      </c>
      <c r="B2100" s="1">
        <v>110430</v>
      </c>
      <c r="C2100" s="1">
        <v>22428000000</v>
      </c>
      <c r="D2100" s="1">
        <v>110430</v>
      </c>
      <c r="E2100" s="1">
        <v>4260000000</v>
      </c>
    </row>
    <row r="2101" spans="1:5">
      <c r="A2101" s="1">
        <v>2100</v>
      </c>
      <c r="B2101" s="1">
        <v>2460</v>
      </c>
      <c r="C2101" s="1">
        <v>66184000000</v>
      </c>
      <c r="D2101" s="1">
        <v>2460</v>
      </c>
      <c r="E2101" s="1">
        <v>62716000000</v>
      </c>
    </row>
    <row r="2102" spans="1:5">
      <c r="A2102" s="1">
        <v>2101</v>
      </c>
      <c r="B2102" s="1">
        <v>307859</v>
      </c>
      <c r="C2102" s="1">
        <v>19160000000</v>
      </c>
      <c r="D2102" s="1">
        <v>307859</v>
      </c>
      <c r="E2102" s="1">
        <v>2476000000</v>
      </c>
    </row>
    <row r="2103" spans="1:5">
      <c r="A2103" s="1">
        <v>2102</v>
      </c>
      <c r="B2103" s="1">
        <v>10779</v>
      </c>
      <c r="C2103" s="1">
        <v>4920000000</v>
      </c>
      <c r="D2103" s="1">
        <v>10779</v>
      </c>
      <c r="E2103" s="1">
        <v>3536000000</v>
      </c>
    </row>
    <row r="2104" spans="1:5">
      <c r="A2104" s="1">
        <v>2103</v>
      </c>
      <c r="B2104" s="1">
        <v>42092</v>
      </c>
      <c r="C2104" s="1">
        <v>25260000000</v>
      </c>
      <c r="D2104" s="1">
        <v>42092</v>
      </c>
      <c r="E2104" s="1">
        <v>5632000000</v>
      </c>
    </row>
    <row r="2105" spans="1:5">
      <c r="A2105" s="1">
        <v>2104</v>
      </c>
      <c r="B2105" s="1">
        <v>345524417</v>
      </c>
      <c r="C2105" s="1">
        <v>11156000000</v>
      </c>
      <c r="D2105" s="1">
        <v>345524417</v>
      </c>
      <c r="E2105" s="1">
        <v>10864000000</v>
      </c>
    </row>
    <row r="2106" spans="1:5">
      <c r="A2106" s="1">
        <v>2105</v>
      </c>
      <c r="B2106" s="1">
        <v>8674998</v>
      </c>
      <c r="C2106" s="1">
        <v>27828000000</v>
      </c>
      <c r="D2106" s="1">
        <v>8674998</v>
      </c>
      <c r="E2106" s="1">
        <v>15208000000</v>
      </c>
    </row>
    <row r="2107" spans="1:5">
      <c r="A2107" s="1">
        <v>2106</v>
      </c>
      <c r="B2107" s="1">
        <v>5361</v>
      </c>
      <c r="C2107" s="1">
        <v>5116000000</v>
      </c>
      <c r="D2107" s="1">
        <v>5361</v>
      </c>
      <c r="E2107" s="1">
        <v>3600000000</v>
      </c>
    </row>
    <row r="2108" spans="1:5">
      <c r="A2108" s="1">
        <v>2107</v>
      </c>
      <c r="B2108" s="1">
        <v>4</v>
      </c>
      <c r="C2108" s="1">
        <v>1724000000</v>
      </c>
      <c r="D2108" s="1">
        <v>4</v>
      </c>
      <c r="E2108" s="1">
        <v>1864000000</v>
      </c>
    </row>
    <row r="2109" spans="1:5">
      <c r="A2109" s="1">
        <v>2108</v>
      </c>
      <c r="B2109" s="1">
        <v>0</v>
      </c>
      <c r="C2109" s="1">
        <v>87276000000</v>
      </c>
      <c r="D2109" s="1">
        <v>0</v>
      </c>
      <c r="E2109" s="1">
        <v>83884000000</v>
      </c>
    </row>
    <row r="2110" spans="1:5">
      <c r="A2110" s="1">
        <v>2109</v>
      </c>
      <c r="B2110" s="1">
        <v>0</v>
      </c>
      <c r="C2110" s="1">
        <v>60004000000</v>
      </c>
      <c r="D2110" s="1">
        <v>7324050</v>
      </c>
      <c r="E2110" s="1">
        <v>7304000000</v>
      </c>
    </row>
    <row r="2111" spans="1:5">
      <c r="A2111" s="1">
        <v>2110</v>
      </c>
      <c r="B2111" s="1">
        <v>1</v>
      </c>
      <c r="C2111" s="1">
        <v>0</v>
      </c>
      <c r="D2111" s="1">
        <v>1</v>
      </c>
      <c r="E2111" s="1">
        <v>0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34FE4-BA04-6548-9619-FBE1128239CE}">
  <dimension ref="A1:V1519"/>
  <sheetViews>
    <sheetView tabSelected="1" topLeftCell="A45" workbookViewId="0">
      <selection activeCell="A24" sqref="A24"/>
    </sheetView>
  </sheetViews>
  <sheetFormatPr baseColWidth="10" defaultRowHeight="16"/>
  <cols>
    <col min="4" max="4" width="11.1640625" bestFit="1" customWidth="1"/>
    <col min="5" max="9" width="11.1640625" customWidth="1"/>
    <col min="10" max="10" width="131" customWidth="1"/>
    <col min="11" max="12" width="11.1640625" customWidth="1"/>
    <col min="14" max="14" width="11.1640625" bestFit="1" customWidth="1"/>
    <col min="22" max="22" width="12.1640625" bestFit="1" customWidth="1"/>
  </cols>
  <sheetData>
    <row r="1" spans="1:22">
      <c r="C1" t="s">
        <v>2111</v>
      </c>
      <c r="D1" t="s">
        <v>2112</v>
      </c>
      <c r="E1" t="s">
        <v>2117</v>
      </c>
      <c r="F1" t="s">
        <v>2118</v>
      </c>
      <c r="G1" t="s">
        <v>2119</v>
      </c>
      <c r="H1" t="s">
        <v>2120</v>
      </c>
      <c r="I1" t="s">
        <v>2320</v>
      </c>
      <c r="J1" t="s">
        <v>2321</v>
      </c>
      <c r="K1" t="s">
        <v>2355</v>
      </c>
      <c r="N1" t="s">
        <v>2111</v>
      </c>
      <c r="O1" t="s">
        <v>2112</v>
      </c>
      <c r="P1" t="s">
        <v>2117</v>
      </c>
      <c r="Q1" t="s">
        <v>2118</v>
      </c>
      <c r="R1" t="s">
        <v>2119</v>
      </c>
      <c r="S1" t="s">
        <v>2120</v>
      </c>
      <c r="U1" t="s">
        <v>2116</v>
      </c>
      <c r="V1">
        <v>60000000000</v>
      </c>
    </row>
    <row r="2" spans="1:22">
      <c r="B2" s="5">
        <v>3</v>
      </c>
      <c r="C2">
        <f>VLOOKUP(Filtrados!B2,Originales!$B$4:$D$2113,3,FALSE)</f>
        <v>195131000</v>
      </c>
      <c r="D2">
        <f>VLOOKUP(Filtrados!B2,Originales!$F$4:$H$2113,3,FALSE)</f>
        <v>6564000000</v>
      </c>
      <c r="E2">
        <f>VLOOKUP(Filtrados!B2,Baseline!$A$2:$C$2111,3,FALSE)</f>
        <v>2924000000</v>
      </c>
      <c r="F2">
        <f>VLOOKUP(Filtrados!B2,BASE!$A$4:$D$2113,2,FALSE)</f>
        <v>7529783010</v>
      </c>
      <c r="G2">
        <f>VLOOKUP(Filtrados!B2,BASE!$A$4:$D$2113,3,FALSE)</f>
        <v>936759948</v>
      </c>
      <c r="H2">
        <f>VLOOKUP(Filtrados!B2,BASE!$A$4:$D$2113,4,FALSE)</f>
        <v>503152132</v>
      </c>
      <c r="I2" t="str">
        <f>VLOOKUP(B2,Originales!$B$4:$N$2113,13,FALSE)</f>
        <v>v /* c</v>
      </c>
      <c r="J2" t="str">
        <f>VLOOKUP(B2,Originales!$B$4:$N$2113,12,FALSE)</f>
        <v>?x &lt;http://www.wikidata.org/prop/direct/P131&gt;/(&lt;http://www.wikidata.org/prop/direct/P131&gt;)* &lt;http://www.wikidata.org/entity/Q5756&gt;</v>
      </c>
      <c r="K2">
        <f>VLOOKUP(Filtrados!B2,Originales!$B$4:$D$2113,2,FALSE)</f>
        <v>6237</v>
      </c>
      <c r="M2" t="s">
        <v>2113</v>
      </c>
      <c r="N2" s="6">
        <f>AVERAGE(C2:C1519)/1000000000</f>
        <v>1.3765122364953888</v>
      </c>
      <c r="O2" s="6">
        <f>AVERAGE(D2:D1519)/1000000000</f>
        <v>9.7293833992094854</v>
      </c>
      <c r="P2" s="6">
        <f>AVERAGE(E2:E1519)/1000000000</f>
        <v>6.171140974967062</v>
      </c>
      <c r="Q2" s="6">
        <f t="shared" ref="Q2:S2" si="0">AVERAGE(F2:F1519)/1000000000</f>
        <v>1.9275985214565217</v>
      </c>
      <c r="R2" s="6">
        <f t="shared" si="0"/>
        <v>4.8959254066897229</v>
      </c>
      <c r="S2" s="6">
        <f t="shared" si="0"/>
        <v>3.4607943287351781</v>
      </c>
    </row>
    <row r="3" spans="1:22">
      <c r="B3" s="1">
        <v>5</v>
      </c>
      <c r="C3">
        <f>VLOOKUP(Filtrados!B3,Originales!$B$4:$D$2113,3,FALSE)</f>
        <v>216000</v>
      </c>
      <c r="D3">
        <f>VLOOKUP(Filtrados!B3,Originales!$F$4:$H$2113,3,FALSE)</f>
        <v>16000000</v>
      </c>
      <c r="E3">
        <f>VLOOKUP(Filtrados!B3,Baseline!$A$2:$C$2111,3,FALSE)</f>
        <v>0</v>
      </c>
      <c r="F3">
        <f>VLOOKUP(Filtrados!B3,BASE!$A$4:$D$2113,2,FALSE)</f>
        <v>36753177</v>
      </c>
      <c r="G3">
        <f>VLOOKUP(Filtrados!B3,BASE!$A$4:$D$2113,3,FALSE)</f>
        <v>182476043</v>
      </c>
      <c r="H3">
        <f>VLOOKUP(Filtrados!B3,BASE!$A$4:$D$2113,4,FALSE)</f>
        <v>62108993</v>
      </c>
      <c r="I3" t="str">
        <f>VLOOKUP(B3,Originales!$B$4:$N$2113,13,FALSE)</f>
        <v>v * c</v>
      </c>
      <c r="J3" t="str">
        <f>VLOOKUP(B3,Originales!$B$4:$N$2113,12,FALSE)</f>
        <v>?x (&lt;http://www.wikidata.org/prop/direct/P279&gt;)* &lt;http://www.wikidata.org/entity/Q659396&gt;</v>
      </c>
      <c r="K3">
        <f>VLOOKUP(Filtrados!B3,Originales!$B$4:$D$2113,2,FALSE)</f>
        <v>1</v>
      </c>
      <c r="M3" t="s">
        <v>2114</v>
      </c>
      <c r="N3" s="6">
        <f>MEDIAN(C2:C1519)/1000000000</f>
        <v>8.6489499999999997E-2</v>
      </c>
      <c r="O3" s="6">
        <f>MEDIAN(D2:D1519)/1000000000</f>
        <v>1.3620000000000001</v>
      </c>
      <c r="P3" s="6">
        <f>MEDIAN(E2:E1519)/1000000000</f>
        <v>2.492</v>
      </c>
      <c r="Q3" s="6">
        <f t="shared" ref="Q3:S3" si="1">MEDIAN(F2:F1519)/1000000000</f>
        <v>0.1216285225</v>
      </c>
      <c r="R3" s="6">
        <f t="shared" si="1"/>
        <v>0.21208155100000001</v>
      </c>
      <c r="S3" s="6">
        <f t="shared" si="1"/>
        <v>0.130018472</v>
      </c>
    </row>
    <row r="4" spans="1:22">
      <c r="B4" s="1">
        <v>6</v>
      </c>
      <c r="C4">
        <f>VLOOKUP(Filtrados!B4,Originales!$B$4:$D$2113,3,FALSE)</f>
        <v>2912431000</v>
      </c>
      <c r="D4">
        <f>VLOOKUP(Filtrados!B4,Originales!$F$4:$H$2113,3,FALSE)</f>
        <v>47704000000</v>
      </c>
      <c r="E4">
        <f>VLOOKUP(Filtrados!B4,Baseline!$A$2:$C$2111,3,FALSE)</f>
        <v>5540000000</v>
      </c>
      <c r="F4">
        <f>VLOOKUP(Filtrados!B4,BASE!$A$4:$D$2113,2,FALSE)</f>
        <v>13510740041</v>
      </c>
      <c r="G4">
        <f>VLOOKUP(Filtrados!B4,BASE!$A$4:$D$2113,3,FALSE)</f>
        <v>60035741090</v>
      </c>
      <c r="H4">
        <f>VLOOKUP(Filtrados!B4,BASE!$A$4:$D$2113,4,FALSE)</f>
        <v>13988327980</v>
      </c>
      <c r="I4" t="str">
        <f>VLOOKUP(B4,Originales!$B$4:$N$2113,13,FALSE)</f>
        <v>v * c</v>
      </c>
      <c r="J4" t="str">
        <f>VLOOKUP(B4,Originales!$B$4:$N$2113,12,FALSE)</f>
        <v>?x (&lt;http://www.wikidata.org/prop/direct/P131&gt;)* &lt;http://www.wikidata.org/entity/Q142&gt;</v>
      </c>
      <c r="K4">
        <f>VLOOKUP(Filtrados!B4,Originales!$B$4:$D$2113,2,FALSE)</f>
        <v>356747</v>
      </c>
      <c r="M4" t="s">
        <v>2115</v>
      </c>
      <c r="N4">
        <f>COUNTIF(C2:C1519,"&gt;"&amp;V1)</f>
        <v>10</v>
      </c>
      <c r="O4">
        <f>COUNTIF(D2:D1519,"&gt;"&amp;V1)</f>
        <v>85</v>
      </c>
      <c r="P4">
        <f>COUNTIF(E2:E1519,"&gt;"&amp;$V$1)</f>
        <v>61</v>
      </c>
      <c r="Q4">
        <f t="shared" ref="Q4:S4" si="2">COUNTIF(F2:F1519,"&gt;"&amp;$V$1)</f>
        <v>1</v>
      </c>
      <c r="R4">
        <f t="shared" si="2"/>
        <v>91</v>
      </c>
      <c r="S4">
        <f t="shared" si="2"/>
        <v>41</v>
      </c>
    </row>
    <row r="5" spans="1:22">
      <c r="B5" s="1">
        <v>8</v>
      </c>
      <c r="C5">
        <f>VLOOKUP(Filtrados!B5,Originales!$B$4:$D$2113,3,FALSE)</f>
        <v>148727000</v>
      </c>
      <c r="D5">
        <f>VLOOKUP(Filtrados!B5,Originales!$F$4:$H$2113,3,FALSE)</f>
        <v>2720000000</v>
      </c>
      <c r="E5">
        <f>VLOOKUP(Filtrados!B5,Baseline!$A$2:$C$2111,3,FALSE)</f>
        <v>3116000000</v>
      </c>
      <c r="F5">
        <f>VLOOKUP(Filtrados!B5,BASE!$A$4:$D$2113,2,FALSE)</f>
        <v>59679031</v>
      </c>
      <c r="G5">
        <f>VLOOKUP(Filtrados!B5,BASE!$A$4:$D$2113,3,FALSE)</f>
        <v>548350095</v>
      </c>
      <c r="H5">
        <f>VLOOKUP(Filtrados!B5,BASE!$A$4:$D$2113,4,FALSE)</f>
        <v>1106235027</v>
      </c>
      <c r="I5" t="str">
        <f>VLOOKUP(B5,Originales!$B$4:$N$2113,13,FALSE)</f>
        <v>v * c</v>
      </c>
      <c r="J5" t="str">
        <f>VLOOKUP(B5,Originales!$B$4:$N$2113,12,FALSE)</f>
        <v>?x (&lt;http://www.wikidata.org/prop/direct/P131&gt;)* &lt;http://www.wikidata.org/entity/Q54939&gt;</v>
      </c>
      <c r="K5">
        <f>VLOOKUP(Filtrados!B5,Originales!$B$4:$D$2113,2,FALSE)</f>
        <v>2614</v>
      </c>
    </row>
    <row r="6" spans="1:22">
      <c r="B6" s="1">
        <v>9</v>
      </c>
      <c r="C6">
        <f>VLOOKUP(Filtrados!B6,Originales!$B$4:$D$2113,3,FALSE)</f>
        <v>211148000</v>
      </c>
      <c r="D6">
        <f>VLOOKUP(Filtrados!B6,Originales!$F$4:$H$2113,3,FALSE)</f>
        <v>3304000000</v>
      </c>
      <c r="E6">
        <f>VLOOKUP(Filtrados!B6,Baseline!$A$2:$C$2111,3,FALSE)</f>
        <v>4180000000</v>
      </c>
      <c r="F6">
        <f>VLOOKUP(Filtrados!B6,BASE!$A$4:$D$2113,2,FALSE)</f>
        <v>93980789</v>
      </c>
      <c r="G6">
        <f>VLOOKUP(Filtrados!B6,BASE!$A$4:$D$2113,3,FALSE)</f>
        <v>246558189</v>
      </c>
      <c r="H6">
        <f>VLOOKUP(Filtrados!B6,BASE!$A$4:$D$2113,4,FALSE)</f>
        <v>390434980</v>
      </c>
      <c r="I6" t="str">
        <f>VLOOKUP(B6,Originales!$B$4:$N$2113,13,FALSE)</f>
        <v>v * c</v>
      </c>
      <c r="J6" t="str">
        <f>VLOOKUP(B6,Originales!$B$4:$N$2113,12,FALSE)</f>
        <v>?x (&lt;http://www.wikidata.org/prop/direct/P279&gt;)* &lt;http://www.wikidata.org/entity/Q56061&gt;</v>
      </c>
      <c r="K6">
        <f>VLOOKUP(Filtrados!B6,Originales!$B$4:$D$2113,2,FALSE)</f>
        <v>4165</v>
      </c>
    </row>
    <row r="7" spans="1:22">
      <c r="B7" s="1">
        <v>11</v>
      </c>
      <c r="C7">
        <f>VLOOKUP(Filtrados!B7,Originales!$B$4:$D$2113,3,FALSE)</f>
        <v>1883445000</v>
      </c>
      <c r="D7">
        <f>VLOOKUP(Filtrados!B7,Originales!$F$4:$H$2113,3,FALSE)</f>
        <v>120000000</v>
      </c>
      <c r="E7">
        <f>VLOOKUP(Filtrados!B7,Baseline!$A$2:$C$2111,3,FALSE)</f>
        <v>4000000</v>
      </c>
      <c r="F7">
        <f>VLOOKUP(Filtrados!B7,BASE!$A$4:$D$2113,2,FALSE)</f>
        <v>11139153003</v>
      </c>
      <c r="G7">
        <f>VLOOKUP(Filtrados!B7,BASE!$A$4:$D$2113,3,FALSE)</f>
        <v>60062046051</v>
      </c>
      <c r="H7">
        <f>VLOOKUP(Filtrados!B7,BASE!$A$4:$D$2113,4,FALSE)</f>
        <v>357043027</v>
      </c>
      <c r="I7" t="str">
        <f>VLOOKUP(B7,Originales!$B$4:$N$2113,13,FALSE)</f>
        <v>v | v</v>
      </c>
      <c r="J7" t="str">
        <f>VLOOKUP(B7,Originales!$B$4:$N$2113,12,FALSE)</f>
        <v>?x &lt;http://www.wikidata.org/prop/direct/P582&gt;|&lt;http://www.wikidata.org/prop/direct/P576&gt; ?y</v>
      </c>
      <c r="K7">
        <f>VLOOKUP(Filtrados!B7,Originales!$B$4:$D$2113,2,FALSE)</f>
        <v>149793</v>
      </c>
    </row>
    <row r="8" spans="1:22">
      <c r="B8" s="1">
        <v>12</v>
      </c>
      <c r="C8">
        <f>VLOOKUP(Filtrados!B8,Originales!$B$4:$D$2113,3,FALSE)</f>
        <v>14907000</v>
      </c>
      <c r="D8">
        <f>VLOOKUP(Filtrados!B8,Originales!$F$4:$H$2113,3,FALSE)</f>
        <v>340000000</v>
      </c>
      <c r="E8">
        <f>VLOOKUP(Filtrados!B8,Baseline!$A$2:$C$2111,3,FALSE)</f>
        <v>2352000000</v>
      </c>
      <c r="F8">
        <f>VLOOKUP(Filtrados!B8,BASE!$A$4:$D$2113,2,FALSE)</f>
        <v>21417856</v>
      </c>
      <c r="G8">
        <f>VLOOKUP(Filtrados!B8,BASE!$A$4:$D$2113,3,FALSE)</f>
        <v>258663892</v>
      </c>
      <c r="H8">
        <f>VLOOKUP(Filtrados!B8,BASE!$A$4:$D$2113,4,FALSE)</f>
        <v>106189012</v>
      </c>
      <c r="I8" t="str">
        <f>VLOOKUP(B8,Originales!$B$4:$N$2113,13,FALSE)</f>
        <v>v * c</v>
      </c>
      <c r="J8" t="str">
        <f>VLOOKUP(B8,Originales!$B$4:$N$2113,12,FALSE)</f>
        <v>?x (&lt;http://www.wikidata.org/prop/direct/P279&gt;)* &lt;http://www.wikidata.org/entity/Q12280&gt;</v>
      </c>
      <c r="K8">
        <f>VLOOKUP(Filtrados!B8,Originales!$B$4:$D$2113,2,FALSE)</f>
        <v>188</v>
      </c>
    </row>
    <row r="9" spans="1:22">
      <c r="B9" s="1">
        <v>13</v>
      </c>
      <c r="C9">
        <f>VLOOKUP(Filtrados!B9,Originales!$B$4:$D$2113,3,FALSE)</f>
        <v>359233000</v>
      </c>
      <c r="D9">
        <f>VLOOKUP(Filtrados!B9,Originales!$F$4:$H$2113,3,FALSE)</f>
        <v>17988000000</v>
      </c>
      <c r="E9">
        <f>VLOOKUP(Filtrados!B9,Baseline!$A$2:$C$2111,3,FALSE)</f>
        <v>1444000000</v>
      </c>
      <c r="F9">
        <f>VLOOKUP(Filtrados!B9,BASE!$A$4:$D$2113,2,FALSE)</f>
        <v>1078704833</v>
      </c>
      <c r="G9">
        <f>VLOOKUP(Filtrados!B9,BASE!$A$4:$D$2113,3,FALSE)</f>
        <v>1647741079</v>
      </c>
      <c r="H9">
        <f>VLOOKUP(Filtrados!B9,BASE!$A$4:$D$2113,4,FALSE)</f>
        <v>1911304950</v>
      </c>
      <c r="I9" t="str">
        <f>VLOOKUP(B9,Originales!$B$4:$N$2113,13,FALSE)</f>
        <v>v |* c</v>
      </c>
      <c r="J9" t="str">
        <f>VLOOKUP(B9,Originales!$B$4:$N$2113,12,FALSE)</f>
        <v>?x (&lt;http://www.wikidata.org/prop/direct/P17&gt;|&lt;http://www.wikidata.org/prop/direct/P131&gt;)* &lt;http://www.wikidata.org/entity/Q37&gt;</v>
      </c>
      <c r="K9">
        <f>VLOOKUP(Filtrados!B9,Originales!$B$4:$D$2113,2,FALSE)</f>
        <v>34640</v>
      </c>
    </row>
    <row r="10" spans="1:22">
      <c r="B10" s="1">
        <v>14</v>
      </c>
      <c r="C10">
        <f>VLOOKUP(Filtrados!B10,Originales!$B$4:$D$2113,3,FALSE)</f>
        <v>1412615000</v>
      </c>
      <c r="D10">
        <f>VLOOKUP(Filtrados!B10,Originales!$F$4:$H$2113,3,FALSE)</f>
        <v>5608000000</v>
      </c>
      <c r="E10">
        <f>VLOOKUP(Filtrados!B10,Baseline!$A$2:$C$2111,3,FALSE)</f>
        <v>4396000000</v>
      </c>
      <c r="F10">
        <f>VLOOKUP(Filtrados!B10,BASE!$A$4:$D$2113,2,FALSE)</f>
        <v>7623281002</v>
      </c>
      <c r="G10">
        <f>VLOOKUP(Filtrados!B10,BASE!$A$4:$D$2113,3,FALSE)</f>
        <v>61198657989</v>
      </c>
      <c r="H10">
        <f>VLOOKUP(Filtrados!B10,BASE!$A$4:$D$2113,4,FALSE)</f>
        <v>123357057</v>
      </c>
      <c r="I10" t="str">
        <f>VLOOKUP(B10,Originales!$B$4:$N$2113,13,FALSE)</f>
        <v>v /* c</v>
      </c>
      <c r="J10" t="str">
        <f>VLOOKUP(B10,Originales!$B$4:$N$2113,12,FALSE)</f>
        <v>?x &lt;http://www.wikidata.org/prop/direct/P31&gt;/(&lt;http://www.wikidata.org/prop/direct/P279&gt;)* &lt;http://www.wikidata.org/entity/Q11424&gt;</v>
      </c>
      <c r="K10">
        <f>VLOOKUP(Filtrados!B10,Originales!$B$4:$D$2113,2,FALSE)</f>
        <v>272860</v>
      </c>
    </row>
    <row r="11" spans="1:22">
      <c r="B11" s="1">
        <v>15</v>
      </c>
      <c r="C11">
        <f>VLOOKUP(Filtrados!B11,Originales!$B$4:$D$2113,3,FALSE)</f>
        <v>65399000</v>
      </c>
      <c r="D11">
        <f>VLOOKUP(Filtrados!B11,Originales!$F$4:$H$2113,3,FALSE)</f>
        <v>5976000000</v>
      </c>
      <c r="E11">
        <f>VLOOKUP(Filtrados!B11,Baseline!$A$2:$C$2111,3,FALSE)</f>
        <v>5304000000</v>
      </c>
      <c r="F11">
        <f>VLOOKUP(Filtrados!B11,BASE!$A$4:$D$2113,2,FALSE)</f>
        <v>50335168</v>
      </c>
      <c r="G11">
        <f>VLOOKUP(Filtrados!B11,BASE!$A$4:$D$2113,3,FALSE)</f>
        <v>2591414213</v>
      </c>
      <c r="H11">
        <f>VLOOKUP(Filtrados!B11,BASE!$A$4:$D$2113,4,FALSE)</f>
        <v>183304071</v>
      </c>
      <c r="I11" t="str">
        <f>VLOOKUP(B11,Originales!$B$4:$N$2113,13,FALSE)</f>
        <v>v /* c</v>
      </c>
      <c r="J11" t="str">
        <f>VLOOKUP(B11,Originales!$B$4:$N$2113,12,FALSE)</f>
        <v>?x &lt;http://www.wikidata.org/prop/direct/P31&gt;/(&lt;http://www.wikidata.org/prop/direct/P279&gt;)* &lt;http://www.wikidata.org/entity/Q483501&gt;</v>
      </c>
      <c r="K11">
        <f>VLOOKUP(Filtrados!B11,Originales!$B$4:$D$2113,2,FALSE)</f>
        <v>297</v>
      </c>
    </row>
    <row r="12" spans="1:22">
      <c r="B12" s="1">
        <v>16</v>
      </c>
      <c r="C12">
        <f>VLOOKUP(Filtrados!B12,Originales!$B$4:$D$2113,3,FALSE)</f>
        <v>32240000</v>
      </c>
      <c r="D12">
        <f>VLOOKUP(Filtrados!B12,Originales!$F$4:$H$2113,3,FALSE)</f>
        <v>4468000000</v>
      </c>
      <c r="E12">
        <f>VLOOKUP(Filtrados!B12,Baseline!$A$2:$C$2111,3,FALSE)</f>
        <v>5856000000</v>
      </c>
      <c r="F12">
        <f>VLOOKUP(Filtrados!B12,BASE!$A$4:$D$2113,2,FALSE)</f>
        <v>22351026</v>
      </c>
      <c r="G12">
        <f>VLOOKUP(Filtrados!B12,BASE!$A$4:$D$2113,3,FALSE)</f>
        <v>307692050</v>
      </c>
      <c r="H12">
        <f>VLOOKUP(Filtrados!B12,BASE!$A$4:$D$2113,4,FALSE)</f>
        <v>166740179</v>
      </c>
      <c r="I12" t="str">
        <f>VLOOKUP(B12,Originales!$B$4:$N$2113,13,FALSE)</f>
        <v>v /* c</v>
      </c>
      <c r="J12" t="str">
        <f>VLOOKUP(B12,Originales!$B$4:$N$2113,12,FALSE)</f>
        <v>?x &lt;http://www.wikidata.org/prop/direct/P31&gt;/(&lt;http://www.wikidata.org/prop/direct/P279&gt;)* &lt;http://www.wikidata.org/entity/Q482980&gt;</v>
      </c>
      <c r="K12">
        <f>VLOOKUP(Filtrados!B12,Originales!$B$4:$D$2113,2,FALSE)</f>
        <v>160</v>
      </c>
    </row>
    <row r="13" spans="1:22">
      <c r="A13">
        <f>E13/D13</f>
        <v>18.9375</v>
      </c>
      <c r="B13" s="1">
        <v>17</v>
      </c>
      <c r="C13">
        <f>VLOOKUP(Filtrados!B13,Originales!$B$4:$D$2113,3,FALSE)</f>
        <v>1982000</v>
      </c>
      <c r="D13">
        <f>VLOOKUP(Filtrados!B13,Originales!$F$4:$H$2113,3,FALSE)</f>
        <v>64000000</v>
      </c>
      <c r="E13">
        <f>VLOOKUP(Filtrados!B13,Baseline!$A$2:$C$2111,3,FALSE)</f>
        <v>1212000000</v>
      </c>
      <c r="F13">
        <f>VLOOKUP(Filtrados!B13,BASE!$A$4:$D$2113,2,FALSE)</f>
        <v>11089086</v>
      </c>
      <c r="G13">
        <f>VLOOKUP(Filtrados!B13,BASE!$A$4:$D$2113,3,FALSE)</f>
        <v>26993989</v>
      </c>
      <c r="H13">
        <f>VLOOKUP(Filtrados!B13,BASE!$A$4:$D$2113,4,FALSE)</f>
        <v>69050073</v>
      </c>
      <c r="I13" t="str">
        <f>VLOOKUP(B13,Originales!$B$4:$N$2113,13,FALSE)</f>
        <v>v * c</v>
      </c>
      <c r="J13" t="str">
        <f>VLOOKUP(B13,Originales!$B$4:$N$2113,12,FALSE)</f>
        <v>?x (&lt;http://www.wikidata.org/prop/direct/P279&gt;)* &lt;http://www.wikidata.org/entity/Q341&gt;</v>
      </c>
      <c r="K13">
        <f>VLOOKUP(Filtrados!B13,Originales!$B$4:$D$2113,2,FALSE)</f>
        <v>17</v>
      </c>
    </row>
    <row r="14" spans="1:22">
      <c r="A14">
        <f t="shared" ref="A14:A32" si="3">E14/D14</f>
        <v>1.6925287356321839</v>
      </c>
      <c r="B14" s="1">
        <v>18</v>
      </c>
      <c r="C14">
        <f>VLOOKUP(Filtrados!B14,Originales!$B$4:$D$2113,3,FALSE)</f>
        <v>21724000</v>
      </c>
      <c r="D14">
        <f>VLOOKUP(Filtrados!B14,Originales!$F$4:$H$2113,3,FALSE)</f>
        <v>1392000000</v>
      </c>
      <c r="E14">
        <f>VLOOKUP(Filtrados!B14,Baseline!$A$2:$C$2111,3,FALSE)</f>
        <v>2356000000</v>
      </c>
      <c r="F14">
        <f>VLOOKUP(Filtrados!B14,BASE!$A$4:$D$2113,2,FALSE)</f>
        <v>34048795</v>
      </c>
      <c r="G14">
        <f>VLOOKUP(Filtrados!B14,BASE!$A$4:$D$2113,3,FALSE)</f>
        <v>701853036</v>
      </c>
      <c r="H14">
        <f>VLOOKUP(Filtrados!B14,BASE!$A$4:$D$2113,4,FALSE)</f>
        <v>101418018</v>
      </c>
      <c r="I14" t="str">
        <f>VLOOKUP(B14,Originales!$B$4:$N$2113,13,FALSE)</f>
        <v>v * c</v>
      </c>
      <c r="J14" t="str">
        <f>VLOOKUP(B14,Originales!$B$4:$N$2113,12,FALSE)</f>
        <v>?x (&lt;http://www.wikidata.org/prop/direct/P131&gt;)* &lt;http://www.wikidata.org/entity/Q5906&gt;</v>
      </c>
      <c r="K14">
        <f>VLOOKUP(Filtrados!B14,Originales!$B$4:$D$2113,2,FALSE)</f>
        <v>469</v>
      </c>
    </row>
    <row r="15" spans="1:22">
      <c r="A15">
        <f t="shared" si="3"/>
        <v>2.7047619047619049</v>
      </c>
      <c r="B15" s="1">
        <v>19</v>
      </c>
      <c r="C15">
        <f>VLOOKUP(Filtrados!B15,Originales!$B$4:$D$2113,3,FALSE)</f>
        <v>206476000</v>
      </c>
      <c r="D15">
        <f>VLOOKUP(Filtrados!B15,Originales!$F$4:$H$2113,3,FALSE)</f>
        <v>420000000</v>
      </c>
      <c r="E15">
        <f>VLOOKUP(Filtrados!B15,Baseline!$A$2:$C$2111,3,FALSE)</f>
        <v>1136000000</v>
      </c>
      <c r="F15">
        <f>VLOOKUP(Filtrados!B15,BASE!$A$4:$D$2113,2,FALSE)</f>
        <v>489552974</v>
      </c>
      <c r="G15">
        <f>VLOOKUP(Filtrados!B15,BASE!$A$4:$D$2113,3,FALSE)</f>
        <v>7198446035</v>
      </c>
      <c r="H15">
        <f>VLOOKUP(Filtrados!B15,BASE!$A$4:$D$2113,4,FALSE)</f>
        <v>59051990</v>
      </c>
      <c r="I15" t="str">
        <f>VLOOKUP(B15,Originales!$B$4:$N$2113,13,FALSE)</f>
        <v>v /* c</v>
      </c>
      <c r="J15" t="str">
        <f>VLOOKUP(B15,Originales!$B$4:$N$2113,12,FALSE)</f>
        <v>?x &lt;http://www.wikidata.org/prop/direct/P31&gt;/(&lt;http://www.wikidata.org/prop/direct/P279&gt;)* &lt;http://www.wikidata.org/entity/Q1248784&gt;</v>
      </c>
      <c r="K15">
        <f>VLOOKUP(Filtrados!B15,Originales!$B$4:$D$2113,2,FALSE)</f>
        <v>26278</v>
      </c>
    </row>
    <row r="16" spans="1:22">
      <c r="A16">
        <f t="shared" si="3"/>
        <v>4.4518518518518517</v>
      </c>
      <c r="B16" s="1">
        <v>20</v>
      </c>
      <c r="C16">
        <f>VLOOKUP(Filtrados!B16,Originales!$B$4:$D$2113,3,FALSE)</f>
        <v>168904000</v>
      </c>
      <c r="D16">
        <f>VLOOKUP(Filtrados!B16,Originales!$F$4:$H$2113,3,FALSE)</f>
        <v>540000000</v>
      </c>
      <c r="E16">
        <f>VLOOKUP(Filtrados!B16,Baseline!$A$2:$C$2111,3,FALSE)</f>
        <v>2404000000</v>
      </c>
      <c r="F16">
        <f>VLOOKUP(Filtrados!B16,BASE!$A$4:$D$2113,2,FALSE)</f>
        <v>155014038</v>
      </c>
      <c r="G16">
        <f>VLOOKUP(Filtrados!B16,BASE!$A$4:$D$2113,3,FALSE)</f>
        <v>8126169919</v>
      </c>
      <c r="H16">
        <f>VLOOKUP(Filtrados!B16,BASE!$A$4:$D$2113,4,FALSE)</f>
        <v>88138103</v>
      </c>
      <c r="I16" t="str">
        <f>VLOOKUP(B16,Originales!$B$4:$N$2113,13,FALSE)</f>
        <v>v /* c</v>
      </c>
      <c r="J16" t="str">
        <f>VLOOKUP(B16,Originales!$B$4:$N$2113,12,FALSE)</f>
        <v>?x &lt;http://www.wikidata.org/prop/direct/P31&gt;/(&lt;http://www.wikidata.org/prop/direct/P279&gt;)* &lt;http://www.wikidata.org/entity/Q159719&gt;</v>
      </c>
      <c r="K16">
        <f>VLOOKUP(Filtrados!B16,Originales!$B$4:$D$2113,2,FALSE)</f>
        <v>8456</v>
      </c>
    </row>
    <row r="17" spans="1:11">
      <c r="A17" t="e">
        <f t="shared" si="3"/>
        <v>#DIV/0!</v>
      </c>
      <c r="B17" s="1">
        <v>22</v>
      </c>
      <c r="C17">
        <f>VLOOKUP(Filtrados!B17,Originales!$B$4:$D$2113,3,FALSE)</f>
        <v>289000</v>
      </c>
      <c r="D17">
        <f>VLOOKUP(Filtrados!B17,Originales!$F$4:$H$2113,3,FALSE)</f>
        <v>0</v>
      </c>
      <c r="E17">
        <f>VLOOKUP(Filtrados!B17,Baseline!$A$2:$C$2111,3,FALSE)</f>
        <v>0</v>
      </c>
      <c r="F17">
        <f>VLOOKUP(Filtrados!B17,BASE!$A$4:$D$2113,2,FALSE)</f>
        <v>3479957</v>
      </c>
      <c r="G17">
        <f>VLOOKUP(Filtrados!B17,BASE!$A$4:$D$2113,3,FALSE)</f>
        <v>211081981</v>
      </c>
      <c r="H17">
        <f>VLOOKUP(Filtrados!B17,BASE!$A$4:$D$2113,4,FALSE)</f>
        <v>636474847</v>
      </c>
      <c r="I17" t="str">
        <f>VLOOKUP(B17,Originales!$B$4:$N$2113,13,FALSE)</f>
        <v>c * v</v>
      </c>
      <c r="J17" t="str">
        <f>VLOOKUP(B17,Originales!$B$4:$N$2113,12,FALSE)</f>
        <v>&lt;http://www.wikidata.org/entity/Q35120&gt; (&lt;http://www.wikidata.org/prop/direct/P279&gt;)* ?x</v>
      </c>
      <c r="K17">
        <f>VLOOKUP(Filtrados!B17,Originales!$B$4:$D$2113,2,FALSE)</f>
        <v>1</v>
      </c>
    </row>
    <row r="18" spans="1:11">
      <c r="A18">
        <f t="shared" si="3"/>
        <v>1.5438144329896908</v>
      </c>
      <c r="B18" s="1">
        <v>23</v>
      </c>
      <c r="C18">
        <f>VLOOKUP(Filtrados!B18,Originales!$B$4:$D$2113,3,FALSE)</f>
        <v>25348000</v>
      </c>
      <c r="D18">
        <f>VLOOKUP(Filtrados!B18,Originales!$F$4:$H$2113,3,FALSE)</f>
        <v>1552000000</v>
      </c>
      <c r="E18">
        <f>VLOOKUP(Filtrados!B18,Baseline!$A$2:$C$2111,3,FALSE)</f>
        <v>2396000000</v>
      </c>
      <c r="F18">
        <f>VLOOKUP(Filtrados!B18,BASE!$A$4:$D$2113,2,FALSE)</f>
        <v>31484842</v>
      </c>
      <c r="G18">
        <f>VLOOKUP(Filtrados!B18,BASE!$A$4:$D$2113,3,FALSE)</f>
        <v>608407020</v>
      </c>
      <c r="H18">
        <f>VLOOKUP(Filtrados!B18,BASE!$A$4:$D$2113,4,FALSE)</f>
        <v>379502058</v>
      </c>
      <c r="I18" t="str">
        <f>VLOOKUP(B18,Originales!$B$4:$N$2113,13,FALSE)</f>
        <v>v * c</v>
      </c>
      <c r="J18" t="str">
        <f>VLOOKUP(B18,Originales!$B$4:$N$2113,12,FALSE)</f>
        <v>?x (&lt;http://www.wikidata.org/prop/direct/P131&gt;)* &lt;http://www.wikidata.org/entity/Q5897&gt;</v>
      </c>
      <c r="K18">
        <f>VLOOKUP(Filtrados!B18,Originales!$B$4:$D$2113,2,FALSE)</f>
        <v>661</v>
      </c>
    </row>
    <row r="19" spans="1:11">
      <c r="A19">
        <f t="shared" si="3"/>
        <v>1.9761273209549071</v>
      </c>
      <c r="B19" s="1">
        <v>24</v>
      </c>
      <c r="C19">
        <f>VLOOKUP(Filtrados!B19,Originales!$B$4:$D$2113,3,FALSE)</f>
        <v>122730000</v>
      </c>
      <c r="D19">
        <f>VLOOKUP(Filtrados!B19,Originales!$F$4:$H$2113,3,FALSE)</f>
        <v>1508000000</v>
      </c>
      <c r="E19">
        <f>VLOOKUP(Filtrados!B19,Baseline!$A$2:$C$2111,3,FALSE)</f>
        <v>2980000000</v>
      </c>
      <c r="F19">
        <f>VLOOKUP(Filtrados!B19,BASE!$A$4:$D$2113,2,FALSE)</f>
        <v>222301959</v>
      </c>
      <c r="G19">
        <f>VLOOKUP(Filtrados!B19,BASE!$A$4:$D$2113,3,FALSE)</f>
        <v>612257957</v>
      </c>
      <c r="H19">
        <f>VLOOKUP(Filtrados!B19,BASE!$A$4:$D$2113,4,FALSE)</f>
        <v>150257110</v>
      </c>
      <c r="I19" t="str">
        <f>VLOOKUP(B19,Originales!$B$4:$N$2113,13,FALSE)</f>
        <v>v /* c</v>
      </c>
      <c r="J19" t="str">
        <f>VLOOKUP(B19,Originales!$B$4:$N$2113,12,FALSE)</f>
        <v>?x &lt;http://www.wikidata.org/prop/direct/P31&gt;/(&lt;http://www.wikidata.org/prop/direct/P279&gt;)* &lt;http://www.wikidata.org/entity/Q1418640&gt;</v>
      </c>
      <c r="K19">
        <f>VLOOKUP(Filtrados!B19,Originales!$B$4:$D$2113,2,FALSE)</f>
        <v>12939</v>
      </c>
    </row>
    <row r="20" spans="1:11">
      <c r="A20">
        <f t="shared" si="3"/>
        <v>0.23397602918186555</v>
      </c>
      <c r="B20" s="1">
        <v>25</v>
      </c>
      <c r="C20">
        <f>VLOOKUP(Filtrados!B20,Originales!$B$4:$D$2113,3,FALSE)</f>
        <v>506199000</v>
      </c>
      <c r="D20">
        <f>VLOOKUP(Filtrados!B20,Originales!$F$4:$H$2113,3,FALSE)</f>
        <v>15352000000</v>
      </c>
      <c r="E20">
        <f>VLOOKUP(Filtrados!B20,Baseline!$A$2:$C$2111,3,FALSE)</f>
        <v>3592000000</v>
      </c>
      <c r="F20">
        <f>VLOOKUP(Filtrados!B20,BASE!$A$4:$D$2113,2,FALSE)</f>
        <v>666249990</v>
      </c>
      <c r="G20">
        <f>VLOOKUP(Filtrados!B20,BASE!$A$4:$D$2113,3,FALSE)</f>
        <v>30363144159</v>
      </c>
      <c r="H20">
        <f>VLOOKUP(Filtrados!B20,BASE!$A$4:$D$2113,4,FALSE)</f>
        <v>1499666213</v>
      </c>
      <c r="I20" t="str">
        <f>VLOOKUP(B20,Originales!$B$4:$N$2113,13,FALSE)</f>
        <v>v * c</v>
      </c>
      <c r="J20" t="str">
        <f>VLOOKUP(B20,Originales!$B$4:$N$2113,12,FALSE)</f>
        <v>?x (&lt;http://www.wikidata.org/prop/direct/P131&gt;)* &lt;http://www.wikidata.org/entity/Q1198&gt;</v>
      </c>
      <c r="K20">
        <f>VLOOKUP(Filtrados!B20,Originales!$B$4:$D$2113,2,FALSE)</f>
        <v>35303</v>
      </c>
    </row>
    <row r="21" spans="1:11">
      <c r="A21">
        <f t="shared" si="3"/>
        <v>1.1758241758241759</v>
      </c>
      <c r="B21" s="1">
        <v>26</v>
      </c>
      <c r="C21">
        <f>VLOOKUP(Filtrados!B21,Originales!$B$4:$D$2113,3,FALSE)</f>
        <v>283255000</v>
      </c>
      <c r="D21">
        <f>VLOOKUP(Filtrados!B21,Originales!$F$4:$H$2113,3,FALSE)</f>
        <v>2548000000</v>
      </c>
      <c r="E21">
        <f>VLOOKUP(Filtrados!B21,Baseline!$A$2:$C$2111,3,FALSE)</f>
        <v>2996000000</v>
      </c>
      <c r="F21">
        <f>VLOOKUP(Filtrados!B21,BASE!$A$4:$D$2113,2,FALSE)</f>
        <v>549087047</v>
      </c>
      <c r="G21">
        <f>VLOOKUP(Filtrados!B21,BASE!$A$4:$D$2113,3,FALSE)</f>
        <v>7548352956</v>
      </c>
      <c r="H21">
        <f>VLOOKUP(Filtrados!B21,BASE!$A$4:$D$2113,4,FALSE)</f>
        <v>113364934</v>
      </c>
      <c r="I21" t="str">
        <f>VLOOKUP(B21,Originales!$B$4:$N$2113,13,FALSE)</f>
        <v>v /* c</v>
      </c>
      <c r="J21" t="str">
        <f>VLOOKUP(B21,Originales!$B$4:$N$2113,12,FALSE)</f>
        <v>?x &lt;http://www.wikidata.org/prop/direct/P31&gt;/(&lt;http://www.wikidata.org/prop/direct/P279&gt;)* &lt;http://www.wikidata.org/entity/Q387917&gt;</v>
      </c>
      <c r="K21">
        <f>VLOOKUP(Filtrados!B21,Originales!$B$4:$D$2113,2,FALSE)</f>
        <v>37445</v>
      </c>
    </row>
    <row r="22" spans="1:11">
      <c r="A22">
        <f t="shared" si="3"/>
        <v>0.31087043722422786</v>
      </c>
      <c r="B22" s="1">
        <v>27</v>
      </c>
      <c r="C22">
        <f>VLOOKUP(Filtrados!B22,Originales!$B$4:$D$2113,3,FALSE)</f>
        <v>491087000</v>
      </c>
      <c r="D22">
        <f>VLOOKUP(Filtrados!B22,Originales!$F$4:$H$2113,3,FALSE)</f>
        <v>9972000000</v>
      </c>
      <c r="E22">
        <f>VLOOKUP(Filtrados!B22,Baseline!$A$2:$C$2111,3,FALSE)</f>
        <v>3100000000</v>
      </c>
      <c r="F22">
        <f>VLOOKUP(Filtrados!B22,BASE!$A$4:$D$2113,2,FALSE)</f>
        <v>1136731863</v>
      </c>
      <c r="G22">
        <f>VLOOKUP(Filtrados!B22,BASE!$A$4:$D$2113,3,FALSE)</f>
        <v>509634017</v>
      </c>
      <c r="H22">
        <f>VLOOKUP(Filtrados!B22,BASE!$A$4:$D$2113,4,FALSE)</f>
        <v>883595228</v>
      </c>
      <c r="I22" t="str">
        <f>VLOOKUP(B22,Originales!$B$4:$N$2113,13,FALSE)</f>
        <v>v + c</v>
      </c>
      <c r="J22" t="str">
        <f>VLOOKUP(B22,Originales!$B$4:$N$2113,12,FALSE)</f>
        <v>?x (&lt;http://www.wikidata.org/prop/direct/P131&gt;)+ &lt;http://www.wikidata.org/entity/Q1198&gt;</v>
      </c>
      <c r="K22">
        <f>VLOOKUP(Filtrados!B22,Originales!$B$4:$D$2113,2,FALSE)</f>
        <v>35302</v>
      </c>
    </row>
    <row r="23" spans="1:11">
      <c r="A23">
        <f>E23/D23</f>
        <v>0.30437780075835918</v>
      </c>
      <c r="B23" s="1">
        <v>29</v>
      </c>
      <c r="C23">
        <f>VLOOKUP(Filtrados!B23,Originales!$B$4:$D$2113,3,FALSE)</f>
        <v>701447000</v>
      </c>
      <c r="D23">
        <f>VLOOKUP(Filtrados!B23,Originales!$F$4:$H$2113,3,FALSE)</f>
        <v>11604000000</v>
      </c>
      <c r="E23">
        <f>VLOOKUP(Filtrados!B23,Baseline!$A$2:$C$2111,3,FALSE)</f>
        <v>3532000000</v>
      </c>
      <c r="F23">
        <f>VLOOKUP(Filtrados!B23,BASE!$A$4:$D$2113,2,FALSE)</f>
        <v>349445104</v>
      </c>
      <c r="G23">
        <f>VLOOKUP(Filtrados!B23,BASE!$A$4:$D$2113,3,FALSE)</f>
        <v>12370872020</v>
      </c>
      <c r="H23">
        <f>VLOOKUP(Filtrados!B23,BASE!$A$4:$D$2113,4,FALSE)</f>
        <v>1731509923</v>
      </c>
      <c r="I23" t="str">
        <f>VLOOKUP(B23,Originales!$B$4:$N$2113,13,FALSE)</f>
        <v>v * c</v>
      </c>
      <c r="J23" t="str">
        <f>VLOOKUP(B23,Originales!$B$4:$N$2113,12,FALSE)</f>
        <v>?x (&lt;http://www.wikidata.org/prop/direct/P131&gt;)* &lt;http://www.wikidata.org/entity/Q1197&gt;</v>
      </c>
      <c r="K23">
        <f>VLOOKUP(Filtrados!B23,Originales!$B$4:$D$2113,2,FALSE)</f>
        <v>18620</v>
      </c>
    </row>
    <row r="24" spans="1:11">
      <c r="A24">
        <f t="shared" si="3"/>
        <v>39.18181818181818</v>
      </c>
      <c r="B24" s="1">
        <v>30</v>
      </c>
      <c r="C24">
        <f>VLOOKUP(Filtrados!B24,Originales!$B$4:$D$2113,3,FALSE)</f>
        <v>17624000</v>
      </c>
      <c r="D24">
        <f>VLOOKUP(Filtrados!B24,Originales!$F$4:$H$2113,3,FALSE)</f>
        <v>44000000</v>
      </c>
      <c r="E24">
        <f>VLOOKUP(Filtrados!B24,Baseline!$A$2:$C$2111,3,FALSE)</f>
        <v>1724000000</v>
      </c>
      <c r="F24">
        <f>VLOOKUP(Filtrados!B24,BASE!$A$4:$D$2113,2,FALSE)</f>
        <v>67008018</v>
      </c>
      <c r="G24">
        <f>VLOOKUP(Filtrados!B24,BASE!$A$4:$D$2113,3,FALSE)</f>
        <v>150687932</v>
      </c>
      <c r="H24">
        <f>VLOOKUP(Filtrados!B24,BASE!$A$4:$D$2113,4,FALSE)</f>
        <v>102129936</v>
      </c>
      <c r="I24" t="str">
        <f>VLOOKUP(B24,Originales!$B$4:$N$2113,13,FALSE)</f>
        <v>v /* c</v>
      </c>
      <c r="J24" t="str">
        <f>VLOOKUP(B24,Originales!$B$4:$N$2113,12,FALSE)</f>
        <v>?x &lt;http://www.wikidata.org/prop/direct/P31&gt;/(&lt;http://www.wikidata.org/prop/direct/P279&gt;)* &lt;http://www.wikidata.org/entity/Q636497&gt;</v>
      </c>
      <c r="K24">
        <f>VLOOKUP(Filtrados!B24,Originales!$B$4:$D$2113,2,FALSE)</f>
        <v>177</v>
      </c>
    </row>
    <row r="25" spans="1:11">
      <c r="A25">
        <f t="shared" si="3"/>
        <v>0.18686514886164624</v>
      </c>
      <c r="B25" s="1">
        <v>32</v>
      </c>
      <c r="C25">
        <f>VLOOKUP(Filtrados!B25,Originales!$B$4:$D$2113,3,FALSE)</f>
        <v>1324752000</v>
      </c>
      <c r="D25">
        <f>VLOOKUP(Filtrados!B25,Originales!$F$4:$H$2113,3,FALSE)</f>
        <v>22840000000</v>
      </c>
      <c r="E25">
        <f>VLOOKUP(Filtrados!B25,Baseline!$A$2:$C$2111,3,FALSE)</f>
        <v>4268000000</v>
      </c>
      <c r="F25">
        <f>VLOOKUP(Filtrados!B25,BASE!$A$4:$D$2113,2,FALSE)</f>
        <v>2831122875</v>
      </c>
      <c r="G25">
        <f>VLOOKUP(Filtrados!B25,BASE!$A$4:$D$2113,3,FALSE)</f>
        <v>60062080144</v>
      </c>
      <c r="H25">
        <f>VLOOKUP(Filtrados!B25,BASE!$A$4:$D$2113,4,FALSE)</f>
        <v>4661646127</v>
      </c>
      <c r="I25" t="str">
        <f>VLOOKUP(B25,Originales!$B$4:$N$2113,13,FALSE)</f>
        <v>v * c</v>
      </c>
      <c r="J25" t="str">
        <f>VLOOKUP(B25,Originales!$B$4:$N$2113,12,FALSE)</f>
        <v>?x (&lt;http://www.wikidata.org/prop/direct/P131&gt;)* &lt;http://www.wikidata.org/entity/Q29&gt;</v>
      </c>
      <c r="K25">
        <f>VLOOKUP(Filtrados!B25,Originales!$B$4:$D$2113,2,FALSE)</f>
        <v>130444</v>
      </c>
    </row>
    <row r="26" spans="1:11">
      <c r="A26">
        <f t="shared" si="3"/>
        <v>0.37158790724977986</v>
      </c>
      <c r="B26" s="1">
        <v>33</v>
      </c>
      <c r="C26">
        <f>VLOOKUP(Filtrados!B26,Originales!$B$4:$D$2113,3,FALSE)</f>
        <v>4132212000</v>
      </c>
      <c r="D26">
        <f>VLOOKUP(Filtrados!B26,Originales!$F$4:$H$2113,3,FALSE)</f>
        <v>27256000000</v>
      </c>
      <c r="E26">
        <f>VLOOKUP(Filtrados!B26,Baseline!$A$2:$C$2111,3,FALSE)</f>
        <v>10128000000</v>
      </c>
      <c r="F26">
        <f>VLOOKUP(Filtrados!B26,BASE!$A$4:$D$2113,2,FALSE)</f>
        <v>23578011035</v>
      </c>
      <c r="G26">
        <f>VLOOKUP(Filtrados!B26,BASE!$A$4:$D$2113,3,FALSE)</f>
        <v>60948534011</v>
      </c>
      <c r="H26">
        <f>VLOOKUP(Filtrados!B26,BASE!$A$4:$D$2113,4,FALSE)</f>
        <v>880388021</v>
      </c>
      <c r="I26" t="str">
        <f>VLOOKUP(B26,Originales!$B$4:$N$2113,13,FALSE)</f>
        <v>v /* c</v>
      </c>
      <c r="J26" t="str">
        <f>VLOOKUP(B26,Originales!$B$4:$N$2113,12,FALSE)</f>
        <v>?x &lt;http://www.wikidata.org/prop/direct/P31&gt;/(&lt;http://www.wikidata.org/prop/direct/P279&gt;)* &lt;http://www.wikidata.org/entity/Q9081&gt;</v>
      </c>
      <c r="K26">
        <f>VLOOKUP(Filtrados!B26,Originales!$B$4:$D$2113,2,FALSE)</f>
        <v>742103</v>
      </c>
    </row>
    <row r="27" spans="1:11">
      <c r="A27">
        <f t="shared" si="3"/>
        <v>0.59034482758620688</v>
      </c>
      <c r="B27" s="1">
        <v>34</v>
      </c>
      <c r="C27">
        <f>VLOOKUP(Filtrados!B27,Originales!$B$4:$D$2113,3,FALSE)</f>
        <v>73518000</v>
      </c>
      <c r="D27">
        <f>VLOOKUP(Filtrados!B27,Originales!$F$4:$H$2113,3,FALSE)</f>
        <v>2900000000</v>
      </c>
      <c r="E27">
        <f>VLOOKUP(Filtrados!B27,Baseline!$A$2:$C$2111,3,FALSE)</f>
        <v>1712000000</v>
      </c>
      <c r="F27">
        <f>VLOOKUP(Filtrados!B27,BASE!$A$4:$D$2113,2,FALSE)</f>
        <v>70062875</v>
      </c>
      <c r="G27">
        <f>VLOOKUP(Filtrados!B27,BASE!$A$4:$D$2113,3,FALSE)</f>
        <v>2316405057</v>
      </c>
      <c r="H27">
        <f>VLOOKUP(Filtrados!B27,BASE!$A$4:$D$2113,4,FALSE)</f>
        <v>124702930</v>
      </c>
      <c r="I27" t="str">
        <f>VLOOKUP(B27,Originales!$B$4:$N$2113,13,FALSE)</f>
        <v>v * c</v>
      </c>
      <c r="J27" t="str">
        <f>VLOOKUP(B27,Originales!$B$4:$N$2113,12,FALSE)</f>
        <v>?x (&lt;http://www.wikidata.org/prop/direct/P131&gt;)* &lt;http://www.wikidata.org/entity/Q61&gt;</v>
      </c>
      <c r="K27">
        <f>VLOOKUP(Filtrados!B27,Originales!$B$4:$D$2113,2,FALSE)</f>
        <v>2538</v>
      </c>
    </row>
    <row r="28" spans="1:11">
      <c r="A28">
        <f t="shared" si="3"/>
        <v>2.6462882096069871</v>
      </c>
      <c r="B28" s="1">
        <v>35</v>
      </c>
      <c r="C28">
        <f>VLOOKUP(Filtrados!B28,Originales!$B$4:$D$2113,3,FALSE)</f>
        <v>489405000</v>
      </c>
      <c r="D28">
        <f>VLOOKUP(Filtrados!B28,Originales!$F$4:$H$2113,3,FALSE)</f>
        <v>1832000000</v>
      </c>
      <c r="E28">
        <f>VLOOKUP(Filtrados!B28,Baseline!$A$2:$C$2111,3,FALSE)</f>
        <v>4848000000</v>
      </c>
      <c r="F28">
        <f>VLOOKUP(Filtrados!B28,BASE!$A$4:$D$2113,2,FALSE)</f>
        <v>662803173</v>
      </c>
      <c r="G28">
        <f>VLOOKUP(Filtrados!B28,BASE!$A$4:$D$2113,3,FALSE)</f>
        <v>25508929967</v>
      </c>
      <c r="H28">
        <f>VLOOKUP(Filtrados!B28,BASE!$A$4:$D$2113,4,FALSE)</f>
        <v>143726110</v>
      </c>
      <c r="I28" t="str">
        <f>VLOOKUP(B28,Originales!$B$4:$N$2113,13,FALSE)</f>
        <v>v /* c</v>
      </c>
      <c r="J28" t="str">
        <f>VLOOKUP(B28,Originales!$B$4:$N$2113,12,FALSE)</f>
        <v>?x &lt;http://www.wikidata.org/prop/direct/P31&gt;/(&lt;http://www.wikidata.org/prop/direct/P279&gt;)* &lt;http://www.wikidata.org/entity/Q33506&gt;</v>
      </c>
      <c r="K28">
        <f>VLOOKUP(Filtrados!B28,Originales!$B$4:$D$2113,2,FALSE)</f>
        <v>40453</v>
      </c>
    </row>
    <row r="29" spans="1:11">
      <c r="A29">
        <f t="shared" si="3"/>
        <v>2.2706270627062706</v>
      </c>
      <c r="B29" s="1">
        <v>36</v>
      </c>
      <c r="C29">
        <f>VLOOKUP(Filtrados!B29,Originales!$B$4:$D$2113,3,FALSE)</f>
        <v>72595000</v>
      </c>
      <c r="D29">
        <f>VLOOKUP(Filtrados!B29,Originales!$F$4:$H$2113,3,FALSE)</f>
        <v>2424000000</v>
      </c>
      <c r="E29">
        <f>VLOOKUP(Filtrados!B29,Baseline!$A$2:$C$2111,3,FALSE)</f>
        <v>5504000000</v>
      </c>
      <c r="F29">
        <f>VLOOKUP(Filtrados!B29,BASE!$A$4:$D$2113,2,FALSE)</f>
        <v>60168027</v>
      </c>
      <c r="G29">
        <f>VLOOKUP(Filtrados!B29,BASE!$A$4:$D$2113,3,FALSE)</f>
        <v>133553981</v>
      </c>
      <c r="H29">
        <f>VLOOKUP(Filtrados!B29,BASE!$A$4:$D$2113,4,FALSE)</f>
        <v>230698108</v>
      </c>
      <c r="I29" t="str">
        <f>VLOOKUP(B29,Originales!$B$4:$N$2113,13,FALSE)</f>
        <v>v * c</v>
      </c>
      <c r="J29" t="str">
        <f>VLOOKUP(B29,Originales!$B$4:$N$2113,12,FALSE)</f>
        <v>?x (&lt;http://www.wikidata.org/prop/direct/P279&gt;)* &lt;http://www.wikidata.org/entity/Q12737077&gt;</v>
      </c>
      <c r="K29">
        <f>VLOOKUP(Filtrados!B29,Originales!$B$4:$D$2113,2,FALSE)</f>
        <v>1738</v>
      </c>
    </row>
    <row r="30" spans="1:11">
      <c r="A30">
        <f t="shared" si="3"/>
        <v>0.53308653401203143</v>
      </c>
      <c r="B30" s="1">
        <v>42</v>
      </c>
      <c r="C30">
        <f>VLOOKUP(Filtrados!B30,Originales!$B$4:$D$2113,3,FALSE)</f>
        <v>2251062000</v>
      </c>
      <c r="D30">
        <f>VLOOKUP(Filtrados!B30,Originales!$F$4:$H$2113,3,FALSE)</f>
        <v>8644000000</v>
      </c>
      <c r="E30">
        <f>VLOOKUP(Filtrados!B30,Baseline!$A$2:$C$2111,3,FALSE)</f>
        <v>4608000000</v>
      </c>
      <c r="F30">
        <f>VLOOKUP(Filtrados!B30,BASE!$A$4:$D$2113,2,FALSE)</f>
        <v>17774476051</v>
      </c>
      <c r="G30">
        <f>VLOOKUP(Filtrados!B30,BASE!$A$4:$D$2113,3,FALSE)</f>
        <v>62835730075</v>
      </c>
      <c r="H30">
        <f>VLOOKUP(Filtrados!B30,BASE!$A$4:$D$2113,4,FALSE)</f>
        <v>227204084</v>
      </c>
      <c r="I30" t="str">
        <f>VLOOKUP(B30,Originales!$B$4:$N$2113,13,FALSE)</f>
        <v>v /* c</v>
      </c>
      <c r="J30" t="str">
        <f>VLOOKUP(B30,Originales!$B$4:$N$2113,12,FALSE)</f>
        <v>?x &lt;http://www.wikidata.org/prop/direct/P31&gt;/(&lt;http://www.wikidata.org/prop/direct/P279&gt;)* &lt;http://www.wikidata.org/entity/Q83620&gt;</v>
      </c>
      <c r="K30">
        <f>VLOOKUP(Filtrados!B30,Originales!$B$4:$D$2113,2,FALSE)</f>
        <v>590522</v>
      </c>
    </row>
    <row r="31" spans="1:11">
      <c r="A31">
        <f t="shared" si="3"/>
        <v>0.7652399481193255</v>
      </c>
      <c r="B31" s="1">
        <v>45</v>
      </c>
      <c r="C31">
        <f>VLOOKUP(Filtrados!B31,Originales!$B$4:$D$2113,3,FALSE)</f>
        <v>94228000</v>
      </c>
      <c r="D31">
        <f>VLOOKUP(Filtrados!B31,Originales!$F$4:$H$2113,3,FALSE)</f>
        <v>3084000000</v>
      </c>
      <c r="E31">
        <f>VLOOKUP(Filtrados!B31,Baseline!$A$2:$C$2111,3,FALSE)</f>
        <v>2360000000</v>
      </c>
      <c r="F31">
        <f>VLOOKUP(Filtrados!B31,BASE!$A$4:$D$2113,2,FALSE)</f>
        <v>242815971</v>
      </c>
      <c r="G31">
        <f>VLOOKUP(Filtrados!B31,BASE!$A$4:$D$2113,3,FALSE)</f>
        <v>2220969915</v>
      </c>
      <c r="H31">
        <f>VLOOKUP(Filtrados!B31,BASE!$A$4:$D$2113,4,FALSE)</f>
        <v>167675018</v>
      </c>
      <c r="I31" t="str">
        <f>VLOOKUP(B31,Originales!$B$4:$N$2113,13,FALSE)</f>
        <v>v * c</v>
      </c>
      <c r="J31" t="str">
        <f>VLOOKUP(B31,Originales!$B$4:$N$2113,12,FALSE)</f>
        <v>?x (&lt;http://www.wikidata.org/prop/direct/P131&gt;)* &lt;http://www.wikidata.org/entity/Q5711&gt;</v>
      </c>
      <c r="K31">
        <f>VLOOKUP(Filtrados!B31,Originales!$B$4:$D$2113,2,FALSE)</f>
        <v>4174</v>
      </c>
    </row>
    <row r="32" spans="1:11">
      <c r="A32">
        <f t="shared" si="3"/>
        <v>1.7564102564102564</v>
      </c>
      <c r="B32" s="1">
        <v>47</v>
      </c>
      <c r="C32">
        <f>VLOOKUP(Filtrados!B32,Originales!$B$4:$D$2113,3,FALSE)</f>
        <v>32662000</v>
      </c>
      <c r="D32">
        <f>VLOOKUP(Filtrados!B32,Originales!$F$4:$H$2113,3,FALSE)</f>
        <v>312000000</v>
      </c>
      <c r="E32">
        <f>VLOOKUP(Filtrados!B32,Baseline!$A$2:$C$2111,3,FALSE)</f>
        <v>548000000</v>
      </c>
      <c r="F32">
        <f>VLOOKUP(Filtrados!B32,BASE!$A$4:$D$2113,2,FALSE)</f>
        <v>46093940</v>
      </c>
      <c r="G32">
        <f>VLOOKUP(Filtrados!B32,BASE!$A$4:$D$2113,3,FALSE)</f>
        <v>1228989839</v>
      </c>
      <c r="H32">
        <f>VLOOKUP(Filtrados!B32,BASE!$A$4:$D$2113,4,FALSE)</f>
        <v>90312004</v>
      </c>
      <c r="I32" t="str">
        <f>VLOOKUP(B32,Originales!$B$4:$N$2113,13,FALSE)</f>
        <v>v + c</v>
      </c>
      <c r="J32" t="str">
        <f>VLOOKUP(B32,Originales!$B$4:$N$2113,12,FALSE)</f>
        <v>?x (&lt;http://www.wikidata.org/prop/direct/P131&gt;)+ &lt;http://www.wikidata.org/entity/Q1449&gt;</v>
      </c>
      <c r="K32">
        <f>VLOOKUP(Filtrados!B32,Originales!$B$4:$D$2113,2,FALSE)</f>
        <v>1405</v>
      </c>
    </row>
    <row r="33" spans="2:11">
      <c r="B33" s="1">
        <v>48</v>
      </c>
      <c r="C33">
        <f>VLOOKUP(Filtrados!B33,Originales!$B$4:$D$2113,3,FALSE)</f>
        <v>69160000</v>
      </c>
      <c r="D33">
        <f>VLOOKUP(Filtrados!B33,Originales!$F$4:$H$2113,3,FALSE)</f>
        <v>1500000000</v>
      </c>
      <c r="E33">
        <f>VLOOKUP(Filtrados!B33,Baseline!$A$2:$C$2111,3,FALSE)</f>
        <v>3084000000</v>
      </c>
      <c r="F33">
        <f>VLOOKUP(Filtrados!B33,BASE!$A$4:$D$2113,2,FALSE)</f>
        <v>38824081</v>
      </c>
      <c r="G33">
        <f>VLOOKUP(Filtrados!B33,BASE!$A$4:$D$2113,3,FALSE)</f>
        <v>270305156</v>
      </c>
      <c r="H33">
        <f>VLOOKUP(Filtrados!B33,BASE!$A$4:$D$2113,4,FALSE)</f>
        <v>145088911</v>
      </c>
      <c r="I33" t="str">
        <f>VLOOKUP(B33,Originales!$B$4:$N$2113,13,FALSE)</f>
        <v>v + c</v>
      </c>
      <c r="J33" t="str">
        <f>VLOOKUP(B33,Originales!$B$4:$N$2113,12,FALSE)</f>
        <v>?x (&lt;http://www.wikidata.org/prop/direct/P279&gt;)+ &lt;http://www.wikidata.org/entity/Q486972&gt;</v>
      </c>
      <c r="K33">
        <f>VLOOKUP(Filtrados!B33,Originales!$B$4:$D$2113,2,FALSE)</f>
        <v>1627</v>
      </c>
    </row>
    <row r="34" spans="2:11">
      <c r="B34" s="1">
        <v>49</v>
      </c>
      <c r="C34">
        <f>VLOOKUP(Filtrados!B34,Originales!$B$4:$D$2113,3,FALSE)</f>
        <v>2143393000</v>
      </c>
      <c r="D34">
        <f>VLOOKUP(Filtrados!B34,Originales!$F$4:$H$2113,3,FALSE)</f>
        <v>10160000000</v>
      </c>
      <c r="E34">
        <f>VLOOKUP(Filtrados!B34,Baseline!$A$2:$C$2111,3,FALSE)</f>
        <v>580000000</v>
      </c>
      <c r="F34">
        <f>VLOOKUP(Filtrados!B34,BASE!$A$4:$D$2113,2,FALSE)</f>
        <v>13447646141</v>
      </c>
      <c r="G34">
        <f>VLOOKUP(Filtrados!B34,BASE!$A$4:$D$2113,3,FALSE)</f>
        <v>60060990095</v>
      </c>
      <c r="H34">
        <f>VLOOKUP(Filtrados!B34,BASE!$A$4:$D$2113,4,FALSE)</f>
        <v>6440321922</v>
      </c>
      <c r="I34" t="str">
        <f>VLOOKUP(B34,Originales!$B$4:$N$2113,13,FALSE)</f>
        <v>v + c</v>
      </c>
      <c r="J34" t="str">
        <f>VLOOKUP(B34,Originales!$B$4:$N$2113,12,FALSE)</f>
        <v>?x (&lt;http://www.wikidata.org/prop/direct/P31&gt;)+ &lt;http://www.wikidata.org/entity/Q486972&gt;</v>
      </c>
      <c r="K34">
        <f>VLOOKUP(Filtrados!B34,Originales!$B$4:$D$2113,2,FALSE)</f>
        <v>440579</v>
      </c>
    </row>
    <row r="35" spans="2:11">
      <c r="B35" s="1">
        <v>50</v>
      </c>
      <c r="C35">
        <f>VLOOKUP(Filtrados!B35,Originales!$B$4:$D$2113,3,FALSE)</f>
        <v>304628000</v>
      </c>
      <c r="D35">
        <f>VLOOKUP(Filtrados!B35,Originales!$F$4:$H$2113,3,FALSE)</f>
        <v>7376000000</v>
      </c>
      <c r="E35">
        <f>VLOOKUP(Filtrados!B35,Baseline!$A$2:$C$2111,3,FALSE)</f>
        <v>6728000000</v>
      </c>
      <c r="F35">
        <f>VLOOKUP(Filtrados!B35,BASE!$A$4:$D$2113,2,FALSE)</f>
        <v>246421098</v>
      </c>
      <c r="G35">
        <f>VLOOKUP(Filtrados!B35,BASE!$A$4:$D$2113,3,FALSE)</f>
        <v>3701488971</v>
      </c>
      <c r="H35">
        <f>VLOOKUP(Filtrados!B35,BASE!$A$4:$D$2113,4,FALSE)</f>
        <v>408455133</v>
      </c>
      <c r="I35" t="str">
        <f>VLOOKUP(B35,Originales!$B$4:$N$2113,13,FALSE)</f>
        <v>v * c</v>
      </c>
      <c r="J35" t="str">
        <f>VLOOKUP(B35,Originales!$B$4:$N$2113,12,FALSE)</f>
        <v>?x (&lt;http://www.wikidata.org/prop/direct/P279&gt;)* &lt;http://www.wikidata.org/entity/Q43229&gt;</v>
      </c>
      <c r="K35">
        <f>VLOOKUP(Filtrados!B35,Originales!$B$4:$D$2113,2,FALSE)</f>
        <v>11387</v>
      </c>
    </row>
    <row r="36" spans="2:11">
      <c r="B36" s="1">
        <v>51</v>
      </c>
      <c r="C36">
        <f>VLOOKUP(Filtrados!B36,Originales!$B$4:$D$2113,3,FALSE)</f>
        <v>17218000</v>
      </c>
      <c r="D36">
        <f>VLOOKUP(Filtrados!B36,Originales!$F$4:$H$2113,3,FALSE)</f>
        <v>232000000</v>
      </c>
      <c r="E36">
        <f>VLOOKUP(Filtrados!B36,Baseline!$A$2:$C$2111,3,FALSE)</f>
        <v>3644000000</v>
      </c>
      <c r="F36">
        <f>VLOOKUP(Filtrados!B36,BASE!$A$4:$D$2113,2,FALSE)</f>
        <v>24240970</v>
      </c>
      <c r="G36">
        <f>VLOOKUP(Filtrados!B36,BASE!$A$4:$D$2113,3,FALSE)</f>
        <v>116801023</v>
      </c>
      <c r="H36">
        <f>VLOOKUP(Filtrados!B36,BASE!$A$4:$D$2113,4,FALSE)</f>
        <v>101054906</v>
      </c>
      <c r="I36" t="str">
        <f>VLOOKUP(B36,Originales!$B$4:$N$2113,13,FALSE)</f>
        <v>v /* c</v>
      </c>
      <c r="J36" t="str">
        <f>VLOOKUP(B36,Originales!$B$4:$N$2113,12,FALSE)</f>
        <v>?x &lt;http://www.wikidata.org/prop/direct/P31&gt;/(&lt;http://www.wikidata.org/prop/direct/P279&gt;)* &lt;http://www.wikidata.org/entity/Q1968435&gt;</v>
      </c>
      <c r="K36">
        <f>VLOOKUP(Filtrados!B36,Originales!$B$4:$D$2113,2,FALSE)</f>
        <v>240</v>
      </c>
    </row>
    <row r="37" spans="2:11">
      <c r="B37" s="1">
        <v>52</v>
      </c>
      <c r="C37">
        <f>VLOOKUP(Filtrados!B37,Originales!$B$4:$D$2113,3,FALSE)</f>
        <v>2137000</v>
      </c>
      <c r="D37">
        <f>VLOOKUP(Filtrados!B37,Originales!$F$4:$H$2113,3,FALSE)</f>
        <v>48000000</v>
      </c>
      <c r="E37">
        <f>VLOOKUP(Filtrados!B37,Baseline!$A$2:$C$2111,3,FALSE)</f>
        <v>2512000000</v>
      </c>
      <c r="F37">
        <f>VLOOKUP(Filtrados!B37,BASE!$A$4:$D$2113,2,FALSE)</f>
        <v>15534162</v>
      </c>
      <c r="G37">
        <f>VLOOKUP(Filtrados!B37,BASE!$A$4:$D$2113,3,FALSE)</f>
        <v>26865005</v>
      </c>
      <c r="H37">
        <f>VLOOKUP(Filtrados!B37,BASE!$A$4:$D$2113,4,FALSE)</f>
        <v>88810920</v>
      </c>
      <c r="I37" t="str">
        <f>VLOOKUP(B37,Originales!$B$4:$N$2113,13,FALSE)</f>
        <v>v * c</v>
      </c>
      <c r="J37" t="str">
        <f>VLOOKUP(B37,Originales!$B$4:$N$2113,12,FALSE)</f>
        <v>?x (&lt;http://www.wikidata.org/prop/direct/P279&gt;)* &lt;http://www.wikidata.org/entity/Q188874&gt;</v>
      </c>
      <c r="K37">
        <f>VLOOKUP(Filtrados!B37,Originales!$B$4:$D$2113,2,FALSE)</f>
        <v>31</v>
      </c>
    </row>
    <row r="38" spans="2:11">
      <c r="B38" s="1">
        <v>53</v>
      </c>
      <c r="C38">
        <f>VLOOKUP(Filtrados!B38,Originales!$B$4:$D$2113,3,FALSE)</f>
        <v>3712540000</v>
      </c>
      <c r="D38">
        <f>VLOOKUP(Filtrados!B38,Originales!$F$4:$H$2113,3,FALSE)</f>
        <v>18344000000</v>
      </c>
      <c r="E38">
        <f>VLOOKUP(Filtrados!B38,Baseline!$A$2:$C$2111,3,FALSE)</f>
        <v>8996000000</v>
      </c>
      <c r="F38">
        <f>VLOOKUP(Filtrados!B38,BASE!$A$4:$D$2113,2,FALSE)</f>
        <v>26069051980</v>
      </c>
      <c r="G38">
        <f>VLOOKUP(Filtrados!B38,BASE!$A$4:$D$2113,3,FALSE)</f>
        <v>60061007976</v>
      </c>
      <c r="H38">
        <f>VLOOKUP(Filtrados!B38,BASE!$A$4:$D$2113,4,FALSE)</f>
        <v>10673467159</v>
      </c>
      <c r="I38" t="str">
        <f>VLOOKUP(B38,Originales!$B$4:$N$2113,13,FALSE)</f>
        <v>v /* c</v>
      </c>
      <c r="J38" t="str">
        <f>VLOOKUP(B38,Originales!$B$4:$N$2113,12,FALSE)</f>
        <v>?x &lt;http://www.wikidata.org/prop/direct/P31&gt;/(&lt;http://www.wikidata.org/prop/direct/P279&gt;)* &lt;http://www.wikidata.org/entity/Q11173&gt;</v>
      </c>
      <c r="K38">
        <f>VLOOKUP(Filtrados!B38,Originales!$B$4:$D$2113,2,FALSE)</f>
        <v>795680</v>
      </c>
    </row>
    <row r="39" spans="2:11">
      <c r="B39" s="1">
        <v>55</v>
      </c>
      <c r="C39">
        <f>VLOOKUP(Filtrados!B39,Originales!$B$4:$D$2113,3,FALSE)</f>
        <v>549895000</v>
      </c>
      <c r="D39">
        <f>VLOOKUP(Filtrados!B39,Originales!$F$4:$H$2113,3,FALSE)</f>
        <v>4540000000</v>
      </c>
      <c r="E39">
        <f>VLOOKUP(Filtrados!B39,Baseline!$A$2:$C$2111,3,FALSE)</f>
        <v>3008000000</v>
      </c>
      <c r="F39">
        <f>VLOOKUP(Filtrados!B39,BASE!$A$4:$D$2113,2,FALSE)</f>
        <v>916362047</v>
      </c>
      <c r="G39">
        <f>VLOOKUP(Filtrados!B39,BASE!$A$4:$D$2113,3,FALSE)</f>
        <v>5512920141</v>
      </c>
      <c r="H39">
        <f>VLOOKUP(Filtrados!B39,BASE!$A$4:$D$2113,4,FALSE)</f>
        <v>97554922</v>
      </c>
      <c r="I39" t="str">
        <f>VLOOKUP(B39,Originales!$B$4:$N$2113,13,FALSE)</f>
        <v>v /* c</v>
      </c>
      <c r="J39" t="str">
        <f>VLOOKUP(B39,Originales!$B$4:$N$2113,12,FALSE)</f>
        <v>?x &lt;http://www.wikidata.org/prop/direct/P31&gt;/(&lt;http://www.wikidata.org/prop/direct/P279&gt;)* &lt;http://www.wikidata.org/entity/Q515&gt;</v>
      </c>
      <c r="K39">
        <f>VLOOKUP(Filtrados!B39,Originales!$B$4:$D$2113,2,FALSE)</f>
        <v>50949</v>
      </c>
    </row>
    <row r="40" spans="2:11">
      <c r="B40" s="1">
        <v>65</v>
      </c>
      <c r="C40">
        <f>VLOOKUP(Filtrados!B40,Originales!$B$4:$D$2113,3,FALSE)</f>
        <v>1160520000</v>
      </c>
      <c r="D40">
        <f>VLOOKUP(Filtrados!B40,Originales!$F$4:$H$2113,3,FALSE)</f>
        <v>6264000000</v>
      </c>
      <c r="E40">
        <f>VLOOKUP(Filtrados!B40,Baseline!$A$2:$C$2111,3,FALSE)</f>
        <v>3172000000</v>
      </c>
      <c r="F40">
        <f>VLOOKUP(Filtrados!B40,BASE!$A$4:$D$2113,2,FALSE)</f>
        <v>2940237045</v>
      </c>
      <c r="G40">
        <f>VLOOKUP(Filtrados!B40,BASE!$A$4:$D$2113,3,FALSE)</f>
        <v>1644217967</v>
      </c>
      <c r="H40">
        <f>VLOOKUP(Filtrados!B40,BASE!$A$4:$D$2113,4,FALSE)</f>
        <v>856249094</v>
      </c>
      <c r="I40" t="str">
        <f>VLOOKUP(B40,Originales!$B$4:$N$2113,13,FALSE)</f>
        <v>v /* c</v>
      </c>
      <c r="J40" t="str">
        <f>VLOOKUP(B40,Originales!$B$4:$N$2113,12,FALSE)</f>
        <v>?x &lt;http://www.wikidata.org/prop/direct/P31&gt;/(&lt;http://www.wikidata.org/prop/direct/P279&gt;)* &lt;http://www.wikidata.org/entity/Q15284&gt;</v>
      </c>
      <c r="K40">
        <f>VLOOKUP(Filtrados!B40,Originales!$B$4:$D$2113,2,FALSE)</f>
        <v>190233</v>
      </c>
    </row>
    <row r="41" spans="2:11">
      <c r="B41" s="1">
        <v>67</v>
      </c>
      <c r="C41">
        <f>VLOOKUP(Filtrados!B41,Originales!$B$4:$D$2113,3,FALSE)</f>
        <v>436081000</v>
      </c>
      <c r="D41">
        <f>VLOOKUP(Filtrados!B41,Originales!$F$4:$H$2113,3,FALSE)</f>
        <v>6740000000</v>
      </c>
      <c r="E41">
        <f>VLOOKUP(Filtrados!B41,Baseline!$A$2:$C$2111,3,FALSE)</f>
        <v>3640000000</v>
      </c>
      <c r="F41">
        <f>VLOOKUP(Filtrados!B41,BASE!$A$4:$D$2113,2,FALSE)</f>
        <v>2666389942</v>
      </c>
      <c r="G41">
        <f>VLOOKUP(Filtrados!B41,BASE!$A$4:$D$2113,3,FALSE)</f>
        <v>8089786052</v>
      </c>
      <c r="H41">
        <f>VLOOKUP(Filtrados!B41,BASE!$A$4:$D$2113,4,FALSE)</f>
        <v>2250467777</v>
      </c>
      <c r="I41" t="str">
        <f>VLOOKUP(B41,Originales!$B$4:$N$2113,13,FALSE)</f>
        <v>v /* c</v>
      </c>
      <c r="J41" t="str">
        <f>VLOOKUP(B41,Originales!$B$4:$N$2113,12,FALSE)</f>
        <v>?x &lt;http://www.wikidata.org/prop/direct/P19&gt;/(&lt;http://www.wikidata.org/prop/direct/P131&gt;)* &lt;http://www.wikidata.org/entity/Q25&gt;</v>
      </c>
      <c r="K41">
        <f>VLOOKUP(Filtrados!B41,Originales!$B$4:$D$2113,2,FALSE)</f>
        <v>8408</v>
      </c>
    </row>
    <row r="42" spans="2:11">
      <c r="B42" s="1">
        <v>69</v>
      </c>
      <c r="C42">
        <f>VLOOKUP(Filtrados!B42,Originales!$B$4:$D$2113,3,FALSE)</f>
        <v>1109095000</v>
      </c>
      <c r="D42">
        <f>VLOOKUP(Filtrados!B42,Originales!$F$4:$H$2113,3,FALSE)</f>
        <v>3488000000</v>
      </c>
      <c r="E42">
        <f>VLOOKUP(Filtrados!B42,Baseline!$A$2:$C$2111,3,FALSE)</f>
        <v>3836000000</v>
      </c>
      <c r="F42">
        <f>VLOOKUP(Filtrados!B42,BASE!$A$4:$D$2113,2,FALSE)</f>
        <v>2926380872</v>
      </c>
      <c r="G42">
        <f>VLOOKUP(Filtrados!B42,BASE!$A$4:$D$2113,3,FALSE)</f>
        <v>8248206853</v>
      </c>
      <c r="H42">
        <f>VLOOKUP(Filtrados!B42,BASE!$A$4:$D$2113,4,FALSE)</f>
        <v>962313175</v>
      </c>
      <c r="I42" t="str">
        <f>VLOOKUP(B42,Originales!$B$4:$N$2113,13,FALSE)</f>
        <v>v /* c</v>
      </c>
      <c r="J42" t="str">
        <f>VLOOKUP(B42,Originales!$B$4:$N$2113,12,FALSE)</f>
        <v>?x &lt;http://www.wikidata.org/prop/direct/P31&gt;/(&lt;http://www.wikidata.org/prop/direct/P279&gt;)* &lt;http://www.wikidata.org/entity/Q3914&gt;</v>
      </c>
      <c r="K42">
        <f>VLOOKUP(Filtrados!B42,Originales!$B$4:$D$2113,2,FALSE)</f>
        <v>187322</v>
      </c>
    </row>
    <row r="43" spans="2:11">
      <c r="B43" s="1">
        <v>70</v>
      </c>
      <c r="C43">
        <f>VLOOKUP(Filtrados!B43,Originales!$B$4:$D$2113,3,FALSE)</f>
        <v>1318768000</v>
      </c>
      <c r="D43">
        <f>VLOOKUP(Filtrados!B43,Originales!$F$4:$H$2113,3,FALSE)</f>
        <v>11912000000</v>
      </c>
      <c r="E43">
        <f>VLOOKUP(Filtrados!B43,Baseline!$A$2:$C$2111,3,FALSE)</f>
        <v>1428000000</v>
      </c>
      <c r="F43">
        <f>VLOOKUP(Filtrados!B43,BASE!$A$4:$D$2113,2,FALSE)</f>
        <v>2771267890</v>
      </c>
      <c r="G43">
        <f>VLOOKUP(Filtrados!B43,BASE!$A$4:$D$2113,3,FALSE)</f>
        <v>60019291162</v>
      </c>
      <c r="H43">
        <f>VLOOKUP(Filtrados!B43,BASE!$A$4:$D$2113,4,FALSE)</f>
        <v>3186686992</v>
      </c>
      <c r="I43" t="str">
        <f>VLOOKUP(B43,Originales!$B$4:$N$2113,13,FALSE)</f>
        <v>v + c</v>
      </c>
      <c r="J43" t="str">
        <f>VLOOKUP(B43,Originales!$B$4:$N$2113,12,FALSE)</f>
        <v>?x (&lt;http://www.wikidata.org/prop/direct/P31&gt;)+ &lt;http://www.wikidata.org/entity/Q4830453&gt;</v>
      </c>
      <c r="K43">
        <f>VLOOKUP(Filtrados!B43,Originales!$B$4:$D$2113,2,FALSE)</f>
        <v>156659</v>
      </c>
    </row>
    <row r="44" spans="2:11">
      <c r="B44" s="1">
        <v>71</v>
      </c>
      <c r="C44">
        <f>VLOOKUP(Filtrados!B44,Originales!$B$4:$D$2113,3,FALSE)</f>
        <v>16595447000</v>
      </c>
      <c r="D44">
        <f>VLOOKUP(Filtrados!B44,Originales!$F$4:$H$2113,3,FALSE)</f>
        <v>42708000000</v>
      </c>
      <c r="E44">
        <f>VLOOKUP(Filtrados!B44,Baseline!$A$2:$C$2111,3,FALSE)</f>
        <v>1768000000</v>
      </c>
      <c r="F44">
        <f>VLOOKUP(Filtrados!B44,BASE!$A$4:$D$2113,2,FALSE)</f>
        <v>6375074</v>
      </c>
      <c r="G44">
        <f>VLOOKUP(Filtrados!B44,BASE!$A$4:$D$2113,3,FALSE)</f>
        <v>60062132120</v>
      </c>
      <c r="H44">
        <f>VLOOKUP(Filtrados!B44,BASE!$A$4:$D$2113,4,FALSE)</f>
        <v>60060996055</v>
      </c>
      <c r="I44" t="str">
        <f>VLOOKUP(B44,Originales!$B$4:$N$2113,13,FALSE)</f>
        <v>v + v</v>
      </c>
      <c r="J44" t="str">
        <f>VLOOKUP(B44,Originales!$B$4:$N$2113,12,FALSE)</f>
        <v>?x (&lt;http://www.wikidata.org/prop/direct/P159&gt;)+ ?y</v>
      </c>
      <c r="K44">
        <f>VLOOKUP(Filtrados!B44,Originales!$B$4:$D$2113,2,FALSE)</f>
        <v>206934</v>
      </c>
    </row>
    <row r="45" spans="2:11">
      <c r="B45" s="1">
        <v>72</v>
      </c>
      <c r="C45">
        <f>VLOOKUP(Filtrados!B45,Originales!$B$4:$D$2113,3,FALSE)</f>
        <v>1461884000</v>
      </c>
      <c r="D45">
        <f>VLOOKUP(Filtrados!B45,Originales!$F$4:$H$2113,3,FALSE)</f>
        <v>13636000000</v>
      </c>
      <c r="E45">
        <f>VLOOKUP(Filtrados!B45,Baseline!$A$2:$C$2111,3,FALSE)</f>
        <v>3488000000</v>
      </c>
      <c r="F45">
        <f>VLOOKUP(Filtrados!B45,BASE!$A$4:$D$2113,2,FALSE)</f>
        <v>2996096134</v>
      </c>
      <c r="G45">
        <f>VLOOKUP(Filtrados!B45,BASE!$A$4:$D$2113,3,FALSE)</f>
        <v>23003360033</v>
      </c>
      <c r="H45">
        <f>VLOOKUP(Filtrados!B45,BASE!$A$4:$D$2113,4,FALSE)</f>
        <v>6775024175</v>
      </c>
      <c r="I45" t="str">
        <f>VLOOKUP(B45,Originales!$B$4:$N$2113,13,FALSE)</f>
        <v>v + c</v>
      </c>
      <c r="J45" t="str">
        <f>VLOOKUP(B45,Originales!$B$4:$N$2113,12,FALSE)</f>
        <v>?x (&lt;http://www.wikidata.org/prop/direct/P131&gt;)+ &lt;http://www.wikidata.org/entity/Q38&gt;</v>
      </c>
      <c r="K45">
        <f>VLOOKUP(Filtrados!B45,Originales!$B$4:$D$2113,2,FALSE)</f>
        <v>163270</v>
      </c>
    </row>
    <row r="46" spans="2:11">
      <c r="B46" s="1">
        <v>73</v>
      </c>
      <c r="C46">
        <f>VLOOKUP(Filtrados!B46,Originales!$B$4:$D$2113,3,FALSE)</f>
        <v>10341000</v>
      </c>
      <c r="D46">
        <f>VLOOKUP(Filtrados!B46,Originales!$F$4:$H$2113,3,FALSE)</f>
        <v>248000000</v>
      </c>
      <c r="E46">
        <f>VLOOKUP(Filtrados!B46,Baseline!$A$2:$C$2111,3,FALSE)</f>
        <v>1744000000</v>
      </c>
      <c r="F46">
        <f>VLOOKUP(Filtrados!B46,BASE!$A$4:$D$2113,2,FALSE)</f>
        <v>10448932</v>
      </c>
      <c r="G46">
        <f>VLOOKUP(Filtrados!B46,BASE!$A$4:$D$2113,3,FALSE)</f>
        <v>26064872</v>
      </c>
      <c r="H46">
        <f>VLOOKUP(Filtrados!B46,BASE!$A$4:$D$2113,4,FALSE)</f>
        <v>91995954</v>
      </c>
      <c r="I46" t="str">
        <f>VLOOKUP(B46,Originales!$B$4:$N$2113,13,FALSE)</f>
        <v>v * c</v>
      </c>
      <c r="J46" t="str">
        <f>VLOOKUP(B46,Originales!$B$4:$N$2113,12,FALSE)</f>
        <v>?x (&lt;http://www.wikidata.org/prop/direct/P279&gt;)* &lt;http://www.wikidata.org/entity/Q532&gt;</v>
      </c>
      <c r="K46">
        <f>VLOOKUP(Filtrados!B46,Originales!$B$4:$D$2113,2,FALSE)</f>
        <v>129</v>
      </c>
    </row>
    <row r="47" spans="2:11">
      <c r="B47" s="1">
        <v>74</v>
      </c>
      <c r="C47">
        <f>VLOOKUP(Filtrados!B47,Originales!$B$4:$D$2113,3,FALSE)</f>
        <v>485000</v>
      </c>
      <c r="D47">
        <f>VLOOKUP(Filtrados!B47,Originales!$F$4:$H$2113,3,FALSE)</f>
        <v>24000000</v>
      </c>
      <c r="E47">
        <f>VLOOKUP(Filtrados!B47,Baseline!$A$2:$C$2111,3,FALSE)</f>
        <v>612000000</v>
      </c>
      <c r="F47">
        <f>VLOOKUP(Filtrados!B47,BASE!$A$4:$D$2113,2,FALSE)</f>
        <v>42197942</v>
      </c>
      <c r="G47">
        <f>VLOOKUP(Filtrados!B47,BASE!$A$4:$D$2113,3,FALSE)</f>
        <v>20988941</v>
      </c>
      <c r="H47">
        <f>VLOOKUP(Filtrados!B47,BASE!$A$4:$D$2113,4,FALSE)</f>
        <v>63193082</v>
      </c>
      <c r="I47" t="str">
        <f>VLOOKUP(B47,Originales!$B$4:$N$2113,13,FALSE)</f>
        <v>v * c</v>
      </c>
      <c r="J47" t="str">
        <f>VLOOKUP(B47,Originales!$B$4:$N$2113,12,FALSE)</f>
        <v>?x (&lt;http://www.wikidata.org/prop/direct/P279&gt;)* &lt;http://www.wikidata.org/entity/Q253019&gt;</v>
      </c>
      <c r="K47">
        <f>VLOOKUP(Filtrados!B47,Originales!$B$4:$D$2113,2,FALSE)</f>
        <v>4</v>
      </c>
    </row>
    <row r="48" spans="2:11">
      <c r="B48" s="1">
        <v>75</v>
      </c>
      <c r="C48">
        <f>VLOOKUP(Filtrados!B48,Originales!$B$4:$D$2113,3,FALSE)</f>
        <v>147000</v>
      </c>
      <c r="D48">
        <f>VLOOKUP(Filtrados!B48,Originales!$F$4:$H$2113,3,FALSE)</f>
        <v>8000000</v>
      </c>
      <c r="E48">
        <f>VLOOKUP(Filtrados!B48,Baseline!$A$2:$C$2111,3,FALSE)</f>
        <v>0</v>
      </c>
      <c r="F48">
        <f>VLOOKUP(Filtrados!B48,BASE!$A$4:$D$2113,2,FALSE)</f>
        <v>21323204</v>
      </c>
      <c r="G48">
        <f>VLOOKUP(Filtrados!B48,BASE!$A$4:$D$2113,3,FALSE)</f>
        <v>11130094</v>
      </c>
      <c r="H48">
        <f>VLOOKUP(Filtrados!B48,BASE!$A$4:$D$2113,4,FALSE)</f>
        <v>47719955</v>
      </c>
      <c r="I48" t="str">
        <f>VLOOKUP(B48,Originales!$B$4:$N$2113,13,FALSE)</f>
        <v>v * c</v>
      </c>
      <c r="J48" t="str">
        <f>VLOOKUP(B48,Originales!$B$4:$N$2113,12,FALSE)</f>
        <v>?x (&lt;http://www.wikidata.org/prop/direct/P279&gt;)* &lt;http://www.wikidata.org/entity/Q11183787&gt;</v>
      </c>
      <c r="K48">
        <f>VLOOKUP(Filtrados!B48,Originales!$B$4:$D$2113,2,FALSE)</f>
        <v>1</v>
      </c>
    </row>
    <row r="49" spans="2:11">
      <c r="B49" s="1">
        <v>76</v>
      </c>
      <c r="C49">
        <f>VLOOKUP(Filtrados!B49,Originales!$B$4:$D$2113,3,FALSE)</f>
        <v>1631664000</v>
      </c>
      <c r="D49">
        <f>VLOOKUP(Filtrados!B49,Originales!$F$4:$H$2113,3,FALSE)</f>
        <v>3872000000</v>
      </c>
      <c r="E49">
        <f>VLOOKUP(Filtrados!B49,Baseline!$A$2:$C$2111,3,FALSE)</f>
        <v>2584000000</v>
      </c>
      <c r="F49">
        <f>VLOOKUP(Filtrados!B49,BASE!$A$4:$D$2113,2,FALSE)</f>
        <v>4434592008</v>
      </c>
      <c r="G49">
        <f>VLOOKUP(Filtrados!B49,BASE!$A$4:$D$2113,3,FALSE)</f>
        <v>1387593984</v>
      </c>
      <c r="H49">
        <f>VLOOKUP(Filtrados!B49,BASE!$A$4:$D$2113,4,FALSE)</f>
        <v>164860963</v>
      </c>
      <c r="I49" t="str">
        <f>VLOOKUP(B49,Originales!$B$4:$N$2113,13,FALSE)</f>
        <v>v /* c</v>
      </c>
      <c r="J49" t="str">
        <f>VLOOKUP(B49,Originales!$B$4:$N$2113,12,FALSE)</f>
        <v>?x &lt;http://www.wikidata.org/prop/direct/P106&gt;/(&lt;http://www.wikidata.org/prop/direct/P279&gt;)* &lt;http://www.wikidata.org/entity/Q33999&gt;</v>
      </c>
      <c r="K49">
        <f>VLOOKUP(Filtrados!B49,Originales!$B$4:$D$2113,2,FALSE)</f>
        <v>247463</v>
      </c>
    </row>
    <row r="50" spans="2:11">
      <c r="B50" s="1">
        <v>78</v>
      </c>
      <c r="C50">
        <f>VLOOKUP(Filtrados!B50,Originales!$B$4:$D$2113,3,FALSE)</f>
        <v>871705000</v>
      </c>
      <c r="D50">
        <f>VLOOKUP(Filtrados!B50,Originales!$F$4:$H$2113,3,FALSE)</f>
        <v>11632000000</v>
      </c>
      <c r="E50">
        <f>VLOOKUP(Filtrados!B50,Baseline!$A$2:$C$2111,3,FALSE)</f>
        <v>1248000000</v>
      </c>
      <c r="F50">
        <f>VLOOKUP(Filtrados!B50,BASE!$A$4:$D$2113,2,FALSE)</f>
        <v>2516988039</v>
      </c>
      <c r="G50">
        <f>VLOOKUP(Filtrados!B50,BASE!$A$4:$D$2113,3,FALSE)</f>
        <v>60062070131</v>
      </c>
      <c r="H50">
        <f>VLOOKUP(Filtrados!B50,BASE!$A$4:$D$2113,4,FALSE)</f>
        <v>4114797115</v>
      </c>
      <c r="I50" t="str">
        <f>VLOOKUP(B50,Originales!$B$4:$N$2113,13,FALSE)</f>
        <v>v * c</v>
      </c>
      <c r="J50" t="str">
        <f>VLOOKUP(B50,Originales!$B$4:$N$2113,12,FALSE)</f>
        <v>?x (&lt;http://www.wikidata.org/prop/direct/P31&gt;)* &lt;http://www.wikidata.org/entity/Q23442&gt;</v>
      </c>
      <c r="K50">
        <f>VLOOKUP(Filtrados!B50,Originales!$B$4:$D$2113,2,FALSE)</f>
        <v>144269</v>
      </c>
    </row>
    <row r="51" spans="2:11">
      <c r="B51" s="1">
        <v>79</v>
      </c>
      <c r="C51">
        <f>VLOOKUP(Filtrados!B51,Originales!$B$4:$D$2113,3,FALSE)</f>
        <v>95830199000</v>
      </c>
      <c r="D51">
        <f>VLOOKUP(Filtrados!B51,Originales!$F$4:$H$2113,3,FALSE)</f>
        <v>0</v>
      </c>
      <c r="E51">
        <f>VLOOKUP(Filtrados!B51,Baseline!$A$2:$C$2111,3,FALSE)</f>
        <v>860000000</v>
      </c>
      <c r="F51">
        <f>VLOOKUP(Filtrados!B51,BASE!$A$4:$D$2113,2,FALSE)</f>
        <v>4707858085</v>
      </c>
      <c r="G51">
        <f>VLOOKUP(Filtrados!B51,BASE!$A$4:$D$2113,3,FALSE)</f>
        <v>60062004089</v>
      </c>
      <c r="H51">
        <f>VLOOKUP(Filtrados!B51,BASE!$A$4:$D$2113,4,FALSE)</f>
        <v>53487062</v>
      </c>
      <c r="I51" t="str">
        <f>VLOOKUP(B51,Originales!$B$4:$N$2113,13,FALSE)</f>
        <v>v /^ v</v>
      </c>
      <c r="J51" t="str">
        <f>VLOOKUP(B51,Originales!$B$4:$N$2113,12,FALSE)</f>
        <v>?x &lt;http://www.wikidata.org/prop/direct/P40&gt;/&lt;%http://www.wikidata.org/prop/direct/P40&gt; ?y</v>
      </c>
      <c r="K51">
        <f>VLOOKUP(Filtrados!B51,Originales!$B$4:$D$2113,2,FALSE)</f>
        <v>156750</v>
      </c>
    </row>
    <row r="52" spans="2:11">
      <c r="B52" s="1">
        <v>81</v>
      </c>
      <c r="C52">
        <f>VLOOKUP(Filtrados!B52,Originales!$B$4:$D$2113,3,FALSE)</f>
        <v>143520000</v>
      </c>
      <c r="D52">
        <f>VLOOKUP(Filtrados!B52,Originales!$F$4:$H$2113,3,FALSE)</f>
        <v>4980000000</v>
      </c>
      <c r="E52">
        <f>VLOOKUP(Filtrados!B52,Baseline!$A$2:$C$2111,3,FALSE)</f>
        <v>2584000000</v>
      </c>
      <c r="F52">
        <f>VLOOKUP(Filtrados!B52,BASE!$A$4:$D$2113,2,FALSE)</f>
        <v>143745899</v>
      </c>
      <c r="G52">
        <f>VLOOKUP(Filtrados!B52,BASE!$A$4:$D$2113,3,FALSE)</f>
        <v>1772624969</v>
      </c>
      <c r="H52">
        <f>VLOOKUP(Filtrados!B52,BASE!$A$4:$D$2113,4,FALSE)</f>
        <v>1705685853</v>
      </c>
      <c r="I52" t="str">
        <f>VLOOKUP(B52,Originales!$B$4:$N$2113,13,FALSE)</f>
        <v>v * c</v>
      </c>
      <c r="J52" t="str">
        <f>VLOOKUP(B52,Originales!$B$4:$N$2113,12,FALSE)</f>
        <v>?x (&lt;http://www.wikidata.org/prop/direct/P131&gt;)* &lt;http://www.wikidata.org/entity/Q649&gt;</v>
      </c>
      <c r="K52">
        <f>VLOOKUP(Filtrados!B52,Originales!$B$4:$D$2113,2,FALSE)</f>
        <v>7184</v>
      </c>
    </row>
    <row r="53" spans="2:11">
      <c r="B53" s="1">
        <v>82</v>
      </c>
      <c r="C53">
        <f>VLOOKUP(Filtrados!B53,Originales!$B$4:$D$2113,3,FALSE)</f>
        <v>205860000</v>
      </c>
      <c r="D53">
        <f>VLOOKUP(Filtrados!B53,Originales!$F$4:$H$2113,3,FALSE)</f>
        <v>320000000</v>
      </c>
      <c r="E53">
        <f>VLOOKUP(Filtrados!B53,Baseline!$A$2:$C$2111,3,FALSE)</f>
        <v>1724000000</v>
      </c>
      <c r="F53">
        <f>VLOOKUP(Filtrados!B53,BASE!$A$4:$D$2113,2,FALSE)</f>
        <v>191401004</v>
      </c>
      <c r="G53">
        <f>VLOOKUP(Filtrados!B53,BASE!$A$4:$D$2113,3,FALSE)</f>
        <v>395824909</v>
      </c>
      <c r="H53">
        <f>VLOOKUP(Filtrados!B53,BASE!$A$4:$D$2113,4,FALSE)</f>
        <v>76466083</v>
      </c>
      <c r="I53" t="str">
        <f>VLOOKUP(B53,Originales!$B$4:$N$2113,13,FALSE)</f>
        <v>v /* c</v>
      </c>
      <c r="J53" t="str">
        <f>VLOOKUP(B53,Originales!$B$4:$N$2113,12,FALSE)</f>
        <v>?x &lt;http://www.wikidata.org/prop/direct/P31&gt;/(&lt;http://www.wikidata.org/prop/direct/P279&gt;)* &lt;http://www.wikidata.org/entity/Q174782&gt;</v>
      </c>
      <c r="K53">
        <f>VLOOKUP(Filtrados!B53,Originales!$B$4:$D$2113,2,FALSE)</f>
        <v>9987</v>
      </c>
    </row>
    <row r="54" spans="2:11">
      <c r="B54" s="1">
        <v>83</v>
      </c>
      <c r="C54">
        <f>VLOOKUP(Filtrados!B54,Originales!$B$4:$D$2113,3,FALSE)</f>
        <v>80164000</v>
      </c>
      <c r="D54">
        <f>VLOOKUP(Filtrados!B54,Originales!$F$4:$H$2113,3,FALSE)</f>
        <v>3332000000</v>
      </c>
      <c r="E54">
        <f>VLOOKUP(Filtrados!B54,Baseline!$A$2:$C$2111,3,FALSE)</f>
        <v>1848000000</v>
      </c>
      <c r="F54">
        <f>VLOOKUP(Filtrados!B54,BASE!$A$4:$D$2113,2,FALSE)</f>
        <v>83662033</v>
      </c>
      <c r="G54">
        <f>VLOOKUP(Filtrados!B54,BASE!$A$4:$D$2113,3,FALSE)</f>
        <v>417685985</v>
      </c>
      <c r="H54">
        <f>VLOOKUP(Filtrados!B54,BASE!$A$4:$D$2113,4,FALSE)</f>
        <v>488968849</v>
      </c>
      <c r="I54" t="str">
        <f>VLOOKUP(B54,Originales!$B$4:$N$2113,13,FALSE)</f>
        <v>v * c</v>
      </c>
      <c r="J54" t="str">
        <f>VLOOKUP(B54,Originales!$B$4:$N$2113,12,FALSE)</f>
        <v>?x (&lt;http://www.wikidata.org/prop/direct/P131&gt;)* &lt;http://www.wikidata.org/entity/Q656&gt;</v>
      </c>
      <c r="K54">
        <f>VLOOKUP(Filtrados!B54,Originales!$B$4:$D$2113,2,FALSE)</f>
        <v>3630</v>
      </c>
    </row>
    <row r="55" spans="2:11">
      <c r="B55" s="1">
        <v>84</v>
      </c>
      <c r="C55">
        <f>VLOOKUP(Filtrados!B55,Originales!$B$4:$D$2113,3,FALSE)</f>
        <v>634079000</v>
      </c>
      <c r="D55">
        <f>VLOOKUP(Filtrados!B55,Originales!$F$4:$H$2113,3,FALSE)</f>
        <v>2528000000</v>
      </c>
      <c r="E55">
        <f>VLOOKUP(Filtrados!B55,Baseline!$A$2:$C$2111,3,FALSE)</f>
        <v>5240000000</v>
      </c>
      <c r="F55">
        <f>VLOOKUP(Filtrados!B55,BASE!$A$4:$D$2113,2,FALSE)</f>
        <v>864286899</v>
      </c>
      <c r="G55">
        <f>VLOOKUP(Filtrados!B55,BASE!$A$4:$D$2113,3,FALSE)</f>
        <v>3993440866</v>
      </c>
      <c r="H55">
        <f>VLOOKUP(Filtrados!B55,BASE!$A$4:$D$2113,4,FALSE)</f>
        <v>141914129</v>
      </c>
      <c r="I55" t="str">
        <f>VLOOKUP(B55,Originales!$B$4:$N$2113,13,FALSE)</f>
        <v>v /* c</v>
      </c>
      <c r="J55" t="str">
        <f>VLOOKUP(B55,Originales!$B$4:$N$2113,12,FALSE)</f>
        <v>?x &lt;http://www.wikidata.org/prop/direct/P31&gt;/(&lt;http://www.wikidata.org/prop/direct/P279&gt;)* &lt;http://www.wikidata.org/entity/Q570116&gt;</v>
      </c>
      <c r="K55">
        <f>VLOOKUP(Filtrados!B55,Originales!$B$4:$D$2113,2,FALSE)</f>
        <v>51210</v>
      </c>
    </row>
    <row r="56" spans="2:11">
      <c r="B56" s="1">
        <v>86</v>
      </c>
      <c r="C56">
        <f>VLOOKUP(Filtrados!B56,Originales!$B$4:$D$2113,3,FALSE)</f>
        <v>806121000</v>
      </c>
      <c r="D56">
        <f>VLOOKUP(Filtrados!B56,Originales!$F$4:$H$2113,3,FALSE)</f>
        <v>60020000000</v>
      </c>
      <c r="E56">
        <f>VLOOKUP(Filtrados!B56,Baseline!$A$2:$C$2111,3,FALSE)</f>
        <v>4964000000</v>
      </c>
      <c r="F56">
        <f>VLOOKUP(Filtrados!B56,BASE!$A$4:$D$2113,2,FALSE)</f>
        <v>1042635917</v>
      </c>
      <c r="G56">
        <f>VLOOKUP(Filtrados!B56,BASE!$A$4:$D$2113,3,FALSE)</f>
        <v>3712203025</v>
      </c>
      <c r="H56">
        <f>VLOOKUP(Filtrados!B56,BASE!$A$4:$D$2113,4,FALSE)</f>
        <v>4590192079</v>
      </c>
      <c r="I56" t="str">
        <f>VLOOKUP(B56,Originales!$B$4:$N$2113,13,FALSE)</f>
        <v>v |+ c</v>
      </c>
      <c r="J56" t="str">
        <f>VLOOKUP(B56,Originales!$B$4:$N$2113,12,FALSE)</f>
        <v>?x (&lt;http://www.wikidata.org/prop/direct/P31&gt;|&lt;http://www.wikidata.org/prop/direct/P279&gt;)+ &lt;http://www.wikidata.org/entity/Q12737077&gt;</v>
      </c>
      <c r="K56">
        <f>VLOOKUP(Filtrados!B56,Originales!$B$4:$D$2113,2,FALSE)</f>
        <v>38254</v>
      </c>
    </row>
    <row r="57" spans="2:11">
      <c r="B57" s="1">
        <v>88</v>
      </c>
      <c r="C57">
        <f>VLOOKUP(Filtrados!B57,Originales!$B$4:$D$2113,3,FALSE)</f>
        <v>831000</v>
      </c>
      <c r="D57">
        <f>VLOOKUP(Filtrados!B57,Originales!$F$4:$H$2113,3,FALSE)</f>
        <v>0</v>
      </c>
      <c r="E57">
        <f>VLOOKUP(Filtrados!B57,Baseline!$A$2:$C$2111,3,FALSE)</f>
        <v>1292000000</v>
      </c>
      <c r="F57">
        <f>VLOOKUP(Filtrados!B57,BASE!$A$4:$D$2113,2,FALSE)</f>
        <v>364464998</v>
      </c>
      <c r="G57">
        <f>VLOOKUP(Filtrados!B57,BASE!$A$4:$D$2113,3,FALSE)</f>
        <v>203874826</v>
      </c>
      <c r="H57">
        <f>VLOOKUP(Filtrados!B57,BASE!$A$4:$D$2113,4,FALSE)</f>
        <v>162272930</v>
      </c>
      <c r="I57" t="str">
        <f>VLOOKUP(B57,Originales!$B$4:$N$2113,13,FALSE)</f>
        <v>c * v</v>
      </c>
      <c r="J57" t="str">
        <f>VLOOKUP(B57,Originales!$B$4:$N$2113,12,FALSE)</f>
        <v>&lt;http://www.wikidata.org/entity/Q25270&gt; (&lt;http://www.wikidata.org/prop/direct/P131&gt;)* ?x</v>
      </c>
      <c r="K57">
        <f>VLOOKUP(Filtrados!B57,Originales!$B$4:$D$2113,2,FALSE)</f>
        <v>3</v>
      </c>
    </row>
    <row r="58" spans="2:11">
      <c r="B58" s="1">
        <v>89</v>
      </c>
      <c r="C58">
        <f>VLOOKUP(Filtrados!B58,Originales!$B$4:$D$2113,3,FALSE)</f>
        <v>52072000</v>
      </c>
      <c r="D58">
        <f>VLOOKUP(Filtrados!B58,Originales!$F$4:$H$2113,3,FALSE)</f>
        <v>1068000000</v>
      </c>
      <c r="E58">
        <f>VLOOKUP(Filtrados!B58,Baseline!$A$2:$C$2111,3,FALSE)</f>
        <v>5332000000</v>
      </c>
      <c r="F58">
        <f>VLOOKUP(Filtrados!B58,BASE!$A$4:$D$2113,2,FALSE)</f>
        <v>16683816</v>
      </c>
      <c r="G58">
        <f>VLOOKUP(Filtrados!B58,BASE!$A$4:$D$2113,3,FALSE)</f>
        <v>168838024</v>
      </c>
      <c r="H58">
        <f>VLOOKUP(Filtrados!B58,BASE!$A$4:$D$2113,4,FALSE)</f>
        <v>176319837</v>
      </c>
      <c r="I58" t="str">
        <f>VLOOKUP(B58,Originales!$B$4:$N$2113,13,FALSE)</f>
        <v>v * c</v>
      </c>
      <c r="J58" t="str">
        <f>VLOOKUP(B58,Originales!$B$4:$N$2113,12,FALSE)</f>
        <v>?x (&lt;http://www.wikidata.org/prop/direct/P279&gt;)* &lt;http://www.wikidata.org/entity/Q5193377&gt;</v>
      </c>
      <c r="K58">
        <f>VLOOKUP(Filtrados!B58,Originales!$B$4:$D$2113,2,FALSE)</f>
        <v>413</v>
      </c>
    </row>
    <row r="59" spans="2:11">
      <c r="B59" s="1">
        <v>90</v>
      </c>
      <c r="C59">
        <f>VLOOKUP(Filtrados!B59,Originales!$B$4:$D$2113,3,FALSE)</f>
        <v>187062000</v>
      </c>
      <c r="D59">
        <f>VLOOKUP(Filtrados!B59,Originales!$F$4:$H$2113,3,FALSE)</f>
        <v>1656000000</v>
      </c>
      <c r="E59">
        <f>VLOOKUP(Filtrados!B59,Baseline!$A$2:$C$2111,3,FALSE)</f>
        <v>2368000000</v>
      </c>
      <c r="F59">
        <f>VLOOKUP(Filtrados!B59,BASE!$A$4:$D$2113,2,FALSE)</f>
        <v>102470874</v>
      </c>
      <c r="G59">
        <f>VLOOKUP(Filtrados!B59,BASE!$A$4:$D$2113,3,FALSE)</f>
        <v>402434825</v>
      </c>
      <c r="H59">
        <f>VLOOKUP(Filtrados!B59,BASE!$A$4:$D$2113,4,FALSE)</f>
        <v>181915044</v>
      </c>
      <c r="I59" t="str">
        <f>VLOOKUP(B59,Originales!$B$4:$N$2113,13,FALSE)</f>
        <v>v * c</v>
      </c>
      <c r="J59" t="str">
        <f>VLOOKUP(B59,Originales!$B$4:$N$2113,12,FALSE)</f>
        <v>?x (&lt;http://www.wikidata.org/prop/direct/P131&gt;)* &lt;http://www.wikidata.org/entity/Q1284&gt;</v>
      </c>
      <c r="K59">
        <f>VLOOKUP(Filtrados!B59,Originales!$B$4:$D$2113,2,FALSE)</f>
        <v>4701</v>
      </c>
    </row>
    <row r="60" spans="2:11">
      <c r="B60" s="1">
        <v>91</v>
      </c>
      <c r="C60">
        <f>VLOOKUP(Filtrados!B60,Originales!$B$4:$D$2113,3,FALSE)</f>
        <v>5507000</v>
      </c>
      <c r="D60">
        <f>VLOOKUP(Filtrados!B60,Originales!$F$4:$H$2113,3,FALSE)</f>
        <v>124000000</v>
      </c>
      <c r="E60">
        <f>VLOOKUP(Filtrados!B60,Baseline!$A$2:$C$2111,3,FALSE)</f>
        <v>1816000000</v>
      </c>
      <c r="F60">
        <f>VLOOKUP(Filtrados!B60,BASE!$A$4:$D$2113,2,FALSE)</f>
        <v>9664058</v>
      </c>
      <c r="G60">
        <f>VLOOKUP(Filtrados!B60,BASE!$A$4:$D$2113,3,FALSE)</f>
        <v>16861915</v>
      </c>
      <c r="H60">
        <f>VLOOKUP(Filtrados!B60,BASE!$A$4:$D$2113,4,FALSE)</f>
        <v>84723949</v>
      </c>
      <c r="I60" t="str">
        <f>VLOOKUP(B60,Originales!$B$4:$N$2113,13,FALSE)</f>
        <v>v * c</v>
      </c>
      <c r="J60" t="str">
        <f>VLOOKUP(B60,Originales!$B$4:$N$2113,12,FALSE)</f>
        <v>?x (&lt;http://www.wikidata.org/prop/direct/P279&gt;)* &lt;http://www.wikidata.org/entity/Q24354&gt;</v>
      </c>
      <c r="K60">
        <f>VLOOKUP(Filtrados!B60,Originales!$B$4:$D$2113,2,FALSE)</f>
        <v>40</v>
      </c>
    </row>
    <row r="61" spans="2:11">
      <c r="B61" s="1">
        <v>92</v>
      </c>
      <c r="C61">
        <f>VLOOKUP(Filtrados!B61,Originales!$B$4:$D$2113,3,FALSE)</f>
        <v>9160000</v>
      </c>
      <c r="D61">
        <f>VLOOKUP(Filtrados!B61,Originales!$F$4:$H$2113,3,FALSE)</f>
        <v>260000000</v>
      </c>
      <c r="E61">
        <f>VLOOKUP(Filtrados!B61,Baseline!$A$2:$C$2111,3,FALSE)</f>
        <v>2928000000</v>
      </c>
      <c r="F61">
        <f>VLOOKUP(Filtrados!B61,BASE!$A$4:$D$2113,2,FALSE)</f>
        <v>6448984</v>
      </c>
      <c r="G61">
        <f>VLOOKUP(Filtrados!B61,BASE!$A$4:$D$2113,3,FALSE)</f>
        <v>21929025</v>
      </c>
      <c r="H61">
        <f>VLOOKUP(Filtrados!B61,BASE!$A$4:$D$2113,4,FALSE)</f>
        <v>105090856</v>
      </c>
      <c r="I61" t="str">
        <f>VLOOKUP(B61,Originales!$B$4:$N$2113,13,FALSE)</f>
        <v>v * c</v>
      </c>
      <c r="J61" t="str">
        <f>VLOOKUP(B61,Originales!$B$4:$N$2113,12,FALSE)</f>
        <v>?x (&lt;http://www.wikidata.org/prop/direct/P279&gt;)* &lt;http://www.wikidata.org/entity/Q839954&gt;</v>
      </c>
      <c r="K61">
        <f>VLOOKUP(Filtrados!B61,Originales!$B$4:$D$2113,2,FALSE)</f>
        <v>76</v>
      </c>
    </row>
    <row r="62" spans="2:11">
      <c r="B62" s="1">
        <v>93</v>
      </c>
      <c r="C62">
        <f>VLOOKUP(Filtrados!B62,Originales!$B$4:$D$2113,3,FALSE)</f>
        <v>673000</v>
      </c>
      <c r="D62">
        <f>VLOOKUP(Filtrados!B62,Originales!$F$4:$H$2113,3,FALSE)</f>
        <v>8000000</v>
      </c>
      <c r="E62">
        <f>VLOOKUP(Filtrados!B62,Baseline!$A$2:$C$2111,3,FALSE)</f>
        <v>1908000000</v>
      </c>
      <c r="F62">
        <f>VLOOKUP(Filtrados!B62,BASE!$A$4:$D$2113,2,FALSE)</f>
        <v>232150077</v>
      </c>
      <c r="G62">
        <f>VLOOKUP(Filtrados!B62,BASE!$A$4:$D$2113,3,FALSE)</f>
        <v>14698028</v>
      </c>
      <c r="H62">
        <f>VLOOKUP(Filtrados!B62,BASE!$A$4:$D$2113,4,FALSE)</f>
        <v>113847017</v>
      </c>
      <c r="I62" t="str">
        <f>VLOOKUP(B62,Originales!$B$4:$N$2113,13,FALSE)</f>
        <v>c * v</v>
      </c>
      <c r="J62" t="str">
        <f>VLOOKUP(B62,Originales!$B$4:$N$2113,12,FALSE)</f>
        <v>&lt;http://www.wikidata.org/entity/Q270704&gt; (&lt;http://www.wikidata.org/prop/direct/P131&gt;)* ?x</v>
      </c>
      <c r="K62">
        <f>VLOOKUP(Filtrados!B62,Originales!$B$4:$D$2113,2,FALSE)</f>
        <v>4</v>
      </c>
    </row>
    <row r="63" spans="2:11">
      <c r="B63" s="1">
        <v>94</v>
      </c>
      <c r="C63">
        <f>VLOOKUP(Filtrados!B63,Originales!$B$4:$D$2113,3,FALSE)</f>
        <v>883000</v>
      </c>
      <c r="D63">
        <f>VLOOKUP(Filtrados!B63,Originales!$F$4:$H$2113,3,FALSE)</f>
        <v>12000000</v>
      </c>
      <c r="E63">
        <f>VLOOKUP(Filtrados!B63,Baseline!$A$2:$C$2111,3,FALSE)</f>
        <v>2484000000</v>
      </c>
      <c r="F63">
        <f>VLOOKUP(Filtrados!B63,BASE!$A$4:$D$2113,2,FALSE)</f>
        <v>366335868</v>
      </c>
      <c r="G63">
        <f>VLOOKUP(Filtrados!B63,BASE!$A$4:$D$2113,3,FALSE)</f>
        <v>26038885</v>
      </c>
      <c r="H63">
        <f>VLOOKUP(Filtrados!B63,BASE!$A$4:$D$2113,4,FALSE)</f>
        <v>146513223</v>
      </c>
      <c r="I63" t="str">
        <f>VLOOKUP(B63,Originales!$B$4:$N$2113,13,FALSE)</f>
        <v>c * v</v>
      </c>
      <c r="J63" t="str">
        <f>VLOOKUP(B63,Originales!$B$4:$N$2113,12,FALSE)</f>
        <v>&lt;http://www.wikidata.org/entity/Q6556803&gt; (&lt;http://www.wikidata.org/prop/direct/P131&gt;)* ?x</v>
      </c>
      <c r="K63">
        <f>VLOOKUP(Filtrados!B63,Originales!$B$4:$D$2113,2,FALSE)</f>
        <v>6</v>
      </c>
    </row>
    <row r="64" spans="2:11">
      <c r="B64" s="1">
        <v>95</v>
      </c>
      <c r="C64">
        <f>VLOOKUP(Filtrados!B64,Originales!$B$4:$D$2113,3,FALSE)</f>
        <v>31004000</v>
      </c>
      <c r="D64">
        <f>VLOOKUP(Filtrados!B64,Originales!$F$4:$H$2113,3,FALSE)</f>
        <v>1824000000</v>
      </c>
      <c r="E64">
        <f>VLOOKUP(Filtrados!B64,Baseline!$A$2:$C$2111,3,FALSE)</f>
        <v>1896000000</v>
      </c>
      <c r="F64">
        <f>VLOOKUP(Filtrados!B64,BASE!$A$4:$D$2113,2,FALSE)</f>
        <v>14750957</v>
      </c>
      <c r="G64">
        <f>VLOOKUP(Filtrados!B64,BASE!$A$4:$D$2113,3,FALSE)</f>
        <v>50460100</v>
      </c>
      <c r="H64">
        <f>VLOOKUP(Filtrados!B64,BASE!$A$4:$D$2113,4,FALSE)</f>
        <v>75282812</v>
      </c>
      <c r="I64" t="str">
        <f>VLOOKUP(B64,Originales!$B$4:$N$2113,13,FALSE)</f>
        <v>v * c</v>
      </c>
      <c r="J64" t="str">
        <f>VLOOKUP(B64,Originales!$B$4:$N$2113,12,FALSE)</f>
        <v>?x (&lt;http://www.wikidata.org/prop/direct/P31&gt;)* &lt;http://www.wikidata.org/entity/Q930752&gt;</v>
      </c>
      <c r="K64">
        <f>VLOOKUP(Filtrados!B64,Originales!$B$4:$D$2113,2,FALSE)</f>
        <v>245</v>
      </c>
    </row>
    <row r="65" spans="2:11">
      <c r="B65" s="1">
        <v>99</v>
      </c>
      <c r="C65">
        <f>VLOOKUP(Filtrados!B65,Originales!$B$4:$D$2113,3,FALSE)</f>
        <v>610000</v>
      </c>
      <c r="D65">
        <f>VLOOKUP(Filtrados!B65,Originales!$F$4:$H$2113,3,FALSE)</f>
        <v>4000000</v>
      </c>
      <c r="E65">
        <f>VLOOKUP(Filtrados!B65,Baseline!$A$2:$C$2111,3,FALSE)</f>
        <v>1236000000</v>
      </c>
      <c r="F65">
        <f>VLOOKUP(Filtrados!B65,BASE!$A$4:$D$2113,2,FALSE)</f>
        <v>3646850</v>
      </c>
      <c r="G65">
        <f>VLOOKUP(Filtrados!B65,BASE!$A$4:$D$2113,3,FALSE)</f>
        <v>174804925</v>
      </c>
      <c r="H65">
        <f>VLOOKUP(Filtrados!B65,BASE!$A$4:$D$2113,4,FALSE)</f>
        <v>648634910</v>
      </c>
      <c r="I65" t="str">
        <f>VLOOKUP(B65,Originales!$B$4:$N$2113,13,FALSE)</f>
        <v>c * v</v>
      </c>
      <c r="J65" t="str">
        <f>VLOOKUP(B65,Originales!$B$4:$N$2113,12,FALSE)</f>
        <v>&lt;http://www.wikidata.org/entity/Q915&gt; (&lt;http://www.wikidata.org/prop/direct/P131&gt;)* ?x</v>
      </c>
      <c r="K65">
        <f>VLOOKUP(Filtrados!B65,Originales!$B$4:$D$2113,2,FALSE)</f>
        <v>3</v>
      </c>
    </row>
    <row r="66" spans="2:11">
      <c r="B66" s="1">
        <v>100</v>
      </c>
      <c r="C66">
        <f>VLOOKUP(Filtrados!B66,Originales!$B$4:$D$2113,3,FALSE)</f>
        <v>81712000</v>
      </c>
      <c r="D66">
        <f>VLOOKUP(Filtrados!B66,Originales!$F$4:$H$2113,3,FALSE)</f>
        <v>3956000000</v>
      </c>
      <c r="E66">
        <f>VLOOKUP(Filtrados!B66,Baseline!$A$2:$C$2111,3,FALSE)</f>
        <v>6644000000</v>
      </c>
      <c r="F66">
        <f>VLOOKUP(Filtrados!B66,BASE!$A$4:$D$2113,2,FALSE)</f>
        <v>38346052</v>
      </c>
      <c r="G66">
        <f>VLOOKUP(Filtrados!B66,BASE!$A$4:$D$2113,3,FALSE)</f>
        <v>643886804</v>
      </c>
      <c r="H66">
        <f>VLOOKUP(Filtrados!B66,BASE!$A$4:$D$2113,4,FALSE)</f>
        <v>803818941</v>
      </c>
      <c r="I66" t="str">
        <f>VLOOKUP(B66,Originales!$B$4:$N$2113,13,FALSE)</f>
        <v>v /* c</v>
      </c>
      <c r="J66" t="str">
        <f>VLOOKUP(B66,Originales!$B$4:$N$2113,12,FALSE)</f>
        <v>?x &lt;http://www.wikidata.org/prop/direct/P31&gt;/(&lt;http://www.wikidata.org/prop/direct/P279&gt;)* &lt;http://www.wikidata.org/entity/Q12078&gt;</v>
      </c>
      <c r="K66">
        <f>VLOOKUP(Filtrados!B66,Originales!$B$4:$D$2113,2,FALSE)</f>
        <v>230</v>
      </c>
    </row>
    <row r="67" spans="2:11">
      <c r="B67" s="1">
        <v>101</v>
      </c>
      <c r="C67">
        <f>VLOOKUP(Filtrados!B67,Originales!$B$4:$D$2113,3,FALSE)</f>
        <v>1613000</v>
      </c>
      <c r="D67">
        <f>VLOOKUP(Filtrados!B67,Originales!$F$4:$H$2113,3,FALSE)</f>
        <v>40000000</v>
      </c>
      <c r="E67">
        <f>VLOOKUP(Filtrados!B67,Baseline!$A$2:$C$2111,3,FALSE)</f>
        <v>1132000000</v>
      </c>
      <c r="F67">
        <f>VLOOKUP(Filtrados!B67,BASE!$A$4:$D$2113,2,FALSE)</f>
        <v>20551919</v>
      </c>
      <c r="G67">
        <f>VLOOKUP(Filtrados!B67,BASE!$A$4:$D$2113,3,FALSE)</f>
        <v>52316904</v>
      </c>
      <c r="H67">
        <f>VLOOKUP(Filtrados!B67,BASE!$A$4:$D$2113,4,FALSE)</f>
        <v>120580196</v>
      </c>
      <c r="I67" t="str">
        <f>VLOOKUP(B67,Originales!$B$4:$N$2113,13,FALSE)</f>
        <v>v * c</v>
      </c>
      <c r="J67" t="str">
        <f>VLOOKUP(B67,Originales!$B$4:$N$2113,12,FALSE)</f>
        <v>?x (&lt;http://www.wikidata.org/prop/direct/P361&gt;)* &lt;http://www.wikidata.org/entity/Q49108&gt;</v>
      </c>
      <c r="K67">
        <f>VLOOKUP(Filtrados!B67,Originales!$B$4:$D$2113,2,FALSE)</f>
        <v>13</v>
      </c>
    </row>
    <row r="68" spans="2:11">
      <c r="B68" s="1">
        <v>104</v>
      </c>
      <c r="C68">
        <f>VLOOKUP(Filtrados!B68,Originales!$B$4:$D$2113,3,FALSE)</f>
        <v>15944000</v>
      </c>
      <c r="D68">
        <f>VLOOKUP(Filtrados!B68,Originales!$F$4:$H$2113,3,FALSE)</f>
        <v>964000000</v>
      </c>
      <c r="E68">
        <f>VLOOKUP(Filtrados!B68,Baseline!$A$2:$C$2111,3,FALSE)</f>
        <v>1812000000</v>
      </c>
      <c r="F68">
        <f>VLOOKUP(Filtrados!B68,BASE!$A$4:$D$2113,2,FALSE)</f>
        <v>36277055</v>
      </c>
      <c r="G68">
        <f>VLOOKUP(Filtrados!B68,BASE!$A$4:$D$2113,3,FALSE)</f>
        <v>298414945</v>
      </c>
      <c r="H68">
        <f>VLOOKUP(Filtrados!B68,BASE!$A$4:$D$2113,4,FALSE)</f>
        <v>85103988</v>
      </c>
      <c r="I68" t="str">
        <f>VLOOKUP(B68,Originales!$B$4:$N$2113,13,FALSE)</f>
        <v>v /* c</v>
      </c>
      <c r="J68" t="str">
        <f>VLOOKUP(B68,Originales!$B$4:$N$2113,12,FALSE)</f>
        <v>?x &lt;http://www.wikidata.org/prop/direct/P31&gt;/(&lt;http://www.wikidata.org/prop/direct/P279&gt;)* &lt;http://www.wikidata.org/entity/Q107390&gt;</v>
      </c>
      <c r="K68">
        <f>VLOOKUP(Filtrados!B68,Originales!$B$4:$D$2113,2,FALSE)</f>
        <v>517</v>
      </c>
    </row>
    <row r="69" spans="2:11">
      <c r="B69" s="1">
        <v>107</v>
      </c>
      <c r="C69">
        <f>VLOOKUP(Filtrados!B69,Originales!$B$4:$D$2113,3,FALSE)</f>
        <v>1864094000</v>
      </c>
      <c r="D69">
        <f>VLOOKUP(Filtrados!B69,Originales!$F$4:$H$2113,3,FALSE)</f>
        <v>7684000000</v>
      </c>
      <c r="E69">
        <f>VLOOKUP(Filtrados!B69,Baseline!$A$2:$C$2111,3,FALSE)</f>
        <v>5588000000</v>
      </c>
      <c r="F69">
        <f>VLOOKUP(Filtrados!B69,BASE!$A$4:$D$2113,2,FALSE)</f>
        <v>4475939989</v>
      </c>
      <c r="G69">
        <f>VLOOKUP(Filtrados!B69,BASE!$A$4:$D$2113,3,FALSE)</f>
        <v>1644361972</v>
      </c>
      <c r="H69">
        <f>VLOOKUP(Filtrados!B69,BASE!$A$4:$D$2113,4,FALSE)</f>
        <v>196849107</v>
      </c>
      <c r="I69" t="str">
        <f>VLOOKUP(B69,Originales!$B$4:$N$2113,13,FALSE)</f>
        <v>v /* c</v>
      </c>
      <c r="J69" t="str">
        <f>VLOOKUP(B69,Originales!$B$4:$N$2113,12,FALSE)</f>
        <v>?x &lt;http://www.wikidata.org/prop/direct/P31&gt;/(&lt;http://www.wikidata.org/prop/direct/P279&gt;)* &lt;http://www.wikidata.org/entity/Q4830453&gt;</v>
      </c>
      <c r="K69">
        <f>VLOOKUP(Filtrados!B69,Originales!$B$4:$D$2113,2,FALSE)</f>
        <v>293233</v>
      </c>
    </row>
    <row r="70" spans="2:11">
      <c r="B70" s="1">
        <v>108</v>
      </c>
      <c r="C70">
        <f>VLOOKUP(Filtrados!B70,Originales!$B$4:$D$2113,3,FALSE)</f>
        <v>95735000</v>
      </c>
      <c r="D70">
        <f>VLOOKUP(Filtrados!B70,Originales!$F$4:$H$2113,3,FALSE)</f>
        <v>4112000000</v>
      </c>
      <c r="E70">
        <f>VLOOKUP(Filtrados!B70,Baseline!$A$2:$C$2111,3,FALSE)</f>
        <v>2424000000</v>
      </c>
      <c r="F70">
        <f>VLOOKUP(Filtrados!B70,BASE!$A$4:$D$2113,2,FALSE)</f>
        <v>113275051</v>
      </c>
      <c r="G70">
        <f>VLOOKUP(Filtrados!B70,BASE!$A$4:$D$2113,3,FALSE)</f>
        <v>217939853</v>
      </c>
      <c r="H70">
        <f>VLOOKUP(Filtrados!B70,BASE!$A$4:$D$2113,4,FALSE)</f>
        <v>262834072</v>
      </c>
      <c r="I70" t="str">
        <f>VLOOKUP(B70,Originales!$B$4:$N$2113,13,FALSE)</f>
        <v>v * c</v>
      </c>
      <c r="J70" t="str">
        <f>VLOOKUP(B70,Originales!$B$4:$N$2113,12,FALSE)</f>
        <v>?x (&lt;http://www.wikidata.org/prop/direct/P131&gt;)* &lt;http://www.wikidata.org/entity/Q1055&gt;</v>
      </c>
      <c r="K70">
        <f>VLOOKUP(Filtrados!B70,Originales!$B$4:$D$2113,2,FALSE)</f>
        <v>2818</v>
      </c>
    </row>
    <row r="71" spans="2:11">
      <c r="B71" s="1">
        <v>109</v>
      </c>
      <c r="C71">
        <f>VLOOKUP(Filtrados!B71,Originales!$B$4:$D$2113,3,FALSE)</f>
        <v>5369000</v>
      </c>
      <c r="D71">
        <f>VLOOKUP(Filtrados!B71,Originales!$F$4:$H$2113,3,FALSE)</f>
        <v>348000000</v>
      </c>
      <c r="E71">
        <f>VLOOKUP(Filtrados!B71,Baseline!$A$2:$C$2111,3,FALSE)</f>
        <v>2348000000</v>
      </c>
      <c r="F71">
        <f>VLOOKUP(Filtrados!B71,BASE!$A$4:$D$2113,2,FALSE)</f>
        <v>12571096</v>
      </c>
      <c r="G71">
        <f>VLOOKUP(Filtrados!B71,BASE!$A$4:$D$2113,3,FALSE)</f>
        <v>21515130</v>
      </c>
      <c r="H71">
        <f>VLOOKUP(Filtrados!B71,BASE!$A$4:$D$2113,4,FALSE)</f>
        <v>100594043</v>
      </c>
      <c r="I71" t="str">
        <f>VLOOKUP(B71,Originales!$B$4:$N$2113,13,FALSE)</f>
        <v>v * c</v>
      </c>
      <c r="J71" t="str">
        <f>VLOOKUP(B71,Originales!$B$4:$N$2113,12,FALSE)</f>
        <v>?x (&lt;http://www.wikidata.org/prop/direct/P279&gt;)* &lt;http://www.wikidata.org/entity/Q387917&gt;</v>
      </c>
      <c r="K71">
        <f>VLOOKUP(Filtrados!B71,Originales!$B$4:$D$2113,2,FALSE)</f>
        <v>93</v>
      </c>
    </row>
    <row r="72" spans="2:11">
      <c r="B72" s="1">
        <v>111</v>
      </c>
      <c r="C72">
        <f>VLOOKUP(Filtrados!B72,Originales!$B$4:$D$2113,3,FALSE)</f>
        <v>17039000</v>
      </c>
      <c r="D72">
        <f>VLOOKUP(Filtrados!B72,Originales!$F$4:$H$2113,3,FALSE)</f>
        <v>212000000</v>
      </c>
      <c r="E72">
        <f>VLOOKUP(Filtrados!B72,Baseline!$A$2:$C$2111,3,FALSE)</f>
        <v>3004000000</v>
      </c>
      <c r="F72">
        <f>VLOOKUP(Filtrados!B72,BASE!$A$4:$D$2113,2,FALSE)</f>
        <v>58401823</v>
      </c>
      <c r="G72">
        <f>VLOOKUP(Filtrados!B72,BASE!$A$4:$D$2113,3,FALSE)</f>
        <v>265168905</v>
      </c>
      <c r="H72">
        <f>VLOOKUP(Filtrados!B72,BASE!$A$4:$D$2113,4,FALSE)</f>
        <v>109726905</v>
      </c>
      <c r="I72" t="str">
        <f>VLOOKUP(B72,Originales!$B$4:$N$2113,13,FALSE)</f>
        <v>v /* c</v>
      </c>
      <c r="J72" t="str">
        <f>VLOOKUP(B72,Originales!$B$4:$N$2113,12,FALSE)</f>
        <v>?x &lt;http://www.wikidata.org/prop/direct/P31&gt;/(&lt;http://www.wikidata.org/prop/direct/P279&gt;)* &lt;http://www.wikidata.org/entity/Q1790144&gt;</v>
      </c>
      <c r="K72">
        <f>VLOOKUP(Filtrados!B72,Originales!$B$4:$D$2113,2,FALSE)</f>
        <v>319</v>
      </c>
    </row>
    <row r="73" spans="2:11">
      <c r="B73" s="1">
        <v>116</v>
      </c>
      <c r="C73">
        <f>VLOOKUP(Filtrados!B73,Originales!$B$4:$D$2113,3,FALSE)</f>
        <v>1877824000</v>
      </c>
      <c r="D73">
        <f>VLOOKUP(Filtrados!B73,Originales!$F$4:$H$2113,3,FALSE)</f>
        <v>60024000000</v>
      </c>
      <c r="E73">
        <f>VLOOKUP(Filtrados!B73,Baseline!$A$2:$C$2111,3,FALSE)</f>
        <v>60088000000</v>
      </c>
      <c r="F73">
        <f>VLOOKUP(Filtrados!B73,BASE!$A$4:$D$2113,2,FALSE)</f>
        <v>4438368797</v>
      </c>
      <c r="G73">
        <f>VLOOKUP(Filtrados!B73,BASE!$A$4:$D$2113,3,FALSE)</f>
        <v>2761971950</v>
      </c>
      <c r="H73">
        <f>VLOOKUP(Filtrados!B73,BASE!$A$4:$D$2113,4,FALSE)</f>
        <v>60061470985</v>
      </c>
      <c r="I73" t="str">
        <f>VLOOKUP(B73,Originales!$B$4:$N$2113,13,FALSE)</f>
        <v>v * c</v>
      </c>
      <c r="J73" t="str">
        <f>VLOOKUP(B73,Originales!$B$4:$N$2113,12,FALSE)</f>
        <v>?x (&lt;http://www.wikidata.org/prop/direct/P47&gt;)* &lt;http://www.wikidata.org/entity/Q834&gt;</v>
      </c>
      <c r="K73">
        <f>VLOOKUP(Filtrados!B73,Originales!$B$4:$D$2113,2,FALSE)</f>
        <v>72359</v>
      </c>
    </row>
    <row r="74" spans="2:11">
      <c r="B74" s="1">
        <v>118</v>
      </c>
      <c r="C74">
        <f>VLOOKUP(Filtrados!B74,Originales!$B$4:$D$2113,3,FALSE)</f>
        <v>199000</v>
      </c>
      <c r="D74">
        <f>VLOOKUP(Filtrados!B74,Originales!$F$4:$H$2113,3,FALSE)</f>
        <v>4000000</v>
      </c>
      <c r="E74">
        <f>VLOOKUP(Filtrados!B74,Baseline!$A$2:$C$2111,3,FALSE)</f>
        <v>0</v>
      </c>
      <c r="F74">
        <f>VLOOKUP(Filtrados!B74,BASE!$A$4:$D$2113,2,FALSE)</f>
        <v>24775028</v>
      </c>
      <c r="G74">
        <f>VLOOKUP(Filtrados!B74,BASE!$A$4:$D$2113,3,FALSE)</f>
        <v>21254062</v>
      </c>
      <c r="H74">
        <f>VLOOKUP(Filtrados!B74,BASE!$A$4:$D$2113,4,FALSE)</f>
        <v>137508153</v>
      </c>
      <c r="I74" t="str">
        <f>VLOOKUP(B74,Originales!$B$4:$N$2113,13,FALSE)</f>
        <v>v * c</v>
      </c>
      <c r="J74" t="str">
        <f>VLOOKUP(B74,Originales!$B$4:$N$2113,12,FALSE)</f>
        <v>?x (&lt;http://www.wikidata.org/prop/direct/P279&gt;)* &lt;http://www.wikidata.org/entity/Q20203208&gt;</v>
      </c>
      <c r="K74">
        <f>VLOOKUP(Filtrados!B74,Originales!$B$4:$D$2113,2,FALSE)</f>
        <v>1</v>
      </c>
    </row>
    <row r="75" spans="2:11">
      <c r="B75" s="1">
        <v>119</v>
      </c>
      <c r="C75">
        <f>VLOOKUP(Filtrados!B75,Originales!$B$4:$D$2113,3,FALSE)</f>
        <v>3602952000</v>
      </c>
      <c r="D75">
        <f>VLOOKUP(Filtrados!B75,Originales!$F$4:$H$2113,3,FALSE)</f>
        <v>100000000</v>
      </c>
      <c r="E75">
        <f>VLOOKUP(Filtrados!B75,Baseline!$A$2:$C$2111,3,FALSE)</f>
        <v>4000000</v>
      </c>
      <c r="F75">
        <f>VLOOKUP(Filtrados!B75,BASE!$A$4:$D$2113,2,FALSE)</f>
        <v>5862837076</v>
      </c>
      <c r="G75">
        <f>VLOOKUP(Filtrados!B75,BASE!$A$4:$D$2113,3,FALSE)</f>
        <v>60061566114</v>
      </c>
      <c r="H75">
        <f>VLOOKUP(Filtrados!B75,BASE!$A$4:$D$2113,4,FALSE)</f>
        <v>258966922</v>
      </c>
      <c r="I75" t="str">
        <f>VLOOKUP(B75,Originales!$B$4:$N$2113,13,FALSE)</f>
        <v>v | v</v>
      </c>
      <c r="J75" t="str">
        <f>VLOOKUP(B75,Originales!$B$4:$N$2113,12,FALSE)</f>
        <v>?x &lt;http://www.wikidata.org/prop/direct/P460&gt;|&lt;http://www.wikidata.org/prop/direct/P2959&gt; ?y</v>
      </c>
      <c r="K75">
        <f>VLOOKUP(Filtrados!B75,Originales!$B$4:$D$2113,2,FALSE)</f>
        <v>209809</v>
      </c>
    </row>
    <row r="76" spans="2:11">
      <c r="B76" s="1">
        <v>121</v>
      </c>
      <c r="C76">
        <f>VLOOKUP(Filtrados!B76,Originales!$B$4:$D$2113,3,FALSE)</f>
        <v>3656584000</v>
      </c>
      <c r="D76">
        <f>VLOOKUP(Filtrados!B76,Originales!$F$4:$H$2113,3,FALSE)</f>
        <v>10176000000</v>
      </c>
      <c r="E76">
        <f>VLOOKUP(Filtrados!B76,Baseline!$A$2:$C$2111,3,FALSE)</f>
        <v>5816000000</v>
      </c>
      <c r="F76">
        <f>VLOOKUP(Filtrados!B76,BASE!$A$4:$D$2113,2,FALSE)</f>
        <v>7129811048</v>
      </c>
      <c r="G76">
        <f>VLOOKUP(Filtrados!B76,BASE!$A$4:$D$2113,3,FALSE)</f>
        <v>1373063087</v>
      </c>
      <c r="H76">
        <f>VLOOKUP(Filtrados!B76,BASE!$A$4:$D$2113,4,FALSE)</f>
        <v>341828107</v>
      </c>
      <c r="I76" t="str">
        <f>VLOOKUP(B76,Originales!$B$4:$N$2113,13,FALSE)</f>
        <v>v /* c</v>
      </c>
      <c r="J76" t="str">
        <f>VLOOKUP(B76,Originales!$B$4:$N$2113,12,FALSE)</f>
        <v>?x &lt;http://www.wikidata.org/prop/direct/P106&gt;/(&lt;http://www.wikidata.org/prop/direct/P279&gt;)* &lt;http://www.wikidata.org/entity/Q36180&gt;</v>
      </c>
      <c r="K76">
        <f>VLOOKUP(Filtrados!B76,Originales!$B$4:$D$2113,2,FALSE)</f>
        <v>437999</v>
      </c>
    </row>
    <row r="77" spans="2:11">
      <c r="B77" s="1">
        <v>123</v>
      </c>
      <c r="C77">
        <f>VLOOKUP(Filtrados!B77,Originales!$B$4:$D$2113,3,FALSE)</f>
        <v>123942000</v>
      </c>
      <c r="D77">
        <f>VLOOKUP(Filtrados!B77,Originales!$F$4:$H$2113,3,FALSE)</f>
        <v>568000000</v>
      </c>
      <c r="E77">
        <f>VLOOKUP(Filtrados!B77,Baseline!$A$2:$C$2111,3,FALSE)</f>
        <v>2384000000</v>
      </c>
      <c r="F77">
        <f>VLOOKUP(Filtrados!B77,BASE!$A$4:$D$2113,2,FALSE)</f>
        <v>202313899</v>
      </c>
      <c r="G77">
        <f>VLOOKUP(Filtrados!B77,BASE!$A$4:$D$2113,3,FALSE)</f>
        <v>401283979</v>
      </c>
      <c r="H77">
        <f>VLOOKUP(Filtrados!B77,BASE!$A$4:$D$2113,4,FALSE)</f>
        <v>119216918</v>
      </c>
      <c r="I77" t="str">
        <f>VLOOKUP(B77,Originales!$B$4:$N$2113,13,FALSE)</f>
        <v>v /* c</v>
      </c>
      <c r="J77" t="str">
        <f>VLOOKUP(B77,Originales!$B$4:$N$2113,12,FALSE)</f>
        <v>?x &lt;http://www.wikidata.org/prop/direct/P31&gt;/(&lt;http://www.wikidata.org/prop/direct/P279&gt;)* &lt;http://www.wikidata.org/entity/Q171634&gt;</v>
      </c>
      <c r="K77">
        <f>VLOOKUP(Filtrados!B77,Originales!$B$4:$D$2113,2,FALSE)</f>
        <v>11713</v>
      </c>
    </row>
    <row r="78" spans="2:11">
      <c r="B78" s="1">
        <v>125</v>
      </c>
      <c r="C78">
        <f>VLOOKUP(Filtrados!B78,Originales!$B$4:$D$2113,3,FALSE)</f>
        <v>4021470000</v>
      </c>
      <c r="D78">
        <f>VLOOKUP(Filtrados!B78,Originales!$F$4:$H$2113,3,FALSE)</f>
        <v>11484000000</v>
      </c>
      <c r="E78">
        <f>VLOOKUP(Filtrados!B78,Baseline!$A$2:$C$2111,3,FALSE)</f>
        <v>5628000000</v>
      </c>
      <c r="F78">
        <f>VLOOKUP(Filtrados!B78,BASE!$A$4:$D$2113,2,FALSE)</f>
        <v>7332517862</v>
      </c>
      <c r="G78">
        <f>VLOOKUP(Filtrados!B78,BASE!$A$4:$D$2113,3,FALSE)</f>
        <v>1961961030</v>
      </c>
      <c r="H78">
        <f>VLOOKUP(Filtrados!B78,BASE!$A$4:$D$2113,4,FALSE)</f>
        <v>1118129968</v>
      </c>
      <c r="I78" t="str">
        <f>VLOOKUP(B78,Originales!$B$4:$N$2113,13,FALSE)</f>
        <v>v /* c</v>
      </c>
      <c r="J78" t="str">
        <f>VLOOKUP(B78,Originales!$B$4:$N$2113,12,FALSE)</f>
        <v>?x &lt;http://www.wikidata.org/prop/direct/P106&gt;/(&lt;http://www.wikidata.org/prop/direct/P279&gt;)* &lt;http://www.wikidata.org/entity/Q901&gt;</v>
      </c>
      <c r="K78">
        <f>VLOOKUP(Filtrados!B78,Originales!$B$4:$D$2113,2,FALSE)</f>
        <v>455640</v>
      </c>
    </row>
    <row r="79" spans="2:11">
      <c r="B79" s="1">
        <v>126</v>
      </c>
      <c r="C79">
        <f>VLOOKUP(Filtrados!B79,Originales!$B$4:$D$2113,3,FALSE)</f>
        <v>73687000</v>
      </c>
      <c r="D79">
        <f>VLOOKUP(Filtrados!B79,Originales!$F$4:$H$2113,3,FALSE)</f>
        <v>1524000000</v>
      </c>
      <c r="E79">
        <f>VLOOKUP(Filtrados!B79,Baseline!$A$2:$C$2111,3,FALSE)</f>
        <v>6076000000</v>
      </c>
      <c r="F79">
        <f>VLOOKUP(Filtrados!B79,BASE!$A$4:$D$2113,2,FALSE)</f>
        <v>89272975</v>
      </c>
      <c r="G79">
        <f>VLOOKUP(Filtrados!B79,BASE!$A$4:$D$2113,3,FALSE)</f>
        <v>162445068</v>
      </c>
      <c r="H79">
        <f>VLOOKUP(Filtrados!B79,BASE!$A$4:$D$2113,4,FALSE)</f>
        <v>650096893</v>
      </c>
      <c r="I79" t="str">
        <f>VLOOKUP(B79,Originales!$B$4:$N$2113,13,FALSE)</f>
        <v>v * c</v>
      </c>
      <c r="J79" t="str">
        <f>VLOOKUP(B79,Originales!$B$4:$N$2113,12,FALSE)</f>
        <v>?x (&lt;http://www.wikidata.org/prop/direct/P279&gt;)* &lt;http://www.wikidata.org/entity/Q12078&gt;</v>
      </c>
      <c r="K79">
        <f>VLOOKUP(Filtrados!B79,Originales!$B$4:$D$2113,2,FALSE)</f>
        <v>3411</v>
      </c>
    </row>
    <row r="80" spans="2:11">
      <c r="B80" s="1">
        <v>127</v>
      </c>
      <c r="C80">
        <f>VLOOKUP(Filtrados!B80,Originales!$B$4:$D$2113,3,FALSE)</f>
        <v>89735000</v>
      </c>
      <c r="D80">
        <f>VLOOKUP(Filtrados!B80,Originales!$F$4:$H$2113,3,FALSE)</f>
        <v>60000000</v>
      </c>
      <c r="E80">
        <f>VLOOKUP(Filtrados!B80,Baseline!$A$2:$C$2111,3,FALSE)</f>
        <v>1212000000</v>
      </c>
      <c r="F80">
        <f>VLOOKUP(Filtrados!B80,BASE!$A$4:$D$2113,2,FALSE)</f>
        <v>215808153</v>
      </c>
      <c r="G80">
        <f>VLOOKUP(Filtrados!B80,BASE!$A$4:$D$2113,3,FALSE)</f>
        <v>2461654186</v>
      </c>
      <c r="H80">
        <f>VLOOKUP(Filtrados!B80,BASE!$A$4:$D$2113,4,FALSE)</f>
        <v>85128068</v>
      </c>
      <c r="I80" t="str">
        <f>VLOOKUP(B80,Originales!$B$4:$N$2113,13,FALSE)</f>
        <v>v /* c</v>
      </c>
      <c r="J80" t="str">
        <f>VLOOKUP(B80,Originales!$B$4:$N$2113,12,FALSE)</f>
        <v>?x &lt;http://www.wikidata.org/prop/direct/P31&gt;/(&lt;http://www.wikidata.org/prop/direct/P279&gt;)* &lt;http://www.wikidata.org/entity/Q18918145&gt;</v>
      </c>
      <c r="K80">
        <f>VLOOKUP(Filtrados!B80,Originales!$B$4:$D$2113,2,FALSE)</f>
        <v>12309</v>
      </c>
    </row>
    <row r="81" spans="2:11">
      <c r="B81" s="1">
        <v>128</v>
      </c>
      <c r="C81">
        <f>VLOOKUP(Filtrados!B81,Originales!$B$4:$D$2113,3,FALSE)</f>
        <v>1641839000</v>
      </c>
      <c r="D81">
        <f>VLOOKUP(Filtrados!B81,Originales!$F$4:$H$2113,3,FALSE)</f>
        <v>5488000000</v>
      </c>
      <c r="E81">
        <f>VLOOKUP(Filtrados!B81,Baseline!$A$2:$C$2111,3,FALSE)</f>
        <v>1488000000</v>
      </c>
      <c r="F81">
        <f>VLOOKUP(Filtrados!B81,BASE!$A$4:$D$2113,2,FALSE)</f>
        <v>5235316038</v>
      </c>
      <c r="G81">
        <f>VLOOKUP(Filtrados!B81,BASE!$A$4:$D$2113,3,FALSE)</f>
        <v>60061005115</v>
      </c>
      <c r="H81">
        <f>VLOOKUP(Filtrados!B81,BASE!$A$4:$D$2113,4,FALSE)</f>
        <v>12162332057</v>
      </c>
      <c r="I81" t="str">
        <f>VLOOKUP(B81,Originales!$B$4:$N$2113,13,FALSE)</f>
        <v>v * c</v>
      </c>
      <c r="J81" t="str">
        <f>VLOOKUP(B81,Originales!$B$4:$N$2113,12,FALSE)</f>
        <v>?x (&lt;http://www.wikidata.org/prop/direct/P17&gt;)* &lt;http://www.wikidata.org/entity/Q34&gt;</v>
      </c>
      <c r="K81">
        <f>VLOOKUP(Filtrados!B81,Originales!$B$4:$D$2113,2,FALSE)</f>
        <v>299486</v>
      </c>
    </row>
    <row r="82" spans="2:11">
      <c r="B82" s="1">
        <v>130</v>
      </c>
      <c r="C82">
        <f>VLOOKUP(Filtrados!B82,Originales!$B$4:$D$2113,3,FALSE)</f>
        <v>95270000</v>
      </c>
      <c r="D82">
        <f>VLOOKUP(Filtrados!B82,Originales!$F$4:$H$2113,3,FALSE)</f>
        <v>112000000</v>
      </c>
      <c r="E82">
        <f>VLOOKUP(Filtrados!B82,Baseline!$A$2:$C$2111,3,FALSE)</f>
        <v>2388000000</v>
      </c>
      <c r="F82">
        <f>VLOOKUP(Filtrados!B82,BASE!$A$4:$D$2113,2,FALSE)</f>
        <v>85194110</v>
      </c>
      <c r="G82">
        <f>VLOOKUP(Filtrados!B82,BASE!$A$4:$D$2113,3,FALSE)</f>
        <v>885188102</v>
      </c>
      <c r="H82">
        <f>VLOOKUP(Filtrados!B82,BASE!$A$4:$D$2113,4,FALSE)</f>
        <v>140876054</v>
      </c>
      <c r="I82" t="str">
        <f>VLOOKUP(B82,Originales!$B$4:$N$2113,13,FALSE)</f>
        <v>v /* c</v>
      </c>
      <c r="J82" t="str">
        <f>VLOOKUP(B82,Originales!$B$4:$N$2113,12,FALSE)</f>
        <v>?x &lt;http://www.wikidata.org/prop/direct/P31&gt;/(&lt;http://www.wikidata.org/prop/direct/P279&gt;)* &lt;http://www.wikidata.org/entity/Q18614948&gt;</v>
      </c>
      <c r="K82">
        <f>VLOOKUP(Filtrados!B82,Originales!$B$4:$D$2113,2,FALSE)</f>
        <v>2861</v>
      </c>
    </row>
    <row r="83" spans="2:11">
      <c r="B83" s="1">
        <v>131</v>
      </c>
      <c r="C83">
        <f>VLOOKUP(Filtrados!B83,Originales!$B$4:$D$2113,3,FALSE)</f>
        <v>353973000</v>
      </c>
      <c r="D83">
        <f>VLOOKUP(Filtrados!B83,Originales!$F$4:$H$2113,3,FALSE)</f>
        <v>8012000000</v>
      </c>
      <c r="E83">
        <f>VLOOKUP(Filtrados!B83,Baseline!$A$2:$C$2111,3,FALSE)</f>
        <v>2492000000</v>
      </c>
      <c r="F83">
        <f>VLOOKUP(Filtrados!B83,BASE!$A$4:$D$2113,2,FALSE)</f>
        <v>1043985128</v>
      </c>
      <c r="G83">
        <f>VLOOKUP(Filtrados!B83,BASE!$A$4:$D$2113,3,FALSE)</f>
        <v>2382280111</v>
      </c>
      <c r="H83">
        <f>VLOOKUP(Filtrados!B83,BASE!$A$4:$D$2113,4,FALSE)</f>
        <v>1511876821</v>
      </c>
      <c r="I83" t="str">
        <f>VLOOKUP(B83,Originales!$B$4:$N$2113,13,FALSE)</f>
        <v>v * c</v>
      </c>
      <c r="J83" t="str">
        <f>VLOOKUP(B83,Originales!$B$4:$N$2113,12,FALSE)</f>
        <v>?x (&lt;http://www.wikidata.org/prop/direct/P131&gt;)* &lt;http://www.wikidata.org/entity/Q22&gt;</v>
      </c>
      <c r="K83">
        <f>VLOOKUP(Filtrados!B83,Originales!$B$4:$D$2113,2,FALSE)</f>
        <v>57199</v>
      </c>
    </row>
    <row r="84" spans="2:11">
      <c r="B84" s="1">
        <v>132</v>
      </c>
      <c r="C84">
        <f>VLOOKUP(Filtrados!B84,Originales!$B$4:$D$2113,3,FALSE)</f>
        <v>79813000</v>
      </c>
      <c r="D84">
        <f>VLOOKUP(Filtrados!B84,Originales!$F$4:$H$2113,3,FALSE)</f>
        <v>424000000</v>
      </c>
      <c r="E84">
        <f>VLOOKUP(Filtrados!B84,Baseline!$A$2:$C$2111,3,FALSE)</f>
        <v>1780000000</v>
      </c>
      <c r="F84">
        <f>VLOOKUP(Filtrados!B84,BASE!$A$4:$D$2113,2,FALSE)</f>
        <v>77772855</v>
      </c>
      <c r="G84">
        <f>VLOOKUP(Filtrados!B84,BASE!$A$4:$D$2113,3,FALSE)</f>
        <v>96358060</v>
      </c>
      <c r="H84">
        <f>VLOOKUP(Filtrados!B84,BASE!$A$4:$D$2113,4,FALSE)</f>
        <v>170534849</v>
      </c>
      <c r="I84" t="str">
        <f>VLOOKUP(B84,Originales!$B$4:$N$2113,13,FALSE)</f>
        <v>v /* c</v>
      </c>
      <c r="J84" t="str">
        <f>VLOOKUP(B84,Originales!$B$4:$N$2113,12,FALSE)</f>
        <v>?x &lt;http://www.wikidata.org/prop/direct/P31&gt;/(&lt;http://www.wikidata.org/prop/direct/P279&gt;)* &lt;http://www.wikidata.org/entity/Q131734&gt;</v>
      </c>
      <c r="K84">
        <f>VLOOKUP(Filtrados!B84,Originales!$B$4:$D$2113,2,FALSE)</f>
        <v>2360</v>
      </c>
    </row>
    <row r="85" spans="2:11">
      <c r="B85" s="1">
        <v>135</v>
      </c>
      <c r="C85">
        <f>VLOOKUP(Filtrados!B85,Originales!$B$4:$D$2113,3,FALSE)</f>
        <v>142851000</v>
      </c>
      <c r="D85">
        <f>VLOOKUP(Filtrados!B85,Originales!$F$4:$H$2113,3,FALSE)</f>
        <v>1872000000</v>
      </c>
      <c r="E85">
        <f>VLOOKUP(Filtrados!B85,Baseline!$A$2:$C$2111,3,FALSE)</f>
        <v>3512000000</v>
      </c>
      <c r="F85">
        <f>VLOOKUP(Filtrados!B85,BASE!$A$4:$D$2113,2,FALSE)</f>
        <v>132185935</v>
      </c>
      <c r="G85">
        <f>VLOOKUP(Filtrados!B85,BASE!$A$4:$D$2113,3,FALSE)</f>
        <v>832437992</v>
      </c>
      <c r="H85">
        <f>VLOOKUP(Filtrados!B85,BASE!$A$4:$D$2113,4,FALSE)</f>
        <v>159965991</v>
      </c>
      <c r="I85" t="str">
        <f>VLOOKUP(B85,Originales!$B$4:$N$2113,13,FALSE)</f>
        <v>v /* c</v>
      </c>
      <c r="J85" t="str">
        <f>VLOOKUP(B85,Originales!$B$4:$N$2113,12,FALSE)</f>
        <v>?x &lt;http://www.wikidata.org/prop/direct/P31&gt;/(&lt;http://www.wikidata.org/prop/direct/P279&gt;)* &lt;http://www.wikidata.org/entity/Q40218&gt;</v>
      </c>
      <c r="K85">
        <f>VLOOKUP(Filtrados!B85,Originales!$B$4:$D$2113,2,FALSE)</f>
        <v>5035</v>
      </c>
    </row>
    <row r="86" spans="2:11">
      <c r="B86" s="1">
        <v>136</v>
      </c>
      <c r="C86">
        <f>VLOOKUP(Filtrados!B86,Originales!$B$4:$D$2113,3,FALSE)</f>
        <v>462504000</v>
      </c>
      <c r="D86">
        <f>VLOOKUP(Filtrados!B86,Originales!$F$4:$H$2113,3,FALSE)</f>
        <v>8504000000</v>
      </c>
      <c r="E86">
        <f>VLOOKUP(Filtrados!B86,Baseline!$A$2:$C$2111,3,FALSE)</f>
        <v>7276000000</v>
      </c>
      <c r="F86">
        <f>VLOOKUP(Filtrados!B86,BASE!$A$4:$D$2113,2,FALSE)</f>
        <v>348958969</v>
      </c>
      <c r="G86">
        <f>VLOOKUP(Filtrados!B86,BASE!$A$4:$D$2113,3,FALSE)</f>
        <v>693284988</v>
      </c>
      <c r="H86">
        <f>VLOOKUP(Filtrados!B86,BASE!$A$4:$D$2113,4,FALSE)</f>
        <v>812581062</v>
      </c>
      <c r="I86" t="str">
        <f>VLOOKUP(B86,Originales!$B$4:$N$2113,13,FALSE)</f>
        <v>v * c</v>
      </c>
      <c r="J86" t="str">
        <f>VLOOKUP(B86,Originales!$B$4:$N$2113,12,FALSE)</f>
        <v>?x (&lt;http://www.wikidata.org/prop/direct/P279&gt;)* &lt;http://www.wikidata.org/entity/Q17334923&gt;</v>
      </c>
      <c r="K86">
        <f>VLOOKUP(Filtrados!B86,Originales!$B$4:$D$2113,2,FALSE)</f>
        <v>15813</v>
      </c>
    </row>
    <row r="87" spans="2:11">
      <c r="B87" s="1">
        <v>137</v>
      </c>
      <c r="C87">
        <f>VLOOKUP(Filtrados!B87,Originales!$B$4:$D$2113,3,FALSE)</f>
        <v>99028000</v>
      </c>
      <c r="D87">
        <f>VLOOKUP(Filtrados!B87,Originales!$F$4:$H$2113,3,FALSE)</f>
        <v>928000000</v>
      </c>
      <c r="E87">
        <f>VLOOKUP(Filtrados!B87,Baseline!$A$2:$C$2111,3,FALSE)</f>
        <v>2956000000</v>
      </c>
      <c r="F87">
        <f>VLOOKUP(Filtrados!B87,BASE!$A$4:$D$2113,2,FALSE)</f>
        <v>69967985</v>
      </c>
      <c r="G87">
        <f>VLOOKUP(Filtrados!B87,BASE!$A$4:$D$2113,3,FALSE)</f>
        <v>96830844</v>
      </c>
      <c r="H87">
        <f>VLOOKUP(Filtrados!B87,BASE!$A$4:$D$2113,4,FALSE)</f>
        <v>105784893</v>
      </c>
      <c r="I87" t="str">
        <f>VLOOKUP(B87,Originales!$B$4:$N$2113,13,FALSE)</f>
        <v>v /? c</v>
      </c>
      <c r="J87" t="str">
        <f>VLOOKUP(B87,Originales!$B$4:$N$2113,12,FALSE)</f>
        <v>?x &lt;http://www.wikidata.org/prop/direct/P31&gt;/(&lt;http://www.wikidata.org/prop/direct/P279&gt;)? &lt;http://www.wikidata.org/entity/Q46169&gt;</v>
      </c>
      <c r="K87">
        <f>VLOOKUP(Filtrados!B87,Originales!$B$4:$D$2113,2,FALSE)</f>
        <v>3361</v>
      </c>
    </row>
    <row r="88" spans="2:11">
      <c r="B88" s="1">
        <v>138</v>
      </c>
      <c r="C88">
        <f>VLOOKUP(Filtrados!B88,Originales!$B$4:$D$2113,3,FALSE)</f>
        <v>4093199000</v>
      </c>
      <c r="D88">
        <f>VLOOKUP(Filtrados!B88,Originales!$F$4:$H$2113,3,FALSE)</f>
        <v>11248000000</v>
      </c>
      <c r="E88">
        <f>VLOOKUP(Filtrados!B88,Baseline!$A$2:$C$2111,3,FALSE)</f>
        <v>6652000000</v>
      </c>
      <c r="F88">
        <f>VLOOKUP(Filtrados!B88,BASE!$A$4:$D$2113,2,FALSE)</f>
        <v>8437353134</v>
      </c>
      <c r="G88">
        <f>VLOOKUP(Filtrados!B88,BASE!$A$4:$D$2113,3,FALSE)</f>
        <v>935176134</v>
      </c>
      <c r="H88">
        <f>VLOOKUP(Filtrados!B88,BASE!$A$4:$D$2113,4,FALSE)</f>
        <v>160718917</v>
      </c>
      <c r="I88" t="str">
        <f>VLOOKUP(B88,Originales!$B$4:$N$2113,13,FALSE)</f>
        <v>v /* c</v>
      </c>
      <c r="J88" t="str">
        <f>VLOOKUP(B88,Originales!$B$4:$N$2113,12,FALSE)</f>
        <v>?x &lt;http://www.wikidata.org/prop/direct/P106&gt;/(&lt;http://www.wikidata.org/prop/direct/P279&gt;)* &lt;http://www.wikidata.org/entity/Q482980&gt;</v>
      </c>
      <c r="K88">
        <f>VLOOKUP(Filtrados!B88,Originales!$B$4:$D$2113,2,FALSE)</f>
        <v>528324</v>
      </c>
    </row>
    <row r="89" spans="2:11">
      <c r="B89" s="1">
        <v>139</v>
      </c>
      <c r="C89">
        <f>VLOOKUP(Filtrados!B89,Originales!$B$4:$D$2113,3,FALSE)</f>
        <v>2716032000</v>
      </c>
      <c r="D89">
        <f>VLOOKUP(Filtrados!B89,Originales!$F$4:$H$2113,3,FALSE)</f>
        <v>38072000000</v>
      </c>
      <c r="E89">
        <f>VLOOKUP(Filtrados!B89,Baseline!$A$2:$C$2111,3,FALSE)</f>
        <v>5408000000</v>
      </c>
      <c r="F89">
        <f>VLOOKUP(Filtrados!B89,BASE!$A$4:$D$2113,2,FALSE)</f>
        <v>8927117109</v>
      </c>
      <c r="G89">
        <f>VLOOKUP(Filtrados!B89,BASE!$A$4:$D$2113,3,FALSE)</f>
        <v>9928920030</v>
      </c>
      <c r="H89">
        <f>VLOOKUP(Filtrados!B89,BASE!$A$4:$D$2113,4,FALSE)</f>
        <v>7820722103</v>
      </c>
      <c r="I89" t="str">
        <f>VLOOKUP(B89,Originales!$B$4:$N$2113,13,FALSE)</f>
        <v>v * c</v>
      </c>
      <c r="J89" t="str">
        <f>VLOOKUP(B89,Originales!$B$4:$N$2113,12,FALSE)</f>
        <v>?x (&lt;http://www.wikidata.org/prop/direct/P131&gt;)* &lt;http://www.wikidata.org/entity/Q145&gt;</v>
      </c>
      <c r="K89">
        <f>VLOOKUP(Filtrados!B89,Originales!$B$4:$D$2113,2,FALSE)</f>
        <v>488345</v>
      </c>
    </row>
    <row r="90" spans="2:11">
      <c r="B90" s="1">
        <v>140</v>
      </c>
      <c r="C90">
        <f>VLOOKUP(Filtrados!B90,Originales!$B$4:$D$2113,3,FALSE)</f>
        <v>2022766000</v>
      </c>
      <c r="D90">
        <f>VLOOKUP(Filtrados!B90,Originales!$F$4:$H$2113,3,FALSE)</f>
        <v>17300000000</v>
      </c>
      <c r="E90">
        <f>VLOOKUP(Filtrados!B90,Baseline!$A$2:$C$2111,3,FALSE)</f>
        <v>2616000000</v>
      </c>
      <c r="F90">
        <f>VLOOKUP(Filtrados!B90,BASE!$A$4:$D$2113,2,FALSE)</f>
        <v>6338956117</v>
      </c>
      <c r="G90">
        <f>VLOOKUP(Filtrados!B90,BASE!$A$4:$D$2113,3,FALSE)</f>
        <v>5488885164</v>
      </c>
      <c r="H90">
        <f>VLOOKUP(Filtrados!B90,BASE!$A$4:$D$2113,4,FALSE)</f>
        <v>5322911024</v>
      </c>
      <c r="I90" t="str">
        <f>VLOOKUP(B90,Originales!$B$4:$N$2113,13,FALSE)</f>
        <v>v * c</v>
      </c>
      <c r="J90" t="str">
        <f>VLOOKUP(B90,Originales!$B$4:$N$2113,12,FALSE)</f>
        <v>?x (&lt;http://www.wikidata.org/prop/direct/P131&gt;)* &lt;http://www.wikidata.org/entity/Q55&gt;</v>
      </c>
      <c r="K90">
        <f>VLOOKUP(Filtrados!B90,Originales!$B$4:$D$2113,2,FALSE)</f>
        <v>337115</v>
      </c>
    </row>
    <row r="91" spans="2:11">
      <c r="B91" s="1">
        <v>141</v>
      </c>
      <c r="C91">
        <f>VLOOKUP(Filtrados!B91,Originales!$B$4:$D$2113,3,FALSE)</f>
        <v>20526000</v>
      </c>
      <c r="D91">
        <f>VLOOKUP(Filtrados!B91,Originales!$F$4:$H$2113,3,FALSE)</f>
        <v>1152000000</v>
      </c>
      <c r="E91">
        <f>VLOOKUP(Filtrados!B91,Baseline!$A$2:$C$2111,3,FALSE)</f>
        <v>5340000000</v>
      </c>
      <c r="F91">
        <f>VLOOKUP(Filtrados!B91,BASE!$A$4:$D$2113,2,FALSE)</f>
        <v>24446010</v>
      </c>
      <c r="G91">
        <f>VLOOKUP(Filtrados!B91,BASE!$A$4:$D$2113,3,FALSE)</f>
        <v>27342081</v>
      </c>
      <c r="H91">
        <f>VLOOKUP(Filtrados!B91,BASE!$A$4:$D$2113,4,FALSE)</f>
        <v>166434049</v>
      </c>
      <c r="I91" t="str">
        <f>VLOOKUP(B91,Originales!$B$4:$N$2113,13,FALSE)</f>
        <v>v * c</v>
      </c>
      <c r="J91" t="str">
        <f>VLOOKUP(B91,Originales!$B$4:$N$2113,12,FALSE)</f>
        <v>?x (&lt;http://www.wikidata.org/prop/direct/P279&gt;)* &lt;http://www.wikidata.org/entity/Q482980&gt;</v>
      </c>
      <c r="K91">
        <f>VLOOKUP(Filtrados!B91,Originales!$B$4:$D$2113,2,FALSE)</f>
        <v>376</v>
      </c>
    </row>
    <row r="92" spans="2:11">
      <c r="B92" s="1">
        <v>143</v>
      </c>
      <c r="C92">
        <f>VLOOKUP(Filtrados!B92,Originales!$B$4:$D$2113,3,FALSE)</f>
        <v>15454000</v>
      </c>
      <c r="D92">
        <f>VLOOKUP(Filtrados!B92,Originales!$F$4:$H$2113,3,FALSE)</f>
        <v>2104000000</v>
      </c>
      <c r="E92">
        <f>VLOOKUP(Filtrados!B92,Baseline!$A$2:$C$2111,3,FALSE)</f>
        <v>0</v>
      </c>
      <c r="F92">
        <f>VLOOKUP(Filtrados!B92,BASE!$A$4:$D$2113,2,FALSE)</f>
        <v>54855108</v>
      </c>
      <c r="G92">
        <f>VLOOKUP(Filtrados!B92,BASE!$A$4:$D$2113,3,FALSE)</f>
        <v>865434169</v>
      </c>
      <c r="H92">
        <f>VLOOKUP(Filtrados!B92,BASE!$A$4:$D$2113,4,FALSE)</f>
        <v>29199838</v>
      </c>
      <c r="I92" t="str">
        <f>VLOOKUP(B92,Originales!$B$4:$N$2113,13,FALSE)</f>
        <v>v / c</v>
      </c>
      <c r="J92" t="str">
        <f>VLOOKUP(B92,Originales!$B$4:$N$2113,12,FALSE)</f>
        <v>?x &lt;http://www.wikidata.org/prop/direct/P131&gt;/&lt;http://www.wikidata.org/prop/direct/P131&gt; &lt;http://www.wikidata.org/entity/Q579648&gt;</v>
      </c>
      <c r="K92">
        <f>VLOOKUP(Filtrados!B92,Originales!$B$4:$D$2113,2,FALSE)</f>
        <v>1750</v>
      </c>
    </row>
    <row r="93" spans="2:11">
      <c r="B93" s="1">
        <v>145</v>
      </c>
      <c r="C93">
        <f>VLOOKUP(Filtrados!B93,Originales!$B$4:$D$2113,3,FALSE)</f>
        <v>852082000</v>
      </c>
      <c r="D93">
        <f>VLOOKUP(Filtrados!B93,Originales!$F$4:$H$2113,3,FALSE)</f>
        <v>10688000000</v>
      </c>
      <c r="E93">
        <f>VLOOKUP(Filtrados!B93,Baseline!$A$2:$C$2111,3,FALSE)</f>
        <v>7700000000</v>
      </c>
      <c r="F93">
        <f>VLOOKUP(Filtrados!B93,BASE!$A$4:$D$2113,2,FALSE)</f>
        <v>461961984</v>
      </c>
      <c r="G93">
        <f>VLOOKUP(Filtrados!B93,BASE!$A$4:$D$2113,3,FALSE)</f>
        <v>1199819803</v>
      </c>
      <c r="H93">
        <f>VLOOKUP(Filtrados!B93,BASE!$A$4:$D$2113,4,FALSE)</f>
        <v>2591995954</v>
      </c>
      <c r="I93" t="str">
        <f>VLOOKUP(B93,Originales!$B$4:$N$2113,13,FALSE)</f>
        <v>v * c</v>
      </c>
      <c r="J93" t="str">
        <f>VLOOKUP(B93,Originales!$B$4:$N$2113,12,FALSE)</f>
        <v>?x (&lt;http://www.wikidata.org/prop/direct/P279&gt;)* &lt;http://www.wikidata.org/entity/Q618123&gt;</v>
      </c>
      <c r="K93">
        <f>VLOOKUP(Filtrados!B93,Originales!$B$4:$D$2113,2,FALSE)</f>
        <v>20422</v>
      </c>
    </row>
    <row r="94" spans="2:11">
      <c r="B94" s="1">
        <v>146</v>
      </c>
      <c r="C94">
        <f>VLOOKUP(Filtrados!B94,Originales!$B$4:$D$2113,3,FALSE)</f>
        <v>2121307000</v>
      </c>
      <c r="D94">
        <f>VLOOKUP(Filtrados!B94,Originales!$F$4:$H$2113,3,FALSE)</f>
        <v>60024000000</v>
      </c>
      <c r="E94">
        <f>VLOOKUP(Filtrados!B94,Baseline!$A$2:$C$2111,3,FALSE)</f>
        <v>60128000000</v>
      </c>
      <c r="F94">
        <f>VLOOKUP(Filtrados!B94,BASE!$A$4:$D$2113,2,FALSE)</f>
        <v>4451668024</v>
      </c>
      <c r="G94">
        <f>VLOOKUP(Filtrados!B94,BASE!$A$4:$D$2113,3,FALSE)</f>
        <v>1653026103</v>
      </c>
      <c r="H94">
        <f>VLOOKUP(Filtrados!B94,BASE!$A$4:$D$2113,4,FALSE)</f>
        <v>60057714939</v>
      </c>
      <c r="I94" t="str">
        <f>VLOOKUP(B94,Originales!$B$4:$N$2113,13,FALSE)</f>
        <v>v * c</v>
      </c>
      <c r="J94" t="str">
        <f>VLOOKUP(B94,Originales!$B$4:$N$2113,12,FALSE)</f>
        <v>?x (&lt;http://www.wikidata.org/prop/direct/P47&gt;)* &lt;http://www.wikidata.org/entity/Q13947&gt;</v>
      </c>
      <c r="K94">
        <f>VLOOKUP(Filtrados!B94,Originales!$B$4:$D$2113,2,FALSE)</f>
        <v>72359</v>
      </c>
    </row>
    <row r="95" spans="2:11">
      <c r="B95" s="1">
        <v>147</v>
      </c>
      <c r="C95">
        <f>VLOOKUP(Filtrados!B95,Originales!$B$4:$D$2113,3,FALSE)</f>
        <v>912862000</v>
      </c>
      <c r="D95">
        <f>VLOOKUP(Filtrados!B95,Originales!$F$4:$H$2113,3,FALSE)</f>
        <v>1316000000</v>
      </c>
      <c r="E95">
        <f>VLOOKUP(Filtrados!B95,Baseline!$A$2:$C$2111,3,FALSE)</f>
        <v>2600000000</v>
      </c>
      <c r="F95">
        <f>VLOOKUP(Filtrados!B95,BASE!$A$4:$D$2113,2,FALSE)</f>
        <v>2452033996</v>
      </c>
      <c r="G95">
        <f>VLOOKUP(Filtrados!B95,BASE!$A$4:$D$2113,3,FALSE)</f>
        <v>1110259056</v>
      </c>
      <c r="H95">
        <f>VLOOKUP(Filtrados!B95,BASE!$A$4:$D$2113,4,FALSE)</f>
        <v>790277004</v>
      </c>
      <c r="I95" t="str">
        <f>VLOOKUP(B95,Originales!$B$4:$N$2113,13,FALSE)</f>
        <v>v /* c</v>
      </c>
      <c r="J95" t="str">
        <f>VLOOKUP(B95,Originales!$B$4:$N$2113,12,FALSE)</f>
        <v>?x &lt;http://www.wikidata.org/prop/direct/P31&gt;/(&lt;http://www.wikidata.org/prop/direct/P279&gt;)* &lt;http://www.wikidata.org/entity/Q23442&gt;</v>
      </c>
      <c r="K95">
        <f>VLOOKUP(Filtrados!B95,Originales!$B$4:$D$2113,2,FALSE)</f>
        <v>156562</v>
      </c>
    </row>
    <row r="96" spans="2:11">
      <c r="B96" s="1">
        <v>148</v>
      </c>
      <c r="C96">
        <f>VLOOKUP(Filtrados!B96,Originales!$B$4:$D$2113,3,FALSE)</f>
        <v>568088000</v>
      </c>
      <c r="D96">
        <f>VLOOKUP(Filtrados!B96,Originales!$F$4:$H$2113,3,FALSE)</f>
        <v>652000000</v>
      </c>
      <c r="E96">
        <f>VLOOKUP(Filtrados!B96,Baseline!$A$2:$C$2111,3,FALSE)</f>
        <v>1940000000</v>
      </c>
      <c r="F96">
        <f>VLOOKUP(Filtrados!B96,BASE!$A$4:$D$2113,2,FALSE)</f>
        <v>722203016</v>
      </c>
      <c r="G96">
        <f>VLOOKUP(Filtrados!B96,BASE!$A$4:$D$2113,3,FALSE)</f>
        <v>1916322946</v>
      </c>
      <c r="H96">
        <f>VLOOKUP(Filtrados!B96,BASE!$A$4:$D$2113,4,FALSE)</f>
        <v>237784862</v>
      </c>
      <c r="I96" t="str">
        <f>VLOOKUP(B96,Originales!$B$4:$N$2113,13,FALSE)</f>
        <v>v /* c</v>
      </c>
      <c r="J96" t="str">
        <f>VLOOKUP(B96,Originales!$B$4:$N$2113,12,FALSE)</f>
        <v>?x &lt;http://www.wikidata.org/prop/direct/P31&gt;/(&lt;http://www.wikidata.org/prop/direct/P279&gt;)* &lt;http://www.wikidata.org/entity/Q202444&gt;</v>
      </c>
      <c r="K96">
        <f>VLOOKUP(Filtrados!B96,Originales!$B$4:$D$2113,2,FALSE)</f>
        <v>42475</v>
      </c>
    </row>
    <row r="97" spans="2:11">
      <c r="B97" s="1">
        <v>150</v>
      </c>
      <c r="C97">
        <f>VLOOKUP(Filtrados!B97,Originales!$B$4:$D$2113,3,FALSE)</f>
        <v>52488000</v>
      </c>
      <c r="D97">
        <f>VLOOKUP(Filtrados!B97,Originales!$F$4:$H$2113,3,FALSE)</f>
        <v>532000000</v>
      </c>
      <c r="E97">
        <f>VLOOKUP(Filtrados!B97,Baseline!$A$2:$C$2111,3,FALSE)</f>
        <v>584000000</v>
      </c>
      <c r="F97">
        <f>VLOOKUP(Filtrados!B97,BASE!$A$4:$D$2113,2,FALSE)</f>
        <v>33601045</v>
      </c>
      <c r="G97">
        <f>VLOOKUP(Filtrados!B97,BASE!$A$4:$D$2113,3,FALSE)</f>
        <v>38834810</v>
      </c>
      <c r="H97">
        <f>VLOOKUP(Filtrados!B97,BASE!$A$4:$D$2113,4,FALSE)</f>
        <v>306444883</v>
      </c>
      <c r="I97" t="str">
        <f>VLOOKUP(B97,Originales!$B$4:$N$2113,13,FALSE)</f>
        <v>v * c</v>
      </c>
      <c r="J97" t="str">
        <f>VLOOKUP(B97,Originales!$B$4:$N$2113,12,FALSE)</f>
        <v>?x (&lt;http://www.wikidata.org/prop/direct/P31&gt;)* &lt;http://www.wikidata.org/entity/Q1595639&gt;</v>
      </c>
      <c r="K97">
        <f>VLOOKUP(Filtrados!B97,Originales!$B$4:$D$2113,2,FALSE)</f>
        <v>1211</v>
      </c>
    </row>
    <row r="98" spans="2:11">
      <c r="B98" s="1">
        <v>151</v>
      </c>
      <c r="C98">
        <f>VLOOKUP(Filtrados!B98,Originales!$B$4:$D$2113,3,FALSE)</f>
        <v>1064000</v>
      </c>
      <c r="D98">
        <f>VLOOKUP(Filtrados!B98,Originales!$F$4:$H$2113,3,FALSE)</f>
        <v>4000000</v>
      </c>
      <c r="E98">
        <f>VLOOKUP(Filtrados!B98,Baseline!$A$2:$C$2111,3,FALSE)</f>
        <v>620000000</v>
      </c>
      <c r="F98">
        <f>VLOOKUP(Filtrados!B98,BASE!$A$4:$D$2113,2,FALSE)</f>
        <v>3674983</v>
      </c>
      <c r="G98">
        <f>VLOOKUP(Filtrados!B98,BASE!$A$4:$D$2113,3,FALSE)</f>
        <v>15343904</v>
      </c>
      <c r="H98">
        <f>VLOOKUP(Filtrados!B98,BASE!$A$4:$D$2113,4,FALSE)</f>
        <v>64531087</v>
      </c>
      <c r="I98" t="str">
        <f>VLOOKUP(B98,Originales!$B$4:$N$2113,13,FALSE)</f>
        <v>v * c</v>
      </c>
      <c r="J98" t="str">
        <f>VLOOKUP(B98,Originales!$B$4:$N$2113,12,FALSE)</f>
        <v>?x (&lt;http://www.wikidata.org/prop/direct/P31&gt;)* &lt;http://www.wikidata.org/entity/Q27032320&gt;</v>
      </c>
      <c r="K98">
        <f>VLOOKUP(Filtrados!B98,Originales!$B$4:$D$2113,2,FALSE)</f>
        <v>8</v>
      </c>
    </row>
    <row r="99" spans="2:11">
      <c r="B99" s="1">
        <v>152</v>
      </c>
      <c r="C99">
        <f>VLOOKUP(Filtrados!B99,Originales!$B$4:$D$2113,3,FALSE)</f>
        <v>20142000</v>
      </c>
      <c r="D99">
        <f>VLOOKUP(Filtrados!B99,Originales!$F$4:$H$2113,3,FALSE)</f>
        <v>380000000</v>
      </c>
      <c r="E99">
        <f>VLOOKUP(Filtrados!B99,Baseline!$A$2:$C$2111,3,FALSE)</f>
        <v>588000000</v>
      </c>
      <c r="F99">
        <f>VLOOKUP(Filtrados!B99,BASE!$A$4:$D$2113,2,FALSE)</f>
        <v>33711194</v>
      </c>
      <c r="G99">
        <f>VLOOKUP(Filtrados!B99,BASE!$A$4:$D$2113,3,FALSE)</f>
        <v>15796899</v>
      </c>
      <c r="H99">
        <f>VLOOKUP(Filtrados!B99,BASE!$A$4:$D$2113,4,FALSE)</f>
        <v>109768867</v>
      </c>
      <c r="I99" t="str">
        <f>VLOOKUP(B99,Originales!$B$4:$N$2113,13,FALSE)</f>
        <v>v * c</v>
      </c>
      <c r="J99" t="str">
        <f>VLOOKUP(B99,Originales!$B$4:$N$2113,12,FALSE)</f>
        <v>?x (&lt;http://www.wikidata.org/prop/direct/P31&gt;)* &lt;http://www.wikidata.org/entity/Q5774403&gt;</v>
      </c>
      <c r="K99">
        <f>VLOOKUP(Filtrados!B99,Originales!$B$4:$D$2113,2,FALSE)</f>
        <v>296</v>
      </c>
    </row>
    <row r="100" spans="2:11">
      <c r="B100" s="1">
        <v>153</v>
      </c>
      <c r="C100">
        <f>VLOOKUP(Filtrados!B100,Originales!$B$4:$D$2113,3,FALSE)</f>
        <v>444456000</v>
      </c>
      <c r="D100">
        <f>VLOOKUP(Filtrados!B100,Originales!$F$4:$H$2113,3,FALSE)</f>
        <v>7596000000</v>
      </c>
      <c r="E100">
        <f>VLOOKUP(Filtrados!B100,Baseline!$A$2:$C$2111,3,FALSE)</f>
        <v>1256000000</v>
      </c>
      <c r="F100">
        <f>VLOOKUP(Filtrados!B100,BASE!$A$4:$D$2113,2,FALSE)</f>
        <v>624935150</v>
      </c>
      <c r="G100">
        <f>VLOOKUP(Filtrados!B100,BASE!$A$4:$D$2113,3,FALSE)</f>
        <v>538239955</v>
      </c>
      <c r="H100">
        <f>VLOOKUP(Filtrados!B100,BASE!$A$4:$D$2113,4,FALSE)</f>
        <v>1542568922</v>
      </c>
      <c r="I100" t="str">
        <f>VLOOKUP(B100,Originales!$B$4:$N$2113,13,FALSE)</f>
        <v>v * c</v>
      </c>
      <c r="J100" t="str">
        <f>VLOOKUP(B100,Originales!$B$4:$N$2113,12,FALSE)</f>
        <v>?x (&lt;http://www.wikidata.org/prop/direct/P31&gt;)* &lt;http://www.wikidata.org/entity/Q33506&gt;</v>
      </c>
      <c r="K100">
        <f>VLOOKUP(Filtrados!B100,Originales!$B$4:$D$2113,2,FALSE)</f>
        <v>27686</v>
      </c>
    </row>
    <row r="101" spans="2:11">
      <c r="B101" s="1">
        <v>154</v>
      </c>
      <c r="C101">
        <f>VLOOKUP(Filtrados!B101,Originales!$B$4:$D$2113,3,FALSE)</f>
        <v>7381000</v>
      </c>
      <c r="D101">
        <f>VLOOKUP(Filtrados!B101,Originales!$F$4:$H$2113,3,FALSE)</f>
        <v>12000000</v>
      </c>
      <c r="E101">
        <f>VLOOKUP(Filtrados!B101,Baseline!$A$2:$C$2111,3,FALSE)</f>
        <v>592000000</v>
      </c>
      <c r="F101">
        <f>VLOOKUP(Filtrados!B101,BASE!$A$4:$D$2113,2,FALSE)</f>
        <v>15071153</v>
      </c>
      <c r="G101">
        <f>VLOOKUP(Filtrados!B101,BASE!$A$4:$D$2113,3,FALSE)</f>
        <v>16571998</v>
      </c>
      <c r="H101">
        <f>VLOOKUP(Filtrados!B101,BASE!$A$4:$D$2113,4,FALSE)</f>
        <v>81093072</v>
      </c>
      <c r="I101" t="str">
        <f>VLOOKUP(B101,Originales!$B$4:$N$2113,13,FALSE)</f>
        <v>v * c</v>
      </c>
      <c r="J101" t="str">
        <f>VLOOKUP(B101,Originales!$B$4:$N$2113,12,FALSE)</f>
        <v>?x (&lt;http://www.wikidata.org/prop/direct/P31&gt;)* &lt;http://www.wikidata.org/entity/Q13723070&gt;</v>
      </c>
      <c r="K101">
        <f>VLOOKUP(Filtrados!B101,Originales!$B$4:$D$2113,2,FALSE)</f>
        <v>159</v>
      </c>
    </row>
    <row r="102" spans="2:11">
      <c r="B102" s="1">
        <v>155</v>
      </c>
      <c r="C102">
        <f>VLOOKUP(Filtrados!B102,Originales!$B$4:$D$2113,3,FALSE)</f>
        <v>207419000</v>
      </c>
      <c r="D102">
        <f>VLOOKUP(Filtrados!B102,Originales!$F$4:$H$2113,3,FALSE)</f>
        <v>3728000000</v>
      </c>
      <c r="E102">
        <f>VLOOKUP(Filtrados!B102,Baseline!$A$2:$C$2111,3,FALSE)</f>
        <v>1980000000</v>
      </c>
      <c r="F102">
        <f>VLOOKUP(Filtrados!B102,BASE!$A$4:$D$2113,2,FALSE)</f>
        <v>388937950</v>
      </c>
      <c r="G102">
        <f>VLOOKUP(Filtrados!B102,BASE!$A$4:$D$2113,3,FALSE)</f>
        <v>998984098</v>
      </c>
      <c r="H102">
        <f>VLOOKUP(Filtrados!B102,BASE!$A$4:$D$2113,4,FALSE)</f>
        <v>626295804</v>
      </c>
      <c r="I102" t="str">
        <f>VLOOKUP(B102,Originales!$B$4:$N$2113,13,FALSE)</f>
        <v>v * c</v>
      </c>
      <c r="J102" t="str">
        <f>VLOOKUP(B102,Originales!$B$4:$N$2113,12,FALSE)</f>
        <v>?x (&lt;http://www.wikidata.org/prop/direct/P131&gt;)* &lt;http://www.wikidata.org/entity/Q3206&gt;</v>
      </c>
      <c r="K102">
        <f>VLOOKUP(Filtrados!B102,Originales!$B$4:$D$2113,2,FALSE)</f>
        <v>20704</v>
      </c>
    </row>
    <row r="103" spans="2:11">
      <c r="B103" s="1">
        <v>157</v>
      </c>
      <c r="C103">
        <f>VLOOKUP(Filtrados!B103,Originales!$B$4:$D$2113,3,FALSE)</f>
        <v>964000</v>
      </c>
      <c r="D103">
        <f>VLOOKUP(Filtrados!B103,Originales!$F$4:$H$2113,3,FALSE)</f>
        <v>4000000</v>
      </c>
      <c r="E103">
        <f>VLOOKUP(Filtrados!B103,Baseline!$A$2:$C$2111,3,FALSE)</f>
        <v>612000000</v>
      </c>
      <c r="F103">
        <f>VLOOKUP(Filtrados!B103,BASE!$A$4:$D$2113,2,FALSE)</f>
        <v>134852886</v>
      </c>
      <c r="G103">
        <f>VLOOKUP(Filtrados!B103,BASE!$A$4:$D$2113,3,FALSE)</f>
        <v>31946897</v>
      </c>
      <c r="H103">
        <f>VLOOKUP(Filtrados!B103,BASE!$A$4:$D$2113,4,FALSE)</f>
        <v>125185012</v>
      </c>
      <c r="I103" t="str">
        <f>VLOOKUP(B103,Originales!$B$4:$N$2113,13,FALSE)</f>
        <v>v * c</v>
      </c>
      <c r="J103" t="str">
        <f>VLOOKUP(B103,Originales!$B$4:$N$2113,12,FALSE)</f>
        <v>?x (&lt;http://www.wikidata.org/prop/direct/P39&gt;)* &lt;http://www.wikidata.org/entity/Q2407022&gt;</v>
      </c>
      <c r="K103">
        <f>VLOOKUP(Filtrados!B103,Originales!$B$4:$D$2113,2,FALSE)</f>
        <v>5</v>
      </c>
    </row>
    <row r="104" spans="2:11">
      <c r="B104" s="1">
        <v>158</v>
      </c>
      <c r="C104">
        <f>VLOOKUP(Filtrados!B104,Originales!$B$4:$D$2113,3,FALSE)</f>
        <v>515043000</v>
      </c>
      <c r="D104">
        <f>VLOOKUP(Filtrados!B104,Originales!$F$4:$H$2113,3,FALSE)</f>
        <v>4704000000</v>
      </c>
      <c r="E104">
        <f>VLOOKUP(Filtrados!B104,Baseline!$A$2:$C$2111,3,FALSE)</f>
        <v>4884000000</v>
      </c>
      <c r="F104">
        <f>VLOOKUP(Filtrados!B104,BASE!$A$4:$D$2113,2,FALSE)</f>
        <v>894138097</v>
      </c>
      <c r="G104">
        <f>VLOOKUP(Filtrados!B104,BASE!$A$4:$D$2113,3,FALSE)</f>
        <v>2417035102</v>
      </c>
      <c r="H104">
        <f>VLOOKUP(Filtrados!B104,BASE!$A$4:$D$2113,4,FALSE)</f>
        <v>440341949</v>
      </c>
      <c r="I104" t="str">
        <f>VLOOKUP(B104,Originales!$B$4:$N$2113,13,FALSE)</f>
        <v>v /* c</v>
      </c>
      <c r="J104" t="str">
        <f>VLOOKUP(B104,Originales!$B$4:$N$2113,12,FALSE)</f>
        <v>?x &lt;http://www.wikidata.org/prop/direct/P31&gt;/(&lt;http://www.wikidata.org/prop/direct/P279&gt;)* &lt;http://www.wikidata.org/entity/Q11446&gt;</v>
      </c>
      <c r="K104">
        <f>VLOOKUP(Filtrados!B104,Originales!$B$4:$D$2113,2,FALSE)</f>
        <v>44943</v>
      </c>
    </row>
    <row r="105" spans="2:11">
      <c r="B105" s="1">
        <v>159</v>
      </c>
      <c r="C105">
        <f>VLOOKUP(Filtrados!B105,Originales!$B$4:$D$2113,3,FALSE)</f>
        <v>432085000</v>
      </c>
      <c r="D105">
        <f>VLOOKUP(Filtrados!B105,Originales!$F$4:$H$2113,3,FALSE)</f>
        <v>8744000000</v>
      </c>
      <c r="E105">
        <f>VLOOKUP(Filtrados!B105,Baseline!$A$2:$C$2111,3,FALSE)</f>
        <v>2400000000</v>
      </c>
      <c r="F105">
        <f>VLOOKUP(Filtrados!B105,BASE!$A$4:$D$2113,2,FALSE)</f>
        <v>757434129</v>
      </c>
      <c r="G105">
        <f>VLOOKUP(Filtrados!B105,BASE!$A$4:$D$2113,3,FALSE)</f>
        <v>1714984178</v>
      </c>
      <c r="H105">
        <f>VLOOKUP(Filtrados!B105,BASE!$A$4:$D$2113,4,FALSE)</f>
        <v>1043427944</v>
      </c>
      <c r="I105" t="str">
        <f>VLOOKUP(B105,Originales!$B$4:$N$2113,13,FALSE)</f>
        <v>v * c</v>
      </c>
      <c r="J105" t="str">
        <f>VLOOKUP(B105,Originales!$B$4:$N$2113,12,FALSE)</f>
        <v>?x (&lt;http://www.wikidata.org/prop/direct/P131&gt;)* &lt;http://www.wikidata.org/entity/Q1439&gt;</v>
      </c>
      <c r="K105">
        <f>VLOOKUP(Filtrados!B105,Originales!$B$4:$D$2113,2,FALSE)</f>
        <v>38964</v>
      </c>
    </row>
    <row r="106" spans="2:11">
      <c r="B106" s="1">
        <v>160</v>
      </c>
      <c r="C106">
        <f>VLOOKUP(Filtrados!B106,Originales!$B$4:$D$2113,3,FALSE)</f>
        <v>182893000</v>
      </c>
      <c r="D106">
        <f>VLOOKUP(Filtrados!B106,Originales!$F$4:$H$2113,3,FALSE)</f>
        <v>3832000000</v>
      </c>
      <c r="E106">
        <f>VLOOKUP(Filtrados!B106,Baseline!$A$2:$C$2111,3,FALSE)</f>
        <v>1908000000</v>
      </c>
      <c r="F106">
        <f>VLOOKUP(Filtrados!B106,BASE!$A$4:$D$2113,2,FALSE)</f>
        <v>300576925</v>
      </c>
      <c r="G106">
        <f>VLOOKUP(Filtrados!B106,BASE!$A$4:$D$2113,3,FALSE)</f>
        <v>655071973</v>
      </c>
      <c r="H106">
        <f>VLOOKUP(Filtrados!B106,BASE!$A$4:$D$2113,4,FALSE)</f>
        <v>379923105</v>
      </c>
      <c r="I106" t="str">
        <f>VLOOKUP(B106,Originales!$B$4:$N$2113,13,FALSE)</f>
        <v>v * c</v>
      </c>
      <c r="J106" t="str">
        <f>VLOOKUP(B106,Originales!$B$4:$N$2113,12,FALSE)</f>
        <v>?x (&lt;http://www.wikidata.org/prop/direct/P131&gt;)* &lt;http://www.wikidata.org/entity/Q173&gt;</v>
      </c>
      <c r="K106">
        <f>VLOOKUP(Filtrados!B106,Originales!$B$4:$D$2113,2,FALSE)</f>
        <v>14837</v>
      </c>
    </row>
    <row r="107" spans="2:11">
      <c r="B107" s="1">
        <v>161</v>
      </c>
      <c r="C107">
        <f>VLOOKUP(Filtrados!B107,Originales!$B$4:$D$2113,3,FALSE)</f>
        <v>76448000</v>
      </c>
      <c r="D107">
        <f>VLOOKUP(Filtrados!B107,Originales!$F$4:$H$2113,3,FALSE)</f>
        <v>336000000</v>
      </c>
      <c r="E107">
        <f>VLOOKUP(Filtrados!B107,Baseline!$A$2:$C$2111,3,FALSE)</f>
        <v>620000000</v>
      </c>
      <c r="F107">
        <f>VLOOKUP(Filtrados!B107,BASE!$A$4:$D$2113,2,FALSE)</f>
        <v>304383993</v>
      </c>
      <c r="G107">
        <f>VLOOKUP(Filtrados!B107,BASE!$A$4:$D$2113,3,FALSE)</f>
        <v>140309810</v>
      </c>
      <c r="H107">
        <f>VLOOKUP(Filtrados!B107,BASE!$A$4:$D$2113,4,FALSE)</f>
        <v>2131765842</v>
      </c>
      <c r="I107" t="str">
        <f>VLOOKUP(B107,Originales!$B$4:$N$2113,13,FALSE)</f>
        <v>v * c</v>
      </c>
      <c r="J107" t="str">
        <f>VLOOKUP(B107,Originales!$B$4:$N$2113,12,FALSE)</f>
        <v>?x (&lt;http://www.wikidata.org/prop/direct/P39&gt;)* &lt;http://www.wikidata.org/entity/Q30461&gt;</v>
      </c>
      <c r="K107">
        <f>VLOOKUP(Filtrados!B107,Originales!$B$4:$D$2113,2,FALSE)</f>
        <v>1863</v>
      </c>
    </row>
    <row r="108" spans="2:11">
      <c r="B108" s="1">
        <v>163</v>
      </c>
      <c r="C108">
        <f>VLOOKUP(Filtrados!B108,Originales!$B$4:$D$2113,3,FALSE)</f>
        <v>2071346000</v>
      </c>
      <c r="D108">
        <f>VLOOKUP(Filtrados!B108,Originales!$F$4:$H$2113,3,FALSE)</f>
        <v>14972000000</v>
      </c>
      <c r="E108">
        <f>VLOOKUP(Filtrados!B108,Baseline!$A$2:$C$2111,3,FALSE)</f>
        <v>7032000000</v>
      </c>
      <c r="F108">
        <f>VLOOKUP(Filtrados!B108,BASE!$A$4:$D$2113,2,FALSE)</f>
        <v>5852674007</v>
      </c>
      <c r="G108">
        <f>VLOOKUP(Filtrados!B108,BASE!$A$4:$D$2113,3,FALSE)</f>
        <v>3479064941</v>
      </c>
      <c r="H108">
        <f>VLOOKUP(Filtrados!B108,BASE!$A$4:$D$2113,4,FALSE)</f>
        <v>1553810834</v>
      </c>
      <c r="I108" t="str">
        <f>VLOOKUP(B108,Originales!$B$4:$N$2113,13,FALSE)</f>
        <v>v /* c</v>
      </c>
      <c r="J108" t="str">
        <f>VLOOKUP(B108,Originales!$B$4:$N$2113,12,FALSE)</f>
        <v>?x &lt;http://www.wikidata.org/prop/direct/P31&gt;/(&lt;http://www.wikidata.org/prop/direct/P279&gt;)* &lt;http://www.wikidata.org/entity/Q13406554&gt;</v>
      </c>
      <c r="K108">
        <f>VLOOKUP(Filtrados!B108,Originales!$B$4:$D$2113,2,FALSE)</f>
        <v>359864</v>
      </c>
    </row>
    <row r="109" spans="2:11">
      <c r="B109" s="1">
        <v>164</v>
      </c>
      <c r="C109">
        <f>VLOOKUP(Filtrados!B109,Originales!$B$4:$D$2113,3,FALSE)</f>
        <v>249056000</v>
      </c>
      <c r="D109">
        <f>VLOOKUP(Filtrados!B109,Originales!$F$4:$H$2113,3,FALSE)</f>
        <v>960000000</v>
      </c>
      <c r="E109">
        <f>VLOOKUP(Filtrados!B109,Baseline!$A$2:$C$2111,3,FALSE)</f>
        <v>3632000000</v>
      </c>
      <c r="F109">
        <f>VLOOKUP(Filtrados!B109,BASE!$A$4:$D$2113,2,FALSE)</f>
        <v>352897882</v>
      </c>
      <c r="G109">
        <f>VLOOKUP(Filtrados!B109,BASE!$A$4:$D$2113,3,FALSE)</f>
        <v>394319057</v>
      </c>
      <c r="H109">
        <f>VLOOKUP(Filtrados!B109,BASE!$A$4:$D$2113,4,FALSE)</f>
        <v>113669157</v>
      </c>
      <c r="I109" t="str">
        <f>VLOOKUP(B109,Originales!$B$4:$N$2113,13,FALSE)</f>
        <v>v /* c</v>
      </c>
      <c r="J109" t="str">
        <f>VLOOKUP(B109,Originales!$B$4:$N$2113,12,FALSE)</f>
        <v>?x &lt;http://www.wikidata.org/prop/direct/P31&gt;/(&lt;http://www.wikidata.org/prop/direct/P279&gt;)* &lt;http://www.wikidata.org/entity/Q7075&gt;</v>
      </c>
      <c r="K109">
        <f>VLOOKUP(Filtrados!B109,Originales!$B$4:$D$2113,2,FALSE)</f>
        <v>18979</v>
      </c>
    </row>
    <row r="110" spans="2:11">
      <c r="B110" s="1">
        <v>165</v>
      </c>
      <c r="C110">
        <f>VLOOKUP(Filtrados!B110,Originales!$B$4:$D$2113,3,FALSE)</f>
        <v>2960768000</v>
      </c>
      <c r="D110">
        <f>VLOOKUP(Filtrados!B110,Originales!$F$4:$H$2113,3,FALSE)</f>
        <v>40944000000</v>
      </c>
      <c r="E110">
        <f>VLOOKUP(Filtrados!B110,Baseline!$A$2:$C$2111,3,FALSE)</f>
        <v>5356000000</v>
      </c>
      <c r="F110">
        <f>VLOOKUP(Filtrados!B110,BASE!$A$4:$D$2113,2,FALSE)</f>
        <v>7879772901</v>
      </c>
      <c r="G110">
        <f>VLOOKUP(Filtrados!B110,BASE!$A$4:$D$2113,3,FALSE)</f>
        <v>10291251182</v>
      </c>
      <c r="H110">
        <f>VLOOKUP(Filtrados!B110,BASE!$A$4:$D$2113,4,FALSE)</f>
        <v>6446355104</v>
      </c>
      <c r="I110" t="str">
        <f>VLOOKUP(B110,Originales!$B$4:$N$2113,13,FALSE)</f>
        <v>v * c</v>
      </c>
      <c r="J110" t="str">
        <f>VLOOKUP(B110,Originales!$B$4:$N$2113,12,FALSE)</f>
        <v>?x (&lt;http://www.wikidata.org/prop/direct/P131&gt;)* &lt;http://www.wikidata.org/entity/Q183&gt;</v>
      </c>
      <c r="K110">
        <f>VLOOKUP(Filtrados!B110,Originales!$B$4:$D$2113,2,FALSE)</f>
        <v>412236</v>
      </c>
    </row>
    <row r="111" spans="2:11">
      <c r="B111" s="1">
        <v>167</v>
      </c>
      <c r="C111">
        <f>VLOOKUP(Filtrados!B111,Originales!$B$4:$D$2113,3,FALSE)</f>
        <v>224699000</v>
      </c>
      <c r="D111">
        <f>VLOOKUP(Filtrados!B111,Originales!$F$4:$H$2113,3,FALSE)</f>
        <v>1884000000</v>
      </c>
      <c r="E111">
        <f>VLOOKUP(Filtrados!B111,Baseline!$A$2:$C$2111,3,FALSE)</f>
        <v>3516000000</v>
      </c>
      <c r="F111">
        <f>VLOOKUP(Filtrados!B111,BASE!$A$4:$D$2113,2,FALSE)</f>
        <v>181188106</v>
      </c>
      <c r="G111">
        <f>VLOOKUP(Filtrados!B111,BASE!$A$4:$D$2113,3,FALSE)</f>
        <v>727672100</v>
      </c>
      <c r="H111">
        <f>VLOOKUP(Filtrados!B111,BASE!$A$4:$D$2113,4,FALSE)</f>
        <v>167438983</v>
      </c>
      <c r="I111" t="str">
        <f>VLOOKUP(B111,Originales!$B$4:$N$2113,13,FALSE)</f>
        <v>v /* c</v>
      </c>
      <c r="J111" t="str">
        <f>VLOOKUP(B111,Originales!$B$4:$N$2113,12,FALSE)</f>
        <v>?x &lt;http://www.wikidata.org/prop/direct/P31&gt;/(&lt;http://www.wikidata.org/prop/direct/P279&gt;)* &lt;http://www.wikidata.org/entity/Q3839081&gt;</v>
      </c>
      <c r="K111">
        <f>VLOOKUP(Filtrados!B111,Originales!$B$4:$D$2113,2,FALSE)</f>
        <v>9433</v>
      </c>
    </row>
    <row r="112" spans="2:11">
      <c r="B112" s="1">
        <v>168</v>
      </c>
      <c r="C112">
        <f>VLOOKUP(Filtrados!B112,Originales!$B$4:$D$2113,3,FALSE)</f>
        <v>195211000</v>
      </c>
      <c r="D112">
        <f>VLOOKUP(Filtrados!B112,Originales!$F$4:$H$2113,3,FALSE)</f>
        <v>900000000</v>
      </c>
      <c r="E112">
        <f>VLOOKUP(Filtrados!B112,Baseline!$A$2:$C$2111,3,FALSE)</f>
        <v>2356000000</v>
      </c>
      <c r="F112">
        <f>VLOOKUP(Filtrados!B112,BASE!$A$4:$D$2113,2,FALSE)</f>
        <v>247922897</v>
      </c>
      <c r="G112">
        <f>VLOOKUP(Filtrados!B112,BASE!$A$4:$D$2113,3,FALSE)</f>
        <v>362468004</v>
      </c>
      <c r="H112">
        <f>VLOOKUP(Filtrados!B112,BASE!$A$4:$D$2113,4,FALSE)</f>
        <v>144016981</v>
      </c>
      <c r="I112" t="str">
        <f>VLOOKUP(B112,Originales!$B$4:$N$2113,13,FALSE)</f>
        <v>v /* c</v>
      </c>
      <c r="J112" t="str">
        <f>VLOOKUP(B112,Originales!$B$4:$N$2113,12,FALSE)</f>
        <v>?x &lt;http://www.wikidata.org/prop/direct/P31&gt;/(&lt;http://www.wikidata.org/prop/direct/P279&gt;)* &lt;http://www.wikidata.org/entity/Q198&gt;</v>
      </c>
      <c r="K112">
        <f>VLOOKUP(Filtrados!B112,Originales!$B$4:$D$2113,2,FALSE)</f>
        <v>13724</v>
      </c>
    </row>
    <row r="113" spans="2:11">
      <c r="B113" s="1">
        <v>169</v>
      </c>
      <c r="C113">
        <f>VLOOKUP(Filtrados!B113,Originales!$B$4:$D$2113,3,FALSE)</f>
        <v>110032000</v>
      </c>
      <c r="D113">
        <f>VLOOKUP(Filtrados!B113,Originales!$F$4:$H$2113,3,FALSE)</f>
        <v>336000000</v>
      </c>
      <c r="E113">
        <f>VLOOKUP(Filtrados!B113,Baseline!$A$2:$C$2111,3,FALSE)</f>
        <v>1916000000</v>
      </c>
      <c r="F113">
        <f>VLOOKUP(Filtrados!B113,BASE!$A$4:$D$2113,2,FALSE)</f>
        <v>227132797</v>
      </c>
      <c r="G113">
        <f>VLOOKUP(Filtrados!B113,BASE!$A$4:$D$2113,3,FALSE)</f>
        <v>240723848</v>
      </c>
      <c r="H113">
        <f>VLOOKUP(Filtrados!B113,BASE!$A$4:$D$2113,4,FALSE)</f>
        <v>85409879</v>
      </c>
      <c r="I113" t="str">
        <f>VLOOKUP(B113,Originales!$B$4:$N$2113,13,FALSE)</f>
        <v>v /* c</v>
      </c>
      <c r="J113" t="str">
        <f>VLOOKUP(B113,Originales!$B$4:$N$2113,12,FALSE)</f>
        <v>?x &lt;http://www.wikidata.org/prop/direct/P31&gt;/(&lt;http://www.wikidata.org/prop/direct/P279&gt;)* &lt;http://www.wikidata.org/entity/Q15630906&gt;</v>
      </c>
      <c r="K113">
        <f>VLOOKUP(Filtrados!B113,Originales!$B$4:$D$2113,2,FALSE)</f>
        <v>13489</v>
      </c>
    </row>
    <row r="114" spans="2:11">
      <c r="B114" s="1">
        <v>170</v>
      </c>
      <c r="C114">
        <f>VLOOKUP(Filtrados!B114,Originales!$B$4:$D$2113,3,FALSE)</f>
        <v>5656071000</v>
      </c>
      <c r="D114">
        <f>VLOOKUP(Filtrados!B114,Originales!$F$4:$H$2113,3,FALSE)</f>
        <v>60228000000</v>
      </c>
      <c r="E114">
        <f>VLOOKUP(Filtrados!B114,Baseline!$A$2:$C$2111,3,FALSE)</f>
        <v>13540000000</v>
      </c>
      <c r="F114">
        <f>VLOOKUP(Filtrados!B114,BASE!$A$4:$D$2113,2,FALSE)</f>
        <v>8252804040</v>
      </c>
      <c r="G114">
        <f>VLOOKUP(Filtrados!B114,BASE!$A$4:$D$2113,3,FALSE)</f>
        <v>45689211845</v>
      </c>
      <c r="H114">
        <f>VLOOKUP(Filtrados!B114,BASE!$A$4:$D$2113,4,FALSE)</f>
        <v>60054117918</v>
      </c>
      <c r="I114" t="str">
        <f>VLOOKUP(B114,Originales!$B$4:$N$2113,13,FALSE)</f>
        <v>v + c</v>
      </c>
      <c r="J114" t="str">
        <f>VLOOKUP(B114,Originales!$B$4:$N$2113,12,FALSE)</f>
        <v>?x (&lt;http://www.wikidata.org/prop/direct/P279&gt;)+ &lt;http://www.wikidata.org/entity/Q488383&gt;</v>
      </c>
      <c r="K114">
        <f>VLOOKUP(Filtrados!B114,Originales!$B$4:$D$2113,2,FALSE)</f>
        <v>841202</v>
      </c>
    </row>
    <row r="115" spans="2:11">
      <c r="B115" s="1">
        <v>171</v>
      </c>
      <c r="C115">
        <f>VLOOKUP(Filtrados!B115,Originales!$B$4:$D$2113,3,FALSE)</f>
        <v>13124000</v>
      </c>
      <c r="D115">
        <f>VLOOKUP(Filtrados!B115,Originales!$F$4:$H$2113,3,FALSE)</f>
        <v>420000000</v>
      </c>
      <c r="E115">
        <f>VLOOKUP(Filtrados!B115,Baseline!$A$2:$C$2111,3,FALSE)</f>
        <v>3608000000</v>
      </c>
      <c r="F115">
        <f>VLOOKUP(Filtrados!B115,BASE!$A$4:$D$2113,2,FALSE)</f>
        <v>23677110</v>
      </c>
      <c r="G115">
        <f>VLOOKUP(Filtrados!B115,BASE!$A$4:$D$2113,3,FALSE)</f>
        <v>24131059</v>
      </c>
      <c r="H115">
        <f>VLOOKUP(Filtrados!B115,BASE!$A$4:$D$2113,4,FALSE)</f>
        <v>884466886</v>
      </c>
      <c r="I115" t="str">
        <f>VLOOKUP(B115,Originales!$B$4:$N$2113,13,FALSE)</f>
        <v>v * c</v>
      </c>
      <c r="J115" t="str">
        <f>VLOOKUP(B115,Originales!$B$4:$N$2113,12,FALSE)</f>
        <v>?x (&lt;http://www.wikidata.org/prop/direct/P279&gt;)* &lt;http://www.wikidata.org/entity/Q21109843&gt;</v>
      </c>
      <c r="K115">
        <f>VLOOKUP(Filtrados!B115,Originales!$B$4:$D$2113,2,FALSE)</f>
        <v>409</v>
      </c>
    </row>
    <row r="116" spans="2:11">
      <c r="B116" s="1">
        <v>173</v>
      </c>
      <c r="C116">
        <f>VLOOKUP(Filtrados!B116,Originales!$B$4:$D$2113,3,FALSE)</f>
        <v>83352000</v>
      </c>
      <c r="D116">
        <f>VLOOKUP(Filtrados!B116,Originales!$F$4:$H$2113,3,FALSE)</f>
        <v>1148000000</v>
      </c>
      <c r="E116">
        <f>VLOOKUP(Filtrados!B116,Baseline!$A$2:$C$2111,3,FALSE)</f>
        <v>2388000000</v>
      </c>
      <c r="F116">
        <f>VLOOKUP(Filtrados!B116,BASE!$A$4:$D$2113,2,FALSE)</f>
        <v>237222909</v>
      </c>
      <c r="G116">
        <f>VLOOKUP(Filtrados!B116,BASE!$A$4:$D$2113,3,FALSE)</f>
        <v>692575931</v>
      </c>
      <c r="H116">
        <f>VLOOKUP(Filtrados!B116,BASE!$A$4:$D$2113,4,FALSE)</f>
        <v>3151149034</v>
      </c>
      <c r="I116" t="str">
        <f>VLOOKUP(B116,Originales!$B$4:$N$2113,13,FALSE)</f>
        <v>v */* c</v>
      </c>
      <c r="J116" t="str">
        <f>VLOOKUP(B116,Originales!$B$4:$N$2113,12,FALSE)</f>
        <v>?x (&lt;http://www.wikidata.org/prop/direct/P361&gt;)*/(&lt;http://www.wikidata.org/prop/direct/P131&gt;)* &lt;http://www.wikidata.org/entity/Q5061&gt;</v>
      </c>
      <c r="K116">
        <f>VLOOKUP(Filtrados!B116,Originales!$B$4:$D$2113,2,FALSE)</f>
        <v>10600</v>
      </c>
    </row>
    <row r="117" spans="2:11">
      <c r="B117" s="1">
        <v>175</v>
      </c>
      <c r="C117">
        <f>VLOOKUP(Filtrados!B117,Originales!$B$4:$D$2113,3,FALSE)</f>
        <v>194293000</v>
      </c>
      <c r="D117">
        <f>VLOOKUP(Filtrados!B117,Originales!$F$4:$H$2113,3,FALSE)</f>
        <v>3604000000</v>
      </c>
      <c r="E117">
        <f>VLOOKUP(Filtrados!B117,Baseline!$A$2:$C$2111,3,FALSE)</f>
        <v>2388000000</v>
      </c>
      <c r="F117">
        <f>VLOOKUP(Filtrados!B117,BASE!$A$4:$D$2113,2,FALSE)</f>
        <v>261109113</v>
      </c>
      <c r="G117">
        <f>VLOOKUP(Filtrados!B117,BASE!$A$4:$D$2113,3,FALSE)</f>
        <v>655920028</v>
      </c>
      <c r="H117">
        <f>VLOOKUP(Filtrados!B117,BASE!$A$4:$D$2113,4,FALSE)</f>
        <v>766664028</v>
      </c>
      <c r="I117" t="str">
        <f>VLOOKUP(B117,Originales!$B$4:$N$2113,13,FALSE)</f>
        <v>v * c</v>
      </c>
      <c r="J117" t="str">
        <f>VLOOKUP(B117,Originales!$B$4:$N$2113,12,FALSE)</f>
        <v>?x (&lt;http://www.wikidata.org/prop/direct/P131&gt;)* &lt;http://www.wikidata.org/entity/Q1085&gt;</v>
      </c>
      <c r="K117">
        <f>VLOOKUP(Filtrados!B117,Originales!$B$4:$D$2113,2,FALSE)</f>
        <v>13047</v>
      </c>
    </row>
    <row r="118" spans="2:11">
      <c r="B118" s="1">
        <v>179</v>
      </c>
      <c r="C118">
        <f>VLOOKUP(Filtrados!B118,Originales!$B$4:$D$2113,3,FALSE)</f>
        <v>194975000</v>
      </c>
      <c r="D118">
        <f>VLOOKUP(Filtrados!B118,Originales!$F$4:$H$2113,3,FALSE)</f>
        <v>5532000000</v>
      </c>
      <c r="E118">
        <f>VLOOKUP(Filtrados!B118,Baseline!$A$2:$C$2111,3,FALSE)</f>
        <v>1328000000</v>
      </c>
      <c r="F118">
        <f>VLOOKUP(Filtrados!B118,BASE!$A$4:$D$2113,2,FALSE)</f>
        <v>330341815</v>
      </c>
      <c r="G118">
        <f>VLOOKUP(Filtrados!B118,BASE!$A$4:$D$2113,3,FALSE)</f>
        <v>1105076074</v>
      </c>
      <c r="H118">
        <f>VLOOKUP(Filtrados!B118,BASE!$A$4:$D$2113,4,FALSE)</f>
        <v>391060113</v>
      </c>
      <c r="I118" t="str">
        <f>VLOOKUP(B118,Originales!$B$4:$N$2113,13,FALSE)</f>
        <v>v */* c</v>
      </c>
      <c r="J118" t="str">
        <f>VLOOKUP(B118,Originales!$B$4:$N$2113,12,FALSE)</f>
        <v>?x (&lt;http://www.wikidata.org/prop/direct/P31&gt;)*/(&lt;http://www.wikidata.org/prop/direct/P131&gt;)* &lt;http://www.wikidata.org/entity/Q34770&gt;</v>
      </c>
      <c r="K118">
        <f>VLOOKUP(Filtrados!B118,Originales!$B$4:$D$2113,2,FALSE)</f>
        <v>9563</v>
      </c>
    </row>
    <row r="119" spans="2:11">
      <c r="B119" s="1">
        <v>180</v>
      </c>
      <c r="C119">
        <f>VLOOKUP(Filtrados!B119,Originales!$B$4:$D$2113,3,FALSE)</f>
        <v>76431000</v>
      </c>
      <c r="D119">
        <f>VLOOKUP(Filtrados!B119,Originales!$F$4:$H$2113,3,FALSE)</f>
        <v>1064000000</v>
      </c>
      <c r="E119">
        <f>VLOOKUP(Filtrados!B119,Baseline!$A$2:$C$2111,3,FALSE)</f>
        <v>2340000000</v>
      </c>
      <c r="F119">
        <f>VLOOKUP(Filtrados!B119,BASE!$A$4:$D$2113,2,FALSE)</f>
        <v>198389053</v>
      </c>
      <c r="G119">
        <f>VLOOKUP(Filtrados!B119,BASE!$A$4:$D$2113,3,FALSE)</f>
        <v>326855897</v>
      </c>
      <c r="H119">
        <f>VLOOKUP(Filtrados!B119,BASE!$A$4:$D$2113,4,FALSE)</f>
        <v>184666872</v>
      </c>
      <c r="I119" t="str">
        <f>VLOOKUP(B119,Originales!$B$4:$N$2113,13,FALSE)</f>
        <v>v * c</v>
      </c>
      <c r="J119" t="str">
        <f>VLOOKUP(B119,Originales!$B$4:$N$2113,12,FALSE)</f>
        <v>?x (&lt;http://www.wikidata.org/prop/direct/P131&gt;)* &lt;http://www.wikidata.org/entity/Q5061&gt;</v>
      </c>
      <c r="K119">
        <f>VLOOKUP(Filtrados!B119,Originales!$B$4:$D$2113,2,FALSE)</f>
        <v>10600</v>
      </c>
    </row>
    <row r="120" spans="2:11">
      <c r="B120" s="1">
        <v>181</v>
      </c>
      <c r="C120">
        <f>VLOOKUP(Filtrados!B120,Originales!$B$4:$D$2113,3,FALSE)</f>
        <v>237536000</v>
      </c>
      <c r="D120">
        <f>VLOOKUP(Filtrados!B120,Originales!$F$4:$H$2113,3,FALSE)</f>
        <v>3964000000</v>
      </c>
      <c r="E120">
        <f>VLOOKUP(Filtrados!B120,Baseline!$A$2:$C$2111,3,FALSE)</f>
        <v>1240000000</v>
      </c>
      <c r="F120">
        <f>VLOOKUP(Filtrados!B120,BASE!$A$4:$D$2113,2,FALSE)</f>
        <v>220676898</v>
      </c>
      <c r="G120">
        <f>VLOOKUP(Filtrados!B120,BASE!$A$4:$D$2113,3,FALSE)</f>
        <v>898040056</v>
      </c>
      <c r="H120">
        <f>VLOOKUP(Filtrados!B120,BASE!$A$4:$D$2113,4,FALSE)</f>
        <v>529751062</v>
      </c>
      <c r="I120" t="str">
        <f>VLOOKUP(B120,Originales!$B$4:$N$2113,13,FALSE)</f>
        <v>v /* c</v>
      </c>
      <c r="J120" t="str">
        <f>VLOOKUP(B120,Originales!$B$4:$N$2113,12,FALSE)</f>
        <v>?x &lt;http://www.wikidata.org/prop/direct/P31&gt;/(&lt;http://www.wikidata.org/prop/direct/P279&gt;)* &lt;http://www.wikidata.org/entity/Q13357858&gt;</v>
      </c>
      <c r="K120">
        <f>VLOOKUP(Filtrados!B120,Originales!$B$4:$D$2113,2,FALSE)</f>
        <v>8010</v>
      </c>
    </row>
    <row r="121" spans="2:11">
      <c r="B121" s="1">
        <v>182</v>
      </c>
      <c r="C121">
        <f>VLOOKUP(Filtrados!B121,Originales!$B$4:$D$2113,3,FALSE)</f>
        <v>87412000</v>
      </c>
      <c r="D121">
        <f>VLOOKUP(Filtrados!B121,Originales!$F$4:$H$2113,3,FALSE)</f>
        <v>2676000000</v>
      </c>
      <c r="E121">
        <f>VLOOKUP(Filtrados!B121,Baseline!$A$2:$C$2111,3,FALSE)</f>
        <v>1932000000</v>
      </c>
      <c r="F121">
        <f>VLOOKUP(Filtrados!B121,BASE!$A$4:$D$2113,2,FALSE)</f>
        <v>88914155</v>
      </c>
      <c r="G121">
        <f>VLOOKUP(Filtrados!B121,BASE!$A$4:$D$2113,3,FALSE)</f>
        <v>111437797</v>
      </c>
      <c r="H121">
        <f>VLOOKUP(Filtrados!B121,BASE!$A$4:$D$2113,4,FALSE)</f>
        <v>183634996</v>
      </c>
      <c r="I121" t="str">
        <f>VLOOKUP(B121,Originales!$B$4:$N$2113,13,FALSE)</f>
        <v>v * c</v>
      </c>
      <c r="J121" t="str">
        <f>VLOOKUP(B121,Originales!$B$4:$N$2113,12,FALSE)</f>
        <v>?x (&lt;http://www.wikidata.org/prop/direct/P131&gt;)* &lt;http://www.wikidata.org/entity/Q1492&gt;</v>
      </c>
      <c r="K121">
        <f>VLOOKUP(Filtrados!B121,Originales!$B$4:$D$2113,2,FALSE)</f>
        <v>4304</v>
      </c>
    </row>
    <row r="122" spans="2:11">
      <c r="B122" s="1">
        <v>184</v>
      </c>
      <c r="C122">
        <f>VLOOKUP(Filtrados!B122,Originales!$B$4:$D$2113,3,FALSE)</f>
        <v>351012000</v>
      </c>
      <c r="D122">
        <f>VLOOKUP(Filtrados!B122,Originales!$F$4:$H$2113,3,FALSE)</f>
        <v>11820000000</v>
      </c>
      <c r="E122">
        <f>VLOOKUP(Filtrados!B122,Baseline!$A$2:$C$2111,3,FALSE)</f>
        <v>9600000000</v>
      </c>
      <c r="F122">
        <f>VLOOKUP(Filtrados!B122,BASE!$A$4:$D$2113,2,FALSE)</f>
        <v>281061887</v>
      </c>
      <c r="G122">
        <f>VLOOKUP(Filtrados!B122,BASE!$A$4:$D$2113,3,FALSE)</f>
        <v>576720952</v>
      </c>
      <c r="H122">
        <f>VLOOKUP(Filtrados!B122,BASE!$A$4:$D$2113,4,FALSE)</f>
        <v>397480010</v>
      </c>
      <c r="I122" t="str">
        <f>VLOOKUP(B122,Originales!$B$4:$N$2113,13,FALSE)</f>
        <v>v /* c</v>
      </c>
      <c r="J122" t="str">
        <f>VLOOKUP(B122,Originales!$B$4:$N$2113,12,FALSE)</f>
        <v>?x &lt;http://www.wikidata.org/prop/direct/P31&gt;/(&lt;http://www.wikidata.org/prop/direct/P279&gt;)* &lt;http://www.wikidata.org/entity/Q34770&gt;</v>
      </c>
      <c r="K122">
        <f>VLOOKUP(Filtrados!B122,Originales!$B$4:$D$2113,2,FALSE)</f>
        <v>12278</v>
      </c>
    </row>
    <row r="123" spans="2:11">
      <c r="B123" s="1">
        <v>185</v>
      </c>
      <c r="C123">
        <f>VLOOKUP(Filtrados!B123,Originales!$B$4:$D$2113,3,FALSE)</f>
        <v>2011663000</v>
      </c>
      <c r="D123">
        <f>VLOOKUP(Filtrados!B123,Originales!$F$4:$H$2113,3,FALSE)</f>
        <v>15860000000</v>
      </c>
      <c r="E123">
        <f>VLOOKUP(Filtrados!B123,Baseline!$A$2:$C$2111,3,FALSE)</f>
        <v>8108000000</v>
      </c>
      <c r="F123">
        <f>VLOOKUP(Filtrados!B123,BASE!$A$4:$D$2113,2,FALSE)</f>
        <v>11383279085</v>
      </c>
      <c r="G123">
        <f>VLOOKUP(Filtrados!B123,BASE!$A$4:$D$2113,3,FALSE)</f>
        <v>10945012092</v>
      </c>
      <c r="H123">
        <f>VLOOKUP(Filtrados!B123,BASE!$A$4:$D$2113,4,FALSE)</f>
        <v>23793576955</v>
      </c>
      <c r="I123" t="str">
        <f>VLOOKUP(B123,Originales!$B$4:$N$2113,13,FALSE)</f>
        <v>v + c</v>
      </c>
      <c r="J123" t="str">
        <f>VLOOKUP(B123,Originales!$B$4:$N$2113,12,FALSE)</f>
        <v>?x (&lt;http://www.wikidata.org/prop/direct/P279&gt;)+ &lt;http://www.wikidata.org/entity/Q28555911&gt;</v>
      </c>
      <c r="K123">
        <f>VLOOKUP(Filtrados!B123,Originales!$B$4:$D$2113,2,FALSE)</f>
        <v>578301</v>
      </c>
    </row>
    <row r="124" spans="2:11">
      <c r="B124" s="1">
        <v>186</v>
      </c>
      <c r="C124">
        <f>VLOOKUP(Filtrados!B124,Originales!$B$4:$D$2113,3,FALSE)</f>
        <v>31282000</v>
      </c>
      <c r="D124">
        <f>VLOOKUP(Filtrados!B124,Originales!$F$4:$H$2113,3,FALSE)</f>
        <v>436000000</v>
      </c>
      <c r="E124">
        <f>VLOOKUP(Filtrados!B124,Baseline!$A$2:$C$2111,3,FALSE)</f>
        <v>2912000000</v>
      </c>
      <c r="F124">
        <f>VLOOKUP(Filtrados!B124,BASE!$A$4:$D$2113,2,FALSE)</f>
        <v>29532909</v>
      </c>
      <c r="G124">
        <f>VLOOKUP(Filtrados!B124,BASE!$A$4:$D$2113,3,FALSE)</f>
        <v>25856018</v>
      </c>
      <c r="H124">
        <f>VLOOKUP(Filtrados!B124,BASE!$A$4:$D$2113,4,FALSE)</f>
        <v>134387969</v>
      </c>
      <c r="I124" t="str">
        <f>VLOOKUP(B124,Originales!$B$4:$N$2113,13,FALSE)</f>
        <v>v + c</v>
      </c>
      <c r="J124" t="str">
        <f>VLOOKUP(B124,Originales!$B$4:$N$2113,12,FALSE)</f>
        <v>?x (&lt;http://www.wikidata.org/prop/direct/P279&gt;)+ &lt;http://www.wikidata.org/entity/Q206615&gt;</v>
      </c>
      <c r="K124">
        <f>VLOOKUP(Filtrados!B124,Originales!$B$4:$D$2113,2,FALSE)</f>
        <v>521</v>
      </c>
    </row>
    <row r="125" spans="2:11">
      <c r="B125" s="1">
        <v>187</v>
      </c>
      <c r="C125">
        <f>VLOOKUP(Filtrados!B125,Originales!$B$4:$D$2113,3,FALSE)</f>
        <v>2029783000</v>
      </c>
      <c r="D125">
        <f>VLOOKUP(Filtrados!B125,Originales!$F$4:$H$2113,3,FALSE)</f>
        <v>15828000000</v>
      </c>
      <c r="E125">
        <f>VLOOKUP(Filtrados!B125,Baseline!$A$2:$C$2111,3,FALSE)</f>
        <v>7420000000</v>
      </c>
      <c r="F125">
        <f>VLOOKUP(Filtrados!B125,BASE!$A$4:$D$2113,2,FALSE)</f>
        <v>11112411975</v>
      </c>
      <c r="G125">
        <f>VLOOKUP(Filtrados!B125,BASE!$A$4:$D$2113,3,FALSE)</f>
        <v>10094511985</v>
      </c>
      <c r="H125">
        <f>VLOOKUP(Filtrados!B125,BASE!$A$4:$D$2113,4,FALSE)</f>
        <v>22424677133</v>
      </c>
      <c r="I125" t="str">
        <f>VLOOKUP(B125,Originales!$B$4:$N$2113,13,FALSE)</f>
        <v>v + c</v>
      </c>
      <c r="J125" t="str">
        <f>VLOOKUP(B125,Originales!$B$4:$N$2113,12,FALSE)</f>
        <v>?x (&lt;http://www.wikidata.org/prop/direct/P279&gt;)+ &lt;http://www.wikidata.org/entity/Q214609&gt;</v>
      </c>
      <c r="K125">
        <f>VLOOKUP(Filtrados!B125,Originales!$B$4:$D$2113,2,FALSE)</f>
        <v>578298</v>
      </c>
    </row>
    <row r="126" spans="2:11">
      <c r="B126" s="1">
        <v>188</v>
      </c>
      <c r="C126">
        <f>VLOOKUP(Filtrados!B126,Originales!$B$4:$D$2113,3,FALSE)</f>
        <v>68687000</v>
      </c>
      <c r="D126">
        <f>VLOOKUP(Filtrados!B126,Originales!$F$4:$H$2113,3,FALSE)</f>
        <v>1156000000</v>
      </c>
      <c r="E126">
        <f>VLOOKUP(Filtrados!B126,Baseline!$A$2:$C$2111,3,FALSE)</f>
        <v>4132000000</v>
      </c>
      <c r="F126">
        <f>VLOOKUP(Filtrados!B126,BASE!$A$4:$D$2113,2,FALSE)</f>
        <v>53883075</v>
      </c>
      <c r="G126">
        <f>VLOOKUP(Filtrados!B126,BASE!$A$4:$D$2113,3,FALSE)</f>
        <v>180037021</v>
      </c>
      <c r="H126">
        <f>VLOOKUP(Filtrados!B126,BASE!$A$4:$D$2113,4,FALSE)</f>
        <v>4198656082</v>
      </c>
      <c r="I126" t="str">
        <f>VLOOKUP(B126,Originales!$B$4:$N$2113,13,FALSE)</f>
        <v>v * c</v>
      </c>
      <c r="J126" t="str">
        <f>VLOOKUP(B126,Originales!$B$4:$N$2113,12,FALSE)</f>
        <v>?x (&lt;http://www.wikidata.org/prop/direct/P361&gt;)* &lt;http://www.wikidata.org/entity/Q362&gt;</v>
      </c>
      <c r="K126">
        <f>VLOOKUP(Filtrados!B126,Originales!$B$4:$D$2113,2,FALSE)</f>
        <v>1743</v>
      </c>
    </row>
    <row r="127" spans="2:11">
      <c r="B127" s="1">
        <v>189</v>
      </c>
      <c r="C127">
        <f>VLOOKUP(Filtrados!B127,Originales!$B$4:$D$2113,3,FALSE)</f>
        <v>174989000</v>
      </c>
      <c r="D127">
        <f>VLOOKUP(Filtrados!B127,Originales!$F$4:$H$2113,3,FALSE)</f>
        <v>272000000</v>
      </c>
      <c r="E127">
        <f>VLOOKUP(Filtrados!B127,Baseline!$A$2:$C$2111,3,FALSE)</f>
        <v>1756000000</v>
      </c>
      <c r="F127">
        <f>VLOOKUP(Filtrados!B127,BASE!$A$4:$D$2113,2,FALSE)</f>
        <v>228287935</v>
      </c>
      <c r="G127">
        <f>VLOOKUP(Filtrados!B127,BASE!$A$4:$D$2113,3,FALSE)</f>
        <v>234341859</v>
      </c>
      <c r="H127">
        <f>VLOOKUP(Filtrados!B127,BASE!$A$4:$D$2113,4,FALSE)</f>
        <v>80221891</v>
      </c>
      <c r="I127" t="str">
        <f>VLOOKUP(B127,Originales!$B$4:$N$2113,13,FALSE)</f>
        <v>v /* c</v>
      </c>
      <c r="J127" t="str">
        <f>VLOOKUP(B127,Originales!$B$4:$N$2113,12,FALSE)</f>
        <v>?x &lt;http://www.wikidata.org/prop/direct/P31&gt;/(&lt;http://www.wikidata.org/prop/direct/P279&gt;)* &lt;http://www.wikidata.org/entity/Q178561&gt;</v>
      </c>
      <c r="K127">
        <f>VLOOKUP(Filtrados!B127,Originales!$B$4:$D$2113,2,FALSE)</f>
        <v>12530</v>
      </c>
    </row>
    <row r="128" spans="2:11">
      <c r="B128" s="1">
        <v>192</v>
      </c>
      <c r="C128">
        <f>VLOOKUP(Filtrados!B128,Originales!$B$4:$D$2113,3,FALSE)</f>
        <v>23626000</v>
      </c>
      <c r="D128">
        <f>VLOOKUP(Filtrados!B128,Originales!$F$4:$H$2113,3,FALSE)</f>
        <v>752000000</v>
      </c>
      <c r="E128">
        <f>VLOOKUP(Filtrados!B128,Baseline!$A$2:$C$2111,3,FALSE)</f>
        <v>4780000000</v>
      </c>
      <c r="F128">
        <f>VLOOKUP(Filtrados!B128,BASE!$A$4:$D$2113,2,FALSE)</f>
        <v>34214019</v>
      </c>
      <c r="G128">
        <f>VLOOKUP(Filtrados!B128,BASE!$A$4:$D$2113,3,FALSE)</f>
        <v>308263063</v>
      </c>
      <c r="H128">
        <f>VLOOKUP(Filtrados!B128,BASE!$A$4:$D$2113,4,FALSE)</f>
        <v>935723066</v>
      </c>
      <c r="I128" t="str">
        <f>VLOOKUP(B128,Originales!$B$4:$N$2113,13,FALSE)</f>
        <v>v * c</v>
      </c>
      <c r="J128" t="str">
        <f>VLOOKUP(B128,Originales!$B$4:$N$2113,12,FALSE)</f>
        <v>?x (&lt;http://www.wikidata.org/prop/direct/P279&gt;)* &lt;http://www.wikidata.org/entity/Q1030034&gt;</v>
      </c>
      <c r="K128">
        <f>VLOOKUP(Filtrados!B128,Originales!$B$4:$D$2113,2,FALSE)</f>
        <v>380</v>
      </c>
    </row>
    <row r="129" spans="2:11">
      <c r="B129" s="1">
        <v>193</v>
      </c>
      <c r="C129">
        <f>VLOOKUP(Filtrados!B129,Originales!$B$4:$D$2113,3,FALSE)</f>
        <v>2246298000</v>
      </c>
      <c r="D129">
        <f>VLOOKUP(Filtrados!B129,Originales!$F$4:$H$2113,3,FALSE)</f>
        <v>5420000000</v>
      </c>
      <c r="E129">
        <f>VLOOKUP(Filtrados!B129,Baseline!$A$2:$C$2111,3,FALSE)</f>
        <v>3876000000</v>
      </c>
      <c r="F129">
        <f>VLOOKUP(Filtrados!B129,BASE!$A$4:$D$2113,2,FALSE)</f>
        <v>12457262992</v>
      </c>
      <c r="G129">
        <f>VLOOKUP(Filtrados!B129,BASE!$A$4:$D$2113,3,FALSE)</f>
        <v>1554352045</v>
      </c>
      <c r="H129">
        <f>VLOOKUP(Filtrados!B129,BASE!$A$4:$D$2113,4,FALSE)</f>
        <v>200286149</v>
      </c>
      <c r="I129" t="str">
        <f>VLOOKUP(B129,Originales!$B$4:$N$2113,13,FALSE)</f>
        <v>v /* c</v>
      </c>
      <c r="J129" t="str">
        <f>VLOOKUP(B129,Originales!$B$4:$N$2113,12,FALSE)</f>
        <v>?x &lt;http://www.wikidata.org/prop/direct/P31&gt;/(&lt;http://www.wikidata.org/prop/direct/P279&gt;)* &lt;http://www.wikidata.org/entity/Q355304&gt;</v>
      </c>
      <c r="K129">
        <f>VLOOKUP(Filtrados!B129,Originales!$B$4:$D$2113,2,FALSE)</f>
        <v>838216</v>
      </c>
    </row>
    <row r="130" spans="2:11">
      <c r="B130" s="1">
        <v>195</v>
      </c>
      <c r="C130">
        <f>VLOOKUP(Filtrados!B130,Originales!$B$4:$D$2113,3,FALSE)</f>
        <v>242800000</v>
      </c>
      <c r="D130">
        <f>VLOOKUP(Filtrados!B130,Originales!$F$4:$H$2113,3,FALSE)</f>
        <v>752000000</v>
      </c>
      <c r="E130">
        <f>VLOOKUP(Filtrados!B130,Baseline!$A$2:$C$2111,3,FALSE)</f>
        <v>2352000000</v>
      </c>
      <c r="F130">
        <f>VLOOKUP(Filtrados!B130,BASE!$A$4:$D$2113,2,FALSE)</f>
        <v>287602186</v>
      </c>
      <c r="G130">
        <f>VLOOKUP(Filtrados!B130,BASE!$A$4:$D$2113,3,FALSE)</f>
        <v>1037960052</v>
      </c>
      <c r="H130">
        <f>VLOOKUP(Filtrados!B130,BASE!$A$4:$D$2113,4,FALSE)</f>
        <v>103441953</v>
      </c>
      <c r="I130" t="str">
        <f>VLOOKUP(B130,Originales!$B$4:$N$2113,13,FALSE)</f>
        <v>v /* c</v>
      </c>
      <c r="J130" t="str">
        <f>VLOOKUP(B130,Originales!$B$4:$N$2113,12,FALSE)</f>
        <v>?x &lt;http://www.wikidata.org/prop/direct/P31&gt;/(&lt;http://www.wikidata.org/prop/direct/P279&gt;)* &lt;http://www.wikidata.org/entity/Q3918&gt;</v>
      </c>
      <c r="K130">
        <f>VLOOKUP(Filtrados!B130,Originales!$B$4:$D$2113,2,FALSE)</f>
        <v>15440</v>
      </c>
    </row>
    <row r="131" spans="2:11">
      <c r="B131" s="1">
        <v>196</v>
      </c>
      <c r="C131">
        <f>VLOOKUP(Filtrados!B131,Originales!$B$4:$D$2113,3,FALSE)</f>
        <v>2125784000</v>
      </c>
      <c r="D131">
        <f>VLOOKUP(Filtrados!B131,Originales!$F$4:$H$2113,3,FALSE)</f>
        <v>4568000000</v>
      </c>
      <c r="E131">
        <f>VLOOKUP(Filtrados!B131,Baseline!$A$2:$C$2111,3,FALSE)</f>
        <v>5020000000</v>
      </c>
      <c r="F131">
        <f>VLOOKUP(Filtrados!B131,BASE!$A$4:$D$2113,2,FALSE)</f>
        <v>14216643095</v>
      </c>
      <c r="G131">
        <f>VLOOKUP(Filtrados!B131,BASE!$A$4:$D$2113,3,FALSE)</f>
        <v>2210751056</v>
      </c>
      <c r="H131">
        <f>VLOOKUP(Filtrados!B131,BASE!$A$4:$D$2113,4,FALSE)</f>
        <v>153474092</v>
      </c>
      <c r="I131" t="str">
        <f>VLOOKUP(B131,Originales!$B$4:$N$2113,13,FALSE)</f>
        <v>v /* c</v>
      </c>
      <c r="J131" t="str">
        <f>VLOOKUP(B131,Originales!$B$4:$N$2113,12,FALSE)</f>
        <v>?x &lt;http://www.wikidata.org/prop/direct/P31&gt;/(&lt;http://www.wikidata.org/prop/direct/P279&gt;)* &lt;http://www.wikidata.org/entity/Q14204246&gt;</v>
      </c>
      <c r="K131">
        <f>VLOOKUP(Filtrados!B131,Originales!$B$4:$D$2113,2,FALSE)</f>
        <v>953843</v>
      </c>
    </row>
    <row r="132" spans="2:11">
      <c r="B132" s="1">
        <v>198</v>
      </c>
      <c r="C132">
        <f>VLOOKUP(Filtrados!B132,Originales!$B$4:$D$2113,3,FALSE)</f>
        <v>61337000</v>
      </c>
      <c r="D132">
        <f>VLOOKUP(Filtrados!B132,Originales!$F$4:$H$2113,3,FALSE)</f>
        <v>1420000000</v>
      </c>
      <c r="E132">
        <f>VLOOKUP(Filtrados!B132,Baseline!$A$2:$C$2111,3,FALSE)</f>
        <v>0</v>
      </c>
      <c r="F132">
        <f>VLOOKUP(Filtrados!B132,BASE!$A$4:$D$2113,2,FALSE)</f>
        <v>250467061</v>
      </c>
      <c r="G132">
        <f>VLOOKUP(Filtrados!B132,BASE!$A$4:$D$2113,3,FALSE)</f>
        <v>228853940</v>
      </c>
      <c r="H132">
        <f>VLOOKUP(Filtrados!B132,BASE!$A$4:$D$2113,4,FALSE)</f>
        <v>37362813</v>
      </c>
      <c r="I132" t="str">
        <f>VLOOKUP(B132,Originales!$B$4:$N$2113,13,FALSE)</f>
        <v>v / c</v>
      </c>
      <c r="J132" t="str">
        <f>VLOOKUP(B132,Originales!$B$4:$N$2113,12,FALSE)</f>
        <v>?x &lt;http://www.wikidata.org/prop/direct/P31&gt;/&lt;http://www.wikidata.org/prop/direct/P279&gt; &lt;http://www.wikidata.org/entity/Q4671277&gt;</v>
      </c>
      <c r="K132">
        <f>VLOOKUP(Filtrados!B132,Originales!$B$4:$D$2113,2,FALSE)</f>
        <v>13984</v>
      </c>
    </row>
    <row r="133" spans="2:11">
      <c r="B133" s="1">
        <v>199</v>
      </c>
      <c r="C133">
        <f>VLOOKUP(Filtrados!B133,Originales!$B$4:$D$2113,3,FALSE)</f>
        <v>125053000</v>
      </c>
      <c r="D133">
        <f>VLOOKUP(Filtrados!B133,Originales!$F$4:$H$2113,3,FALSE)</f>
        <v>3668000000</v>
      </c>
      <c r="E133">
        <f>VLOOKUP(Filtrados!B133,Baseline!$A$2:$C$2111,3,FALSE)</f>
        <v>1868000000</v>
      </c>
      <c r="F133">
        <f>VLOOKUP(Filtrados!B133,BASE!$A$4:$D$2113,2,FALSE)</f>
        <v>126835823</v>
      </c>
      <c r="G133">
        <f>VLOOKUP(Filtrados!B133,BASE!$A$4:$D$2113,3,FALSE)</f>
        <v>176273822</v>
      </c>
      <c r="H133">
        <f>VLOOKUP(Filtrados!B133,BASE!$A$4:$D$2113,4,FALSE)</f>
        <v>85137844</v>
      </c>
      <c r="I133" t="str">
        <f>VLOOKUP(B133,Originales!$B$4:$N$2113,13,FALSE)</f>
        <v>v /* c</v>
      </c>
      <c r="J133" t="str">
        <f>VLOOKUP(B133,Originales!$B$4:$N$2113,12,FALSE)</f>
        <v>?x &lt;http://www.wikidata.org/prop/direct/P31&gt;/(&lt;http://www.wikidata.org/prop/direct/P279&gt;)* &lt;http://www.wikidata.org/entity/Q10864048&gt;</v>
      </c>
      <c r="K133">
        <f>VLOOKUP(Filtrados!B133,Originales!$B$4:$D$2113,2,FALSE)</f>
        <v>6114</v>
      </c>
    </row>
    <row r="134" spans="2:11">
      <c r="B134" s="1">
        <v>200</v>
      </c>
      <c r="C134">
        <f>VLOOKUP(Filtrados!B134,Originales!$B$4:$D$2113,3,FALSE)</f>
        <v>26099000</v>
      </c>
      <c r="D134">
        <f>VLOOKUP(Filtrados!B134,Originales!$F$4:$H$2113,3,FALSE)</f>
        <v>680000000</v>
      </c>
      <c r="E134">
        <f>VLOOKUP(Filtrados!B134,Baseline!$A$2:$C$2111,3,FALSE)</f>
        <v>3604000000</v>
      </c>
      <c r="F134">
        <f>VLOOKUP(Filtrados!B134,BASE!$A$4:$D$2113,2,FALSE)</f>
        <v>34424066</v>
      </c>
      <c r="G134">
        <f>VLOOKUP(Filtrados!B134,BASE!$A$4:$D$2113,3,FALSE)</f>
        <v>35956144</v>
      </c>
      <c r="H134">
        <f>VLOOKUP(Filtrados!B134,BASE!$A$4:$D$2113,4,FALSE)</f>
        <v>125360012</v>
      </c>
      <c r="I134" t="str">
        <f>VLOOKUP(B134,Originales!$B$4:$N$2113,13,FALSE)</f>
        <v>v + c</v>
      </c>
      <c r="J134" t="str">
        <f>VLOOKUP(B134,Originales!$B$4:$N$2113,12,FALSE)</f>
        <v>?x (&lt;http://www.wikidata.org/prop/direct/P279&gt;)+ &lt;http://www.wikidata.org/entity/Q16010345&gt;</v>
      </c>
      <c r="K134">
        <f>VLOOKUP(Filtrados!B134,Originales!$B$4:$D$2113,2,FALSE)</f>
        <v>368</v>
      </c>
    </row>
    <row r="135" spans="2:11">
      <c r="B135" s="1">
        <v>202</v>
      </c>
      <c r="C135">
        <f>VLOOKUP(Filtrados!B135,Originales!$B$4:$D$2113,3,FALSE)</f>
        <v>749059000</v>
      </c>
      <c r="D135">
        <f>VLOOKUP(Filtrados!B135,Originales!$F$4:$H$2113,3,FALSE)</f>
        <v>4144000000</v>
      </c>
      <c r="E135">
        <f>VLOOKUP(Filtrados!B135,Baseline!$A$2:$C$2111,3,FALSE)</f>
        <v>2520000000</v>
      </c>
      <c r="F135">
        <f>VLOOKUP(Filtrados!B135,BASE!$A$4:$D$2113,2,FALSE)</f>
        <v>1944491863</v>
      </c>
      <c r="G135">
        <f>VLOOKUP(Filtrados!B135,BASE!$A$4:$D$2113,3,FALSE)</f>
        <v>2161263942</v>
      </c>
      <c r="H135">
        <f>VLOOKUP(Filtrados!B135,BASE!$A$4:$D$2113,4,FALSE)</f>
        <v>91984033</v>
      </c>
      <c r="I135" t="str">
        <f>VLOOKUP(B135,Originales!$B$4:$N$2113,13,FALSE)</f>
        <v>v /* c</v>
      </c>
      <c r="J135" t="str">
        <f>VLOOKUP(B135,Originales!$B$4:$N$2113,12,FALSE)</f>
        <v>?x &lt;http://www.wikidata.org/prop/direct/P31&gt;/(&lt;http://www.wikidata.org/prop/direct/P279&gt;)* &lt;http://www.wikidata.org/entity/Q13221722&gt;</v>
      </c>
      <c r="K135">
        <f>VLOOKUP(Filtrados!B135,Originales!$B$4:$D$2113,2,FALSE)</f>
        <v>116682</v>
      </c>
    </row>
    <row r="136" spans="2:11">
      <c r="B136" s="1">
        <v>203</v>
      </c>
      <c r="C136">
        <f>VLOOKUP(Filtrados!B136,Originales!$B$4:$D$2113,3,FALSE)</f>
        <v>3969000</v>
      </c>
      <c r="D136">
        <f>VLOOKUP(Filtrados!B136,Originales!$F$4:$H$2113,3,FALSE)</f>
        <v>88000000</v>
      </c>
      <c r="E136">
        <f>VLOOKUP(Filtrados!B136,Baseline!$A$2:$C$2111,3,FALSE)</f>
        <v>2516000000</v>
      </c>
      <c r="F136">
        <f>VLOOKUP(Filtrados!B136,BASE!$A$4:$D$2113,2,FALSE)</f>
        <v>29400825</v>
      </c>
      <c r="G136">
        <f>VLOOKUP(Filtrados!B136,BASE!$A$4:$D$2113,3,FALSE)</f>
        <v>44796943</v>
      </c>
      <c r="H136">
        <f>VLOOKUP(Filtrados!B136,BASE!$A$4:$D$2113,4,FALSE)</f>
        <v>144159793</v>
      </c>
      <c r="I136" t="str">
        <f>VLOOKUP(B136,Originales!$B$4:$N$2113,13,FALSE)</f>
        <v>v * c</v>
      </c>
      <c r="J136" t="str">
        <f>VLOOKUP(B136,Originales!$B$4:$N$2113,12,FALSE)</f>
        <v>?x (&lt;http://www.wikidata.org/prop/direct/P361&gt;)* &lt;http://www.wikidata.org/entity/Q13371&gt;</v>
      </c>
      <c r="K136">
        <f>VLOOKUP(Filtrados!B136,Originales!$B$4:$D$2113,2,FALSE)</f>
        <v>60</v>
      </c>
    </row>
    <row r="137" spans="2:11">
      <c r="B137" s="1">
        <v>205</v>
      </c>
      <c r="C137">
        <f>VLOOKUP(Filtrados!B137,Originales!$B$4:$D$2113,3,FALSE)</f>
        <v>1146453000</v>
      </c>
      <c r="D137">
        <f>VLOOKUP(Filtrados!B137,Originales!$F$4:$H$2113,3,FALSE)</f>
        <v>3328000000</v>
      </c>
      <c r="E137">
        <f>VLOOKUP(Filtrados!B137,Baseline!$A$2:$C$2111,3,FALSE)</f>
        <v>3152000000</v>
      </c>
      <c r="F137">
        <f>VLOOKUP(Filtrados!B137,BASE!$A$4:$D$2113,2,FALSE)</f>
        <v>3418025016</v>
      </c>
      <c r="G137">
        <f>VLOOKUP(Filtrados!B137,BASE!$A$4:$D$2113,3,FALSE)</f>
        <v>2109471082</v>
      </c>
      <c r="H137">
        <f>VLOOKUP(Filtrados!B137,BASE!$A$4:$D$2113,4,FALSE)</f>
        <v>106163024</v>
      </c>
      <c r="I137" t="str">
        <f>VLOOKUP(B137,Originales!$B$4:$N$2113,13,FALSE)</f>
        <v>v /* c</v>
      </c>
      <c r="J137" t="str">
        <f>VLOOKUP(B137,Originales!$B$4:$N$2113,12,FALSE)</f>
        <v>?x &lt;http://www.wikidata.org/prop/direct/P31&gt;/(&lt;http://www.wikidata.org/prop/direct/P279&gt;)* &lt;http://www.wikidata.org/entity/Q16970&gt;</v>
      </c>
      <c r="K137">
        <f>VLOOKUP(Filtrados!B137,Originales!$B$4:$D$2113,2,FALSE)</f>
        <v>211701</v>
      </c>
    </row>
    <row r="138" spans="2:11">
      <c r="B138" s="1">
        <v>206</v>
      </c>
      <c r="C138">
        <f>VLOOKUP(Filtrados!B138,Originales!$B$4:$D$2113,3,FALSE)</f>
        <v>45034000</v>
      </c>
      <c r="D138">
        <f>VLOOKUP(Filtrados!B138,Originales!$F$4:$H$2113,3,FALSE)</f>
        <v>1884000000</v>
      </c>
      <c r="E138">
        <f>VLOOKUP(Filtrados!B138,Baseline!$A$2:$C$2111,3,FALSE)</f>
        <v>2360000000</v>
      </c>
      <c r="F138">
        <f>VLOOKUP(Filtrados!B138,BASE!$A$4:$D$2113,2,FALSE)</f>
        <v>76931953</v>
      </c>
      <c r="G138">
        <f>VLOOKUP(Filtrados!B138,BASE!$A$4:$D$2113,3,FALSE)</f>
        <v>213535070</v>
      </c>
      <c r="H138">
        <f>VLOOKUP(Filtrados!B138,BASE!$A$4:$D$2113,4,FALSE)</f>
        <v>176287174</v>
      </c>
      <c r="I138" t="str">
        <f>VLOOKUP(B138,Originales!$B$4:$N$2113,13,FALSE)</f>
        <v>v * c</v>
      </c>
      <c r="J138" t="str">
        <f>VLOOKUP(B138,Originales!$B$4:$N$2113,12,FALSE)</f>
        <v>?x (&lt;http://www.wikidata.org/prop/direct/P131&gt;)* &lt;http://www.wikidata.org/entity/Q12620&gt;</v>
      </c>
      <c r="K138">
        <f>VLOOKUP(Filtrados!B138,Originales!$B$4:$D$2113,2,FALSE)</f>
        <v>2468</v>
      </c>
    </row>
    <row r="139" spans="2:11">
      <c r="B139" s="1">
        <v>207</v>
      </c>
      <c r="C139">
        <f>VLOOKUP(Filtrados!B139,Originales!$B$4:$D$2113,3,FALSE)</f>
        <v>573697000</v>
      </c>
      <c r="D139">
        <f>VLOOKUP(Filtrados!B139,Originales!$F$4:$H$2113,3,FALSE)</f>
        <v>10860000000</v>
      </c>
      <c r="E139">
        <f>VLOOKUP(Filtrados!B139,Baseline!$A$2:$C$2111,3,FALSE)</f>
        <v>1908000000</v>
      </c>
      <c r="F139">
        <f>VLOOKUP(Filtrados!B139,BASE!$A$4:$D$2113,2,FALSE)</f>
        <v>1319364786</v>
      </c>
      <c r="G139">
        <f>VLOOKUP(Filtrados!B139,BASE!$A$4:$D$2113,3,FALSE)</f>
        <v>1634113073</v>
      </c>
      <c r="H139">
        <f>VLOOKUP(Filtrados!B139,BASE!$A$4:$D$2113,4,FALSE)</f>
        <v>1449199914</v>
      </c>
      <c r="I139" t="str">
        <f>VLOOKUP(B139,Originales!$B$4:$N$2113,13,FALSE)</f>
        <v>v * c</v>
      </c>
      <c r="J139" t="str">
        <f>VLOOKUP(B139,Originales!$B$4:$N$2113,12,FALSE)</f>
        <v>?x (&lt;http://www.wikidata.org/prop/direct/P31&gt;)* &lt;http://www.wikidata.org/entity/Q811979&gt;</v>
      </c>
      <c r="K139">
        <f>VLOOKUP(Filtrados!B139,Originales!$B$4:$D$2113,2,FALSE)</f>
        <v>71907</v>
      </c>
    </row>
    <row r="140" spans="2:11">
      <c r="B140" s="1">
        <v>209</v>
      </c>
      <c r="C140">
        <f>VLOOKUP(Filtrados!B140,Originales!$B$4:$D$2113,3,FALSE)</f>
        <v>41973000</v>
      </c>
      <c r="D140">
        <f>VLOOKUP(Filtrados!B140,Originales!$F$4:$H$2113,3,FALSE)</f>
        <v>1528000000</v>
      </c>
      <c r="E140">
        <f>VLOOKUP(Filtrados!B140,Baseline!$A$2:$C$2111,3,FALSE)</f>
        <v>2456000000</v>
      </c>
      <c r="F140">
        <f>VLOOKUP(Filtrados!B140,BASE!$A$4:$D$2113,2,FALSE)</f>
        <v>56195020</v>
      </c>
      <c r="G140">
        <f>VLOOKUP(Filtrados!B140,BASE!$A$4:$D$2113,3,FALSE)</f>
        <v>55734157</v>
      </c>
      <c r="H140">
        <f>VLOOKUP(Filtrados!B140,BASE!$A$4:$D$2113,4,FALSE)</f>
        <v>188114166</v>
      </c>
      <c r="I140" t="str">
        <f>VLOOKUP(B140,Originales!$B$4:$N$2113,13,FALSE)</f>
        <v>v + c</v>
      </c>
      <c r="J140" t="str">
        <f>VLOOKUP(B140,Originales!$B$4:$N$2113,12,FALSE)</f>
        <v>?x (&lt;http://www.wikidata.org/prop/direct/P131&gt;)+ &lt;http://www.wikidata.org/entity/Q12620&gt;</v>
      </c>
      <c r="K140">
        <f>VLOOKUP(Filtrados!B140,Originales!$B$4:$D$2113,2,FALSE)</f>
        <v>2467</v>
      </c>
    </row>
    <row r="141" spans="2:11">
      <c r="B141" s="1">
        <v>210</v>
      </c>
      <c r="C141">
        <f>VLOOKUP(Filtrados!B141,Originales!$B$4:$D$2113,3,FALSE)</f>
        <v>11361000</v>
      </c>
      <c r="D141">
        <f>VLOOKUP(Filtrados!B141,Originales!$F$4:$H$2113,3,FALSE)</f>
        <v>764000000</v>
      </c>
      <c r="E141">
        <f>VLOOKUP(Filtrados!B141,Baseline!$A$2:$C$2111,3,FALSE)</f>
        <v>2420000000</v>
      </c>
      <c r="F141">
        <f>VLOOKUP(Filtrados!B141,BASE!$A$4:$D$2113,2,FALSE)</f>
        <v>21463155</v>
      </c>
      <c r="G141">
        <f>VLOOKUP(Filtrados!B141,BASE!$A$4:$D$2113,3,FALSE)</f>
        <v>17413854</v>
      </c>
      <c r="H141">
        <f>VLOOKUP(Filtrados!B141,BASE!$A$4:$D$2113,4,FALSE)</f>
        <v>89416027</v>
      </c>
      <c r="I141" t="str">
        <f>VLOOKUP(B141,Originales!$B$4:$N$2113,13,FALSE)</f>
        <v>v * c</v>
      </c>
      <c r="J141" t="str">
        <f>VLOOKUP(B141,Originales!$B$4:$N$2113,12,FALSE)</f>
        <v>?x (&lt;http://www.wikidata.org/prop/direct/P279&gt;)* &lt;http://www.wikidata.org/entity/Q515&gt;</v>
      </c>
      <c r="K141">
        <f>VLOOKUP(Filtrados!B141,Originales!$B$4:$D$2113,2,FALSE)</f>
        <v>217</v>
      </c>
    </row>
    <row r="142" spans="2:11">
      <c r="B142" s="1">
        <v>211</v>
      </c>
      <c r="C142">
        <f>VLOOKUP(Filtrados!B142,Originales!$B$4:$D$2113,3,FALSE)</f>
        <v>224910000</v>
      </c>
      <c r="D142">
        <f>VLOOKUP(Filtrados!B142,Originales!$F$4:$H$2113,3,FALSE)</f>
        <v>5720000000</v>
      </c>
      <c r="E142">
        <f>VLOOKUP(Filtrados!B142,Baseline!$A$2:$C$2111,3,FALSE)</f>
        <v>6052000000</v>
      </c>
      <c r="F142">
        <f>VLOOKUP(Filtrados!B142,BASE!$A$4:$D$2113,2,FALSE)</f>
        <v>172313928</v>
      </c>
      <c r="G142">
        <f>VLOOKUP(Filtrados!B142,BASE!$A$4:$D$2113,3,FALSE)</f>
        <v>195580005</v>
      </c>
      <c r="H142">
        <f>VLOOKUP(Filtrados!B142,BASE!$A$4:$D$2113,4,FALSE)</f>
        <v>340037107</v>
      </c>
      <c r="I142" t="str">
        <f>VLOOKUP(B142,Originales!$B$4:$N$2113,13,FALSE)</f>
        <v>v * c</v>
      </c>
      <c r="J142" t="str">
        <f>VLOOKUP(B142,Originales!$B$4:$N$2113,12,FALSE)</f>
        <v>?x (&lt;http://www.wikidata.org/prop/direct/P279&gt;)* &lt;http://www.wikidata.org/entity/Q82794&gt;</v>
      </c>
      <c r="K142">
        <f>VLOOKUP(Filtrados!B142,Originales!$B$4:$D$2113,2,FALSE)</f>
        <v>8030</v>
      </c>
    </row>
    <row r="143" spans="2:11">
      <c r="B143" s="1">
        <v>212</v>
      </c>
      <c r="C143">
        <f>VLOOKUP(Filtrados!B143,Originales!$B$4:$D$2113,3,FALSE)</f>
        <v>15589000</v>
      </c>
      <c r="D143">
        <f>VLOOKUP(Filtrados!B143,Originales!$F$4:$H$2113,3,FALSE)</f>
        <v>480000000</v>
      </c>
      <c r="E143">
        <f>VLOOKUP(Filtrados!B143,Baseline!$A$2:$C$2111,3,FALSE)</f>
        <v>2504000000</v>
      </c>
      <c r="F143">
        <f>VLOOKUP(Filtrados!B143,BASE!$A$4:$D$2113,2,FALSE)</f>
        <v>27863979</v>
      </c>
      <c r="G143">
        <f>VLOOKUP(Filtrados!B143,BASE!$A$4:$D$2113,3,FALSE)</f>
        <v>25530099</v>
      </c>
      <c r="H143">
        <f>VLOOKUP(Filtrados!B143,BASE!$A$4:$D$2113,4,FALSE)</f>
        <v>89353084</v>
      </c>
      <c r="I143" t="str">
        <f>VLOOKUP(B143,Originales!$B$4:$N$2113,13,FALSE)</f>
        <v>v * c</v>
      </c>
      <c r="J143" t="str">
        <f>VLOOKUP(B143,Originales!$B$4:$N$2113,12,FALSE)</f>
        <v>?x (&lt;http://www.wikidata.org/prop/direct/P279&gt;)* &lt;http://www.wikidata.org/entity/Q697175&gt;</v>
      </c>
      <c r="K143">
        <f>VLOOKUP(Filtrados!B143,Originales!$B$4:$D$2113,2,FALSE)</f>
        <v>268</v>
      </c>
    </row>
    <row r="144" spans="2:11">
      <c r="B144" s="1">
        <v>213</v>
      </c>
      <c r="C144">
        <f>VLOOKUP(Filtrados!B144,Originales!$B$4:$D$2113,3,FALSE)</f>
        <v>76406000</v>
      </c>
      <c r="D144">
        <f>VLOOKUP(Filtrados!B144,Originales!$F$4:$H$2113,3,FALSE)</f>
        <v>1992000000</v>
      </c>
      <c r="E144">
        <f>VLOOKUP(Filtrados!B144,Baseline!$A$2:$C$2111,3,FALSE)</f>
        <v>1836000000</v>
      </c>
      <c r="F144">
        <f>VLOOKUP(Filtrados!B144,BASE!$A$4:$D$2113,2,FALSE)</f>
        <v>149575948</v>
      </c>
      <c r="G144">
        <f>VLOOKUP(Filtrados!B144,BASE!$A$4:$D$2113,3,FALSE)</f>
        <v>178426980</v>
      </c>
      <c r="H144">
        <f>VLOOKUP(Filtrados!B144,BASE!$A$4:$D$2113,4,FALSE)</f>
        <v>236446857</v>
      </c>
      <c r="I144" t="str">
        <f>VLOOKUP(B144,Originales!$B$4:$N$2113,13,FALSE)</f>
        <v>v * c</v>
      </c>
      <c r="J144" t="str">
        <f>VLOOKUP(B144,Originales!$B$4:$N$2113,12,FALSE)</f>
        <v>?x (&lt;http://www.wikidata.org/prop/direct/P131&gt;)* &lt;http://www.wikidata.org/entity/Q585&gt;</v>
      </c>
      <c r="K144">
        <f>VLOOKUP(Filtrados!B144,Originales!$B$4:$D$2113,2,FALSE)</f>
        <v>5146</v>
      </c>
    </row>
    <row r="145" spans="2:11">
      <c r="B145" s="1">
        <v>214</v>
      </c>
      <c r="C145">
        <f>VLOOKUP(Filtrados!B145,Originales!$B$4:$D$2113,3,FALSE)</f>
        <v>2261399000</v>
      </c>
      <c r="D145">
        <f>VLOOKUP(Filtrados!B145,Originales!$F$4:$H$2113,3,FALSE)</f>
        <v>10812000000</v>
      </c>
      <c r="E145">
        <f>VLOOKUP(Filtrados!B145,Baseline!$A$2:$C$2111,3,FALSE)</f>
        <v>1724000000</v>
      </c>
      <c r="F145">
        <f>VLOOKUP(Filtrados!B145,BASE!$A$4:$D$2113,2,FALSE)</f>
        <v>7591229915</v>
      </c>
      <c r="G145">
        <f>VLOOKUP(Filtrados!B145,BASE!$A$4:$D$2113,3,FALSE)</f>
        <v>19707825899</v>
      </c>
      <c r="H145">
        <f>VLOOKUP(Filtrados!B145,BASE!$A$4:$D$2113,4,FALSE)</f>
        <v>16841160058</v>
      </c>
      <c r="I145" t="str">
        <f>VLOOKUP(B145,Originales!$B$4:$N$2113,13,FALSE)</f>
        <v>v + c</v>
      </c>
      <c r="J145" t="str">
        <f>VLOOKUP(B145,Originales!$B$4:$N$2113,12,FALSE)</f>
        <v>?x (&lt;http://www.wikidata.org/prop/direct/P17&gt;)+ &lt;http://www.wikidata.org/entity/Q142&gt;</v>
      </c>
      <c r="K145">
        <f>VLOOKUP(Filtrados!B145,Originales!$B$4:$D$2113,2,FALSE)</f>
        <v>421927</v>
      </c>
    </row>
    <row r="146" spans="2:11">
      <c r="B146" s="1">
        <v>215</v>
      </c>
      <c r="C146">
        <f>VLOOKUP(Filtrados!B146,Originales!$B$4:$D$2113,3,FALSE)</f>
        <v>197648000</v>
      </c>
      <c r="D146">
        <f>VLOOKUP(Filtrados!B146,Originales!$F$4:$H$2113,3,FALSE)</f>
        <v>6692000000</v>
      </c>
      <c r="E146">
        <f>VLOOKUP(Filtrados!B146,Baseline!$A$2:$C$2111,3,FALSE)</f>
        <v>1796000000</v>
      </c>
      <c r="F146">
        <f>VLOOKUP(Filtrados!B146,BASE!$A$4:$D$2113,2,FALSE)</f>
        <v>346286058</v>
      </c>
      <c r="G146">
        <f>VLOOKUP(Filtrados!B146,BASE!$A$4:$D$2113,3,FALSE)</f>
        <v>414863109</v>
      </c>
      <c r="H146">
        <f>VLOOKUP(Filtrados!B146,BASE!$A$4:$D$2113,4,FALSE)</f>
        <v>534913063</v>
      </c>
      <c r="I146" t="str">
        <f>VLOOKUP(B146,Originales!$B$4:$N$2113,13,FALSE)</f>
        <v>v * c</v>
      </c>
      <c r="J146" t="str">
        <f>VLOOKUP(B146,Originales!$B$4:$N$2113,12,FALSE)</f>
        <v>?x (&lt;http://www.wikidata.org/prop/direct/P131&gt;)* &lt;http://www.wikidata.org/entity/Q90&gt;</v>
      </c>
      <c r="K146">
        <f>VLOOKUP(Filtrados!B146,Originales!$B$4:$D$2113,2,FALSE)</f>
        <v>18241</v>
      </c>
    </row>
    <row r="147" spans="2:11">
      <c r="B147" s="1">
        <v>216</v>
      </c>
      <c r="C147">
        <f>VLOOKUP(Filtrados!B147,Originales!$B$4:$D$2113,3,FALSE)</f>
        <v>75902000</v>
      </c>
      <c r="D147">
        <f>VLOOKUP(Filtrados!B147,Originales!$F$4:$H$2113,3,FALSE)</f>
        <v>2868000000</v>
      </c>
      <c r="E147">
        <f>VLOOKUP(Filtrados!B147,Baseline!$A$2:$C$2111,3,FALSE)</f>
        <v>1788000000</v>
      </c>
      <c r="F147">
        <f>VLOOKUP(Filtrados!B147,BASE!$A$4:$D$2113,2,FALSE)</f>
        <v>74229001</v>
      </c>
      <c r="G147">
        <f>VLOOKUP(Filtrados!B147,BASE!$A$4:$D$2113,3,FALSE)</f>
        <v>74222803</v>
      </c>
      <c r="H147">
        <f>VLOOKUP(Filtrados!B147,BASE!$A$4:$D$2113,4,FALSE)</f>
        <v>211105108</v>
      </c>
      <c r="I147" t="str">
        <f>VLOOKUP(B147,Originales!$B$4:$N$2113,13,FALSE)</f>
        <v>v * c</v>
      </c>
      <c r="J147" t="str">
        <f>VLOOKUP(B147,Originales!$B$4:$N$2113,12,FALSE)</f>
        <v>?x (&lt;http://www.wikidata.org/prop/direct/P131&gt;)* &lt;http://www.wikidata.org/entity/Q3083&gt;</v>
      </c>
      <c r="K147">
        <f>VLOOKUP(Filtrados!B147,Originales!$B$4:$D$2113,2,FALSE)</f>
        <v>3459</v>
      </c>
    </row>
    <row r="148" spans="2:11">
      <c r="B148" s="1">
        <v>217</v>
      </c>
      <c r="C148">
        <f>VLOOKUP(Filtrados!B148,Originales!$B$4:$D$2113,3,FALSE)</f>
        <v>2703000</v>
      </c>
      <c r="D148">
        <f>VLOOKUP(Filtrados!B148,Originales!$F$4:$H$2113,3,FALSE)</f>
        <v>64000000</v>
      </c>
      <c r="E148">
        <f>VLOOKUP(Filtrados!B148,Baseline!$A$2:$C$2111,3,FALSE)</f>
        <v>1288000000</v>
      </c>
      <c r="F148">
        <f>VLOOKUP(Filtrados!B148,BASE!$A$4:$D$2113,2,FALSE)</f>
        <v>16013145</v>
      </c>
      <c r="G148">
        <f>VLOOKUP(Filtrados!B148,BASE!$A$4:$D$2113,3,FALSE)</f>
        <v>13377904</v>
      </c>
      <c r="H148">
        <f>VLOOKUP(Filtrados!B148,BASE!$A$4:$D$2113,4,FALSE)</f>
        <v>69733142</v>
      </c>
      <c r="I148" t="str">
        <f>VLOOKUP(B148,Originales!$B$4:$N$2113,13,FALSE)</f>
        <v>v * c</v>
      </c>
      <c r="J148" t="str">
        <f>VLOOKUP(B148,Originales!$B$4:$N$2113,12,FALSE)</f>
        <v>?x (&lt;http://www.wikidata.org/prop/direct/P131&gt;)* &lt;http://www.wikidata.org/entity/Q698162&gt;</v>
      </c>
      <c r="K148">
        <f>VLOOKUP(Filtrados!B148,Originales!$B$4:$D$2113,2,FALSE)</f>
        <v>22</v>
      </c>
    </row>
    <row r="149" spans="2:11">
      <c r="B149" s="1">
        <v>218</v>
      </c>
      <c r="C149">
        <f>VLOOKUP(Filtrados!B149,Originales!$B$4:$D$2113,3,FALSE)</f>
        <v>903000</v>
      </c>
      <c r="D149">
        <f>VLOOKUP(Filtrados!B149,Originales!$F$4:$H$2113,3,FALSE)</f>
        <v>16000000</v>
      </c>
      <c r="E149">
        <f>VLOOKUP(Filtrados!B149,Baseline!$A$2:$C$2111,3,FALSE)</f>
        <v>1180000000</v>
      </c>
      <c r="F149">
        <f>VLOOKUP(Filtrados!B149,BASE!$A$4:$D$2113,2,FALSE)</f>
        <v>4432916</v>
      </c>
      <c r="G149">
        <f>VLOOKUP(Filtrados!B149,BASE!$A$4:$D$2113,3,FALSE)</f>
        <v>10759830</v>
      </c>
      <c r="H149">
        <f>VLOOKUP(Filtrados!B149,BASE!$A$4:$D$2113,4,FALSE)</f>
        <v>67272901</v>
      </c>
      <c r="I149" t="str">
        <f>VLOOKUP(B149,Originales!$B$4:$N$2113,13,FALSE)</f>
        <v>v * c</v>
      </c>
      <c r="J149" t="str">
        <f>VLOOKUP(B149,Originales!$B$4:$N$2113,12,FALSE)</f>
        <v>?x (&lt;http://www.wikidata.org/prop/direct/P131&gt;)* &lt;http://www.wikidata.org/entity/Q639593&gt;</v>
      </c>
      <c r="K149">
        <f>VLOOKUP(Filtrados!B149,Originales!$B$4:$D$2113,2,FALSE)</f>
        <v>9</v>
      </c>
    </row>
    <row r="150" spans="2:11">
      <c r="B150" s="1">
        <v>219</v>
      </c>
      <c r="C150">
        <f>VLOOKUP(Filtrados!B150,Originales!$B$4:$D$2113,3,FALSE)</f>
        <v>68511000</v>
      </c>
      <c r="D150">
        <f>VLOOKUP(Filtrados!B150,Originales!$F$4:$H$2113,3,FALSE)</f>
        <v>3472000000</v>
      </c>
      <c r="E150">
        <f>VLOOKUP(Filtrados!B150,Baseline!$A$2:$C$2111,3,FALSE)</f>
        <v>3032000000</v>
      </c>
      <c r="F150">
        <f>VLOOKUP(Filtrados!B150,BASE!$A$4:$D$2113,2,FALSE)</f>
        <v>53179979</v>
      </c>
      <c r="G150">
        <f>VLOOKUP(Filtrados!B150,BASE!$A$4:$D$2113,3,FALSE)</f>
        <v>48859119</v>
      </c>
      <c r="H150">
        <f>VLOOKUP(Filtrados!B150,BASE!$A$4:$D$2113,4,FALSE)</f>
        <v>142140150</v>
      </c>
      <c r="I150" t="str">
        <f>VLOOKUP(B150,Originales!$B$4:$N$2113,13,FALSE)</f>
        <v>v * c</v>
      </c>
      <c r="J150" t="str">
        <f>VLOOKUP(B150,Originales!$B$4:$N$2113,12,FALSE)</f>
        <v>?x (&lt;http://www.wikidata.org/prop/direct/P131&gt;)* &lt;http://www.wikidata.org/entity/Q829718&gt;</v>
      </c>
      <c r="K150">
        <f>VLOOKUP(Filtrados!B150,Originales!$B$4:$D$2113,2,FALSE)</f>
        <v>2177</v>
      </c>
    </row>
    <row r="151" spans="2:11">
      <c r="B151" s="1">
        <v>220</v>
      </c>
      <c r="C151">
        <f>VLOOKUP(Filtrados!B151,Originales!$B$4:$D$2113,3,FALSE)</f>
        <v>2000000</v>
      </c>
      <c r="D151">
        <f>VLOOKUP(Filtrados!B151,Originales!$F$4:$H$2113,3,FALSE)</f>
        <v>16000000</v>
      </c>
      <c r="E151">
        <f>VLOOKUP(Filtrados!B151,Baseline!$A$2:$C$2111,3,FALSE)</f>
        <v>612000000</v>
      </c>
      <c r="F151">
        <f>VLOOKUP(Filtrados!B151,BASE!$A$4:$D$2113,2,FALSE)</f>
        <v>6275177</v>
      </c>
      <c r="G151">
        <f>VLOOKUP(Filtrados!B151,BASE!$A$4:$D$2113,3,FALSE)</f>
        <v>10595083</v>
      </c>
      <c r="H151">
        <f>VLOOKUP(Filtrados!B151,BASE!$A$4:$D$2113,4,FALSE)</f>
        <v>38691997</v>
      </c>
      <c r="I151" t="str">
        <f>VLOOKUP(B151,Originales!$B$4:$N$2113,13,FALSE)</f>
        <v>v /* c</v>
      </c>
      <c r="J151" t="str">
        <f>VLOOKUP(B151,Originales!$B$4:$N$2113,12,FALSE)</f>
        <v>?x &lt;http://www.wikidata.org/prop/direct/P31&gt;/(&lt;http://www.wikidata.org/prop/direct/P279&gt;)* &lt;http://www.wikidata.org/entity/Q574299&gt;</v>
      </c>
      <c r="K151">
        <f>VLOOKUP(Filtrados!B151,Originales!$B$4:$D$2113,2,FALSE)</f>
        <v>25</v>
      </c>
    </row>
    <row r="152" spans="2:11">
      <c r="B152" s="1">
        <v>221</v>
      </c>
      <c r="C152">
        <f>VLOOKUP(Filtrados!B152,Originales!$B$4:$D$2113,3,FALSE)</f>
        <v>16666000</v>
      </c>
      <c r="D152">
        <f>VLOOKUP(Filtrados!B152,Originales!$F$4:$H$2113,3,FALSE)</f>
        <v>132000000</v>
      </c>
      <c r="E152">
        <f>VLOOKUP(Filtrados!B152,Baseline!$A$2:$C$2111,3,FALSE)</f>
        <v>1260000000</v>
      </c>
      <c r="F152">
        <f>VLOOKUP(Filtrados!B152,BASE!$A$4:$D$2113,2,FALSE)</f>
        <v>29835939</v>
      </c>
      <c r="G152">
        <f>VLOOKUP(Filtrados!B152,BASE!$A$4:$D$2113,3,FALSE)</f>
        <v>26467084</v>
      </c>
      <c r="H152">
        <f>VLOOKUP(Filtrados!B152,BASE!$A$4:$D$2113,4,FALSE)</f>
        <v>58681011</v>
      </c>
      <c r="I152" t="str">
        <f>VLOOKUP(B152,Originales!$B$4:$N$2113,13,FALSE)</f>
        <v>v /* c</v>
      </c>
      <c r="J152" t="str">
        <f>VLOOKUP(B152,Originales!$B$4:$N$2113,12,FALSE)</f>
        <v>?x &lt;http://www.wikidata.org/prop/direct/P31&gt;/(&lt;http://www.wikidata.org/prop/direct/P279&gt;)* &lt;http://www.wikidata.org/entity/Q18559091&gt;</v>
      </c>
      <c r="K152">
        <f>VLOOKUP(Filtrados!B152,Originales!$B$4:$D$2113,2,FALSE)</f>
        <v>510</v>
      </c>
    </row>
    <row r="153" spans="2:11">
      <c r="B153" s="1">
        <v>224</v>
      </c>
      <c r="C153">
        <f>VLOOKUP(Filtrados!B153,Originales!$B$4:$D$2113,3,FALSE)</f>
        <v>75663000</v>
      </c>
      <c r="D153">
        <f>VLOOKUP(Filtrados!B153,Originales!$F$4:$H$2113,3,FALSE)</f>
        <v>2720000000</v>
      </c>
      <c r="E153">
        <f>VLOOKUP(Filtrados!B153,Baseline!$A$2:$C$2111,3,FALSE)</f>
        <v>1812000000</v>
      </c>
      <c r="F153">
        <f>VLOOKUP(Filtrados!B153,BASE!$A$4:$D$2113,2,FALSE)</f>
        <v>117274045</v>
      </c>
      <c r="G153">
        <f>VLOOKUP(Filtrados!B153,BASE!$A$4:$D$2113,3,FALSE)</f>
        <v>108734846</v>
      </c>
      <c r="H153">
        <f>VLOOKUP(Filtrados!B153,BASE!$A$4:$D$2113,4,FALSE)</f>
        <v>225841045</v>
      </c>
      <c r="I153" t="str">
        <f>VLOOKUP(B153,Originales!$B$4:$N$2113,13,FALSE)</f>
        <v>v + c</v>
      </c>
      <c r="J153" t="str">
        <f>VLOOKUP(B153,Originales!$B$4:$N$2113,12,FALSE)</f>
        <v>?x (&lt;http://www.wikidata.org/prop/direct/P131&gt;)+ &lt;http://www.wikidata.org/entity/Q12549&gt;</v>
      </c>
      <c r="K153">
        <f>VLOOKUP(Filtrados!B153,Originales!$B$4:$D$2113,2,FALSE)</f>
        <v>4776</v>
      </c>
    </row>
    <row r="154" spans="2:11">
      <c r="B154" s="1">
        <v>226</v>
      </c>
      <c r="C154">
        <f>VLOOKUP(Filtrados!B154,Originales!$B$4:$D$2113,3,FALSE)</f>
        <v>1509836000</v>
      </c>
      <c r="D154">
        <f>VLOOKUP(Filtrados!B154,Originales!$F$4:$H$2113,3,FALSE)</f>
        <v>5044000000</v>
      </c>
      <c r="E154">
        <f>VLOOKUP(Filtrados!B154,Baseline!$A$2:$C$2111,3,FALSE)</f>
        <v>6476000000</v>
      </c>
      <c r="F154">
        <f>VLOOKUP(Filtrados!B154,BASE!$A$4:$D$2113,2,FALSE)</f>
        <v>4237853050</v>
      </c>
      <c r="G154">
        <f>VLOOKUP(Filtrados!B154,BASE!$A$4:$D$2113,3,FALSE)</f>
        <v>1364501953</v>
      </c>
      <c r="H154">
        <f>VLOOKUP(Filtrados!B154,BASE!$A$4:$D$2113,4,FALSE)</f>
        <v>154057979</v>
      </c>
      <c r="I154" t="str">
        <f>VLOOKUP(B154,Originales!$B$4:$N$2113,13,FALSE)</f>
        <v>v /* c</v>
      </c>
      <c r="J154" t="str">
        <f>VLOOKUP(B154,Originales!$B$4:$N$2113,12,FALSE)</f>
        <v>?x &lt;http://www.wikidata.org/prop/direct/P31&gt;/(&lt;http://www.wikidata.org/prop/direct/P279&gt;)* &lt;http://www.wikidata.org/entity/Q1370598&gt;</v>
      </c>
      <c r="K154">
        <f>VLOOKUP(Filtrados!B154,Originales!$B$4:$D$2113,2,FALSE)</f>
        <v>264720</v>
      </c>
    </row>
    <row r="155" spans="2:11">
      <c r="B155" s="1">
        <v>227</v>
      </c>
      <c r="C155">
        <f>VLOOKUP(Filtrados!B155,Originales!$B$4:$D$2113,3,FALSE)</f>
        <v>13577000</v>
      </c>
      <c r="D155">
        <f>VLOOKUP(Filtrados!B155,Originales!$F$4:$H$2113,3,FALSE)</f>
        <v>224000000</v>
      </c>
      <c r="E155">
        <f>VLOOKUP(Filtrados!B155,Baseline!$A$2:$C$2111,3,FALSE)</f>
        <v>608000000</v>
      </c>
      <c r="F155">
        <f>VLOOKUP(Filtrados!B155,BASE!$A$4:$D$2113,2,FALSE)</f>
        <v>52745103</v>
      </c>
      <c r="G155">
        <f>VLOOKUP(Filtrados!B155,BASE!$A$4:$D$2113,3,FALSE)</f>
        <v>18903017</v>
      </c>
      <c r="H155">
        <f>VLOOKUP(Filtrados!B155,BASE!$A$4:$D$2113,4,FALSE)</f>
        <v>62638044</v>
      </c>
      <c r="I155" t="str">
        <f>VLOOKUP(B155,Originales!$B$4:$N$2113,13,FALSE)</f>
        <v>v + c</v>
      </c>
      <c r="J155" t="str">
        <f>VLOOKUP(B155,Originales!$B$4:$N$2113,12,FALSE)</f>
        <v>?x (&lt;http://www.wikidata.org/prop/direct/P131&gt;)+ &lt;http://www.wikidata.org/entity/Q3012&gt;</v>
      </c>
      <c r="K155">
        <f>VLOOKUP(Filtrados!B155,Originales!$B$4:$D$2113,2,FALSE)</f>
        <v>330</v>
      </c>
    </row>
    <row r="156" spans="2:11">
      <c r="B156" s="1">
        <v>228</v>
      </c>
      <c r="C156">
        <f>VLOOKUP(Filtrados!B156,Originales!$B$4:$D$2113,3,FALSE)</f>
        <v>32319000</v>
      </c>
      <c r="D156">
        <f>VLOOKUP(Filtrados!B156,Originales!$F$4:$H$2113,3,FALSE)</f>
        <v>516000000</v>
      </c>
      <c r="E156">
        <f>VLOOKUP(Filtrados!B156,Baseline!$A$2:$C$2111,3,FALSE)</f>
        <v>1716000000</v>
      </c>
      <c r="F156">
        <f>VLOOKUP(Filtrados!B156,BASE!$A$4:$D$2113,2,FALSE)</f>
        <v>38676977</v>
      </c>
      <c r="G156">
        <f>VLOOKUP(Filtrados!B156,BASE!$A$4:$D$2113,3,FALSE)</f>
        <v>33327817</v>
      </c>
      <c r="H156">
        <f>VLOOKUP(Filtrados!B156,BASE!$A$4:$D$2113,4,FALSE)</f>
        <v>91941833</v>
      </c>
      <c r="I156" t="str">
        <f>VLOOKUP(B156,Originales!$B$4:$N$2113,13,FALSE)</f>
        <v>v * c</v>
      </c>
      <c r="J156" t="str">
        <f>VLOOKUP(B156,Originales!$B$4:$N$2113,12,FALSE)</f>
        <v>?x (&lt;http://www.wikidata.org/prop/direct/P131&gt;)* &lt;http://www.wikidata.org/entity/Q5695&gt;</v>
      </c>
      <c r="K156">
        <f>VLOOKUP(Filtrados!B156,Originales!$B$4:$D$2113,2,FALSE)</f>
        <v>1159</v>
      </c>
    </row>
    <row r="157" spans="2:11">
      <c r="B157" s="1">
        <v>229</v>
      </c>
      <c r="C157">
        <f>VLOOKUP(Filtrados!B157,Originales!$B$4:$D$2113,3,FALSE)</f>
        <v>163689000</v>
      </c>
      <c r="D157">
        <f>VLOOKUP(Filtrados!B157,Originales!$F$4:$H$2113,3,FALSE)</f>
        <v>980000000</v>
      </c>
      <c r="E157">
        <f>VLOOKUP(Filtrados!B157,Baseline!$A$2:$C$2111,3,FALSE)</f>
        <v>3044000000</v>
      </c>
      <c r="F157">
        <f>VLOOKUP(Filtrados!B157,BASE!$A$4:$D$2113,2,FALSE)</f>
        <v>260808944</v>
      </c>
      <c r="G157">
        <f>VLOOKUP(Filtrados!B157,BASE!$A$4:$D$2113,3,FALSE)</f>
        <v>286292076</v>
      </c>
      <c r="H157">
        <f>VLOOKUP(Filtrados!B157,BASE!$A$4:$D$2113,4,FALSE)</f>
        <v>95293998</v>
      </c>
      <c r="I157" t="str">
        <f>VLOOKUP(B157,Originales!$B$4:$N$2113,13,FALSE)</f>
        <v>v /* c</v>
      </c>
      <c r="J157" t="str">
        <f>VLOOKUP(B157,Originales!$B$4:$N$2113,12,FALSE)</f>
        <v>?x &lt;http://www.wikidata.org/prop/direct/P31&gt;/(&lt;http://www.wikidata.org/prop/direct/P279&gt;)* &lt;http://www.wikidata.org/entity/Q11204&gt;</v>
      </c>
      <c r="K157">
        <f>VLOOKUP(Filtrados!B157,Originales!$B$4:$D$2113,2,FALSE)</f>
        <v>15269</v>
      </c>
    </row>
    <row r="158" spans="2:11">
      <c r="B158" s="1">
        <v>234</v>
      </c>
      <c r="C158">
        <f>VLOOKUP(Filtrados!B158,Originales!$B$4:$D$2113,3,FALSE)</f>
        <v>4655000</v>
      </c>
      <c r="D158">
        <f>VLOOKUP(Filtrados!B158,Originales!$F$4:$H$2113,3,FALSE)</f>
        <v>96000000</v>
      </c>
      <c r="E158">
        <f>VLOOKUP(Filtrados!B158,Baseline!$A$2:$C$2111,3,FALSE)</f>
        <v>6732000000</v>
      </c>
      <c r="F158">
        <f>VLOOKUP(Filtrados!B158,BASE!$A$4:$D$2113,2,FALSE)</f>
        <v>46802043</v>
      </c>
      <c r="G158">
        <f>VLOOKUP(Filtrados!B158,BASE!$A$4:$D$2113,3,FALSE)</f>
        <v>221747159</v>
      </c>
      <c r="H158">
        <f>VLOOKUP(Filtrados!B158,BASE!$A$4:$D$2113,4,FALSE)</f>
        <v>512721061</v>
      </c>
      <c r="I158" t="str">
        <f>VLOOKUP(B158,Originales!$B$4:$N$2113,13,FALSE)</f>
        <v>c * v</v>
      </c>
      <c r="J158" t="str">
        <f>VLOOKUP(B158,Originales!$B$4:$N$2113,12,FALSE)</f>
        <v>&lt;http://www.wikidata.org/entity/Q11193&gt; (&lt;http://www.wikidata.org/prop/direct/P279&gt;)* ?x</v>
      </c>
      <c r="K158">
        <f>VLOOKUP(Filtrados!B158,Originales!$B$4:$D$2113,2,FALSE)</f>
        <v>54</v>
      </c>
    </row>
    <row r="159" spans="2:11">
      <c r="B159" s="1">
        <v>235</v>
      </c>
      <c r="C159">
        <f>VLOOKUP(Filtrados!B159,Originales!$B$4:$D$2113,3,FALSE)</f>
        <v>37687000</v>
      </c>
      <c r="D159">
        <f>VLOOKUP(Filtrados!B159,Originales!$F$4:$H$2113,3,FALSE)</f>
        <v>1528000000</v>
      </c>
      <c r="E159">
        <f>VLOOKUP(Filtrados!B159,Baseline!$A$2:$C$2111,3,FALSE)</f>
        <v>6696000000</v>
      </c>
      <c r="F159">
        <f>VLOOKUP(Filtrados!B159,BASE!$A$4:$D$2113,2,FALSE)</f>
        <v>27303934</v>
      </c>
      <c r="G159">
        <f>VLOOKUP(Filtrados!B159,BASE!$A$4:$D$2113,3,FALSE)</f>
        <v>205399990</v>
      </c>
      <c r="H159">
        <f>VLOOKUP(Filtrados!B159,BASE!$A$4:$D$2113,4,FALSE)</f>
        <v>185554981</v>
      </c>
      <c r="I159" t="str">
        <f>VLOOKUP(B159,Originales!$B$4:$N$2113,13,FALSE)</f>
        <v>v * c</v>
      </c>
      <c r="J159" t="str">
        <f>VLOOKUP(B159,Originales!$B$4:$N$2113,12,FALSE)</f>
        <v>?x (&lt;http://www.wikidata.org/prop/direct/P279&gt;)* &lt;http://www.wikidata.org/entity/Q17442446&gt;</v>
      </c>
      <c r="K159">
        <f>VLOOKUP(Filtrados!B159,Originales!$B$4:$D$2113,2,FALSE)</f>
        <v>712</v>
      </c>
    </row>
    <row r="160" spans="2:11">
      <c r="B160" s="1">
        <v>236</v>
      </c>
      <c r="C160">
        <f>VLOOKUP(Filtrados!B160,Originales!$B$4:$D$2113,3,FALSE)</f>
        <v>274918000</v>
      </c>
      <c r="D160">
        <f>VLOOKUP(Filtrados!B160,Originales!$F$4:$H$2113,3,FALSE)</f>
        <v>5500000000</v>
      </c>
      <c r="E160">
        <f>VLOOKUP(Filtrados!B160,Baseline!$A$2:$C$2111,3,FALSE)</f>
        <v>3536000000</v>
      </c>
      <c r="F160">
        <f>VLOOKUP(Filtrados!B160,BASE!$A$4:$D$2113,2,FALSE)</f>
        <v>399104118</v>
      </c>
      <c r="G160">
        <f>VLOOKUP(Filtrados!B160,BASE!$A$4:$D$2113,3,FALSE)</f>
        <v>1703210830</v>
      </c>
      <c r="H160">
        <f>VLOOKUP(Filtrados!B160,BASE!$A$4:$D$2113,4,FALSE)</f>
        <v>961970806</v>
      </c>
      <c r="I160" t="str">
        <f>VLOOKUP(B160,Originales!$B$4:$N$2113,13,FALSE)</f>
        <v>v /* c</v>
      </c>
      <c r="J160" t="str">
        <f>VLOOKUP(B160,Originales!$B$4:$N$2113,12,FALSE)</f>
        <v>?x &lt;http://www.wikidata.org/prop/direct/P740&gt;/(&lt;http://www.wikidata.org/prop/direct/P131&gt;)* &lt;http://www.wikidata.org/entity/Q25&gt;</v>
      </c>
      <c r="K160">
        <f>VLOOKUP(Filtrados!B160,Originales!$B$4:$D$2113,2,FALSE)</f>
        <v>195</v>
      </c>
    </row>
    <row r="161" spans="2:11">
      <c r="B161" s="1">
        <v>239</v>
      </c>
      <c r="C161">
        <f>VLOOKUP(Filtrados!B161,Originales!$B$4:$D$2113,3,FALSE)</f>
        <v>233447000</v>
      </c>
      <c r="D161">
        <f>VLOOKUP(Filtrados!B161,Originales!$F$4:$H$2113,3,FALSE)</f>
        <v>1812000000</v>
      </c>
      <c r="E161">
        <f>VLOOKUP(Filtrados!B161,Baseline!$A$2:$C$2111,3,FALSE)</f>
        <v>4864000000</v>
      </c>
      <c r="F161">
        <f>VLOOKUP(Filtrados!B161,BASE!$A$4:$D$2113,2,FALSE)</f>
        <v>339126110</v>
      </c>
      <c r="G161">
        <f>VLOOKUP(Filtrados!B161,BASE!$A$4:$D$2113,3,FALSE)</f>
        <v>304826974</v>
      </c>
      <c r="H161">
        <f>VLOOKUP(Filtrados!B161,BASE!$A$4:$D$2113,4,FALSE)</f>
        <v>143115997</v>
      </c>
      <c r="I161" t="str">
        <f>VLOOKUP(B161,Originales!$B$4:$N$2113,13,FALSE)</f>
        <v>v /* c</v>
      </c>
      <c r="J161" t="str">
        <f>VLOOKUP(B161,Originales!$B$4:$N$2113,12,FALSE)</f>
        <v>?x &lt;http://www.wikidata.org/prop/direct/P31&gt;/(&lt;http://www.wikidata.org/prop/direct/P279&gt;)* &lt;http://www.wikidata.org/entity/Q1752346&gt;</v>
      </c>
      <c r="K161">
        <f>VLOOKUP(Filtrados!B161,Originales!$B$4:$D$2113,2,FALSE)</f>
        <v>18270</v>
      </c>
    </row>
    <row r="162" spans="2:11">
      <c r="B162" s="1">
        <v>241</v>
      </c>
      <c r="C162">
        <f>VLOOKUP(Filtrados!B162,Originales!$B$4:$D$2113,3,FALSE)</f>
        <v>1211769000</v>
      </c>
      <c r="D162">
        <f>VLOOKUP(Filtrados!B162,Originales!$F$4:$H$2113,3,FALSE)</f>
        <v>2748000000</v>
      </c>
      <c r="E162">
        <f>VLOOKUP(Filtrados!B162,Baseline!$A$2:$C$2111,3,FALSE)</f>
        <v>3892000000</v>
      </c>
      <c r="F162">
        <f>VLOOKUP(Filtrados!B162,BASE!$A$4:$D$2113,2,FALSE)</f>
        <v>5690407991</v>
      </c>
      <c r="G162">
        <f>VLOOKUP(Filtrados!B162,BASE!$A$4:$D$2113,3,FALSE)</f>
        <v>1562808990</v>
      </c>
      <c r="H162">
        <f>VLOOKUP(Filtrados!B162,BASE!$A$4:$D$2113,4,FALSE)</f>
        <v>109835863</v>
      </c>
      <c r="I162" t="str">
        <f>VLOOKUP(B162,Originales!$B$4:$N$2113,13,FALSE)</f>
        <v>v /* c</v>
      </c>
      <c r="J162" t="str">
        <f>VLOOKUP(B162,Originales!$B$4:$N$2113,12,FALSE)</f>
        <v>?x &lt;http://www.wikidata.org/prop/direct/P31&gt;/(&lt;http://www.wikidata.org/prop/direct/P279&gt;)* &lt;http://www.wikidata.org/entity/Q3305213&gt;</v>
      </c>
      <c r="K162">
        <f>VLOOKUP(Filtrados!B162,Originales!$B$4:$D$2113,2,FALSE)</f>
        <v>363612</v>
      </c>
    </row>
    <row r="163" spans="2:11">
      <c r="B163" s="1">
        <v>242</v>
      </c>
      <c r="C163">
        <f>VLOOKUP(Filtrados!B163,Originales!$B$4:$D$2113,3,FALSE)</f>
        <v>103068000</v>
      </c>
      <c r="D163">
        <f>VLOOKUP(Filtrados!B163,Originales!$F$4:$H$2113,3,FALSE)</f>
        <v>2592000000</v>
      </c>
      <c r="E163">
        <f>VLOOKUP(Filtrados!B163,Baseline!$A$2:$C$2111,3,FALSE)</f>
        <v>6060000000</v>
      </c>
      <c r="F163">
        <f>VLOOKUP(Filtrados!B163,BASE!$A$4:$D$2113,2,FALSE)</f>
        <v>97186088</v>
      </c>
      <c r="G163">
        <f>VLOOKUP(Filtrados!B163,BASE!$A$4:$D$2113,3,FALSE)</f>
        <v>183886051</v>
      </c>
      <c r="H163">
        <f>VLOOKUP(Filtrados!B163,BASE!$A$4:$D$2113,4,FALSE)</f>
        <v>181359052</v>
      </c>
      <c r="I163" t="str">
        <f>VLOOKUP(B163,Originales!$B$4:$N$2113,13,FALSE)</f>
        <v>v * c</v>
      </c>
      <c r="J163" t="str">
        <f>VLOOKUP(B163,Originales!$B$4:$N$2113,12,FALSE)</f>
        <v>?x (&lt;http://www.wikidata.org/prop/direct/P279&gt;)* &lt;http://www.wikidata.org/entity/Q34379&gt;</v>
      </c>
      <c r="K163">
        <f>VLOOKUP(Filtrados!B163,Originales!$B$4:$D$2113,2,FALSE)</f>
        <v>2728</v>
      </c>
    </row>
    <row r="164" spans="2:11">
      <c r="B164" s="1">
        <v>243</v>
      </c>
      <c r="C164">
        <f>VLOOKUP(Filtrados!B164,Originales!$B$4:$D$2113,3,FALSE)</f>
        <v>674226000</v>
      </c>
      <c r="D164">
        <f>VLOOKUP(Filtrados!B164,Originales!$F$4:$H$2113,3,FALSE)</f>
        <v>1756000000</v>
      </c>
      <c r="E164">
        <f>VLOOKUP(Filtrados!B164,Baseline!$A$2:$C$2111,3,FALSE)</f>
        <v>2648000000</v>
      </c>
      <c r="F164">
        <f>VLOOKUP(Filtrados!B164,BASE!$A$4:$D$2113,2,FALSE)</f>
        <v>1623374938</v>
      </c>
      <c r="G164">
        <f>VLOOKUP(Filtrados!B164,BASE!$A$4:$D$2113,3,FALSE)</f>
        <v>921056985</v>
      </c>
      <c r="H164">
        <f>VLOOKUP(Filtrados!B164,BASE!$A$4:$D$2113,4,FALSE)</f>
        <v>74419021</v>
      </c>
      <c r="I164" t="str">
        <f>VLOOKUP(B164,Originales!$B$4:$N$2113,13,FALSE)</f>
        <v>v /* c</v>
      </c>
      <c r="J164" t="str">
        <f>VLOOKUP(B164,Originales!$B$4:$N$2113,12,FALSE)</f>
        <v>?x &lt;http://www.wikidata.org/prop/direct/P31&gt;/(&lt;http://www.wikidata.org/prop/direct/P279&gt;)* &lt;http://www.wikidata.org/entity/Q55488&gt;</v>
      </c>
      <c r="K164">
        <f>VLOOKUP(Filtrados!B164,Originales!$B$4:$D$2113,2,FALSE)</f>
        <v>98055</v>
      </c>
    </row>
    <row r="165" spans="2:11">
      <c r="B165" s="1">
        <v>244</v>
      </c>
      <c r="C165">
        <f>VLOOKUP(Filtrados!B165,Originales!$B$4:$D$2113,3,FALSE)</f>
        <v>1576409000</v>
      </c>
      <c r="D165">
        <f>VLOOKUP(Filtrados!B165,Originales!$F$4:$H$2113,3,FALSE)</f>
        <v>16848000000</v>
      </c>
      <c r="E165">
        <f>VLOOKUP(Filtrados!B165,Baseline!$A$2:$C$2111,3,FALSE)</f>
        <v>3716000000</v>
      </c>
      <c r="F165">
        <f>VLOOKUP(Filtrados!B165,BASE!$A$4:$D$2113,2,FALSE)</f>
        <v>3336668968</v>
      </c>
      <c r="G165">
        <f>VLOOKUP(Filtrados!B165,BASE!$A$4:$D$2113,3,FALSE)</f>
        <v>6543577909</v>
      </c>
      <c r="H165">
        <f>VLOOKUP(Filtrados!B165,BASE!$A$4:$D$2113,4,FALSE)</f>
        <v>3102963209</v>
      </c>
      <c r="I165" t="str">
        <f>VLOOKUP(B165,Originales!$B$4:$N$2113,13,FALSE)</f>
        <v>v * c</v>
      </c>
      <c r="J165" t="str">
        <f>VLOOKUP(B165,Originales!$B$4:$N$2113,12,FALSE)</f>
        <v>?x (&lt;http://www.wikidata.org/prop/direct/P131&gt;)* &lt;http://www.wikidata.org/entity/Q213&gt;</v>
      </c>
      <c r="K165">
        <f>VLOOKUP(Filtrados!B165,Originales!$B$4:$D$2113,2,FALSE)</f>
        <v>169172</v>
      </c>
    </row>
    <row r="166" spans="2:11">
      <c r="B166" s="1">
        <v>245</v>
      </c>
      <c r="C166">
        <f>VLOOKUP(Filtrados!B166,Originales!$B$4:$D$2113,3,FALSE)</f>
        <v>135564000</v>
      </c>
      <c r="D166">
        <f>VLOOKUP(Filtrados!B166,Originales!$F$4:$H$2113,3,FALSE)</f>
        <v>2916000000</v>
      </c>
      <c r="E166">
        <f>VLOOKUP(Filtrados!B166,Baseline!$A$2:$C$2111,3,FALSE)</f>
        <v>2944000000</v>
      </c>
      <c r="F166">
        <f>VLOOKUP(Filtrados!B166,BASE!$A$4:$D$2113,2,FALSE)</f>
        <v>142043113</v>
      </c>
      <c r="G166">
        <f>VLOOKUP(Filtrados!B166,BASE!$A$4:$D$2113,3,FALSE)</f>
        <v>94794988</v>
      </c>
      <c r="H166">
        <f>VLOOKUP(Filtrados!B166,BASE!$A$4:$D$2113,4,FALSE)</f>
        <v>107279062</v>
      </c>
      <c r="I166" t="str">
        <f>VLOOKUP(B166,Originales!$B$4:$N$2113,13,FALSE)</f>
        <v>v /* c</v>
      </c>
      <c r="J166" t="str">
        <f>VLOOKUP(B166,Originales!$B$4:$N$2113,12,FALSE)</f>
        <v>?x &lt;http://www.wikidata.org/prop/direct/P31&gt;/(&lt;http://www.wikidata.org/prop/direct/P279&gt;)* &lt;http://www.wikidata.org/entity/Q7275&gt;</v>
      </c>
      <c r="K166">
        <f>VLOOKUP(Filtrados!B166,Originales!$B$4:$D$2113,2,FALSE)</f>
        <v>5276</v>
      </c>
    </row>
    <row r="167" spans="2:11">
      <c r="B167" s="1">
        <v>246</v>
      </c>
      <c r="C167">
        <f>VLOOKUP(Filtrados!B167,Originales!$B$4:$D$2113,3,FALSE)</f>
        <v>26026000</v>
      </c>
      <c r="D167">
        <f>VLOOKUP(Filtrados!B167,Originales!$F$4:$H$2113,3,FALSE)</f>
        <v>284000000</v>
      </c>
      <c r="E167">
        <f>VLOOKUP(Filtrados!B167,Baseline!$A$2:$C$2111,3,FALSE)</f>
        <v>3068000000</v>
      </c>
      <c r="F167">
        <f>VLOOKUP(Filtrados!B167,BASE!$A$4:$D$2113,2,FALSE)</f>
        <v>50024032</v>
      </c>
      <c r="G167">
        <f>VLOOKUP(Filtrados!B167,BASE!$A$4:$D$2113,3,FALSE)</f>
        <v>48453092</v>
      </c>
      <c r="H167">
        <f>VLOOKUP(Filtrados!B167,BASE!$A$4:$D$2113,4,FALSE)</f>
        <v>101483106</v>
      </c>
      <c r="I167" t="str">
        <f>VLOOKUP(B167,Originales!$B$4:$N$2113,13,FALSE)</f>
        <v>v /* c</v>
      </c>
      <c r="J167" t="str">
        <f>VLOOKUP(B167,Originales!$B$4:$N$2113,12,FALSE)</f>
        <v>?x &lt;http://www.wikidata.org/prop/direct/P31&gt;/(&lt;http://www.wikidata.org/prop/direct/P279&gt;)* &lt;http://www.wikidata.org/entity/Q183366&gt;</v>
      </c>
      <c r="K167">
        <f>VLOOKUP(Filtrados!B167,Originales!$B$4:$D$2113,2,FALSE)</f>
        <v>504</v>
      </c>
    </row>
    <row r="168" spans="2:11">
      <c r="B168" s="1">
        <v>247</v>
      </c>
      <c r="C168">
        <f>VLOOKUP(Filtrados!B168,Originales!$B$4:$D$2113,3,FALSE)</f>
        <v>799131000</v>
      </c>
      <c r="D168">
        <f>VLOOKUP(Filtrados!B168,Originales!$F$4:$H$2113,3,FALSE)</f>
        <v>4056000000</v>
      </c>
      <c r="E168">
        <f>VLOOKUP(Filtrados!B168,Baseline!$A$2:$C$2111,3,FALSE)</f>
        <v>4188000000</v>
      </c>
      <c r="F168">
        <f>VLOOKUP(Filtrados!B168,BASE!$A$4:$D$2113,2,FALSE)</f>
        <v>1343562126</v>
      </c>
      <c r="G168">
        <f>VLOOKUP(Filtrados!B168,BASE!$A$4:$D$2113,3,FALSE)</f>
        <v>1245148897</v>
      </c>
      <c r="H168">
        <f>VLOOKUP(Filtrados!B168,BASE!$A$4:$D$2113,4,FALSE)</f>
        <v>102901935</v>
      </c>
      <c r="I168" t="str">
        <f>VLOOKUP(B168,Originales!$B$4:$N$2113,13,FALSE)</f>
        <v>v /* c</v>
      </c>
      <c r="J168" t="str">
        <f>VLOOKUP(B168,Originales!$B$4:$N$2113,12,FALSE)</f>
        <v>?x &lt;http://www.wikidata.org/prop/direct/P31&gt;/(&lt;http://www.wikidata.org/prop/direct/P279&gt;)* &lt;http://www.wikidata.org/entity/Q15893266&gt;</v>
      </c>
      <c r="K168">
        <f>VLOOKUP(Filtrados!B168,Originales!$B$4:$D$2113,2,FALSE)</f>
        <v>81536</v>
      </c>
    </row>
    <row r="169" spans="2:11">
      <c r="B169" s="1">
        <v>248</v>
      </c>
      <c r="C169">
        <f>VLOOKUP(Filtrados!B169,Originales!$B$4:$D$2113,3,FALSE)</f>
        <v>1944358000</v>
      </c>
      <c r="D169">
        <f>VLOOKUP(Filtrados!B169,Originales!$F$4:$H$2113,3,FALSE)</f>
        <v>10860000000</v>
      </c>
      <c r="E169">
        <f>VLOOKUP(Filtrados!B169,Baseline!$A$2:$C$2111,3,FALSE)</f>
        <v>3768000000</v>
      </c>
      <c r="F169">
        <f>VLOOKUP(Filtrados!B169,BASE!$A$4:$D$2113,2,FALSE)</f>
        <v>5396146059</v>
      </c>
      <c r="G169">
        <f>VLOOKUP(Filtrados!B169,BASE!$A$4:$D$2113,3,FALSE)</f>
        <v>745259046</v>
      </c>
      <c r="H169">
        <f>VLOOKUP(Filtrados!B169,BASE!$A$4:$D$2113,4,FALSE)</f>
        <v>109351158</v>
      </c>
      <c r="I169" t="str">
        <f>VLOOKUP(B169,Originales!$B$4:$N$2113,13,FALSE)</f>
        <v>v /* c</v>
      </c>
      <c r="J169" t="str">
        <f>VLOOKUP(B169,Originales!$B$4:$N$2113,12,FALSE)</f>
        <v>?x &lt;http://www.wikidata.org/prop/direct/P31&gt;/(&lt;http://www.wikidata.org/prop/direct/P279&gt;)* &lt;http://www.wikidata.org/entity/Q1048835&gt;</v>
      </c>
      <c r="K169">
        <f>VLOOKUP(Filtrados!B169,Originales!$B$4:$D$2113,2,FALSE)</f>
        <v>331748</v>
      </c>
    </row>
    <row r="170" spans="2:11">
      <c r="B170" s="1">
        <v>249</v>
      </c>
      <c r="C170">
        <f>VLOOKUP(Filtrados!B170,Originales!$B$4:$D$2113,3,FALSE)</f>
        <v>730841000</v>
      </c>
      <c r="D170">
        <f>VLOOKUP(Filtrados!B170,Originales!$F$4:$H$2113,3,FALSE)</f>
        <v>2980000000</v>
      </c>
      <c r="E170">
        <f>VLOOKUP(Filtrados!B170,Baseline!$A$2:$C$2111,3,FALSE)</f>
        <v>5508000000</v>
      </c>
      <c r="F170">
        <f>VLOOKUP(Filtrados!B170,BASE!$A$4:$D$2113,2,FALSE)</f>
        <v>1098314046</v>
      </c>
      <c r="G170">
        <f>VLOOKUP(Filtrados!B170,BASE!$A$4:$D$2113,3,FALSE)</f>
        <v>777818918</v>
      </c>
      <c r="H170">
        <f>VLOOKUP(Filtrados!B170,BASE!$A$4:$D$2113,4,FALSE)</f>
        <v>147372961</v>
      </c>
      <c r="I170" t="str">
        <f>VLOOKUP(B170,Originales!$B$4:$N$2113,13,FALSE)</f>
        <v>v /* c</v>
      </c>
      <c r="J170" t="str">
        <f>VLOOKUP(B170,Originales!$B$4:$N$2113,12,FALSE)</f>
        <v>?x &lt;http://www.wikidata.org/prop/direct/P31&gt;/(&lt;http://www.wikidata.org/prop/direct/P279&gt;)* &lt;http://www.wikidata.org/entity/Q1030034&gt;</v>
      </c>
      <c r="K170">
        <f>VLOOKUP(Filtrados!B170,Originales!$B$4:$D$2113,2,FALSE)</f>
        <v>63529</v>
      </c>
    </row>
    <row r="171" spans="2:11">
      <c r="B171" s="1">
        <v>250</v>
      </c>
      <c r="C171">
        <f>VLOOKUP(Filtrados!B171,Originales!$B$4:$D$2113,3,FALSE)</f>
        <v>164310000</v>
      </c>
      <c r="D171">
        <f>VLOOKUP(Filtrados!B171,Originales!$F$4:$H$2113,3,FALSE)</f>
        <v>2468000000</v>
      </c>
      <c r="E171">
        <f>VLOOKUP(Filtrados!B171,Baseline!$A$2:$C$2111,3,FALSE)</f>
        <v>4000000</v>
      </c>
      <c r="F171">
        <f>VLOOKUP(Filtrados!B171,BASE!$A$4:$D$2113,2,FALSE)</f>
        <v>600929975</v>
      </c>
      <c r="G171">
        <f>VLOOKUP(Filtrados!B171,BASE!$A$4:$D$2113,3,FALSE)</f>
        <v>343122959</v>
      </c>
      <c r="H171">
        <f>VLOOKUP(Filtrados!B171,BASE!$A$4:$D$2113,4,FALSE)</f>
        <v>27096033</v>
      </c>
      <c r="I171" t="str">
        <f>VLOOKUP(B171,Originales!$B$4:$N$2113,13,FALSE)</f>
        <v>v / c</v>
      </c>
      <c r="J171" t="str">
        <f>VLOOKUP(B171,Originales!$B$4:$N$2113,12,FALSE)</f>
        <v>?x &lt;http://www.wikidata.org/prop/direct/P31&gt;/&lt;http://www.wikidata.org/prop/direct/P279&gt; &lt;http://www.wikidata.org/entity/Q1030034&gt;</v>
      </c>
      <c r="K171">
        <f>VLOOKUP(Filtrados!B171,Originales!$B$4:$D$2113,2,FALSE)</f>
        <v>41033</v>
      </c>
    </row>
    <row r="172" spans="2:11">
      <c r="B172" s="1">
        <v>251</v>
      </c>
      <c r="C172">
        <f>VLOOKUP(Filtrados!B172,Originales!$B$4:$D$2113,3,FALSE)</f>
        <v>2853475000</v>
      </c>
      <c r="D172">
        <f>VLOOKUP(Filtrados!B172,Originales!$F$4:$H$2113,3,FALSE)</f>
        <v>21776000000</v>
      </c>
      <c r="E172">
        <f>VLOOKUP(Filtrados!B172,Baseline!$A$2:$C$2111,3,FALSE)</f>
        <v>4924000000</v>
      </c>
      <c r="F172">
        <f>VLOOKUP(Filtrados!B172,BASE!$A$4:$D$2113,2,FALSE)</f>
        <v>13869492053</v>
      </c>
      <c r="G172">
        <f>VLOOKUP(Filtrados!B172,BASE!$A$4:$D$2113,3,FALSE)</f>
        <v>10247363805</v>
      </c>
      <c r="H172">
        <f>VLOOKUP(Filtrados!B172,BASE!$A$4:$D$2113,4,FALSE)</f>
        <v>11923547983</v>
      </c>
      <c r="I172" t="str">
        <f>VLOOKUP(B172,Originales!$B$4:$N$2113,13,FALSE)</f>
        <v>v * c</v>
      </c>
      <c r="J172" t="str">
        <f>VLOOKUP(B172,Originales!$B$4:$N$2113,12,FALSE)</f>
        <v>?x (&lt;http://www.wikidata.org/prop/direct/P131&gt;)* &lt;http://www.wikidata.org/entity/Q148&gt;</v>
      </c>
      <c r="K172">
        <f>VLOOKUP(Filtrados!B172,Originales!$B$4:$D$2113,2,FALSE)</f>
        <v>772265</v>
      </c>
    </row>
    <row r="173" spans="2:11">
      <c r="B173" s="1">
        <v>252</v>
      </c>
      <c r="C173">
        <f>VLOOKUP(Filtrados!B173,Originales!$B$4:$D$2113,3,FALSE)</f>
        <v>309589000</v>
      </c>
      <c r="D173">
        <f>VLOOKUP(Filtrados!B173,Originales!$F$4:$H$2113,3,FALSE)</f>
        <v>4556000000</v>
      </c>
      <c r="E173">
        <f>VLOOKUP(Filtrados!B173,Baseline!$A$2:$C$2111,3,FALSE)</f>
        <v>2632000000</v>
      </c>
      <c r="F173">
        <f>VLOOKUP(Filtrados!B173,BASE!$A$4:$D$2113,2,FALSE)</f>
        <v>603956937</v>
      </c>
      <c r="G173">
        <f>VLOOKUP(Filtrados!B173,BASE!$A$4:$D$2113,3,FALSE)</f>
        <v>601530075</v>
      </c>
      <c r="H173">
        <f>VLOOKUP(Filtrados!B173,BASE!$A$4:$D$2113,4,FALSE)</f>
        <v>580376863</v>
      </c>
      <c r="I173" t="str">
        <f>VLOOKUP(B173,Originales!$B$4:$N$2113,13,FALSE)</f>
        <v>v * c</v>
      </c>
      <c r="J173" t="str">
        <f>VLOOKUP(B173,Originales!$B$4:$N$2113,12,FALSE)</f>
        <v>?x (&lt;http://www.wikidata.org/prop/direct/P131&gt;)* &lt;http://www.wikidata.org/entity/Q188399&gt;</v>
      </c>
      <c r="K173">
        <f>VLOOKUP(Filtrados!B173,Originales!$B$4:$D$2113,2,FALSE)</f>
        <v>29564</v>
      </c>
    </row>
    <row r="174" spans="2:11">
      <c r="B174" s="1">
        <v>253</v>
      </c>
      <c r="C174">
        <f>VLOOKUP(Filtrados!B174,Originales!$B$4:$D$2113,3,FALSE)</f>
        <v>6927000</v>
      </c>
      <c r="D174">
        <f>VLOOKUP(Filtrados!B174,Originales!$F$4:$H$2113,3,FALSE)</f>
        <v>68000000</v>
      </c>
      <c r="E174">
        <f>VLOOKUP(Filtrados!B174,Baseline!$A$2:$C$2111,3,FALSE)</f>
        <v>2484000000</v>
      </c>
      <c r="F174">
        <f>VLOOKUP(Filtrados!B174,BASE!$A$4:$D$2113,2,FALSE)</f>
        <v>283283948</v>
      </c>
      <c r="G174">
        <f>VLOOKUP(Filtrados!B174,BASE!$A$4:$D$2113,3,FALSE)</f>
        <v>70956945</v>
      </c>
      <c r="H174">
        <f>VLOOKUP(Filtrados!B174,BASE!$A$4:$D$2113,4,FALSE)</f>
        <v>157711029</v>
      </c>
      <c r="I174" t="str">
        <f>VLOOKUP(B174,Originales!$B$4:$N$2113,13,FALSE)</f>
        <v>v /* c</v>
      </c>
      <c r="J174" t="str">
        <f>VLOOKUP(B174,Originales!$B$4:$N$2113,12,FALSE)</f>
        <v>?x &lt;http://www.wikidata.org/prop/direct/P3828&gt;/(&lt;http://www.wikidata.org/prop/direct/P279&gt;)* &lt;http://www.wikidata.org/entity/Q2143661&gt;</v>
      </c>
      <c r="K174">
        <f>VLOOKUP(Filtrados!B174,Originales!$B$4:$D$2113,2,FALSE)</f>
        <v>57</v>
      </c>
    </row>
    <row r="175" spans="2:11">
      <c r="B175" s="1">
        <v>255</v>
      </c>
      <c r="C175">
        <f>VLOOKUP(Filtrados!B175,Originales!$B$4:$D$2113,3,FALSE)</f>
        <v>249187000</v>
      </c>
      <c r="D175">
        <f>VLOOKUP(Filtrados!B175,Originales!$F$4:$H$2113,3,FALSE)</f>
        <v>728000000</v>
      </c>
      <c r="E175">
        <f>VLOOKUP(Filtrados!B175,Baseline!$A$2:$C$2111,3,FALSE)</f>
        <v>2976000000</v>
      </c>
      <c r="F175">
        <f>VLOOKUP(Filtrados!B175,BASE!$A$4:$D$2113,2,FALSE)</f>
        <v>406183958</v>
      </c>
      <c r="G175">
        <f>VLOOKUP(Filtrados!B175,BASE!$A$4:$D$2113,3,FALSE)</f>
        <v>1711023092</v>
      </c>
      <c r="H175">
        <f>VLOOKUP(Filtrados!B175,BASE!$A$4:$D$2113,4,FALSE)</f>
        <v>68948030</v>
      </c>
      <c r="I175" t="str">
        <f>VLOOKUP(B175,Originales!$B$4:$N$2113,13,FALSE)</f>
        <v>v /? c</v>
      </c>
      <c r="J175" t="str">
        <f>VLOOKUP(B175,Originales!$B$4:$N$2113,12,FALSE)</f>
        <v>?x &lt;http://www.wikidata.org/prop/direct/P31&gt;/(&lt;http://www.wikidata.org/prop/direct/P279&gt;)? &lt;http://www.wikidata.org/entity/Q17362920&gt;</v>
      </c>
      <c r="K175">
        <f>VLOOKUP(Filtrados!B175,Originales!$B$4:$D$2113,2,FALSE)</f>
        <v>22622</v>
      </c>
    </row>
    <row r="176" spans="2:11">
      <c r="B176" s="1">
        <v>262</v>
      </c>
      <c r="C176">
        <f>VLOOKUP(Filtrados!B176,Originales!$B$4:$D$2113,3,FALSE)</f>
        <v>262438000</v>
      </c>
      <c r="D176">
        <f>VLOOKUP(Filtrados!B176,Originales!$F$4:$H$2113,3,FALSE)</f>
        <v>9984000000</v>
      </c>
      <c r="E176">
        <f>VLOOKUP(Filtrados!B176,Baseline!$A$2:$C$2111,3,FALSE)</f>
        <v>4364000000</v>
      </c>
      <c r="F176">
        <f>VLOOKUP(Filtrados!B176,BASE!$A$4:$D$2113,2,FALSE)</f>
        <v>728708982</v>
      </c>
      <c r="G176">
        <f>VLOOKUP(Filtrados!B176,BASE!$A$4:$D$2113,3,FALSE)</f>
        <v>1744275093</v>
      </c>
      <c r="H176">
        <f>VLOOKUP(Filtrados!B176,BASE!$A$4:$D$2113,4,FALSE)</f>
        <v>758766889</v>
      </c>
      <c r="I176" t="str">
        <f>VLOOKUP(B176,Originales!$B$4:$N$2113,13,FALSE)</f>
        <v>v /* c</v>
      </c>
      <c r="J176" t="str">
        <f>VLOOKUP(B176,Originales!$B$4:$N$2113,12,FALSE)</f>
        <v>?x &lt;http://www.wikidata.org/prop/direct/P131&gt;/(&lt;http://www.wikidata.org/prop/direct/P131&gt;)* &lt;http://www.wikidata.org/entity/Q33&gt;</v>
      </c>
      <c r="K176">
        <f>VLOOKUP(Filtrados!B176,Originales!$B$4:$D$2113,2,FALSE)</f>
        <v>35942</v>
      </c>
    </row>
    <row r="177" spans="2:11">
      <c r="B177" s="1">
        <v>263</v>
      </c>
      <c r="C177">
        <f>VLOOKUP(Filtrados!B177,Originales!$B$4:$D$2113,3,FALSE)</f>
        <v>896000</v>
      </c>
      <c r="D177">
        <f>VLOOKUP(Filtrados!B177,Originales!$F$4:$H$2113,3,FALSE)</f>
        <v>128000000</v>
      </c>
      <c r="E177">
        <f>VLOOKUP(Filtrados!B177,Baseline!$A$2:$C$2111,3,FALSE)</f>
        <v>1200000000</v>
      </c>
      <c r="F177">
        <f>VLOOKUP(Filtrados!B177,BASE!$A$4:$D$2113,2,FALSE)</f>
        <v>9781122</v>
      </c>
      <c r="G177">
        <f>VLOOKUP(Filtrados!B177,BASE!$A$4:$D$2113,3,FALSE)</f>
        <v>16597986</v>
      </c>
      <c r="H177">
        <f>VLOOKUP(Filtrados!B177,BASE!$A$4:$D$2113,4,FALSE)</f>
        <v>64277887</v>
      </c>
      <c r="I177" t="str">
        <f>VLOOKUP(B177,Originales!$B$4:$N$2113,13,FALSE)</f>
        <v>v /* c</v>
      </c>
      <c r="J177" t="str">
        <f>VLOOKUP(B177,Originales!$B$4:$N$2113,12,FALSE)</f>
        <v>?x &lt;http://www.wikidata.org/prop/direct/P31&gt;/(&lt;http://www.wikidata.org/prop/direct/P279&gt;)* &lt;http://www.wikidata.org/entity/Q13396669&gt;</v>
      </c>
      <c r="K177">
        <f>VLOOKUP(Filtrados!B177,Originales!$B$4:$D$2113,2,FALSE)</f>
        <v>34</v>
      </c>
    </row>
    <row r="178" spans="2:11">
      <c r="B178" s="1">
        <v>264</v>
      </c>
      <c r="C178">
        <f>VLOOKUP(Filtrados!B178,Originales!$B$4:$D$2113,3,FALSE)</f>
        <v>118814000</v>
      </c>
      <c r="D178">
        <f>VLOOKUP(Filtrados!B178,Originales!$F$4:$H$2113,3,FALSE)</f>
        <v>1584000000</v>
      </c>
      <c r="E178">
        <f>VLOOKUP(Filtrados!B178,Baseline!$A$2:$C$2111,3,FALSE)</f>
        <v>3628000000</v>
      </c>
      <c r="F178">
        <f>VLOOKUP(Filtrados!B178,BASE!$A$4:$D$2113,2,FALSE)</f>
        <v>81255912</v>
      </c>
      <c r="G178">
        <f>VLOOKUP(Filtrados!B178,BASE!$A$4:$D$2113,3,FALSE)</f>
        <v>166357994</v>
      </c>
      <c r="H178">
        <f>VLOOKUP(Filtrados!B178,BASE!$A$4:$D$2113,4,FALSE)</f>
        <v>116338968</v>
      </c>
      <c r="I178" t="str">
        <f>VLOOKUP(B178,Originales!$B$4:$N$2113,13,FALSE)</f>
        <v>v /* c</v>
      </c>
      <c r="J178" t="str">
        <f>VLOOKUP(B178,Originales!$B$4:$N$2113,12,FALSE)</f>
        <v>?x &lt;http://www.wikidata.org/prop/direct/P31&gt;/(&lt;http://www.wikidata.org/prop/direct/P279&gt;)* &lt;http://www.wikidata.org/entity/Q178885&gt;</v>
      </c>
      <c r="K178">
        <f>VLOOKUP(Filtrados!B178,Originales!$B$4:$D$2113,2,FALSE)</f>
        <v>3792</v>
      </c>
    </row>
    <row r="179" spans="2:11">
      <c r="B179" s="1">
        <v>265</v>
      </c>
      <c r="C179">
        <f>VLOOKUP(Filtrados!B179,Originales!$B$4:$D$2113,3,FALSE)</f>
        <v>27839000</v>
      </c>
      <c r="D179">
        <f>VLOOKUP(Filtrados!B179,Originales!$F$4:$H$2113,3,FALSE)</f>
        <v>616000000</v>
      </c>
      <c r="E179">
        <f>VLOOKUP(Filtrados!B179,Baseline!$A$2:$C$2111,3,FALSE)</f>
        <v>2536000000</v>
      </c>
      <c r="F179">
        <f>VLOOKUP(Filtrados!B179,BASE!$A$4:$D$2113,2,FALSE)</f>
        <v>30538797</v>
      </c>
      <c r="G179">
        <f>VLOOKUP(Filtrados!B179,BASE!$A$4:$D$2113,3,FALSE)</f>
        <v>30963897</v>
      </c>
      <c r="H179">
        <f>VLOOKUP(Filtrados!B179,BASE!$A$4:$D$2113,4,FALSE)</f>
        <v>99999189</v>
      </c>
      <c r="I179" t="str">
        <f>VLOOKUP(B179,Originales!$B$4:$N$2113,13,FALSE)</f>
        <v>v * c</v>
      </c>
      <c r="J179" t="str">
        <f>VLOOKUP(B179,Originales!$B$4:$N$2113,12,FALSE)</f>
        <v>?x (&lt;http://www.wikidata.org/prop/direct/P279&gt;)* &lt;http://www.wikidata.org/entity/Q132050&gt;</v>
      </c>
      <c r="K179">
        <f>VLOOKUP(Filtrados!B179,Originales!$B$4:$D$2113,2,FALSE)</f>
        <v>677</v>
      </c>
    </row>
    <row r="180" spans="2:11">
      <c r="B180" s="1">
        <v>266</v>
      </c>
      <c r="C180">
        <f>VLOOKUP(Filtrados!B180,Originales!$B$4:$D$2113,3,FALSE)</f>
        <v>29847000</v>
      </c>
      <c r="D180">
        <f>VLOOKUP(Filtrados!B180,Originales!$F$4:$H$2113,3,FALSE)</f>
        <v>35468000000</v>
      </c>
      <c r="E180">
        <f>VLOOKUP(Filtrados!B180,Baseline!$A$2:$C$2111,3,FALSE)</f>
        <v>14208000000</v>
      </c>
      <c r="F180">
        <f>VLOOKUP(Filtrados!B180,BASE!$A$4:$D$2113,2,FALSE)</f>
        <v>37696123</v>
      </c>
      <c r="G180">
        <f>VLOOKUP(Filtrados!B180,BASE!$A$4:$D$2113,3,FALSE)</f>
        <v>90041875</v>
      </c>
      <c r="H180">
        <f>VLOOKUP(Filtrados!B180,BASE!$A$4:$D$2113,4,FALSE)</f>
        <v>129322052</v>
      </c>
      <c r="I180" t="str">
        <f>VLOOKUP(B180,Originales!$B$4:$N$2113,13,FALSE)</f>
        <v>v ?/* c</v>
      </c>
      <c r="J180" t="str">
        <f>VLOOKUP(B180,Originales!$B$4:$N$2113,12,FALSE)</f>
        <v>?x (&lt;http://www.wikidata.org/prop/direct/P31&gt;)?/(&lt;http://www.wikidata.org/prop/direct/P279&gt;)* &lt;http://www.wikidata.org/entity/Q1978718&gt;</v>
      </c>
      <c r="K180">
        <f>VLOOKUP(Filtrados!B180,Originales!$B$4:$D$2113,2,FALSE)</f>
        <v>679</v>
      </c>
    </row>
    <row r="181" spans="2:11">
      <c r="B181" s="1">
        <v>267</v>
      </c>
      <c r="C181">
        <f>VLOOKUP(Filtrados!B181,Originales!$B$4:$D$2113,3,FALSE)</f>
        <v>18479000</v>
      </c>
      <c r="D181">
        <f>VLOOKUP(Filtrados!B181,Originales!$F$4:$H$2113,3,FALSE)</f>
        <v>35884000000</v>
      </c>
      <c r="E181">
        <f>VLOOKUP(Filtrados!B181,Baseline!$A$2:$C$2111,3,FALSE)</f>
        <v>15760000000</v>
      </c>
      <c r="F181">
        <f>VLOOKUP(Filtrados!B181,BASE!$A$4:$D$2113,2,FALSE)</f>
        <v>12228012</v>
      </c>
      <c r="G181">
        <f>VLOOKUP(Filtrados!B181,BASE!$A$4:$D$2113,3,FALSE)</f>
        <v>44945001</v>
      </c>
      <c r="H181">
        <f>VLOOKUP(Filtrados!B181,BASE!$A$4:$D$2113,4,FALSE)</f>
        <v>210614204</v>
      </c>
      <c r="I181" t="str">
        <f>VLOOKUP(B181,Originales!$B$4:$N$2113,13,FALSE)</f>
        <v>v ?/* c</v>
      </c>
      <c r="J181" t="str">
        <f>VLOOKUP(B181,Originales!$B$4:$N$2113,12,FALSE)</f>
        <v>?x (&lt;http://www.wikidata.org/prop/direct/P31&gt;)?/(&lt;http://www.wikidata.org/prop/direct/P279&gt;)* &lt;http://www.wikidata.org/entity/Q105210&gt;</v>
      </c>
      <c r="K181">
        <f>VLOOKUP(Filtrados!B181,Originales!$B$4:$D$2113,2,FALSE)</f>
        <v>312</v>
      </c>
    </row>
    <row r="182" spans="2:11">
      <c r="B182" s="1">
        <v>269</v>
      </c>
      <c r="C182">
        <f>VLOOKUP(Filtrados!B182,Originales!$B$4:$D$2113,3,FALSE)</f>
        <v>54583000</v>
      </c>
      <c r="D182">
        <f>VLOOKUP(Filtrados!B182,Originales!$F$4:$H$2113,3,FALSE)</f>
        <v>1452000000</v>
      </c>
      <c r="E182">
        <f>VLOOKUP(Filtrados!B182,Baseline!$A$2:$C$2111,3,FALSE)</f>
        <v>1816000000</v>
      </c>
      <c r="F182">
        <f>VLOOKUP(Filtrados!B182,BASE!$A$4:$D$2113,2,FALSE)</f>
        <v>161335945</v>
      </c>
      <c r="G182">
        <f>VLOOKUP(Filtrados!B182,BASE!$A$4:$D$2113,3,FALSE)</f>
        <v>152951002</v>
      </c>
      <c r="H182">
        <f>VLOOKUP(Filtrados!B182,BASE!$A$4:$D$2113,4,FALSE)</f>
        <v>179056167</v>
      </c>
      <c r="I182" t="str">
        <f>VLOOKUP(B182,Originales!$B$4:$N$2113,13,FALSE)</f>
        <v>v * c</v>
      </c>
      <c r="J182" t="str">
        <f>VLOOKUP(B182,Originales!$B$4:$N$2113,12,FALSE)</f>
        <v>?x (&lt;http://www.wikidata.org/prop/direct/P131&gt;)* &lt;http://www.wikidata.org/entity/Q5712&gt;</v>
      </c>
      <c r="K182">
        <f>VLOOKUP(Filtrados!B182,Originales!$B$4:$D$2113,2,FALSE)</f>
        <v>7595</v>
      </c>
    </row>
    <row r="183" spans="2:11">
      <c r="B183" s="1">
        <v>270</v>
      </c>
      <c r="C183">
        <f>VLOOKUP(Filtrados!B183,Originales!$B$4:$D$2113,3,FALSE)</f>
        <v>4692546000</v>
      </c>
      <c r="D183">
        <f>VLOOKUP(Filtrados!B183,Originales!$F$4:$H$2113,3,FALSE)</f>
        <v>60160000000</v>
      </c>
      <c r="E183">
        <f>VLOOKUP(Filtrados!B183,Baseline!$A$2:$C$2111,3,FALSE)</f>
        <v>13004000000</v>
      </c>
      <c r="F183">
        <f>VLOOKUP(Filtrados!B183,BASE!$A$4:$D$2113,2,FALSE)</f>
        <v>16591869831</v>
      </c>
      <c r="G183">
        <f>VLOOKUP(Filtrados!B183,BASE!$A$4:$D$2113,3,FALSE)</f>
        <v>45411379098</v>
      </c>
      <c r="H183">
        <f>VLOOKUP(Filtrados!B183,BASE!$A$4:$D$2113,4,FALSE)</f>
        <v>60020444869</v>
      </c>
      <c r="I183" t="str">
        <f>VLOOKUP(B183,Originales!$B$4:$N$2113,13,FALSE)</f>
        <v>v + c</v>
      </c>
      <c r="J183" t="str">
        <f>VLOOKUP(B183,Originales!$B$4:$N$2113,12,FALSE)</f>
        <v>?x (&lt;http://www.wikidata.org/prop/direct/P171&gt;)+ &lt;http://www.wikidata.org/entity/Q756&gt;</v>
      </c>
      <c r="K183">
        <f>VLOOKUP(Filtrados!B183,Originales!$B$4:$D$2113,2,FALSE)</f>
        <v>641298</v>
      </c>
    </row>
    <row r="184" spans="2:11">
      <c r="B184" s="1">
        <v>271</v>
      </c>
      <c r="C184">
        <f>VLOOKUP(Filtrados!B184,Originales!$B$4:$D$2113,3,FALSE)</f>
        <v>859633000</v>
      </c>
      <c r="D184">
        <f>VLOOKUP(Filtrados!B184,Originales!$F$4:$H$2113,3,FALSE)</f>
        <v>2320000000</v>
      </c>
      <c r="E184">
        <f>VLOOKUP(Filtrados!B184,Baseline!$A$2:$C$2111,3,FALSE)</f>
        <v>3252000000</v>
      </c>
      <c r="F184">
        <f>VLOOKUP(Filtrados!B184,BASE!$A$4:$D$2113,2,FALSE)</f>
        <v>2135619163</v>
      </c>
      <c r="G184">
        <f>VLOOKUP(Filtrados!B184,BASE!$A$4:$D$2113,3,FALSE)</f>
        <v>1525928020</v>
      </c>
      <c r="H184">
        <f>VLOOKUP(Filtrados!B184,BASE!$A$4:$D$2113,4,FALSE)</f>
        <v>838761091</v>
      </c>
      <c r="I184" t="str">
        <f>VLOOKUP(B184,Originales!$B$4:$N$2113,13,FALSE)</f>
        <v>v /* c</v>
      </c>
      <c r="J184" t="str">
        <f>VLOOKUP(B184,Originales!$B$4:$N$2113,12,FALSE)</f>
        <v>?x &lt;http://www.wikidata.org/prop/direct/P31&gt;/(&lt;http://www.wikidata.org/prop/direct/P279&gt;)* &lt;http://www.wikidata.org/entity/Q571&gt;</v>
      </c>
      <c r="K184">
        <f>VLOOKUP(Filtrados!B184,Originales!$B$4:$D$2113,2,FALSE)</f>
        <v>128525</v>
      </c>
    </row>
    <row r="185" spans="2:11">
      <c r="B185" s="1">
        <v>272</v>
      </c>
      <c r="C185">
        <f>VLOOKUP(Filtrados!B185,Originales!$B$4:$D$2113,3,FALSE)</f>
        <v>367091000</v>
      </c>
      <c r="D185">
        <f>VLOOKUP(Filtrados!B185,Originales!$F$4:$H$2113,3,FALSE)</f>
        <v>1632000000</v>
      </c>
      <c r="E185">
        <f>VLOOKUP(Filtrados!B185,Baseline!$A$2:$C$2111,3,FALSE)</f>
        <v>1256000000</v>
      </c>
      <c r="F185">
        <f>VLOOKUP(Filtrados!B185,BASE!$A$4:$D$2113,2,FALSE)</f>
        <v>1233558893</v>
      </c>
      <c r="G185">
        <f>VLOOKUP(Filtrados!B185,BASE!$A$4:$D$2113,3,FALSE)</f>
        <v>854619979</v>
      </c>
      <c r="H185">
        <f>VLOOKUP(Filtrados!B185,BASE!$A$4:$D$2113,4,FALSE)</f>
        <v>3229876041</v>
      </c>
      <c r="I185" t="str">
        <f>VLOOKUP(B185,Originales!$B$4:$N$2113,13,FALSE)</f>
        <v>v * c</v>
      </c>
      <c r="J185" t="str">
        <f>VLOOKUP(B185,Originales!$B$4:$N$2113,12,FALSE)</f>
        <v>?x (&lt;http://www.wikidata.org/prop/direct/P136&gt;)* &lt;http://www.wikidata.org/entity/Q8261&gt;</v>
      </c>
      <c r="K185">
        <f>VLOOKUP(Filtrados!B185,Originales!$B$4:$D$2113,2,FALSE)</f>
        <v>29620</v>
      </c>
    </row>
    <row r="186" spans="2:11">
      <c r="B186" s="1">
        <v>274</v>
      </c>
      <c r="C186">
        <f>VLOOKUP(Filtrados!B186,Originales!$B$4:$D$2113,3,FALSE)</f>
        <v>6348000</v>
      </c>
      <c r="D186">
        <f>VLOOKUP(Filtrados!B186,Originales!$F$4:$H$2113,3,FALSE)</f>
        <v>12008000000</v>
      </c>
      <c r="E186">
        <f>VLOOKUP(Filtrados!B186,Baseline!$A$2:$C$2111,3,FALSE)</f>
        <v>10812000000</v>
      </c>
      <c r="F186">
        <f>VLOOKUP(Filtrados!B186,BASE!$A$4:$D$2113,2,FALSE)</f>
        <v>1263162851</v>
      </c>
      <c r="G186">
        <f>VLOOKUP(Filtrados!B186,BASE!$A$4:$D$2113,3,FALSE)</f>
        <v>53093910</v>
      </c>
      <c r="H186">
        <f>VLOOKUP(Filtrados!B186,BASE!$A$4:$D$2113,4,FALSE)</f>
        <v>610135078</v>
      </c>
      <c r="I186" t="str">
        <f>VLOOKUP(B186,Originales!$B$4:$N$2113,13,FALSE)</f>
        <v>c |* v</v>
      </c>
      <c r="J186" t="str">
        <f>VLOOKUP(B186,Originales!$B$4:$N$2113,12,FALSE)</f>
        <v>&lt;http://www.wikidata.org/entity/Q25930719&gt; (&lt;http://www.wikidata.org/prop/direct/P31&gt;|&lt;http://www.wikidata.org/prop/direct/P279&gt;)* ?x</v>
      </c>
      <c r="K186">
        <f>VLOOKUP(Filtrados!B186,Originales!$B$4:$D$2113,2,FALSE)</f>
        <v>63</v>
      </c>
    </row>
    <row r="187" spans="2:11">
      <c r="B187" s="1">
        <v>276</v>
      </c>
      <c r="C187">
        <f>VLOOKUP(Filtrados!B187,Originales!$B$4:$D$2113,3,FALSE)</f>
        <v>836142000</v>
      </c>
      <c r="D187">
        <f>VLOOKUP(Filtrados!B187,Originales!$F$4:$H$2113,3,FALSE)</f>
        <v>3748000000</v>
      </c>
      <c r="E187">
        <f>VLOOKUP(Filtrados!B187,Baseline!$A$2:$C$2111,3,FALSE)</f>
        <v>5448000000</v>
      </c>
      <c r="F187">
        <f>VLOOKUP(Filtrados!B187,BASE!$A$4:$D$2113,2,FALSE)</f>
        <v>1539398908</v>
      </c>
      <c r="G187">
        <f>VLOOKUP(Filtrados!B187,BASE!$A$4:$D$2113,3,FALSE)</f>
        <v>1281342983</v>
      </c>
      <c r="H187">
        <f>VLOOKUP(Filtrados!B187,BASE!$A$4:$D$2113,4,FALSE)</f>
        <v>987124919</v>
      </c>
      <c r="I187" t="str">
        <f>VLOOKUP(B187,Originales!$B$4:$N$2113,13,FALSE)</f>
        <v>v /* c</v>
      </c>
      <c r="J187" t="str">
        <f>VLOOKUP(B187,Originales!$B$4:$N$2113,12,FALSE)</f>
        <v>?x &lt;http://www.wikidata.org/prop/direct/P31&gt;/(&lt;http://www.wikidata.org/prop/direct/P279&gt;)* &lt;http://www.wikidata.org/entity/Q431289&gt;</v>
      </c>
      <c r="K187">
        <f>VLOOKUP(Filtrados!B187,Originales!$B$4:$D$2113,2,FALSE)</f>
        <v>87962</v>
      </c>
    </row>
    <row r="188" spans="2:11">
      <c r="B188" s="1">
        <v>277</v>
      </c>
      <c r="C188">
        <f>VLOOKUP(Filtrados!B188,Originales!$B$4:$D$2113,3,FALSE)</f>
        <v>1768582000</v>
      </c>
      <c r="D188">
        <f>VLOOKUP(Filtrados!B188,Originales!$F$4:$H$2113,3,FALSE)</f>
        <v>19360000000</v>
      </c>
      <c r="E188">
        <f>VLOOKUP(Filtrados!B188,Baseline!$A$2:$C$2111,3,FALSE)</f>
        <v>7976000000</v>
      </c>
      <c r="F188">
        <f>VLOOKUP(Filtrados!B188,BASE!$A$4:$D$2113,2,FALSE)</f>
        <v>2262156009</v>
      </c>
      <c r="G188">
        <f>VLOOKUP(Filtrados!B188,BASE!$A$4:$D$2113,3,FALSE)</f>
        <v>2041893959</v>
      </c>
      <c r="H188">
        <f>VLOOKUP(Filtrados!B188,BASE!$A$4:$D$2113,4,FALSE)</f>
        <v>2656306028</v>
      </c>
      <c r="I188" t="str">
        <f>VLOOKUP(B188,Originales!$B$4:$N$2113,13,FALSE)</f>
        <v>v /* c</v>
      </c>
      <c r="J188" t="str">
        <f>VLOOKUP(B188,Originales!$B$4:$N$2113,12,FALSE)</f>
        <v>?x &lt;http://www.wikidata.org/prop/direct/P31&gt;/(&lt;http://www.wikidata.org/prop/direct/P279&gt;)* &lt;http://www.wikidata.org/entity/Q1183543&gt;</v>
      </c>
      <c r="K188">
        <f>VLOOKUP(Filtrados!B188,Originales!$B$4:$D$2113,2,FALSE)</f>
        <v>111390</v>
      </c>
    </row>
    <row r="189" spans="2:11">
      <c r="B189" s="1">
        <v>279</v>
      </c>
      <c r="C189">
        <f>VLOOKUP(Filtrados!B189,Originales!$B$4:$D$2113,3,FALSE)</f>
        <v>21587000</v>
      </c>
      <c r="D189">
        <f>VLOOKUP(Filtrados!B189,Originales!$F$4:$H$2113,3,FALSE)</f>
        <v>1360000000</v>
      </c>
      <c r="E189">
        <f>VLOOKUP(Filtrados!B189,Baseline!$A$2:$C$2111,3,FALSE)</f>
        <v>5364000000</v>
      </c>
      <c r="F189">
        <f>VLOOKUP(Filtrados!B189,BASE!$A$4:$D$2113,2,FALSE)</f>
        <v>37544965</v>
      </c>
      <c r="G189">
        <f>VLOOKUP(Filtrados!B189,BASE!$A$4:$D$2113,3,FALSE)</f>
        <v>380718946</v>
      </c>
      <c r="H189">
        <f>VLOOKUP(Filtrados!B189,BASE!$A$4:$D$2113,4,FALSE)</f>
        <v>178797960</v>
      </c>
      <c r="I189" t="str">
        <f>VLOOKUP(B189,Originales!$B$4:$N$2113,13,FALSE)</f>
        <v>v /* c</v>
      </c>
      <c r="J189" t="str">
        <f>VLOOKUP(B189,Originales!$B$4:$N$2113,12,FALSE)</f>
        <v>?x &lt;http://www.wikidata.org/prop/direct/P279&gt;/(&lt;http://www.wikidata.org/prop/direct/P279&gt;)* &lt;http://www.wikidata.org/entity/Q431289&gt;</v>
      </c>
      <c r="K189">
        <f>VLOOKUP(Filtrados!B189,Originales!$B$4:$D$2113,2,FALSE)</f>
        <v>407</v>
      </c>
    </row>
    <row r="190" spans="2:11">
      <c r="B190" s="1">
        <v>280</v>
      </c>
      <c r="C190">
        <f>VLOOKUP(Filtrados!B190,Originales!$B$4:$D$2113,3,FALSE)</f>
        <v>646675000</v>
      </c>
      <c r="D190">
        <f>VLOOKUP(Filtrados!B190,Originales!$F$4:$H$2113,3,FALSE)</f>
        <v>11336000000</v>
      </c>
      <c r="E190">
        <f>VLOOKUP(Filtrados!B190,Baseline!$A$2:$C$2111,3,FALSE)</f>
        <v>8028000000</v>
      </c>
      <c r="F190">
        <f>VLOOKUP(Filtrados!B190,BASE!$A$4:$D$2113,2,FALSE)</f>
        <v>970081806</v>
      </c>
      <c r="G190">
        <f>VLOOKUP(Filtrados!B190,BASE!$A$4:$D$2113,3,FALSE)</f>
        <v>1666627883</v>
      </c>
      <c r="H190">
        <f>VLOOKUP(Filtrados!B190,BASE!$A$4:$D$2113,4,FALSE)</f>
        <v>1909559011</v>
      </c>
      <c r="I190" t="str">
        <f>VLOOKUP(B190,Originales!$B$4:$N$2113,13,FALSE)</f>
        <v>v /* c</v>
      </c>
      <c r="J190" t="str">
        <f>VLOOKUP(B190,Originales!$B$4:$N$2113,12,FALSE)</f>
        <v>?x &lt;http://www.wikidata.org/prop/direct/P279&gt;/(&lt;http://www.wikidata.org/prop/direct/P279&gt;)* &lt;http://www.wikidata.org/entity/Q1183543&gt;</v>
      </c>
      <c r="K190">
        <f>VLOOKUP(Filtrados!B190,Originales!$B$4:$D$2113,2,FALSE)</f>
        <v>37571</v>
      </c>
    </row>
    <row r="191" spans="2:11">
      <c r="B191" s="1">
        <v>281</v>
      </c>
      <c r="C191">
        <f>VLOOKUP(Filtrados!B191,Originales!$B$4:$D$2113,3,FALSE)</f>
        <v>2941722000</v>
      </c>
      <c r="D191">
        <f>VLOOKUP(Filtrados!B191,Originales!$F$4:$H$2113,3,FALSE)</f>
        <v>40636000000</v>
      </c>
      <c r="E191">
        <f>VLOOKUP(Filtrados!B191,Baseline!$A$2:$C$2111,3,FALSE)</f>
        <v>11392000000</v>
      </c>
      <c r="F191">
        <f>VLOOKUP(Filtrados!B191,BASE!$A$4:$D$2113,2,FALSE)</f>
        <v>14395231008</v>
      </c>
      <c r="G191">
        <f>VLOOKUP(Filtrados!B191,BASE!$A$4:$D$2113,3,FALSE)</f>
        <v>14857489824</v>
      </c>
      <c r="H191">
        <f>VLOOKUP(Filtrados!B191,BASE!$A$4:$D$2113,4,FALSE)</f>
        <v>25573643922</v>
      </c>
      <c r="I191" t="str">
        <f>VLOOKUP(B191,Originales!$B$4:$N$2113,13,FALSE)</f>
        <v>v /* c</v>
      </c>
      <c r="J191" t="str">
        <f>VLOOKUP(B191,Originales!$B$4:$N$2113,12,FALSE)</f>
        <v>?x &lt;http://www.wikidata.org/prop/direct/P279&gt;/(&lt;http://www.wikidata.org/prop/direct/P279&gt;)* &lt;http://www.wikidata.org/entity/Q28877&gt;</v>
      </c>
      <c r="K191">
        <f>VLOOKUP(Filtrados!B191,Originales!$B$4:$D$2113,2,FALSE)</f>
        <v>644829</v>
      </c>
    </row>
    <row r="192" spans="2:11">
      <c r="B192" s="1">
        <v>283</v>
      </c>
      <c r="C192">
        <f>VLOOKUP(Filtrados!B192,Originales!$B$4:$D$2113,3,FALSE)</f>
        <v>64069000</v>
      </c>
      <c r="D192">
        <f>VLOOKUP(Filtrados!B192,Originales!$F$4:$H$2113,3,FALSE)</f>
        <v>464000000</v>
      </c>
      <c r="E192">
        <f>VLOOKUP(Filtrados!B192,Baseline!$A$2:$C$2111,3,FALSE)</f>
        <v>3220000000</v>
      </c>
      <c r="F192">
        <f>VLOOKUP(Filtrados!B192,BASE!$A$4:$D$2113,2,FALSE)</f>
        <v>77425003</v>
      </c>
      <c r="G192">
        <f>VLOOKUP(Filtrados!B192,BASE!$A$4:$D$2113,3,FALSE)</f>
        <v>431102991</v>
      </c>
      <c r="H192">
        <f>VLOOKUP(Filtrados!B192,BASE!$A$4:$D$2113,4,FALSE)</f>
        <v>870964050</v>
      </c>
      <c r="I192" t="str">
        <f>VLOOKUP(B192,Originales!$B$4:$N$2113,13,FALSE)</f>
        <v>v /* c</v>
      </c>
      <c r="J192" t="str">
        <f>VLOOKUP(B192,Originales!$B$4:$N$2113,12,FALSE)</f>
        <v>?x &lt;http://www.wikidata.org/prop/direct/P31&gt;/(&lt;http://www.wikidata.org/prop/direct/P279&gt;)* &lt;http://www.wikidata.org/entity/Q7283&gt;</v>
      </c>
      <c r="K192">
        <f>VLOOKUP(Filtrados!B192,Originales!$B$4:$D$2113,2,FALSE)</f>
        <v>1090</v>
      </c>
    </row>
    <row r="193" spans="2:11">
      <c r="B193" s="1">
        <v>286</v>
      </c>
      <c r="C193">
        <f>VLOOKUP(Filtrados!B193,Originales!$B$4:$D$2113,3,FALSE)</f>
        <v>937591000</v>
      </c>
      <c r="D193">
        <f>VLOOKUP(Filtrados!B193,Originales!$F$4:$H$2113,3,FALSE)</f>
        <v>5088000000</v>
      </c>
      <c r="E193">
        <f>VLOOKUP(Filtrados!B193,Baseline!$A$2:$C$2111,3,FALSE)</f>
        <v>3844000000</v>
      </c>
      <c r="F193">
        <f>VLOOKUP(Filtrados!B193,BASE!$A$4:$D$2113,2,FALSE)</f>
        <v>1717482089</v>
      </c>
      <c r="G193">
        <f>VLOOKUP(Filtrados!B193,BASE!$A$4:$D$2113,3,FALSE)</f>
        <v>1650036096</v>
      </c>
      <c r="H193">
        <f>VLOOKUP(Filtrados!B193,BASE!$A$4:$D$2113,4,FALSE)</f>
        <v>242656946</v>
      </c>
      <c r="I193" t="str">
        <f>VLOOKUP(B193,Originales!$B$4:$N$2113,13,FALSE)</f>
        <v>v /* c</v>
      </c>
      <c r="J193" t="str">
        <f>VLOOKUP(B193,Originales!$B$4:$N$2113,12,FALSE)</f>
        <v>?x &lt;http://www.wikidata.org/prop/direct/P106&gt;/(&lt;http://www.wikidata.org/prop/direct/P279&gt;)* &lt;http://www.wikidata.org/entity/Q1250916&gt;</v>
      </c>
      <c r="K193">
        <f>VLOOKUP(Filtrados!B193,Originales!$B$4:$D$2113,2,FALSE)</f>
        <v>100624</v>
      </c>
    </row>
    <row r="194" spans="2:11">
      <c r="B194" s="1">
        <v>287</v>
      </c>
      <c r="C194">
        <f>VLOOKUP(Filtrados!B194,Originales!$B$4:$D$2113,3,FALSE)</f>
        <v>3207620000</v>
      </c>
      <c r="D194">
        <f>VLOOKUP(Filtrados!B194,Originales!$F$4:$H$2113,3,FALSE)</f>
        <v>17540000000</v>
      </c>
      <c r="E194">
        <f>VLOOKUP(Filtrados!B194,Baseline!$A$2:$C$2111,3,FALSE)</f>
        <v>8080000000</v>
      </c>
      <c r="F194">
        <f>VLOOKUP(Filtrados!B194,BASE!$A$4:$D$2113,2,FALSE)</f>
        <v>9725638866</v>
      </c>
      <c r="G194">
        <f>VLOOKUP(Filtrados!B194,BASE!$A$4:$D$2113,3,FALSE)</f>
        <v>1582010984</v>
      </c>
      <c r="H194">
        <f>VLOOKUP(Filtrados!B194,BASE!$A$4:$D$2113,4,FALSE)</f>
        <v>961967945</v>
      </c>
      <c r="I194" t="str">
        <f>VLOOKUP(B194,Originales!$B$4:$N$2113,13,FALSE)</f>
        <v>v /* c</v>
      </c>
      <c r="J194" t="str">
        <f>VLOOKUP(B194,Originales!$B$4:$N$2113,12,FALSE)</f>
        <v>?x &lt;http://www.wikidata.org/prop/direct/P106&gt;/(&lt;http://www.wikidata.org/prop/direct/P279&gt;)* &lt;http://www.wikidata.org/entity/Q82955&gt;</v>
      </c>
      <c r="K194">
        <f>VLOOKUP(Filtrados!B194,Originales!$B$4:$D$2113,2,FALSE)</f>
        <v>613238</v>
      </c>
    </row>
    <row r="195" spans="2:11">
      <c r="B195" s="1">
        <v>288</v>
      </c>
      <c r="C195">
        <f>VLOOKUP(Filtrados!B195,Originales!$B$4:$D$2113,3,FALSE)</f>
        <v>153931000</v>
      </c>
      <c r="D195">
        <f>VLOOKUP(Filtrados!B195,Originales!$F$4:$H$2113,3,FALSE)</f>
        <v>1252000000</v>
      </c>
      <c r="E195">
        <f>VLOOKUP(Filtrados!B195,Baseline!$A$2:$C$2111,3,FALSE)</f>
        <v>2356000000</v>
      </c>
      <c r="F195">
        <f>VLOOKUP(Filtrados!B195,BASE!$A$4:$D$2113,2,FALSE)</f>
        <v>145653963</v>
      </c>
      <c r="G195">
        <f>VLOOKUP(Filtrados!B195,BASE!$A$4:$D$2113,3,FALSE)</f>
        <v>117346048</v>
      </c>
      <c r="H195">
        <f>VLOOKUP(Filtrados!B195,BASE!$A$4:$D$2113,4,FALSE)</f>
        <v>118218898</v>
      </c>
      <c r="I195" t="str">
        <f>VLOOKUP(B195,Originales!$B$4:$N$2113,13,FALSE)</f>
        <v>v /* c</v>
      </c>
      <c r="J195" t="str">
        <f>VLOOKUP(B195,Originales!$B$4:$N$2113,12,FALSE)</f>
        <v>?x &lt;http://www.wikidata.org/prop/direct/P106&gt;/(&lt;http://www.wikidata.org/prop/direct/P279&gt;)* &lt;http://www.wikidata.org/entity/Q205375&gt;</v>
      </c>
      <c r="K195">
        <f>VLOOKUP(Filtrados!B195,Originales!$B$4:$D$2113,2,FALSE)</f>
        <v>5713</v>
      </c>
    </row>
    <row r="196" spans="2:11">
      <c r="B196" s="1">
        <v>289</v>
      </c>
      <c r="C196">
        <f>VLOOKUP(Filtrados!B196,Originales!$B$4:$D$2113,3,FALSE)</f>
        <v>1951405000</v>
      </c>
      <c r="D196">
        <f>VLOOKUP(Filtrados!B196,Originales!$F$4:$H$2113,3,FALSE)</f>
        <v>3740000000</v>
      </c>
      <c r="E196">
        <f>VLOOKUP(Filtrados!B196,Baseline!$A$2:$C$2111,3,FALSE)</f>
        <v>4236000000</v>
      </c>
      <c r="F196">
        <f>VLOOKUP(Filtrados!B196,BASE!$A$4:$D$2113,2,FALSE)</f>
        <v>13673208951</v>
      </c>
      <c r="G196">
        <f>VLOOKUP(Filtrados!B196,BASE!$A$4:$D$2113,3,FALSE)</f>
        <v>839665889</v>
      </c>
      <c r="H196">
        <f>VLOOKUP(Filtrados!B196,BASE!$A$4:$D$2113,4,FALSE)</f>
        <v>119505167</v>
      </c>
      <c r="I196" t="str">
        <f>VLOOKUP(B196,Originales!$B$4:$N$2113,13,FALSE)</f>
        <v>v /* c</v>
      </c>
      <c r="J196" t="str">
        <f>VLOOKUP(B196,Originales!$B$4:$N$2113,12,FALSE)</f>
        <v>?x &lt;http://www.wikidata.org/prop/direct/P31&gt;/(&lt;http://www.wikidata.org/prop/direct/P279&gt;)* &lt;http://www.wikidata.org/entity/Q11266439&gt;</v>
      </c>
      <c r="K196">
        <f>VLOOKUP(Filtrados!B196,Originales!$B$4:$D$2113,2,FALSE)</f>
        <v>909856</v>
      </c>
    </row>
    <row r="197" spans="2:11">
      <c r="B197" s="1">
        <v>290</v>
      </c>
      <c r="C197">
        <f>VLOOKUP(Filtrados!B197,Originales!$B$4:$D$2113,3,FALSE)</f>
        <v>3096022000</v>
      </c>
      <c r="D197">
        <f>VLOOKUP(Filtrados!B197,Originales!$F$4:$H$2113,3,FALSE)</f>
        <v>28756000000</v>
      </c>
      <c r="E197">
        <f>VLOOKUP(Filtrados!B197,Baseline!$A$2:$C$2111,3,FALSE)</f>
        <v>4576000000</v>
      </c>
      <c r="F197">
        <f>VLOOKUP(Filtrados!B197,BASE!$A$4:$D$2113,2,FALSE)</f>
        <v>8024950981</v>
      </c>
      <c r="G197">
        <f>VLOOKUP(Filtrados!B197,BASE!$A$4:$D$2113,3,FALSE)</f>
        <v>5940541028</v>
      </c>
      <c r="H197">
        <f>VLOOKUP(Filtrados!B197,BASE!$A$4:$D$2113,4,FALSE)</f>
        <v>5741831064</v>
      </c>
      <c r="I197" t="str">
        <f>VLOOKUP(B197,Originales!$B$4:$N$2113,13,FALSE)</f>
        <v>v + c</v>
      </c>
      <c r="J197" t="str">
        <f>VLOOKUP(B197,Originales!$B$4:$N$2113,12,FALSE)</f>
        <v>?x (&lt;http://www.wikidata.org/prop/direct/P131&gt;)+ &lt;http://www.wikidata.org/entity/Q183&gt;</v>
      </c>
      <c r="K197">
        <f>VLOOKUP(Filtrados!B197,Originales!$B$4:$D$2113,2,FALSE)</f>
        <v>412235</v>
      </c>
    </row>
    <row r="198" spans="2:11">
      <c r="B198" s="1">
        <v>291</v>
      </c>
      <c r="C198">
        <f>VLOOKUP(Filtrados!B198,Originales!$B$4:$D$2113,3,FALSE)</f>
        <v>1221847000</v>
      </c>
      <c r="D198">
        <f>VLOOKUP(Filtrados!B198,Originales!$F$4:$H$2113,3,FALSE)</f>
        <v>18576000000</v>
      </c>
      <c r="E198">
        <f>VLOOKUP(Filtrados!B198,Baseline!$A$2:$C$2111,3,FALSE)</f>
        <v>6988000000</v>
      </c>
      <c r="F198">
        <f>VLOOKUP(Filtrados!B198,BASE!$A$4:$D$2113,2,FALSE)</f>
        <v>2229593992</v>
      </c>
      <c r="G198">
        <f>VLOOKUP(Filtrados!B198,BASE!$A$4:$D$2113,3,FALSE)</f>
        <v>3066801071</v>
      </c>
      <c r="H198">
        <f>VLOOKUP(Filtrados!B198,BASE!$A$4:$D$2113,4,FALSE)</f>
        <v>2571868181</v>
      </c>
      <c r="I198" t="str">
        <f>VLOOKUP(B198,Originales!$B$4:$N$2113,13,FALSE)</f>
        <v>v * c</v>
      </c>
      <c r="J198" t="str">
        <f>VLOOKUP(B198,Originales!$B$4:$N$2113,12,FALSE)</f>
        <v>?x (&lt;http://www.wikidata.org/prop/direct/P171&gt;)* &lt;http://www.wikidata.org/entity/Q1358&gt;</v>
      </c>
      <c r="K198">
        <f>VLOOKUP(Filtrados!B198,Originales!$B$4:$D$2113,2,FALSE)</f>
        <v>110522</v>
      </c>
    </row>
    <row r="199" spans="2:11">
      <c r="B199" s="1">
        <v>292</v>
      </c>
      <c r="C199">
        <f>VLOOKUP(Filtrados!B199,Originales!$B$4:$D$2113,3,FALSE)</f>
        <v>36464000</v>
      </c>
      <c r="D199">
        <f>VLOOKUP(Filtrados!B199,Originales!$F$4:$H$2113,3,FALSE)</f>
        <v>812000000</v>
      </c>
      <c r="E199">
        <f>VLOOKUP(Filtrados!B199,Baseline!$A$2:$C$2111,3,FALSE)</f>
        <v>2468000000</v>
      </c>
      <c r="F199">
        <f>VLOOKUP(Filtrados!B199,BASE!$A$4:$D$2113,2,FALSE)</f>
        <v>66348075</v>
      </c>
      <c r="G199">
        <f>VLOOKUP(Filtrados!B199,BASE!$A$4:$D$2113,3,FALSE)</f>
        <v>50662040</v>
      </c>
      <c r="H199">
        <f>VLOOKUP(Filtrados!B199,BASE!$A$4:$D$2113,4,FALSE)</f>
        <v>110846996</v>
      </c>
      <c r="I199" t="str">
        <f>VLOOKUP(B199,Originales!$B$4:$N$2113,13,FALSE)</f>
        <v>v /* c</v>
      </c>
      <c r="J199" t="str">
        <f>VLOOKUP(B199,Originales!$B$4:$N$2113,12,FALSE)</f>
        <v>?x &lt;http://www.wikidata.org/prop/direct/P131&gt;/(&lt;http://www.wikidata.org/prop/direct/P131&gt;)* &lt;http://www.wikidata.org/entity/Q23498165&gt;</v>
      </c>
      <c r="K199">
        <f>VLOOKUP(Filtrados!B199,Originales!$B$4:$D$2113,2,FALSE)</f>
        <v>1467</v>
      </c>
    </row>
    <row r="200" spans="2:11">
      <c r="B200" s="1">
        <v>293</v>
      </c>
      <c r="C200">
        <f>VLOOKUP(Filtrados!B200,Originales!$B$4:$D$2113,3,FALSE)</f>
        <v>1860000</v>
      </c>
      <c r="D200">
        <f>VLOOKUP(Filtrados!B200,Originales!$F$4:$H$2113,3,FALSE)</f>
        <v>60000000</v>
      </c>
      <c r="E200">
        <f>VLOOKUP(Filtrados!B200,Baseline!$A$2:$C$2111,3,FALSE)</f>
        <v>1200000000</v>
      </c>
      <c r="F200">
        <f>VLOOKUP(Filtrados!B200,BASE!$A$4:$D$2113,2,FALSE)</f>
        <v>32300949</v>
      </c>
      <c r="G200">
        <f>VLOOKUP(Filtrados!B200,BASE!$A$4:$D$2113,3,FALSE)</f>
        <v>16003131</v>
      </c>
      <c r="H200">
        <f>VLOOKUP(Filtrados!B200,BASE!$A$4:$D$2113,4,FALSE)</f>
        <v>73236942</v>
      </c>
      <c r="I200" t="str">
        <f>VLOOKUP(B200,Originales!$B$4:$N$2113,13,FALSE)</f>
        <v>v * c</v>
      </c>
      <c r="J200" t="str">
        <f>VLOOKUP(B200,Originales!$B$4:$N$2113,12,FALSE)</f>
        <v>?x (&lt;http://www.wikidata.org/prop/direct/P131&gt;)* &lt;http://www.wikidata.org/entity/Q6023&gt;</v>
      </c>
      <c r="K200">
        <f>VLOOKUP(Filtrados!B200,Originales!$B$4:$D$2113,2,FALSE)</f>
        <v>21</v>
      </c>
    </row>
    <row r="201" spans="2:11">
      <c r="B201" s="1">
        <v>296</v>
      </c>
      <c r="C201">
        <f>VLOOKUP(Filtrados!B201,Originales!$B$4:$D$2113,3,FALSE)</f>
        <v>481201000</v>
      </c>
      <c r="D201">
        <f>VLOOKUP(Filtrados!B201,Originales!$F$4:$H$2113,3,FALSE)</f>
        <v>7284000000</v>
      </c>
      <c r="E201">
        <f>VLOOKUP(Filtrados!B201,Baseline!$A$2:$C$2111,3,FALSE)</f>
        <v>3548000000</v>
      </c>
      <c r="F201">
        <f>VLOOKUP(Filtrados!B201,BASE!$A$4:$D$2113,2,FALSE)</f>
        <v>678695917</v>
      </c>
      <c r="G201">
        <f>VLOOKUP(Filtrados!B201,BASE!$A$4:$D$2113,3,FALSE)</f>
        <v>1514883995</v>
      </c>
      <c r="H201">
        <f>VLOOKUP(Filtrados!B201,BASE!$A$4:$D$2113,4,FALSE)</f>
        <v>1961585044</v>
      </c>
      <c r="I201" t="str">
        <f>VLOOKUP(B201,Originales!$B$4:$N$2113,13,FALSE)</f>
        <v>v * c</v>
      </c>
      <c r="J201" t="str">
        <f>VLOOKUP(B201,Originales!$B$4:$N$2113,12,FALSE)</f>
        <v>?x (&lt;http://www.wikidata.org/prop/direct/P131&gt;)* &lt;http://www.wikidata.org/entity/Q33&gt;</v>
      </c>
      <c r="K201">
        <f>VLOOKUP(Filtrados!B201,Originales!$B$4:$D$2113,2,FALSE)</f>
        <v>35943</v>
      </c>
    </row>
    <row r="202" spans="2:11">
      <c r="B202" s="1">
        <v>297</v>
      </c>
      <c r="C202">
        <f>VLOOKUP(Filtrados!B202,Originales!$B$4:$D$2113,3,FALSE)</f>
        <v>3494232000</v>
      </c>
      <c r="D202">
        <f>VLOOKUP(Filtrados!B202,Originales!$F$4:$H$2113,3,FALSE)</f>
        <v>36400000000</v>
      </c>
      <c r="E202">
        <f>VLOOKUP(Filtrados!B202,Baseline!$A$2:$C$2111,3,FALSE)</f>
        <v>5596000000</v>
      </c>
      <c r="F202">
        <f>VLOOKUP(Filtrados!B202,BASE!$A$4:$D$2113,2,FALSE)</f>
        <v>7501713991</v>
      </c>
      <c r="G202">
        <f>VLOOKUP(Filtrados!B202,BASE!$A$4:$D$2113,3,FALSE)</f>
        <v>5400012016</v>
      </c>
      <c r="H202">
        <f>VLOOKUP(Filtrados!B202,BASE!$A$4:$D$2113,4,FALSE)</f>
        <v>12739221811</v>
      </c>
      <c r="I202" t="str">
        <f>VLOOKUP(B202,Originales!$B$4:$N$2113,13,FALSE)</f>
        <v>v + c</v>
      </c>
      <c r="J202" t="str">
        <f>VLOOKUP(B202,Originales!$B$4:$N$2113,12,FALSE)</f>
        <v>?x (&lt;http://www.wikidata.org/prop/direct/P131&gt;)+ &lt;http://www.wikidata.org/entity/Q142&gt;</v>
      </c>
      <c r="K202">
        <f>VLOOKUP(Filtrados!B202,Originales!$B$4:$D$2113,2,FALSE)</f>
        <v>356746</v>
      </c>
    </row>
    <row r="203" spans="2:11">
      <c r="B203" s="1">
        <v>300</v>
      </c>
      <c r="C203">
        <f>VLOOKUP(Filtrados!B203,Originales!$B$4:$D$2113,3,FALSE)</f>
        <v>1120612000</v>
      </c>
      <c r="D203">
        <f>VLOOKUP(Filtrados!B203,Originales!$F$4:$H$2113,3,FALSE)</f>
        <v>6928000000</v>
      </c>
      <c r="E203">
        <f>VLOOKUP(Filtrados!B203,Baseline!$A$2:$C$2111,3,FALSE)</f>
        <v>6672000000</v>
      </c>
      <c r="F203">
        <f>VLOOKUP(Filtrados!B203,BASE!$A$4:$D$2113,2,FALSE)</f>
        <v>1714437007</v>
      </c>
      <c r="G203">
        <f>VLOOKUP(Filtrados!B203,BASE!$A$4:$D$2113,3,FALSE)</f>
        <v>3094121932</v>
      </c>
      <c r="H203">
        <f>VLOOKUP(Filtrados!B203,BASE!$A$4:$D$2113,4,FALSE)</f>
        <v>1764003992</v>
      </c>
      <c r="I203" t="str">
        <f>VLOOKUP(B203,Originales!$B$4:$N$2113,13,FALSE)</f>
        <v>v + c</v>
      </c>
      <c r="J203" t="str">
        <f>VLOOKUP(B203,Originales!$B$4:$N$2113,12,FALSE)</f>
        <v>?x (&lt;http://www.wikidata.org/prop/direct/P171&gt;)+ &lt;http://www.wikidata.org/entity/Q764&gt;</v>
      </c>
      <c r="K203">
        <f>VLOOKUP(Filtrados!B203,Originales!$B$4:$D$2113,2,FALSE)</f>
        <v>88042</v>
      </c>
    </row>
    <row r="204" spans="2:11">
      <c r="B204" s="1">
        <v>302</v>
      </c>
      <c r="C204">
        <f>VLOOKUP(Filtrados!B204,Originales!$B$4:$D$2113,3,FALSE)</f>
        <v>96935434000</v>
      </c>
      <c r="D204">
        <f>VLOOKUP(Filtrados!B204,Originales!$F$4:$H$2113,3,FALSE)</f>
        <v>84940000000</v>
      </c>
      <c r="E204">
        <f>VLOOKUP(Filtrados!B204,Baseline!$A$2:$C$2111,3,FALSE)</f>
        <v>62264000000</v>
      </c>
      <c r="F204">
        <f>VLOOKUP(Filtrados!B204,BASE!$A$4:$D$2113,2,FALSE)</f>
        <v>6963425874</v>
      </c>
      <c r="G204">
        <f>VLOOKUP(Filtrados!B204,BASE!$A$4:$D$2113,3,FALSE)</f>
        <v>60062026977</v>
      </c>
      <c r="H204">
        <f>VLOOKUP(Filtrados!B204,BASE!$A$4:$D$2113,4,FALSE)</f>
        <v>66776170015</v>
      </c>
      <c r="I204" t="str">
        <f>VLOOKUP(B204,Originales!$B$4:$N$2113,13,FALSE)</f>
        <v>v */ v</v>
      </c>
      <c r="J204" t="str">
        <f>VLOOKUP(B204,Originales!$B$4:$N$2113,12,FALSE)</f>
        <v>?x (&lt;http://www.wikidata.org/prop/direct/P279&gt;)*/&lt;http://www.wikidata.org/prop/direct/P1709&gt; ?y</v>
      </c>
      <c r="K204">
        <f>VLOOKUP(Filtrados!B204,Originales!$B$4:$D$2113,2,FALSE)</f>
        <v>13278464</v>
      </c>
    </row>
    <row r="205" spans="2:11">
      <c r="B205" s="1">
        <v>306</v>
      </c>
      <c r="C205">
        <f>VLOOKUP(Filtrados!B205,Originales!$B$4:$D$2113,3,FALSE)</f>
        <v>1733558000</v>
      </c>
      <c r="D205">
        <f>VLOOKUP(Filtrados!B205,Originales!$F$4:$H$2113,3,FALSE)</f>
        <v>5384000000</v>
      </c>
      <c r="E205">
        <f>VLOOKUP(Filtrados!B205,Baseline!$A$2:$C$2111,3,FALSE)</f>
        <v>4396000000</v>
      </c>
      <c r="F205">
        <f>VLOOKUP(Filtrados!B205,BASE!$A$4:$D$2113,2,FALSE)</f>
        <v>3853173017</v>
      </c>
      <c r="G205">
        <f>VLOOKUP(Filtrados!B205,BASE!$A$4:$D$2113,3,FALSE)</f>
        <v>1536487102</v>
      </c>
      <c r="H205">
        <f>VLOOKUP(Filtrados!B205,BASE!$A$4:$D$2113,4,FALSE)</f>
        <v>281656026</v>
      </c>
      <c r="I205" t="str">
        <f>VLOOKUP(B205,Originales!$B$4:$N$2113,13,FALSE)</f>
        <v>v /* c</v>
      </c>
      <c r="J205" t="str">
        <f>VLOOKUP(B205,Originales!$B$4:$N$2113,12,FALSE)</f>
        <v>?x &lt;http://www.wikidata.org/prop/direct/P31&gt;/(&lt;http://www.wikidata.org/prop/direct/P279&gt;)* &lt;http://www.wikidata.org/entity/Q5341295&gt;</v>
      </c>
      <c r="K205">
        <f>VLOOKUP(Filtrados!B205,Originales!$B$4:$D$2113,2,FALSE)</f>
        <v>234587</v>
      </c>
    </row>
    <row r="206" spans="2:11">
      <c r="B206" s="1">
        <v>307</v>
      </c>
      <c r="C206">
        <f>VLOOKUP(Filtrados!B206,Originales!$B$4:$D$2113,3,FALSE)</f>
        <v>3123937000</v>
      </c>
      <c r="D206">
        <f>VLOOKUP(Filtrados!B206,Originales!$F$4:$H$2113,3,FALSE)</f>
        <v>28984000000</v>
      </c>
      <c r="E206">
        <f>VLOOKUP(Filtrados!B206,Baseline!$A$2:$C$2111,3,FALSE)</f>
        <v>4492000000</v>
      </c>
      <c r="F206">
        <f>VLOOKUP(Filtrados!B206,BASE!$A$4:$D$2113,2,FALSE)</f>
        <v>8174562931</v>
      </c>
      <c r="G206">
        <f>VLOOKUP(Filtrados!B206,BASE!$A$4:$D$2113,3,FALSE)</f>
        <v>6094429016</v>
      </c>
      <c r="H206">
        <f>VLOOKUP(Filtrados!B206,BASE!$A$4:$D$2113,4,FALSE)</f>
        <v>7429769039</v>
      </c>
      <c r="I206" t="str">
        <f>VLOOKUP(B206,Originales!$B$4:$N$2113,13,FALSE)</f>
        <v>v +| c</v>
      </c>
      <c r="J206" t="str">
        <f>VLOOKUP(B206,Originales!$B$4:$N$2113,12,FALSE)</f>
        <v>?x (&lt;http://www.wikidata.org/prop/direct/P131&gt;)+|&lt;http://www.wikidata.org/prop/direct/P276&gt; &lt;http://www.wikidata.org/entity/Q183&gt;</v>
      </c>
      <c r="K206">
        <f>VLOOKUP(Filtrados!B206,Originales!$B$4:$D$2113,2,FALSE)</f>
        <v>412296</v>
      </c>
    </row>
    <row r="207" spans="2:11">
      <c r="B207" s="1">
        <v>308</v>
      </c>
      <c r="C207">
        <f>VLOOKUP(Filtrados!B207,Originales!$B$4:$D$2113,3,FALSE)</f>
        <v>1381869000</v>
      </c>
      <c r="D207">
        <f>VLOOKUP(Filtrados!B207,Originales!$F$4:$H$2113,3,FALSE)</f>
        <v>19224000000</v>
      </c>
      <c r="E207">
        <f>VLOOKUP(Filtrados!B207,Baseline!$A$2:$C$2111,3,FALSE)</f>
        <v>2984000000</v>
      </c>
      <c r="F207">
        <f>VLOOKUP(Filtrados!B207,BASE!$A$4:$D$2113,2,FALSE)</f>
        <v>8137130975</v>
      </c>
      <c r="G207">
        <f>VLOOKUP(Filtrados!B207,BASE!$A$4:$D$2113,3,FALSE)</f>
        <v>4563520193</v>
      </c>
      <c r="H207">
        <f>VLOOKUP(Filtrados!B207,BASE!$A$4:$D$2113,4,FALSE)</f>
        <v>104270935</v>
      </c>
      <c r="I207" t="str">
        <f>VLOOKUP(B207,Originales!$B$4:$N$2113,13,FALSE)</f>
        <v>v ||/* c</v>
      </c>
      <c r="J207" t="str">
        <f>VLOOKUP(B207,Originales!$B$4:$N$2113,12,FALSE)</f>
        <v>?x ((&lt;http://www.wikidata.org/prop/direct/P106&gt;|&lt;http://www.wikidata.org/prop/direct/P39&gt;)|&lt;http://www.wikidata.org/prop/direct/P31&gt;)/(&lt;http://www.wikidata.org/prop/direct/P279&gt;)* &lt;http://www.wikidata.org/entity/Q8502&gt;</v>
      </c>
      <c r="K207">
        <f>VLOOKUP(Filtrados!B207,Originales!$B$4:$D$2113,2,FALSE)</f>
        <v>525636</v>
      </c>
    </row>
    <row r="208" spans="2:11">
      <c r="B208" s="1">
        <v>309</v>
      </c>
      <c r="C208">
        <f>VLOOKUP(Filtrados!B208,Originales!$B$4:$D$2113,3,FALSE)</f>
        <v>1375324000</v>
      </c>
      <c r="D208">
        <f>VLOOKUP(Filtrados!B208,Originales!$F$4:$H$2113,3,FALSE)</f>
        <v>2704000000</v>
      </c>
      <c r="E208">
        <f>VLOOKUP(Filtrados!B208,Baseline!$A$2:$C$2111,3,FALSE)</f>
        <v>2332000000</v>
      </c>
      <c r="F208">
        <f>VLOOKUP(Filtrados!B208,BASE!$A$4:$D$2113,2,FALSE)</f>
        <v>7869919061</v>
      </c>
      <c r="G208">
        <f>VLOOKUP(Filtrados!B208,BASE!$A$4:$D$2113,3,FALSE)</f>
        <v>873610019</v>
      </c>
      <c r="H208">
        <f>VLOOKUP(Filtrados!B208,BASE!$A$4:$D$2113,4,FALSE)</f>
        <v>80724954</v>
      </c>
      <c r="I208" t="str">
        <f>VLOOKUP(B208,Originales!$B$4:$N$2113,13,FALSE)</f>
        <v>v /* c</v>
      </c>
      <c r="J208" t="str">
        <f>VLOOKUP(B208,Originales!$B$4:$N$2113,12,FALSE)</f>
        <v>?x &lt;http://www.wikidata.org/prop/direct/P31&gt;/(&lt;http://www.wikidata.org/prop/direct/P279&gt;)* &lt;http://www.wikidata.org/entity/Q8502&gt;</v>
      </c>
      <c r="K208">
        <f>VLOOKUP(Filtrados!B208,Originales!$B$4:$D$2113,2,FALSE)</f>
        <v>525635</v>
      </c>
    </row>
    <row r="209" spans="2:11">
      <c r="B209" s="1">
        <v>310</v>
      </c>
      <c r="C209">
        <f>VLOOKUP(Filtrados!B209,Originales!$B$4:$D$2113,3,FALSE)</f>
        <v>127526000</v>
      </c>
      <c r="D209">
        <f>VLOOKUP(Filtrados!B209,Originales!$F$4:$H$2113,3,FALSE)</f>
        <v>516000000</v>
      </c>
      <c r="E209">
        <f>VLOOKUP(Filtrados!B209,Baseline!$A$2:$C$2111,3,FALSE)</f>
        <v>1832000000</v>
      </c>
      <c r="F209">
        <f>VLOOKUP(Filtrados!B209,BASE!$A$4:$D$2113,2,FALSE)</f>
        <v>191767930</v>
      </c>
      <c r="G209">
        <f>VLOOKUP(Filtrados!B209,BASE!$A$4:$D$2113,3,FALSE)</f>
        <v>290311098</v>
      </c>
      <c r="H209">
        <f>VLOOKUP(Filtrados!B209,BASE!$A$4:$D$2113,4,FALSE)</f>
        <v>88846921</v>
      </c>
      <c r="I209" t="str">
        <f>VLOOKUP(B209,Originales!$B$4:$N$2113,13,FALSE)</f>
        <v>v /* c</v>
      </c>
      <c r="J209" t="str">
        <f>VLOOKUP(B209,Originales!$B$4:$N$2113,12,FALSE)</f>
        <v>?x &lt;http://www.wikidata.org/prop/direct/P31&gt;/(&lt;http://www.wikidata.org/prop/direct/P279&gt;)* &lt;http://www.wikidata.org/entity/Q726&gt;</v>
      </c>
      <c r="K209">
        <f>VLOOKUP(Filtrados!B209,Originales!$B$4:$D$2113,2,FALSE)</f>
        <v>8041</v>
      </c>
    </row>
    <row r="210" spans="2:11">
      <c r="B210" s="1">
        <v>312</v>
      </c>
      <c r="C210">
        <f>VLOOKUP(Filtrados!B210,Originales!$B$4:$D$2113,3,FALSE)</f>
        <v>6073251000</v>
      </c>
      <c r="D210">
        <f>VLOOKUP(Filtrados!B210,Originales!$F$4:$H$2113,3,FALSE)</f>
        <v>60212000000</v>
      </c>
      <c r="E210">
        <f>VLOOKUP(Filtrados!B210,Baseline!$A$2:$C$2111,3,FALSE)</f>
        <v>14640000000</v>
      </c>
      <c r="F210">
        <f>VLOOKUP(Filtrados!B210,BASE!$A$4:$D$2113,2,FALSE)</f>
        <v>8497068881</v>
      </c>
      <c r="G210">
        <f>VLOOKUP(Filtrados!B210,BASE!$A$4:$D$2113,3,FALSE)</f>
        <v>18051748991</v>
      </c>
      <c r="H210">
        <f>VLOOKUP(Filtrados!B210,BASE!$A$4:$D$2113,4,FALSE)</f>
        <v>60001322984</v>
      </c>
      <c r="I210" t="str">
        <f>VLOOKUP(B210,Originales!$B$4:$N$2113,13,FALSE)</f>
        <v>v * c</v>
      </c>
      <c r="J210" t="str">
        <f>VLOOKUP(B210,Originales!$B$4:$N$2113,12,FALSE)</f>
        <v>?x (&lt;http://www.wikidata.org/prop/direct/P279&gt;)* &lt;http://www.wikidata.org/entity/Q488383&gt;</v>
      </c>
      <c r="K210">
        <f>VLOOKUP(Filtrados!B210,Originales!$B$4:$D$2113,2,FALSE)</f>
        <v>841203</v>
      </c>
    </row>
    <row r="211" spans="2:11">
      <c r="B211" s="1">
        <v>313</v>
      </c>
      <c r="C211">
        <f>VLOOKUP(Filtrados!B211,Originales!$B$4:$D$2113,3,FALSE)</f>
        <v>234000</v>
      </c>
      <c r="D211">
        <f>VLOOKUP(Filtrados!B211,Originales!$F$4:$H$2113,3,FALSE)</f>
        <v>0</v>
      </c>
      <c r="E211">
        <f>VLOOKUP(Filtrados!B211,Baseline!$A$2:$C$2111,3,FALSE)</f>
        <v>0</v>
      </c>
      <c r="F211">
        <f>VLOOKUP(Filtrados!B211,BASE!$A$4:$D$2113,2,FALSE)</f>
        <v>3851890</v>
      </c>
      <c r="G211">
        <f>VLOOKUP(Filtrados!B211,BASE!$A$4:$D$2113,3,FALSE)</f>
        <v>17974138</v>
      </c>
      <c r="H211">
        <f>VLOOKUP(Filtrados!B211,BASE!$A$4:$D$2113,4,FALSE)</f>
        <v>597044944</v>
      </c>
      <c r="I211" t="str">
        <f>VLOOKUP(B211,Originales!$B$4:$N$2113,13,FALSE)</f>
        <v>v * c</v>
      </c>
      <c r="J211" t="str">
        <f>VLOOKUP(B211,Originales!$B$4:$N$2113,12,FALSE)</f>
        <v>?x (&lt;http://www.wikidata.org/prop/direct/P279&gt;)* &lt;http://www.wikidata.org/entity/Q15619176&gt;</v>
      </c>
      <c r="K211">
        <f>VLOOKUP(Filtrados!B211,Originales!$B$4:$D$2113,2,FALSE)</f>
        <v>1</v>
      </c>
    </row>
    <row r="212" spans="2:11">
      <c r="B212" s="1">
        <v>316</v>
      </c>
      <c r="C212">
        <f>VLOOKUP(Filtrados!B212,Originales!$B$4:$D$2113,3,FALSE)</f>
        <v>12597000</v>
      </c>
      <c r="D212">
        <f>VLOOKUP(Filtrados!B212,Originales!$F$4:$H$2113,3,FALSE)</f>
        <v>6092000000</v>
      </c>
      <c r="E212">
        <f>VLOOKUP(Filtrados!B212,Baseline!$A$2:$C$2111,3,FALSE)</f>
        <v>1128000000</v>
      </c>
      <c r="F212">
        <f>VLOOKUP(Filtrados!B212,BASE!$A$4:$D$2113,2,FALSE)</f>
        <v>24699926</v>
      </c>
      <c r="G212">
        <f>VLOOKUP(Filtrados!B212,BASE!$A$4:$D$2113,3,FALSE)</f>
        <v>302417039</v>
      </c>
      <c r="H212">
        <f>VLOOKUP(Filtrados!B212,BASE!$A$4:$D$2113,4,FALSE)</f>
        <v>808151006</v>
      </c>
      <c r="I212" t="str">
        <f>VLOOKUP(B212,Originales!$B$4:$N$2113,13,FALSE)</f>
        <v>v * c</v>
      </c>
      <c r="J212" t="str">
        <f>VLOOKUP(B212,Originales!$B$4:$N$2113,12,FALSE)</f>
        <v>?x (&lt;http://www.wikidata.org/prop/direct/P31&gt;)* &lt;http://www.wikidata.org/entity/Q3624078&gt;</v>
      </c>
      <c r="K212">
        <f>VLOOKUP(Filtrados!B212,Originales!$B$4:$D$2113,2,FALSE)</f>
        <v>347</v>
      </c>
    </row>
    <row r="213" spans="2:11">
      <c r="B213" s="1">
        <v>317</v>
      </c>
      <c r="C213">
        <f>VLOOKUP(Filtrados!B213,Originales!$B$4:$D$2113,3,FALSE)</f>
        <v>1904694000</v>
      </c>
      <c r="D213">
        <f>VLOOKUP(Filtrados!B213,Originales!$F$4:$H$2113,3,FALSE)</f>
        <v>21720000000</v>
      </c>
      <c r="E213">
        <f>VLOOKUP(Filtrados!B213,Baseline!$A$2:$C$2111,3,FALSE)</f>
        <v>7268000000</v>
      </c>
      <c r="F213">
        <f>VLOOKUP(Filtrados!B213,BASE!$A$4:$D$2113,2,FALSE)</f>
        <v>11285677909</v>
      </c>
      <c r="G213">
        <f>VLOOKUP(Filtrados!B213,BASE!$A$4:$D$2113,3,FALSE)</f>
        <v>13553111076</v>
      </c>
      <c r="H213">
        <f>VLOOKUP(Filtrados!B213,BASE!$A$4:$D$2113,4,FALSE)</f>
        <v>24706743955</v>
      </c>
      <c r="I213" t="str">
        <f>VLOOKUP(B213,Originales!$B$4:$N$2113,13,FALSE)</f>
        <v>v * c</v>
      </c>
      <c r="J213" t="str">
        <f>VLOOKUP(B213,Originales!$B$4:$N$2113,12,FALSE)</f>
        <v>?x (&lt;http://www.wikidata.org/prop/direct/P279&gt;)* &lt;http://www.wikidata.org/entity/Q79529&gt;</v>
      </c>
      <c r="K213">
        <f>VLOOKUP(Filtrados!B213,Originales!$B$4:$D$2113,2,FALSE)</f>
        <v>569514</v>
      </c>
    </row>
    <row r="214" spans="2:11">
      <c r="B214" s="1">
        <v>322</v>
      </c>
      <c r="C214">
        <f>VLOOKUP(Filtrados!B214,Originales!$B$4:$D$2113,3,FALSE)</f>
        <v>238000</v>
      </c>
      <c r="D214">
        <f>VLOOKUP(Filtrados!B214,Originales!$F$4:$H$2113,3,FALSE)</f>
        <v>0</v>
      </c>
      <c r="E214">
        <f>VLOOKUP(Filtrados!B214,Baseline!$A$2:$C$2111,3,FALSE)</f>
        <v>0</v>
      </c>
      <c r="F214">
        <f>VLOOKUP(Filtrados!B214,BASE!$A$4:$D$2113,2,FALSE)</f>
        <v>57150840</v>
      </c>
      <c r="G214">
        <f>VLOOKUP(Filtrados!B214,BASE!$A$4:$D$2113,3,FALSE)</f>
        <v>180545091</v>
      </c>
      <c r="H214">
        <f>VLOOKUP(Filtrados!B214,BASE!$A$4:$D$2113,4,FALSE)</f>
        <v>57157993</v>
      </c>
      <c r="I214" t="str">
        <f>VLOOKUP(B214,Originales!$B$4:$N$2113,13,FALSE)</f>
        <v>v * c</v>
      </c>
      <c r="J214" t="str">
        <f>VLOOKUP(B214,Originales!$B$4:$N$2113,12,FALSE)</f>
        <v>?x (&lt;http://www.wikidata.org/prop/direct/P361&gt;)* &lt;http://www.wikidata.org/entity/Q93332&gt;</v>
      </c>
      <c r="K214">
        <f>VLOOKUP(Filtrados!B214,Originales!$B$4:$D$2113,2,FALSE)</f>
        <v>1</v>
      </c>
    </row>
    <row r="215" spans="2:11">
      <c r="B215" s="1">
        <v>323</v>
      </c>
      <c r="C215">
        <f>VLOOKUP(Filtrados!B215,Originales!$B$4:$D$2113,3,FALSE)</f>
        <v>24398000</v>
      </c>
      <c r="D215">
        <f>VLOOKUP(Filtrados!B215,Originales!$F$4:$H$2113,3,FALSE)</f>
        <v>88000000</v>
      </c>
      <c r="E215">
        <f>VLOOKUP(Filtrados!B215,Baseline!$A$2:$C$2111,3,FALSE)</f>
        <v>1208000000</v>
      </c>
      <c r="F215">
        <f>VLOOKUP(Filtrados!B215,BASE!$A$4:$D$2113,2,FALSE)</f>
        <v>28216838</v>
      </c>
      <c r="G215">
        <f>VLOOKUP(Filtrados!B215,BASE!$A$4:$D$2113,3,FALSE)</f>
        <v>98088979</v>
      </c>
      <c r="H215">
        <f>VLOOKUP(Filtrados!B215,BASE!$A$4:$D$2113,4,FALSE)</f>
        <v>66519021</v>
      </c>
      <c r="I215" t="str">
        <f>VLOOKUP(B215,Originales!$B$4:$N$2113,13,FALSE)</f>
        <v>v /* c</v>
      </c>
      <c r="J215" t="str">
        <f>VLOOKUP(B215,Originales!$B$4:$N$2113,12,FALSE)</f>
        <v>?x &lt;http://www.wikidata.org/prop/direct/P31&gt;/(&lt;http://www.wikidata.org/prop/direct/P279&gt;)* &lt;http://www.wikidata.org/entity/Q45382&gt;</v>
      </c>
      <c r="K215">
        <f>VLOOKUP(Filtrados!B215,Originales!$B$4:$D$2113,2,FALSE)</f>
        <v>290</v>
      </c>
    </row>
    <row r="216" spans="2:11">
      <c r="B216" s="1">
        <v>324</v>
      </c>
      <c r="C216">
        <f>VLOOKUP(Filtrados!B216,Originales!$B$4:$D$2113,3,FALSE)</f>
        <v>19946000</v>
      </c>
      <c r="D216">
        <f>VLOOKUP(Filtrados!B216,Originales!$F$4:$H$2113,3,FALSE)</f>
        <v>420000000</v>
      </c>
      <c r="E216">
        <f>VLOOKUP(Filtrados!B216,Baseline!$A$2:$C$2111,3,FALSE)</f>
        <v>580000000</v>
      </c>
      <c r="F216">
        <f>VLOOKUP(Filtrados!B216,BASE!$A$4:$D$2113,2,FALSE)</f>
        <v>7524967</v>
      </c>
      <c r="G216">
        <f>VLOOKUP(Filtrados!B216,BASE!$A$4:$D$2113,3,FALSE)</f>
        <v>91747045</v>
      </c>
      <c r="H216">
        <f>VLOOKUP(Filtrados!B216,BASE!$A$4:$D$2113,4,FALSE)</f>
        <v>48109054</v>
      </c>
      <c r="I216" t="str">
        <f>VLOOKUP(B216,Originales!$B$4:$N$2113,13,FALSE)</f>
        <v>v * c</v>
      </c>
      <c r="J216" t="str">
        <f>VLOOKUP(B216,Originales!$B$4:$N$2113,12,FALSE)</f>
        <v>?x (&lt;http://www.wikidata.org/prop/direct/P31&gt;)* &lt;http://www.wikidata.org/entity/Q45382&gt;</v>
      </c>
      <c r="K216">
        <f>VLOOKUP(Filtrados!B216,Originales!$B$4:$D$2113,2,FALSE)</f>
        <v>268</v>
      </c>
    </row>
    <row r="217" spans="2:11">
      <c r="B217" s="1">
        <v>327</v>
      </c>
      <c r="C217">
        <f>VLOOKUP(Filtrados!B217,Originales!$B$4:$D$2113,3,FALSE)</f>
        <v>563611000</v>
      </c>
      <c r="D217">
        <f>VLOOKUP(Filtrados!B217,Originales!$F$4:$H$2113,3,FALSE)</f>
        <v>10660000000</v>
      </c>
      <c r="E217">
        <f>VLOOKUP(Filtrados!B217,Baseline!$A$2:$C$2111,3,FALSE)</f>
        <v>3244000000</v>
      </c>
      <c r="F217">
        <f>VLOOKUP(Filtrados!B217,BASE!$A$4:$D$2113,2,FALSE)</f>
        <v>1784351825</v>
      </c>
      <c r="G217">
        <f>VLOOKUP(Filtrados!B217,BASE!$A$4:$D$2113,3,FALSE)</f>
        <v>1521703958</v>
      </c>
      <c r="H217">
        <f>VLOOKUP(Filtrados!B217,BASE!$A$4:$D$2113,4,FALSE)</f>
        <v>1376945972</v>
      </c>
      <c r="I217" t="str">
        <f>VLOOKUP(B217,Originales!$B$4:$N$2113,13,FALSE)</f>
        <v>v * c</v>
      </c>
      <c r="J217" t="str">
        <f>VLOOKUP(B217,Originales!$B$4:$N$2113,12,FALSE)</f>
        <v>?x (&lt;http://www.wikidata.org/prop/direct/P131&gt;)* &lt;http://www.wikidata.org/entity/Q1202&gt;</v>
      </c>
      <c r="K217">
        <f>VLOOKUP(Filtrados!B217,Originales!$B$4:$D$2113,2,FALSE)</f>
        <v>92611</v>
      </c>
    </row>
    <row r="218" spans="2:11">
      <c r="B218" s="1">
        <v>328</v>
      </c>
      <c r="C218">
        <f>VLOOKUP(Filtrados!B218,Originales!$B$4:$D$2113,3,FALSE)</f>
        <v>125786000</v>
      </c>
      <c r="D218">
        <f>VLOOKUP(Filtrados!B218,Originales!$F$4:$H$2113,3,FALSE)</f>
        <v>4172000000</v>
      </c>
      <c r="E218">
        <f>VLOOKUP(Filtrados!B218,Baseline!$A$2:$C$2111,3,FALSE)</f>
        <v>4752000000</v>
      </c>
      <c r="F218">
        <f>VLOOKUP(Filtrados!B218,BASE!$A$4:$D$2113,2,FALSE)</f>
        <v>113743066</v>
      </c>
      <c r="G218">
        <f>VLOOKUP(Filtrados!B218,BASE!$A$4:$D$2113,3,FALSE)</f>
        <v>186529874</v>
      </c>
      <c r="H218">
        <f>VLOOKUP(Filtrados!B218,BASE!$A$4:$D$2113,4,FALSE)</f>
        <v>199501037</v>
      </c>
      <c r="I218" t="str">
        <f>VLOOKUP(B218,Originales!$B$4:$N$2113,13,FALSE)</f>
        <v>v /* c</v>
      </c>
      <c r="J218" t="str">
        <f>VLOOKUP(B218,Originales!$B$4:$N$2113,12,FALSE)</f>
        <v>?x &lt;http://www.wikidata.org/prop/direct/P279&gt;/(&lt;http://www.wikidata.org/prop/direct/P279&gt;)* &lt;http://www.wikidata.org/entity/Q56061&gt;</v>
      </c>
      <c r="K218">
        <f>VLOOKUP(Filtrados!B218,Originales!$B$4:$D$2113,2,FALSE)</f>
        <v>4164</v>
      </c>
    </row>
    <row r="219" spans="2:11">
      <c r="B219" s="1">
        <v>329</v>
      </c>
      <c r="C219">
        <f>VLOOKUP(Filtrados!B219,Originales!$B$4:$D$2113,3,FALSE)</f>
        <v>1495000</v>
      </c>
      <c r="D219">
        <f>VLOOKUP(Filtrados!B219,Originales!$F$4:$H$2113,3,FALSE)</f>
        <v>244000000</v>
      </c>
      <c r="E219">
        <f>VLOOKUP(Filtrados!B219,Baseline!$A$2:$C$2111,3,FALSE)</f>
        <v>1716000000</v>
      </c>
      <c r="F219">
        <f>VLOOKUP(Filtrados!B219,BASE!$A$4:$D$2113,2,FALSE)</f>
        <v>5419015</v>
      </c>
      <c r="G219">
        <f>VLOOKUP(Filtrados!B219,BASE!$A$4:$D$2113,3,FALSE)</f>
        <v>10430097</v>
      </c>
      <c r="H219">
        <f>VLOOKUP(Filtrados!B219,BASE!$A$4:$D$2113,4,FALSE)</f>
        <v>72304010</v>
      </c>
      <c r="I219" t="str">
        <f>VLOOKUP(B219,Originales!$B$4:$N$2113,13,FALSE)</f>
        <v>v /* c</v>
      </c>
      <c r="J219" t="str">
        <f>VLOOKUP(B219,Originales!$B$4:$N$2113,12,FALSE)</f>
        <v>?x &lt;http://www.wikidata.org/prop/direct/P279&gt;/(&lt;http://www.wikidata.org/prop/direct/P279&gt;)* &lt;http://www.wikidata.org/entity/Q107390&gt;</v>
      </c>
      <c r="K219">
        <f>VLOOKUP(Filtrados!B219,Originales!$B$4:$D$2113,2,FALSE)</f>
        <v>21</v>
      </c>
    </row>
    <row r="220" spans="2:11">
      <c r="B220" s="1">
        <v>330</v>
      </c>
      <c r="C220">
        <f>VLOOKUP(Filtrados!B220,Originales!$B$4:$D$2113,3,FALSE)</f>
        <v>4633000</v>
      </c>
      <c r="D220">
        <f>VLOOKUP(Filtrados!B220,Originales!$F$4:$H$2113,3,FALSE)</f>
        <v>40000000</v>
      </c>
      <c r="E220">
        <f>VLOOKUP(Filtrados!B220,Baseline!$A$2:$C$2111,3,FALSE)</f>
        <v>3576000000</v>
      </c>
      <c r="F220">
        <f>VLOOKUP(Filtrados!B220,BASE!$A$4:$D$2113,2,FALSE)</f>
        <v>310106039</v>
      </c>
      <c r="G220">
        <f>VLOOKUP(Filtrados!B220,BASE!$A$4:$D$2113,3,FALSE)</f>
        <v>85729837</v>
      </c>
      <c r="H220">
        <f>VLOOKUP(Filtrados!B220,BASE!$A$4:$D$2113,4,FALSE)</f>
        <v>641988992</v>
      </c>
      <c r="I220" t="str">
        <f>VLOOKUP(B220,Originales!$B$4:$N$2113,13,FALSE)</f>
        <v>c + v</v>
      </c>
      <c r="J220" t="str">
        <f>VLOOKUP(B220,Originales!$B$4:$N$2113,12,FALSE)</f>
        <v>&lt;http://www.wikidata.org/entity/Q12971&gt; (&lt;http://www.wikidata.org/prop/direct/P40&gt;)+ ?x</v>
      </c>
      <c r="K220">
        <f>VLOOKUP(Filtrados!B220,Originales!$B$4:$D$2113,2,FALSE)</f>
        <v>82</v>
      </c>
    </row>
    <row r="221" spans="2:11">
      <c r="B221" s="1">
        <v>333</v>
      </c>
      <c r="C221">
        <f>VLOOKUP(Filtrados!B221,Originales!$B$4:$D$2113,3,FALSE)</f>
        <v>68163600000</v>
      </c>
      <c r="D221">
        <f>VLOOKUP(Filtrados!B221,Originales!$F$4:$H$2113,3,FALSE)</f>
        <v>548000000</v>
      </c>
      <c r="E221">
        <f>VLOOKUP(Filtrados!B221,Baseline!$A$2:$C$2111,3,FALSE)</f>
        <v>24000000</v>
      </c>
      <c r="F221">
        <f>VLOOKUP(Filtrados!B221,BASE!$A$4:$D$2113,2,FALSE)</f>
        <v>17624963998</v>
      </c>
      <c r="G221">
        <f>VLOOKUP(Filtrados!B221,BASE!$A$4:$D$2113,3,FALSE)</f>
        <v>60060943841</v>
      </c>
      <c r="H221">
        <f>VLOOKUP(Filtrados!B221,BASE!$A$4:$D$2113,4,FALSE)</f>
        <v>179489135</v>
      </c>
      <c r="I221" t="str">
        <f>VLOOKUP(B221,Originales!$B$4:$N$2113,13,FALSE)</f>
        <v>v |||| v</v>
      </c>
      <c r="J221" t="str">
        <f>VLOOKUP(B221,Originales!$B$4:$N$2113,12,FALSE)</f>
        <v>?x &lt;http://www.wikidata.org/prop/direct/P22&gt;|&lt;http://www.wikidata.org/prop/direct/P25&gt;|&lt;http://www.wikidata.org/prop/direct/P40&gt;|&lt;http://www.wikidata.org/prop/direct/P1038&gt;|&lt;http://www.wikidata.org/prop/direct/P3373&gt; ?y</v>
      </c>
      <c r="K221">
        <f>VLOOKUP(Filtrados!B221,Originales!$B$4:$D$2113,2,FALSE)</f>
        <v>613392</v>
      </c>
    </row>
    <row r="222" spans="2:11">
      <c r="B222" s="1">
        <v>334</v>
      </c>
      <c r="C222">
        <f>VLOOKUP(Filtrados!B222,Originales!$B$4:$D$2113,3,FALSE)</f>
        <v>665048000</v>
      </c>
      <c r="D222">
        <f>VLOOKUP(Filtrados!B222,Originales!$F$4:$H$2113,3,FALSE)</f>
        <v>21828000000</v>
      </c>
      <c r="E222">
        <f>VLOOKUP(Filtrados!B222,Baseline!$A$2:$C$2111,3,FALSE)</f>
        <v>3768000000</v>
      </c>
      <c r="F222">
        <f>VLOOKUP(Filtrados!B222,BASE!$A$4:$D$2113,2,FALSE)</f>
        <v>909540891</v>
      </c>
      <c r="G222">
        <f>VLOOKUP(Filtrados!B222,BASE!$A$4:$D$2113,3,FALSE)</f>
        <v>1484534978</v>
      </c>
      <c r="H222">
        <f>VLOOKUP(Filtrados!B222,BASE!$A$4:$D$2113,4,FALSE)</f>
        <v>111499071</v>
      </c>
      <c r="I222" t="str">
        <f>VLOOKUP(B222,Originales!$B$4:$N$2113,13,FALSE)</f>
        <v>v ||/* c</v>
      </c>
      <c r="J222" t="str">
        <f>VLOOKUP(B222,Originales!$B$4:$N$2113,12,FALSE)</f>
        <v>?x ((&lt;http://www.wikidata.org/prop/direct/P106&gt;|&lt;http://www.wikidata.org/prop/direct/P39&gt;)|&lt;http://www.wikidata.org/prop/direct/P31&gt;)/(&lt;http://www.wikidata.org/prop/direct/P279&gt;)* &lt;http://www.wikidata.org/entity/Q515&gt;</v>
      </c>
      <c r="K222">
        <f>VLOOKUP(Filtrados!B222,Originales!$B$4:$D$2113,2,FALSE)</f>
        <v>50949</v>
      </c>
    </row>
    <row r="223" spans="2:11">
      <c r="B223" s="1">
        <v>335</v>
      </c>
      <c r="C223">
        <f>VLOOKUP(Filtrados!B223,Originales!$B$4:$D$2113,3,FALSE)</f>
        <v>6333431000</v>
      </c>
      <c r="D223">
        <f>VLOOKUP(Filtrados!B223,Originales!$F$4:$H$2113,3,FALSE)</f>
        <v>15284000000</v>
      </c>
      <c r="E223">
        <f>VLOOKUP(Filtrados!B223,Baseline!$A$2:$C$2111,3,FALSE)</f>
        <v>6340000000</v>
      </c>
      <c r="F223">
        <f>VLOOKUP(Filtrados!B223,BASE!$A$4:$D$2113,2,FALSE)</f>
        <v>13940161943</v>
      </c>
      <c r="G223">
        <f>VLOOKUP(Filtrados!B223,BASE!$A$4:$D$2113,3,FALSE)</f>
        <v>1160902976</v>
      </c>
      <c r="H223">
        <f>VLOOKUP(Filtrados!B223,BASE!$A$4:$D$2113,4,FALSE)</f>
        <v>164487838</v>
      </c>
      <c r="I223" t="str">
        <f>VLOOKUP(B223,Originales!$B$4:$N$2113,13,FALSE)</f>
        <v>v /* c</v>
      </c>
      <c r="J223" t="str">
        <f>VLOOKUP(B223,Originales!$B$4:$N$2113,12,FALSE)</f>
        <v>?x &lt;http://www.wikidata.org/prop/direct/P106&gt;/(&lt;http://www.wikidata.org/prop/direct/P279&gt;)* &lt;http://www.wikidata.org/entity/Q483501&gt;</v>
      </c>
      <c r="K223">
        <f>VLOOKUP(Filtrados!B223,Originales!$B$4:$D$2113,2,FALSE)</f>
        <v>848022</v>
      </c>
    </row>
    <row r="224" spans="2:11">
      <c r="B224" s="1">
        <v>336</v>
      </c>
      <c r="C224">
        <f>VLOOKUP(Filtrados!B224,Originales!$B$4:$D$2113,3,FALSE)</f>
        <v>4841000</v>
      </c>
      <c r="D224">
        <f>VLOOKUP(Filtrados!B224,Originales!$F$4:$H$2113,3,FALSE)</f>
        <v>104000000</v>
      </c>
      <c r="E224">
        <f>VLOOKUP(Filtrados!B224,Baseline!$A$2:$C$2111,3,FALSE)</f>
        <v>620000000</v>
      </c>
      <c r="F224">
        <f>VLOOKUP(Filtrados!B224,BASE!$A$4:$D$2113,2,FALSE)</f>
        <v>256355047</v>
      </c>
      <c r="G224">
        <f>VLOOKUP(Filtrados!B224,BASE!$A$4:$D$2113,3,FALSE)</f>
        <v>99298000</v>
      </c>
      <c r="H224">
        <f>VLOOKUP(Filtrados!B224,BASE!$A$4:$D$2113,4,FALSE)</f>
        <v>436862945</v>
      </c>
      <c r="I224" t="str">
        <f>VLOOKUP(B224,Originales!$B$4:$N$2113,13,FALSE)</f>
        <v>v * c</v>
      </c>
      <c r="J224" t="str">
        <f>VLOOKUP(B224,Originales!$B$4:$N$2113,12,FALSE)</f>
        <v>?x (&lt;http://www.wikidata.org/prop/direct/P20&gt;)* &lt;http://www.wikidata.org/entity/Q513&gt;</v>
      </c>
      <c r="K224">
        <f>VLOOKUP(Filtrados!B224,Originales!$B$4:$D$2113,2,FALSE)</f>
        <v>44</v>
      </c>
    </row>
    <row r="225" spans="2:11">
      <c r="B225" s="1">
        <v>337</v>
      </c>
      <c r="C225">
        <f>VLOOKUP(Filtrados!B225,Originales!$B$4:$D$2113,3,FALSE)</f>
        <v>3262779000</v>
      </c>
      <c r="D225">
        <f>VLOOKUP(Filtrados!B225,Originales!$F$4:$H$2113,3,FALSE)</f>
        <v>12072000000</v>
      </c>
      <c r="E225">
        <f>VLOOKUP(Filtrados!B225,Baseline!$A$2:$C$2111,3,FALSE)</f>
        <v>1880000000</v>
      </c>
      <c r="F225">
        <f>VLOOKUP(Filtrados!B225,BASE!$A$4:$D$2113,2,FALSE)</f>
        <v>9533511877</v>
      </c>
      <c r="G225">
        <f>VLOOKUP(Filtrados!B225,BASE!$A$4:$D$2113,3,FALSE)</f>
        <v>15815067052</v>
      </c>
      <c r="H225">
        <f>VLOOKUP(Filtrados!B225,BASE!$A$4:$D$2113,4,FALSE)</f>
        <v>19344000101</v>
      </c>
      <c r="I225" t="str">
        <f>VLOOKUP(B225,Originales!$B$4:$N$2113,13,FALSE)</f>
        <v>v + c</v>
      </c>
      <c r="J225" t="str">
        <f>VLOOKUP(B225,Originales!$B$4:$N$2113,12,FALSE)</f>
        <v>?x (&lt;http://www.wikidata.org/prop/direct/P17&gt;)+ &lt;http://www.wikidata.org/entity/Q183&gt;</v>
      </c>
      <c r="K225">
        <f>VLOOKUP(Filtrados!B225,Originales!$B$4:$D$2113,2,FALSE)</f>
        <v>530438</v>
      </c>
    </row>
    <row r="226" spans="2:11">
      <c r="B226" s="1">
        <v>344</v>
      </c>
      <c r="C226">
        <f>VLOOKUP(Filtrados!B226,Originales!$B$4:$D$2113,3,FALSE)</f>
        <v>2710463000</v>
      </c>
      <c r="D226">
        <f>VLOOKUP(Filtrados!B226,Originales!$F$4:$H$2113,3,FALSE)</f>
        <v>13476000000</v>
      </c>
      <c r="E226">
        <f>VLOOKUP(Filtrados!B226,Baseline!$A$2:$C$2111,3,FALSE)</f>
        <v>1916000000</v>
      </c>
      <c r="F226">
        <f>VLOOKUP(Filtrados!B226,BASE!$A$4:$D$2113,2,FALSE)</f>
        <v>14915323972</v>
      </c>
      <c r="G226">
        <f>VLOOKUP(Filtrados!B226,BASE!$A$4:$D$2113,3,FALSE)</f>
        <v>30530801057</v>
      </c>
      <c r="H226">
        <f>VLOOKUP(Filtrados!B226,BASE!$A$4:$D$2113,4,FALSE)</f>
        <v>30529034137</v>
      </c>
      <c r="I226" t="str">
        <f>VLOOKUP(B226,Originales!$B$4:$N$2113,13,FALSE)</f>
        <v>v + c</v>
      </c>
      <c r="J226" t="str">
        <f>VLOOKUP(B226,Originales!$B$4:$N$2113,12,FALSE)</f>
        <v>?x (&lt;http://www.wikidata.org/prop/direct/P17&gt;)+ &lt;http://www.wikidata.org/entity/Q148&gt;</v>
      </c>
      <c r="K226">
        <f>VLOOKUP(Filtrados!B226,Originales!$B$4:$D$2113,2,FALSE)</f>
        <v>850335</v>
      </c>
    </row>
    <row r="227" spans="2:11">
      <c r="B227" s="1">
        <v>345</v>
      </c>
      <c r="C227">
        <f>VLOOKUP(Filtrados!B227,Originales!$B$4:$D$2113,3,FALSE)</f>
        <v>2896000</v>
      </c>
      <c r="D227">
        <f>VLOOKUP(Filtrados!B227,Originales!$F$4:$H$2113,3,FALSE)</f>
        <v>72000000</v>
      </c>
      <c r="E227">
        <f>VLOOKUP(Filtrados!B227,Baseline!$A$2:$C$2111,3,FALSE)</f>
        <v>1700000000</v>
      </c>
      <c r="F227">
        <f>VLOOKUP(Filtrados!B227,BASE!$A$4:$D$2113,2,FALSE)</f>
        <v>45993089</v>
      </c>
      <c r="G227">
        <f>VLOOKUP(Filtrados!B227,BASE!$A$4:$D$2113,3,FALSE)</f>
        <v>20642995</v>
      </c>
      <c r="H227">
        <f>VLOOKUP(Filtrados!B227,BASE!$A$4:$D$2113,4,FALSE)</f>
        <v>106450796</v>
      </c>
      <c r="I227" t="str">
        <f>VLOOKUP(B227,Originales!$B$4:$N$2113,13,FALSE)</f>
        <v>v * c</v>
      </c>
      <c r="J227" t="str">
        <f>VLOOKUP(B227,Originales!$B$4:$N$2113,12,FALSE)</f>
        <v>?x (&lt;http://www.wikidata.org/prop/direct/P279&gt;)* &lt;http://www.wikidata.org/entity/Q4167836&gt;</v>
      </c>
      <c r="K227">
        <f>VLOOKUP(Filtrados!B227,Originales!$B$4:$D$2113,2,FALSE)</f>
        <v>27</v>
      </c>
    </row>
    <row r="228" spans="2:11">
      <c r="B228" s="1">
        <v>346</v>
      </c>
      <c r="C228">
        <f>VLOOKUP(Filtrados!B228,Originales!$B$4:$D$2113,3,FALSE)</f>
        <v>5312000</v>
      </c>
      <c r="D228">
        <f>VLOOKUP(Filtrados!B228,Originales!$F$4:$H$2113,3,FALSE)</f>
        <v>184000000</v>
      </c>
      <c r="E228">
        <f>VLOOKUP(Filtrados!B228,Baseline!$A$2:$C$2111,3,FALSE)</f>
        <v>2548000000</v>
      </c>
      <c r="F228">
        <f>VLOOKUP(Filtrados!B228,BASE!$A$4:$D$2113,2,FALSE)</f>
        <v>9434938</v>
      </c>
      <c r="G228">
        <f>VLOOKUP(Filtrados!B228,BASE!$A$4:$D$2113,3,FALSE)</f>
        <v>19819974</v>
      </c>
      <c r="H228">
        <f>VLOOKUP(Filtrados!B228,BASE!$A$4:$D$2113,4,FALSE)</f>
        <v>113276004</v>
      </c>
      <c r="I228" t="str">
        <f>VLOOKUP(B228,Originales!$B$4:$N$2113,13,FALSE)</f>
        <v>v * c</v>
      </c>
      <c r="J228" t="str">
        <f>VLOOKUP(B228,Originales!$B$4:$N$2113,12,FALSE)</f>
        <v>?x (&lt;http://www.wikidata.org/prop/direct/P279&gt;)* &lt;http://www.wikidata.org/entity/Q16521&gt;</v>
      </c>
      <c r="K228">
        <f>VLOOKUP(Filtrados!B228,Originales!$B$4:$D$2113,2,FALSE)</f>
        <v>57</v>
      </c>
    </row>
    <row r="229" spans="2:11">
      <c r="B229" s="1">
        <v>347</v>
      </c>
      <c r="C229">
        <f>VLOOKUP(Filtrados!B229,Originales!$B$4:$D$2113,3,FALSE)</f>
        <v>2592729000</v>
      </c>
      <c r="D229">
        <f>VLOOKUP(Filtrados!B229,Originales!$F$4:$H$2113,3,FALSE)</f>
        <v>32256000000</v>
      </c>
      <c r="E229">
        <f>VLOOKUP(Filtrados!B229,Baseline!$A$2:$C$2111,3,FALSE)</f>
        <v>10128000000</v>
      </c>
      <c r="F229">
        <f>VLOOKUP(Filtrados!B229,BASE!$A$4:$D$2113,2,FALSE)</f>
        <v>5370287179</v>
      </c>
      <c r="G229">
        <f>VLOOKUP(Filtrados!B229,BASE!$A$4:$D$2113,3,FALSE)</f>
        <v>3082790136</v>
      </c>
      <c r="H229">
        <f>VLOOKUP(Filtrados!B229,BASE!$A$4:$D$2113,4,FALSE)</f>
        <v>9026597023</v>
      </c>
      <c r="I229" t="str">
        <f>VLOOKUP(B229,Originales!$B$4:$N$2113,13,FALSE)</f>
        <v>v * c</v>
      </c>
      <c r="J229" t="str">
        <f>VLOOKUP(B229,Originales!$B$4:$N$2113,12,FALSE)</f>
        <v>?x (&lt;http://www.wikidata.org/prop/direct/P279&gt;)* &lt;http://www.wikidata.org/entity/Q1190554&gt;</v>
      </c>
      <c r="K229">
        <f>VLOOKUP(Filtrados!B229,Originales!$B$4:$D$2113,2,FALSE)</f>
        <v>92497</v>
      </c>
    </row>
    <row r="230" spans="2:11">
      <c r="B230" s="1">
        <v>348</v>
      </c>
      <c r="C230">
        <f>VLOOKUP(Filtrados!B230,Originales!$B$4:$D$2113,3,FALSE)</f>
        <v>196956000</v>
      </c>
      <c r="D230">
        <f>VLOOKUP(Filtrados!B230,Originales!$F$4:$H$2113,3,FALSE)</f>
        <v>3756000000</v>
      </c>
      <c r="E230">
        <f>VLOOKUP(Filtrados!B230,Baseline!$A$2:$C$2111,3,FALSE)</f>
        <v>5856000000</v>
      </c>
      <c r="F230">
        <f>VLOOKUP(Filtrados!B230,BASE!$A$4:$D$2113,2,FALSE)</f>
        <v>143112182</v>
      </c>
      <c r="G230">
        <f>VLOOKUP(Filtrados!B230,BASE!$A$4:$D$2113,3,FALSE)</f>
        <v>104747056</v>
      </c>
      <c r="H230">
        <f>VLOOKUP(Filtrados!B230,BASE!$A$4:$D$2113,4,FALSE)</f>
        <v>261797904</v>
      </c>
      <c r="I230" t="str">
        <f>VLOOKUP(B230,Originales!$B$4:$N$2113,13,FALSE)</f>
        <v>v * c</v>
      </c>
      <c r="J230" t="str">
        <f>VLOOKUP(B230,Originales!$B$4:$N$2113,12,FALSE)</f>
        <v>?x (&lt;http://www.wikidata.org/prop/direct/P279&gt;)* &lt;http://www.wikidata.org/entity/Q811979&gt;</v>
      </c>
      <c r="K230">
        <f>VLOOKUP(Filtrados!B230,Originales!$B$4:$D$2113,2,FALSE)</f>
        <v>5729</v>
      </c>
    </row>
    <row r="231" spans="2:11">
      <c r="B231" s="1">
        <v>350</v>
      </c>
      <c r="C231">
        <f>VLOOKUP(Filtrados!B231,Originales!$B$4:$D$2113,3,FALSE)</f>
        <v>1206710000</v>
      </c>
      <c r="D231">
        <f>VLOOKUP(Filtrados!B231,Originales!$F$4:$H$2113,3,FALSE)</f>
        <v>22128000000</v>
      </c>
      <c r="E231">
        <f>VLOOKUP(Filtrados!B231,Baseline!$A$2:$C$2111,3,FALSE)</f>
        <v>2012000000</v>
      </c>
      <c r="F231">
        <f>VLOOKUP(Filtrados!B231,BASE!$A$4:$D$2113,2,FALSE)</f>
        <v>2985044956</v>
      </c>
      <c r="G231">
        <f>VLOOKUP(Filtrados!B231,BASE!$A$4:$D$2113,3,FALSE)</f>
        <v>5535927057</v>
      </c>
      <c r="H231">
        <f>VLOOKUP(Filtrados!B231,BASE!$A$4:$D$2113,4,FALSE)</f>
        <v>3284529924</v>
      </c>
      <c r="I231" t="str">
        <f>VLOOKUP(B231,Originales!$B$4:$N$2113,13,FALSE)</f>
        <v>v * c</v>
      </c>
      <c r="J231" t="str">
        <f>VLOOKUP(B231,Originales!$B$4:$N$2113,12,FALSE)</f>
        <v>?x (&lt;http://www.wikidata.org/prop/direct/P31&gt;)* &lt;http://www.wikidata.org/entity/Q4830453&gt;</v>
      </c>
      <c r="K231">
        <f>VLOOKUP(Filtrados!B231,Originales!$B$4:$D$2113,2,FALSE)</f>
        <v>156660</v>
      </c>
    </row>
    <row r="232" spans="2:11">
      <c r="B232" s="1">
        <v>351</v>
      </c>
      <c r="C232">
        <f>VLOOKUP(Filtrados!B232,Originales!$B$4:$D$2113,3,FALSE)</f>
        <v>118984000</v>
      </c>
      <c r="D232">
        <f>VLOOKUP(Filtrados!B232,Originales!$F$4:$H$2113,3,FALSE)</f>
        <v>3840000000</v>
      </c>
      <c r="E232">
        <f>VLOOKUP(Filtrados!B232,Baseline!$A$2:$C$2111,3,FALSE)</f>
        <v>3772000000</v>
      </c>
      <c r="F232">
        <f>VLOOKUP(Filtrados!B232,BASE!$A$4:$D$2113,2,FALSE)</f>
        <v>138201951</v>
      </c>
      <c r="G232">
        <f>VLOOKUP(Filtrados!B232,BASE!$A$4:$D$2113,3,FALSE)</f>
        <v>121233940</v>
      </c>
      <c r="H232">
        <f>VLOOKUP(Filtrados!B232,BASE!$A$4:$D$2113,4,FALSE)</f>
        <v>196196079</v>
      </c>
      <c r="I232" t="str">
        <f>VLOOKUP(B232,Originales!$B$4:$N$2113,13,FALSE)</f>
        <v>v * c</v>
      </c>
      <c r="J232" t="str">
        <f>VLOOKUP(B232,Originales!$B$4:$N$2113,12,FALSE)</f>
        <v>?x (&lt;http://www.wikidata.org/prop/direct/P131&gt;)* &lt;http://www.wikidata.org/entity/Q3995&gt;</v>
      </c>
      <c r="K232">
        <f>VLOOKUP(Filtrados!B232,Originales!$B$4:$D$2113,2,FALSE)</f>
        <v>4314</v>
      </c>
    </row>
    <row r="233" spans="2:11">
      <c r="B233" s="1">
        <v>352</v>
      </c>
      <c r="C233">
        <f>VLOOKUP(Filtrados!B233,Originales!$B$4:$D$2113,3,FALSE)</f>
        <v>3260000</v>
      </c>
      <c r="D233">
        <f>VLOOKUP(Filtrados!B233,Originales!$F$4:$H$2113,3,FALSE)</f>
        <v>56000000</v>
      </c>
      <c r="E233">
        <f>VLOOKUP(Filtrados!B233,Baseline!$A$2:$C$2111,3,FALSE)</f>
        <v>4708000000</v>
      </c>
      <c r="F233">
        <f>VLOOKUP(Filtrados!B233,BASE!$A$4:$D$2113,2,FALSE)</f>
        <v>10747194</v>
      </c>
      <c r="G233">
        <f>VLOOKUP(Filtrados!B233,BASE!$A$4:$D$2113,3,FALSE)</f>
        <v>28692960</v>
      </c>
      <c r="H233">
        <f>VLOOKUP(Filtrados!B233,BASE!$A$4:$D$2113,4,FALSE)</f>
        <v>302317857</v>
      </c>
      <c r="I233" t="str">
        <f>VLOOKUP(B233,Originales!$B$4:$N$2113,13,FALSE)</f>
        <v>c /* v</v>
      </c>
      <c r="J233" t="str">
        <f>VLOOKUP(B233,Originales!$B$4:$N$2113,12,FALSE)</f>
        <v>&lt;http://www.wikidata.org/entity/Q46&gt; &lt;http://www.wikidata.org/prop/direct/P31&gt;/(&lt;http://www.wikidata.org/prop/direct/P279&gt;)* ?x</v>
      </c>
      <c r="K233">
        <f>VLOOKUP(Filtrados!B233,Originales!$B$4:$D$2113,2,FALSE)</f>
        <v>33</v>
      </c>
    </row>
    <row r="234" spans="2:11">
      <c r="B234" s="1">
        <v>353</v>
      </c>
      <c r="C234">
        <f>VLOOKUP(Filtrados!B234,Originales!$B$4:$D$2113,3,FALSE)</f>
        <v>2472000</v>
      </c>
      <c r="D234">
        <f>VLOOKUP(Filtrados!B234,Originales!$F$4:$H$2113,3,FALSE)</f>
        <v>56000000</v>
      </c>
      <c r="E234">
        <f>VLOOKUP(Filtrados!B234,Baseline!$A$2:$C$2111,3,FALSE)</f>
        <v>5020000000</v>
      </c>
      <c r="F234">
        <f>VLOOKUP(Filtrados!B234,BASE!$A$4:$D$2113,2,FALSE)</f>
        <v>15774965</v>
      </c>
      <c r="G234">
        <f>VLOOKUP(Filtrados!B234,BASE!$A$4:$D$2113,3,FALSE)</f>
        <v>22675991</v>
      </c>
      <c r="H234">
        <f>VLOOKUP(Filtrados!B234,BASE!$A$4:$D$2113,4,FALSE)</f>
        <v>217329978</v>
      </c>
      <c r="I234" t="str">
        <f>VLOOKUP(B234,Originales!$B$4:$N$2113,13,FALSE)</f>
        <v>c /* v</v>
      </c>
      <c r="J234" t="str">
        <f>VLOOKUP(B234,Originales!$B$4:$N$2113,12,FALSE)</f>
        <v>&lt;http://www.wikidata.org/entity/Q30&gt; &lt;http://www.wikidata.org/prop/direct/P31&gt;/(&lt;http://www.wikidata.org/prop/direct/P279&gt;)* ?x</v>
      </c>
      <c r="K234">
        <f>VLOOKUP(Filtrados!B234,Originales!$B$4:$D$2113,2,FALSE)</f>
        <v>44</v>
      </c>
    </row>
    <row r="235" spans="2:11">
      <c r="B235" s="1">
        <v>354</v>
      </c>
      <c r="C235">
        <f>VLOOKUP(Filtrados!B235,Originales!$B$4:$D$2113,3,FALSE)</f>
        <v>51610000</v>
      </c>
      <c r="D235">
        <f>VLOOKUP(Filtrados!B235,Originales!$F$4:$H$2113,3,FALSE)</f>
        <v>1440000000</v>
      </c>
      <c r="E235">
        <f>VLOOKUP(Filtrados!B235,Baseline!$A$2:$C$2111,3,FALSE)</f>
        <v>3732000000</v>
      </c>
      <c r="F235">
        <f>VLOOKUP(Filtrados!B235,BASE!$A$4:$D$2113,2,FALSE)</f>
        <v>51244020</v>
      </c>
      <c r="G235">
        <f>VLOOKUP(Filtrados!B235,BASE!$A$4:$D$2113,3,FALSE)</f>
        <v>50384998</v>
      </c>
      <c r="H235">
        <f>VLOOKUP(Filtrados!B235,BASE!$A$4:$D$2113,4,FALSE)</f>
        <v>156127929</v>
      </c>
      <c r="I235" t="str">
        <f>VLOOKUP(B235,Originales!$B$4:$N$2113,13,FALSE)</f>
        <v>v * c</v>
      </c>
      <c r="J235" t="str">
        <f>VLOOKUP(B235,Originales!$B$4:$N$2113,12,FALSE)</f>
        <v>?x (&lt;http://www.wikidata.org/prop/direct/P279&gt;)* &lt;http://www.wikidata.org/entity/Q7725634&gt;</v>
      </c>
      <c r="K235">
        <f>VLOOKUP(Filtrados!B235,Originales!$B$4:$D$2113,2,FALSE)</f>
        <v>1112</v>
      </c>
    </row>
    <row r="236" spans="2:11">
      <c r="B236" s="1">
        <v>356</v>
      </c>
      <c r="C236">
        <f>VLOOKUP(Filtrados!B236,Originales!$B$4:$D$2113,3,FALSE)</f>
        <v>105686000</v>
      </c>
      <c r="D236">
        <f>VLOOKUP(Filtrados!B236,Originales!$F$4:$H$2113,3,FALSE)</f>
        <v>396000000</v>
      </c>
      <c r="E236">
        <f>VLOOKUP(Filtrados!B236,Baseline!$A$2:$C$2111,3,FALSE)</f>
        <v>2444000000</v>
      </c>
      <c r="F236">
        <f>VLOOKUP(Filtrados!B236,BASE!$A$4:$D$2113,2,FALSE)</f>
        <v>95384120</v>
      </c>
      <c r="G236">
        <f>VLOOKUP(Filtrados!B236,BASE!$A$4:$D$2113,3,FALSE)</f>
        <v>779929161</v>
      </c>
      <c r="H236">
        <f>VLOOKUP(Filtrados!B236,BASE!$A$4:$D$2113,4,FALSE)</f>
        <v>760710954</v>
      </c>
      <c r="I236" t="str">
        <f>VLOOKUP(B236,Originales!$B$4:$N$2113,13,FALSE)</f>
        <v>v /* c</v>
      </c>
      <c r="J236" t="str">
        <f>VLOOKUP(B236,Originales!$B$4:$N$2113,12,FALSE)</f>
        <v>?x &lt;http://www.wikidata.org/prop/direct/P31&gt;/(&lt;http://www.wikidata.org/prop/direct/P279&gt;)* &lt;http://www.wikidata.org/entity/Q166542&gt;</v>
      </c>
      <c r="K236">
        <f>VLOOKUP(Filtrados!B236,Originales!$B$4:$D$2113,2,FALSE)</f>
        <v>4733</v>
      </c>
    </row>
    <row r="237" spans="2:11">
      <c r="B237" s="1">
        <v>357</v>
      </c>
      <c r="C237">
        <f>VLOOKUP(Filtrados!B237,Originales!$B$4:$D$2113,3,FALSE)</f>
        <v>4543000</v>
      </c>
      <c r="D237">
        <f>VLOOKUP(Filtrados!B237,Originales!$F$4:$H$2113,3,FALSE)</f>
        <v>8000000</v>
      </c>
      <c r="E237">
        <f>VLOOKUP(Filtrados!B237,Baseline!$A$2:$C$2111,3,FALSE)</f>
        <v>580000000</v>
      </c>
      <c r="F237">
        <f>VLOOKUP(Filtrados!B237,BASE!$A$4:$D$2113,2,FALSE)</f>
        <v>62443017</v>
      </c>
      <c r="G237">
        <f>VLOOKUP(Filtrados!B237,BASE!$A$4:$D$2113,3,FALSE)</f>
        <v>24160861</v>
      </c>
      <c r="H237">
        <f>VLOOKUP(Filtrados!B237,BASE!$A$4:$D$2113,4,FALSE)</f>
        <v>68012952</v>
      </c>
      <c r="I237" t="str">
        <f>VLOOKUP(B237,Originales!$B$4:$N$2113,13,FALSE)</f>
        <v>v /* c</v>
      </c>
      <c r="J237" t="str">
        <f>VLOOKUP(B237,Originales!$B$4:$N$2113,12,FALSE)</f>
        <v>?x &lt;http://www.wikidata.org/prop/direct/P31&gt;/(&lt;http://www.wikidata.org/prop/direct/P279&gt;)* &lt;http://www.wikidata.org/entity/Q2860456&gt;</v>
      </c>
      <c r="K237">
        <f>VLOOKUP(Filtrados!B237,Originales!$B$4:$D$2113,2,FALSE)</f>
        <v>99</v>
      </c>
    </row>
    <row r="238" spans="2:11">
      <c r="B238" s="1">
        <v>358</v>
      </c>
      <c r="C238">
        <f>VLOOKUP(Filtrados!B238,Originales!$B$4:$D$2113,3,FALSE)</f>
        <v>701022000</v>
      </c>
      <c r="D238">
        <f>VLOOKUP(Filtrados!B238,Originales!$F$4:$H$2113,3,FALSE)</f>
        <v>95116000000</v>
      </c>
      <c r="E238">
        <f>VLOOKUP(Filtrados!B238,Baseline!$A$2:$C$2111,3,FALSE)</f>
        <v>62196000000</v>
      </c>
      <c r="F238">
        <f>VLOOKUP(Filtrados!B238,BASE!$A$4:$D$2113,2,FALSE)</f>
        <v>819371938</v>
      </c>
      <c r="G238">
        <f>VLOOKUP(Filtrados!B238,BASE!$A$4:$D$2113,3,FALSE)</f>
        <v>1594012975</v>
      </c>
      <c r="H238">
        <f>VLOOKUP(Filtrados!B238,BASE!$A$4:$D$2113,4,FALSE)</f>
        <v>60021905899</v>
      </c>
      <c r="I238" t="str">
        <f>VLOOKUP(B238,Originales!$B$4:$N$2113,13,FALSE)</f>
        <v>v /*+ c</v>
      </c>
      <c r="J238" t="str">
        <f>VLOOKUP(B238,Originales!$B$4:$N$2113,12,FALSE)</f>
        <v>?x (&lt;http://www.wikidata.org/prop/direct/P279&gt;/(&lt;http://www.wikidata.org/prop/direct/P31&gt;)*)+ &lt;http://www.wikidata.org/entity/Q12737077&gt;</v>
      </c>
      <c r="K238">
        <f>VLOOKUP(Filtrados!B238,Originales!$B$4:$D$2113,2,FALSE)</f>
        <v>28899</v>
      </c>
    </row>
    <row r="239" spans="2:11">
      <c r="B239" s="1">
        <v>359</v>
      </c>
      <c r="C239">
        <f>VLOOKUP(Filtrados!B239,Originales!$B$4:$D$2113,3,FALSE)</f>
        <v>1966000</v>
      </c>
      <c r="D239">
        <f>VLOOKUP(Filtrados!B239,Originales!$F$4:$H$2113,3,FALSE)</f>
        <v>36000000</v>
      </c>
      <c r="E239">
        <f>VLOOKUP(Filtrados!B239,Baseline!$A$2:$C$2111,3,FALSE)</f>
        <v>4196000000</v>
      </c>
      <c r="F239">
        <f>VLOOKUP(Filtrados!B239,BASE!$A$4:$D$2113,2,FALSE)</f>
        <v>10334014</v>
      </c>
      <c r="G239">
        <f>VLOOKUP(Filtrados!B239,BASE!$A$4:$D$2113,3,FALSE)</f>
        <v>13250112</v>
      </c>
      <c r="H239">
        <f>VLOOKUP(Filtrados!B239,BASE!$A$4:$D$2113,4,FALSE)</f>
        <v>841932058</v>
      </c>
      <c r="I239" t="str">
        <f>VLOOKUP(B239,Originales!$B$4:$N$2113,13,FALSE)</f>
        <v>c * v</v>
      </c>
      <c r="J239" t="str">
        <f>VLOOKUP(B239,Originales!$B$4:$N$2113,12,FALSE)</f>
        <v>&lt;http://www.wikidata.org/entity/Q3947&gt; (&lt;http://www.wikidata.org/prop/direct/P279&gt;)* ?x</v>
      </c>
      <c r="K239">
        <f>VLOOKUP(Filtrados!B239,Originales!$B$4:$D$2113,2,FALSE)</f>
        <v>26</v>
      </c>
    </row>
    <row r="240" spans="2:11">
      <c r="B240" s="1">
        <v>360</v>
      </c>
      <c r="C240">
        <f>VLOOKUP(Filtrados!B240,Originales!$B$4:$D$2113,3,FALSE)</f>
        <v>2768000</v>
      </c>
      <c r="D240">
        <f>VLOOKUP(Filtrados!B240,Originales!$F$4:$H$2113,3,FALSE)</f>
        <v>52000000</v>
      </c>
      <c r="E240">
        <f>VLOOKUP(Filtrados!B240,Baseline!$A$2:$C$2111,3,FALSE)</f>
        <v>4084000000</v>
      </c>
      <c r="F240">
        <f>VLOOKUP(Filtrados!B240,BASE!$A$4:$D$2113,2,FALSE)</f>
        <v>7364988</v>
      </c>
      <c r="G240">
        <f>VLOOKUP(Filtrados!B240,BASE!$A$4:$D$2113,3,FALSE)</f>
        <v>15752077</v>
      </c>
      <c r="H240">
        <f>VLOOKUP(Filtrados!B240,BASE!$A$4:$D$2113,4,FALSE)</f>
        <v>273034811</v>
      </c>
      <c r="I240" t="str">
        <f>VLOOKUP(B240,Originales!$B$4:$N$2113,13,FALSE)</f>
        <v>c * v</v>
      </c>
      <c r="J240" t="str">
        <f>VLOOKUP(B240,Originales!$B$4:$N$2113,12,FALSE)</f>
        <v>&lt;http://www.wikidata.org/entity/Q7075&gt; (&lt;http://www.wikidata.org/prop/direct/P279&gt;)* ?x</v>
      </c>
      <c r="K240">
        <f>VLOOKUP(Filtrados!B240,Originales!$B$4:$D$2113,2,FALSE)</f>
        <v>44</v>
      </c>
    </row>
    <row r="241" spans="2:11">
      <c r="B241" s="1">
        <v>362</v>
      </c>
      <c r="C241">
        <f>VLOOKUP(Filtrados!B241,Originales!$B$4:$D$2113,3,FALSE)</f>
        <v>29953000</v>
      </c>
      <c r="D241">
        <f>VLOOKUP(Filtrados!B241,Originales!$F$4:$H$2113,3,FALSE)</f>
        <v>5004000000</v>
      </c>
      <c r="E241">
        <f>VLOOKUP(Filtrados!B241,Baseline!$A$2:$C$2111,3,FALSE)</f>
        <v>0</v>
      </c>
      <c r="F241">
        <f>VLOOKUP(Filtrados!B241,BASE!$A$4:$D$2113,2,FALSE)</f>
        <v>84120035</v>
      </c>
      <c r="G241">
        <f>VLOOKUP(Filtrados!B241,BASE!$A$4:$D$2113,3,FALSE)</f>
        <v>608808994</v>
      </c>
      <c r="H241">
        <f>VLOOKUP(Filtrados!B241,BASE!$A$4:$D$2113,4,FALSE)</f>
        <v>700310945</v>
      </c>
      <c r="I241" t="str">
        <f>VLOOKUP(B241,Originales!$B$4:$N$2113,13,FALSE)</f>
        <v>v / c</v>
      </c>
      <c r="J241" t="str">
        <f>VLOOKUP(B241,Originales!$B$4:$N$2113,12,FALSE)</f>
        <v>?x &lt;http://www.wikidata.org/prop/direct/P31&gt;/&lt;http://www.wikidata.org/prop/direct/P279&gt; &lt;http://www.wikidata.org/entity/Q10864048&gt;</v>
      </c>
      <c r="K241">
        <f>VLOOKUP(Filtrados!B241,Originales!$B$4:$D$2113,2,FALSE)</f>
        <v>4426</v>
      </c>
    </row>
    <row r="242" spans="2:11">
      <c r="B242" s="1">
        <v>363</v>
      </c>
      <c r="C242">
        <f>VLOOKUP(Filtrados!B242,Originales!$B$4:$D$2113,3,FALSE)</f>
        <v>223771000</v>
      </c>
      <c r="D242">
        <f>VLOOKUP(Filtrados!B242,Originales!$F$4:$H$2113,3,FALSE)</f>
        <v>544000000</v>
      </c>
      <c r="E242">
        <f>VLOOKUP(Filtrados!B242,Baseline!$A$2:$C$2111,3,FALSE)</f>
        <v>1800000000</v>
      </c>
      <c r="F242">
        <f>VLOOKUP(Filtrados!B242,BASE!$A$4:$D$2113,2,FALSE)</f>
        <v>758527040</v>
      </c>
      <c r="G242">
        <f>VLOOKUP(Filtrados!B242,BASE!$A$4:$D$2113,3,FALSE)</f>
        <v>1043066024</v>
      </c>
      <c r="H242">
        <f>VLOOKUP(Filtrados!B242,BASE!$A$4:$D$2113,4,FALSE)</f>
        <v>134576082</v>
      </c>
      <c r="I242" t="str">
        <f>VLOOKUP(B242,Originales!$B$4:$N$2113,13,FALSE)</f>
        <v>v /* c</v>
      </c>
      <c r="J242" t="str">
        <f>VLOOKUP(B242,Originales!$B$4:$N$2113,12,FALSE)</f>
        <v>?x &lt;http://www.wikidata.org/prop/direct/P31&gt;/(&lt;http://www.wikidata.org/prop/direct/P279&gt;)* &lt;http://www.wikidata.org/entity/Q820477&gt;</v>
      </c>
      <c r="K242">
        <f>VLOOKUP(Filtrados!B242,Originales!$B$4:$D$2113,2,FALSE)</f>
        <v>46886</v>
      </c>
    </row>
    <row r="243" spans="2:11">
      <c r="B243" s="1">
        <v>365</v>
      </c>
      <c r="C243">
        <f>VLOOKUP(Filtrados!B243,Originales!$B$4:$D$2113,3,FALSE)</f>
        <v>12723000</v>
      </c>
      <c r="D243">
        <f>VLOOKUP(Filtrados!B243,Originales!$F$4:$H$2113,3,FALSE)</f>
        <v>212000000</v>
      </c>
      <c r="E243">
        <f>VLOOKUP(Filtrados!B243,Baseline!$A$2:$C$2111,3,FALSE)</f>
        <v>3160000000</v>
      </c>
      <c r="F243">
        <f>VLOOKUP(Filtrados!B243,BASE!$A$4:$D$2113,2,FALSE)</f>
        <v>96022129</v>
      </c>
      <c r="G243">
        <f>VLOOKUP(Filtrados!B243,BASE!$A$4:$D$2113,3,FALSE)</f>
        <v>262012958</v>
      </c>
      <c r="H243">
        <f>VLOOKUP(Filtrados!B243,BASE!$A$4:$D$2113,4,FALSE)</f>
        <v>138153076</v>
      </c>
      <c r="I243" t="str">
        <f>VLOOKUP(B243,Originales!$B$4:$N$2113,13,FALSE)</f>
        <v>v * c</v>
      </c>
      <c r="J243" t="str">
        <f>VLOOKUP(B243,Originales!$B$4:$N$2113,12,FALSE)</f>
        <v>?x (&lt;http://www.wikidata.org/prop/direct/P279&gt;)* &lt;http://www.wikidata.org/entity/Q144&gt;</v>
      </c>
      <c r="K243">
        <f>VLOOKUP(Filtrados!B243,Originales!$B$4:$D$2113,2,FALSE)</f>
        <v>211</v>
      </c>
    </row>
    <row r="244" spans="2:11">
      <c r="B244" s="1">
        <v>367</v>
      </c>
      <c r="C244">
        <f>VLOOKUP(Filtrados!B244,Originales!$B$4:$D$2113,3,FALSE)</f>
        <v>154575000</v>
      </c>
      <c r="D244">
        <f>VLOOKUP(Filtrados!B244,Originales!$F$4:$H$2113,3,FALSE)</f>
        <v>37384000000</v>
      </c>
      <c r="E244">
        <f>VLOOKUP(Filtrados!B244,Baseline!$A$2:$C$2111,3,FALSE)</f>
        <v>15524000000</v>
      </c>
      <c r="F244">
        <f>VLOOKUP(Filtrados!B244,BASE!$A$4:$D$2113,2,FALSE)</f>
        <v>161077022</v>
      </c>
      <c r="G244">
        <f>VLOOKUP(Filtrados!B244,BASE!$A$4:$D$2113,3,FALSE)</f>
        <v>766315937</v>
      </c>
      <c r="H244">
        <f>VLOOKUP(Filtrados!B244,BASE!$A$4:$D$2113,4,FALSE)</f>
        <v>132187128</v>
      </c>
      <c r="I244" t="str">
        <f>VLOOKUP(B244,Originales!$B$4:$N$2113,13,FALSE)</f>
        <v>v ?/* c</v>
      </c>
      <c r="J244" t="str">
        <f>VLOOKUP(B244,Originales!$B$4:$N$2113,12,FALSE)</f>
        <v>?x (&lt;http://www.wikidata.org/prop/direct/P31&gt;)?/(&lt;http://www.wikidata.org/prop/direct/P279&gt;)* &lt;http://www.wikidata.org/entity/Q47574&gt;</v>
      </c>
      <c r="K244">
        <f>VLOOKUP(Filtrados!B244,Originales!$B$4:$D$2113,2,FALSE)</f>
        <v>5568</v>
      </c>
    </row>
    <row r="245" spans="2:11">
      <c r="B245" s="1">
        <v>368</v>
      </c>
      <c r="C245">
        <f>VLOOKUP(Filtrados!B245,Originales!$B$4:$D$2113,3,FALSE)</f>
        <v>112753000</v>
      </c>
      <c r="D245">
        <f>VLOOKUP(Filtrados!B245,Originales!$F$4:$H$2113,3,FALSE)</f>
        <v>192000000</v>
      </c>
      <c r="E245">
        <f>VLOOKUP(Filtrados!B245,Baseline!$A$2:$C$2111,3,FALSE)</f>
        <v>1844000000</v>
      </c>
      <c r="F245">
        <f>VLOOKUP(Filtrados!B245,BASE!$A$4:$D$2113,2,FALSE)</f>
        <v>140745878</v>
      </c>
      <c r="G245">
        <f>VLOOKUP(Filtrados!B245,BASE!$A$4:$D$2113,3,FALSE)</f>
        <v>380979061</v>
      </c>
      <c r="H245">
        <f>VLOOKUP(Filtrados!B245,BASE!$A$4:$D$2113,4,FALSE)</f>
        <v>72060823</v>
      </c>
      <c r="I245" t="str">
        <f>VLOOKUP(B245,Originales!$B$4:$N$2113,13,FALSE)</f>
        <v>v /* c</v>
      </c>
      <c r="J245" t="str">
        <f>VLOOKUP(B245,Originales!$B$4:$N$2113,12,FALSE)</f>
        <v>?x &lt;http://www.wikidata.org/prop/direct/P31&gt;/(&lt;http://www.wikidata.org/prop/direct/P279&gt;)* &lt;http://www.wikidata.org/entity/Q35666&gt;</v>
      </c>
      <c r="K245">
        <f>VLOOKUP(Filtrados!B245,Originales!$B$4:$D$2113,2,FALSE)</f>
        <v>7507</v>
      </c>
    </row>
    <row r="246" spans="2:11">
      <c r="B246" s="1">
        <v>380</v>
      </c>
      <c r="C246">
        <f>VLOOKUP(Filtrados!B246,Originales!$B$4:$D$2113,3,FALSE)</f>
        <v>16317000</v>
      </c>
      <c r="D246">
        <f>VLOOKUP(Filtrados!B246,Originales!$F$4:$H$2113,3,FALSE)</f>
        <v>1012000000</v>
      </c>
      <c r="E246">
        <f>VLOOKUP(Filtrados!B246,Baseline!$A$2:$C$2111,3,FALSE)</f>
        <v>2932000000</v>
      </c>
      <c r="F246">
        <f>VLOOKUP(Filtrados!B246,BASE!$A$4:$D$2113,2,FALSE)</f>
        <v>142638921</v>
      </c>
      <c r="G246">
        <f>VLOOKUP(Filtrados!B246,BASE!$A$4:$D$2113,3,FALSE)</f>
        <v>161402940</v>
      </c>
      <c r="H246">
        <f>VLOOKUP(Filtrados!B246,BASE!$A$4:$D$2113,4,FALSE)</f>
        <v>725852012</v>
      </c>
      <c r="I246" t="str">
        <f>VLOOKUP(B246,Originales!$B$4:$N$2113,13,FALSE)</f>
        <v>v |* c</v>
      </c>
      <c r="J246" t="str">
        <f>VLOOKUP(B246,Originales!$B$4:$N$2113,12,FALSE)</f>
        <v>?x (&lt;http://www.wikidata.org/prop/direct/P361&gt;|&lt;http://www.wikidata.org/prop/direct/P179&gt;)* &lt;http://www.wikidata.org/entity/Q83367&gt;</v>
      </c>
      <c r="K246">
        <f>VLOOKUP(Filtrados!B246,Originales!$B$4:$D$2113,2,FALSE)</f>
        <v>995</v>
      </c>
    </row>
    <row r="247" spans="2:11">
      <c r="B247" s="1">
        <v>381</v>
      </c>
      <c r="C247">
        <f>VLOOKUP(Filtrados!B247,Originales!$B$4:$D$2113,3,FALSE)</f>
        <v>853983000</v>
      </c>
      <c r="D247">
        <f>VLOOKUP(Filtrados!B247,Originales!$F$4:$H$2113,3,FALSE)</f>
        <v>6560000000</v>
      </c>
      <c r="E247">
        <f>VLOOKUP(Filtrados!B247,Baseline!$A$2:$C$2111,3,FALSE)</f>
        <v>6216000000</v>
      </c>
      <c r="F247">
        <f>VLOOKUP(Filtrados!B247,BASE!$A$4:$D$2113,2,FALSE)</f>
        <v>1411061048</v>
      </c>
      <c r="G247">
        <f>VLOOKUP(Filtrados!B247,BASE!$A$4:$D$2113,3,FALSE)</f>
        <v>975497007</v>
      </c>
      <c r="H247">
        <f>VLOOKUP(Filtrados!B247,BASE!$A$4:$D$2113,4,FALSE)</f>
        <v>268931865</v>
      </c>
      <c r="I247" t="str">
        <f>VLOOKUP(B247,Originales!$B$4:$N$2113,13,FALSE)</f>
        <v>v /* c</v>
      </c>
      <c r="J247" t="str">
        <f>VLOOKUP(B247,Originales!$B$4:$N$2113,12,FALSE)</f>
        <v>?x &lt;http://www.wikidata.org/prop/direct/P31&gt;/(&lt;http://www.wikidata.org/prop/direct/P279&gt;)* &lt;http://www.wikidata.org/entity/Q7397&gt;</v>
      </c>
      <c r="K247">
        <f>VLOOKUP(Filtrados!B247,Originales!$B$4:$D$2113,2,FALSE)</f>
        <v>82712</v>
      </c>
    </row>
    <row r="248" spans="2:11">
      <c r="B248" s="1">
        <v>382</v>
      </c>
      <c r="C248">
        <f>VLOOKUP(Filtrados!B248,Originales!$B$4:$D$2113,3,FALSE)</f>
        <v>8287000</v>
      </c>
      <c r="D248">
        <f>VLOOKUP(Filtrados!B248,Originales!$F$4:$H$2113,3,FALSE)</f>
        <v>80000000</v>
      </c>
      <c r="E248">
        <f>VLOOKUP(Filtrados!B248,Baseline!$A$2:$C$2111,3,FALSE)</f>
        <v>1168000000</v>
      </c>
      <c r="F248">
        <f>VLOOKUP(Filtrados!B248,BASE!$A$4:$D$2113,2,FALSE)</f>
        <v>22732019</v>
      </c>
      <c r="G248">
        <f>VLOOKUP(Filtrados!B248,BASE!$A$4:$D$2113,3,FALSE)</f>
        <v>20308017</v>
      </c>
      <c r="H248">
        <f>VLOOKUP(Filtrados!B248,BASE!$A$4:$D$2113,4,FALSE)</f>
        <v>75922966</v>
      </c>
      <c r="I248" t="str">
        <f>VLOOKUP(B248,Originales!$B$4:$N$2113,13,FALSE)</f>
        <v>v /* c</v>
      </c>
      <c r="J248" t="str">
        <f>VLOOKUP(B248,Originales!$B$4:$N$2113,12,FALSE)</f>
        <v>?x &lt;http://www.wikidata.org/prop/direct/P31&gt;/(&lt;http://www.wikidata.org/prop/direct/P279&gt;)* &lt;http://www.wikidata.org/entity/Q328468&gt;</v>
      </c>
      <c r="K248">
        <f>VLOOKUP(Filtrados!B248,Originales!$B$4:$D$2113,2,FALSE)</f>
        <v>147</v>
      </c>
    </row>
    <row r="249" spans="2:11">
      <c r="B249" s="1">
        <v>383</v>
      </c>
      <c r="C249">
        <f>VLOOKUP(Filtrados!B249,Originales!$B$4:$D$2113,3,FALSE)</f>
        <v>61205000</v>
      </c>
      <c r="D249">
        <f>VLOOKUP(Filtrados!B249,Originales!$F$4:$H$2113,3,FALSE)</f>
        <v>2136000000</v>
      </c>
      <c r="E249">
        <f>VLOOKUP(Filtrados!B249,Baseline!$A$2:$C$2111,3,FALSE)</f>
        <v>3004000000</v>
      </c>
      <c r="F249">
        <f>VLOOKUP(Filtrados!B249,BASE!$A$4:$D$2113,2,FALSE)</f>
        <v>65136194</v>
      </c>
      <c r="G249">
        <f>VLOOKUP(Filtrados!B249,BASE!$A$4:$D$2113,3,FALSE)</f>
        <v>58594942</v>
      </c>
      <c r="H249">
        <f>VLOOKUP(Filtrados!B249,BASE!$A$4:$D$2113,4,FALSE)</f>
        <v>136770963</v>
      </c>
      <c r="I249" t="str">
        <f>VLOOKUP(B249,Originales!$B$4:$N$2113,13,FALSE)</f>
        <v>v * c</v>
      </c>
      <c r="J249" t="str">
        <f>VLOOKUP(B249,Originales!$B$4:$N$2113,12,FALSE)</f>
        <v>?x (&lt;http://www.wikidata.org/prop/direct/P131&gt;)* &lt;http://www.wikidata.org/entity/Q4018&gt;</v>
      </c>
      <c r="K249">
        <f>VLOOKUP(Filtrados!B249,Originales!$B$4:$D$2113,2,FALSE)</f>
        <v>2224</v>
      </c>
    </row>
    <row r="250" spans="2:11">
      <c r="B250" s="1">
        <v>384</v>
      </c>
      <c r="C250">
        <f>VLOOKUP(Filtrados!B250,Originales!$B$4:$D$2113,3,FALSE)</f>
        <v>29518000</v>
      </c>
      <c r="D250">
        <f>VLOOKUP(Filtrados!B250,Originales!$F$4:$H$2113,3,FALSE)</f>
        <v>492000000</v>
      </c>
      <c r="E250">
        <f>VLOOKUP(Filtrados!B250,Baseline!$A$2:$C$2111,3,FALSE)</f>
        <v>1244000000</v>
      </c>
      <c r="F250">
        <f>VLOOKUP(Filtrados!B250,BASE!$A$4:$D$2113,2,FALSE)</f>
        <v>46301126</v>
      </c>
      <c r="G250">
        <f>VLOOKUP(Filtrados!B250,BASE!$A$4:$D$2113,3,FALSE)</f>
        <v>38441896</v>
      </c>
      <c r="H250">
        <f>VLOOKUP(Filtrados!B250,BASE!$A$4:$D$2113,4,FALSE)</f>
        <v>82008123</v>
      </c>
      <c r="I250" t="str">
        <f>VLOOKUP(B250,Originales!$B$4:$N$2113,13,FALSE)</f>
        <v>v * c</v>
      </c>
      <c r="J250" t="str">
        <f>VLOOKUP(B250,Originales!$B$4:$N$2113,12,FALSE)</f>
        <v>?x (&lt;http://www.wikidata.org/prop/direct/P131&gt;)* &lt;http://www.wikidata.org/entity/Q671023&gt;</v>
      </c>
      <c r="K250">
        <f>VLOOKUP(Filtrados!B250,Originales!$B$4:$D$2113,2,FALSE)</f>
        <v>1802</v>
      </c>
    </row>
    <row r="251" spans="2:11">
      <c r="B251" s="1">
        <v>385</v>
      </c>
      <c r="C251">
        <f>VLOOKUP(Filtrados!B251,Originales!$B$4:$D$2113,3,FALSE)</f>
        <v>13888000</v>
      </c>
      <c r="D251">
        <f>VLOOKUP(Filtrados!B251,Originales!$F$4:$H$2113,3,FALSE)</f>
        <v>348000000</v>
      </c>
      <c r="E251">
        <f>VLOOKUP(Filtrados!B251,Baseline!$A$2:$C$2111,3,FALSE)</f>
        <v>1268000000</v>
      </c>
      <c r="F251">
        <f>VLOOKUP(Filtrados!B251,BASE!$A$4:$D$2113,2,FALSE)</f>
        <v>23666143</v>
      </c>
      <c r="G251">
        <f>VLOOKUP(Filtrados!B251,BASE!$A$4:$D$2113,3,FALSE)</f>
        <v>20987033</v>
      </c>
      <c r="H251">
        <f>VLOOKUP(Filtrados!B251,BASE!$A$4:$D$2113,4,FALSE)</f>
        <v>61712980</v>
      </c>
      <c r="I251" t="str">
        <f>VLOOKUP(B251,Originales!$B$4:$N$2113,13,FALSE)</f>
        <v>v * c</v>
      </c>
      <c r="J251" t="str">
        <f>VLOOKUP(B251,Originales!$B$4:$N$2113,12,FALSE)</f>
        <v>?x (&lt;http://www.wikidata.org/prop/direct/P131&gt;)* &lt;http://www.wikidata.org/entity/Q638503&gt;</v>
      </c>
      <c r="K251">
        <f>VLOOKUP(Filtrados!B251,Originales!$B$4:$D$2113,2,FALSE)</f>
        <v>497</v>
      </c>
    </row>
    <row r="252" spans="2:11">
      <c r="B252" s="1">
        <v>386</v>
      </c>
      <c r="C252">
        <f>VLOOKUP(Filtrados!B252,Originales!$B$4:$D$2113,3,FALSE)</f>
        <v>10236000</v>
      </c>
      <c r="D252">
        <f>VLOOKUP(Filtrados!B252,Originales!$F$4:$H$2113,3,FALSE)</f>
        <v>244000000</v>
      </c>
      <c r="E252">
        <f>VLOOKUP(Filtrados!B252,Baseline!$A$2:$C$2111,3,FALSE)</f>
        <v>1164000000</v>
      </c>
      <c r="F252">
        <f>VLOOKUP(Filtrados!B252,BASE!$A$4:$D$2113,2,FALSE)</f>
        <v>24343967</v>
      </c>
      <c r="G252">
        <f>VLOOKUP(Filtrados!B252,BASE!$A$4:$D$2113,3,FALSE)</f>
        <v>16412019</v>
      </c>
      <c r="H252">
        <f>VLOOKUP(Filtrados!B252,BASE!$A$4:$D$2113,4,FALSE)</f>
        <v>66301822</v>
      </c>
      <c r="I252" t="str">
        <f>VLOOKUP(B252,Originales!$B$4:$N$2113,13,FALSE)</f>
        <v>v * c</v>
      </c>
      <c r="J252" t="str">
        <f>VLOOKUP(B252,Originales!$B$4:$N$2113,12,FALSE)</f>
        <v>?x (&lt;http://www.wikidata.org/prop/direct/P131&gt;)* &lt;http://www.wikidata.org/entity/Q673040&gt;</v>
      </c>
      <c r="K252">
        <f>VLOOKUP(Filtrados!B252,Originales!$B$4:$D$2113,2,FALSE)</f>
        <v>295</v>
      </c>
    </row>
    <row r="253" spans="2:11">
      <c r="B253" s="1">
        <v>389</v>
      </c>
      <c r="C253">
        <f>VLOOKUP(Filtrados!B253,Originales!$B$4:$D$2113,3,FALSE)</f>
        <v>243346000</v>
      </c>
      <c r="D253">
        <f>VLOOKUP(Filtrados!B253,Originales!$F$4:$H$2113,3,FALSE)</f>
        <v>484000000</v>
      </c>
      <c r="E253">
        <f>VLOOKUP(Filtrados!B253,Baseline!$A$2:$C$2111,3,FALSE)</f>
        <v>2352000000</v>
      </c>
      <c r="F253">
        <f>VLOOKUP(Filtrados!B253,BASE!$A$4:$D$2113,2,FALSE)</f>
        <v>284439086</v>
      </c>
      <c r="G253">
        <f>VLOOKUP(Filtrados!B253,BASE!$A$4:$D$2113,3,FALSE)</f>
        <v>946464061</v>
      </c>
      <c r="H253">
        <f>VLOOKUP(Filtrados!B253,BASE!$A$4:$D$2113,4,FALSE)</f>
        <v>91099977</v>
      </c>
      <c r="I253" t="str">
        <f>VLOOKUP(B253,Originales!$B$4:$N$2113,13,FALSE)</f>
        <v>v /* c</v>
      </c>
      <c r="J253" t="str">
        <f>VLOOKUP(B253,Originales!$B$4:$N$2113,12,FALSE)</f>
        <v>?x &lt;http://www.wikidata.org/prop/direct/P31&gt;/(&lt;http://www.wikidata.org/prop/direct/P279&gt;)* &lt;http://www.wikidata.org/entity/Q44613&gt;</v>
      </c>
      <c r="K253">
        <f>VLOOKUP(Filtrados!B253,Originales!$B$4:$D$2113,2,FALSE)</f>
        <v>14425</v>
      </c>
    </row>
    <row r="254" spans="2:11">
      <c r="B254" s="1">
        <v>390</v>
      </c>
      <c r="C254">
        <f>VLOOKUP(Filtrados!B254,Originales!$B$4:$D$2113,3,FALSE)</f>
        <v>1186051000</v>
      </c>
      <c r="D254">
        <f>VLOOKUP(Filtrados!B254,Originales!$F$4:$H$2113,3,FALSE)</f>
        <v>64000000</v>
      </c>
      <c r="E254">
        <f>VLOOKUP(Filtrados!B254,Baseline!$A$2:$C$2111,3,FALSE)</f>
        <v>0</v>
      </c>
      <c r="F254">
        <f>VLOOKUP(Filtrados!B254,BASE!$A$4:$D$2113,2,FALSE)</f>
        <v>3105804920</v>
      </c>
      <c r="G254">
        <f>VLOOKUP(Filtrados!B254,BASE!$A$4:$D$2113,3,FALSE)</f>
        <v>60021992206</v>
      </c>
      <c r="H254">
        <f>VLOOKUP(Filtrados!B254,BASE!$A$4:$D$2113,4,FALSE)</f>
        <v>49906969</v>
      </c>
      <c r="I254" t="str">
        <f>VLOOKUP(B254,Originales!$B$4:$N$2113,13,FALSE)</f>
        <v>v | v</v>
      </c>
      <c r="J254" t="str">
        <f>VLOOKUP(B254,Originales!$B$4:$N$2113,12,FALSE)</f>
        <v>?x &lt;http://www.wikidata.org/prop/direct/P101&gt;|&lt;http://www.wikidata.org/prop/direct/P425&gt; ?y</v>
      </c>
      <c r="K254">
        <f>VLOOKUP(Filtrados!B254,Originales!$B$4:$D$2113,2,FALSE)</f>
        <v>106609</v>
      </c>
    </row>
    <row r="255" spans="2:11">
      <c r="B255" s="1">
        <v>391</v>
      </c>
      <c r="C255">
        <f>VLOOKUP(Filtrados!B255,Originales!$B$4:$D$2113,3,FALSE)</f>
        <v>2212692000</v>
      </c>
      <c r="D255">
        <f>VLOOKUP(Filtrados!B255,Originales!$F$4:$H$2113,3,FALSE)</f>
        <v>15224000000</v>
      </c>
      <c r="E255">
        <f>VLOOKUP(Filtrados!B255,Baseline!$A$2:$C$2111,3,FALSE)</f>
        <v>8128000000</v>
      </c>
      <c r="F255">
        <f>VLOOKUP(Filtrados!B255,BASE!$A$4:$D$2113,2,FALSE)</f>
        <v>6192326784</v>
      </c>
      <c r="G255">
        <f>VLOOKUP(Filtrados!B255,BASE!$A$4:$D$2113,3,FALSE)</f>
        <v>2621003866</v>
      </c>
      <c r="H255">
        <f>VLOOKUP(Filtrados!B255,BASE!$A$4:$D$2113,4,FALSE)</f>
        <v>782519102</v>
      </c>
      <c r="I255" t="str">
        <f>VLOOKUP(B255,Originales!$B$4:$N$2113,13,FALSE)</f>
        <v>v /* c</v>
      </c>
      <c r="J255" t="str">
        <f>VLOOKUP(B255,Originales!$B$4:$N$2113,12,FALSE)</f>
        <v>?x &lt;http://www.wikidata.org/prop/direct/P31&gt;/(&lt;http://www.wikidata.org/prop/direct/P279&gt;)* &lt;http://www.wikidata.org/entity/Q476300&gt;</v>
      </c>
      <c r="K255">
        <f>VLOOKUP(Filtrados!B255,Originales!$B$4:$D$2113,2,FALSE)</f>
        <v>365678</v>
      </c>
    </row>
    <row r="256" spans="2:11">
      <c r="B256" s="1">
        <v>392</v>
      </c>
      <c r="C256">
        <f>VLOOKUP(Filtrados!B256,Originales!$B$4:$D$2113,3,FALSE)</f>
        <v>6818935000</v>
      </c>
      <c r="D256">
        <f>VLOOKUP(Filtrados!B256,Originales!$F$4:$H$2113,3,FALSE)</f>
        <v>57084000000</v>
      </c>
      <c r="E256">
        <f>VLOOKUP(Filtrados!B256,Baseline!$A$2:$C$2111,3,FALSE)</f>
        <v>5556000000</v>
      </c>
      <c r="F256">
        <f>VLOOKUP(Filtrados!B256,BASE!$A$4:$D$2113,2,FALSE)</f>
        <v>17290851831</v>
      </c>
      <c r="G256">
        <f>VLOOKUP(Filtrados!B256,BASE!$A$4:$D$2113,3,FALSE)</f>
        <v>18419104814</v>
      </c>
      <c r="H256">
        <f>VLOOKUP(Filtrados!B256,BASE!$A$4:$D$2113,4,FALSE)</f>
        <v>15448839902</v>
      </c>
      <c r="I256" t="str">
        <f>VLOOKUP(B256,Originales!$B$4:$N$2113,13,FALSE)</f>
        <v>v |* c</v>
      </c>
      <c r="J256" t="str">
        <f>VLOOKUP(B256,Originales!$B$4:$N$2113,12,FALSE)</f>
        <v>?x (&lt;http://www.wikidata.org/prop/direct/P279&gt;|&lt;http://www.wikidata.org/prop/direct/P131&gt;)* &lt;http://www.wikidata.org/entity/Q30&gt;</v>
      </c>
      <c r="K256">
        <f>VLOOKUP(Filtrados!B256,Originales!$B$4:$D$2113,2,FALSE)</f>
        <v>829360</v>
      </c>
    </row>
    <row r="257" spans="2:11">
      <c r="B257" s="1">
        <v>393</v>
      </c>
      <c r="C257">
        <f>VLOOKUP(Filtrados!B257,Originales!$B$4:$D$2113,3,FALSE)</f>
        <v>446000</v>
      </c>
      <c r="D257">
        <f>VLOOKUP(Filtrados!B257,Originales!$F$4:$H$2113,3,FALSE)</f>
        <v>3904000000</v>
      </c>
      <c r="E257">
        <f>VLOOKUP(Filtrados!B257,Baseline!$A$2:$C$2111,3,FALSE)</f>
        <v>668000000</v>
      </c>
      <c r="F257">
        <f>VLOOKUP(Filtrados!B257,BASE!$A$4:$D$2113,2,FALSE)</f>
        <v>35873174</v>
      </c>
      <c r="G257">
        <f>VLOOKUP(Filtrados!B257,BASE!$A$4:$D$2113,3,FALSE)</f>
        <v>18236875</v>
      </c>
      <c r="H257">
        <f>VLOOKUP(Filtrados!B257,BASE!$A$4:$D$2113,4,FALSE)</f>
        <v>52535057</v>
      </c>
      <c r="I257" t="str">
        <f>VLOOKUP(B257,Originales!$B$4:$N$2113,13,FALSE)</f>
        <v>v |* c</v>
      </c>
      <c r="J257" t="str">
        <f>VLOOKUP(B257,Originales!$B$4:$N$2113,12,FALSE)</f>
        <v>?x (&lt;http://www.wikidata.org/prop/direct/P279&gt;|&lt;http://www.wikidata.org/prop/direct/P131&gt;)* &lt;http://www.wikidata.org/entity/Q2487799&gt;</v>
      </c>
      <c r="K257">
        <f>VLOOKUP(Filtrados!B257,Originales!$B$4:$D$2113,2,FALSE)</f>
        <v>2</v>
      </c>
    </row>
    <row r="258" spans="2:11">
      <c r="B258" s="1">
        <v>394</v>
      </c>
      <c r="C258">
        <f>VLOOKUP(Filtrados!B258,Originales!$B$4:$D$2113,3,FALSE)</f>
        <v>237446000</v>
      </c>
      <c r="D258">
        <f>VLOOKUP(Filtrados!B258,Originales!$F$4:$H$2113,3,FALSE)</f>
        <v>8144000000</v>
      </c>
      <c r="E258">
        <f>VLOOKUP(Filtrados!B258,Baseline!$A$2:$C$2111,3,FALSE)</f>
        <v>3048000000</v>
      </c>
      <c r="F258">
        <f>VLOOKUP(Filtrados!B258,BASE!$A$4:$D$2113,2,FALSE)</f>
        <v>300657033</v>
      </c>
      <c r="G258">
        <f>VLOOKUP(Filtrados!B258,BASE!$A$4:$D$2113,3,FALSE)</f>
        <v>409460067</v>
      </c>
      <c r="H258">
        <f>VLOOKUP(Filtrados!B258,BASE!$A$4:$D$2113,4,FALSE)</f>
        <v>354485034</v>
      </c>
      <c r="I258" t="str">
        <f>VLOOKUP(B258,Originales!$B$4:$N$2113,13,FALSE)</f>
        <v>v * c</v>
      </c>
      <c r="J258" t="str">
        <f>VLOOKUP(B258,Originales!$B$4:$N$2113,12,FALSE)</f>
        <v>?x (&lt;http://www.wikidata.org/prop/direct/P131&gt;)* &lt;http://www.wikidata.org/entity/Q45&gt;</v>
      </c>
      <c r="K258">
        <f>VLOOKUP(Filtrados!B258,Originales!$B$4:$D$2113,2,FALSE)</f>
        <v>14747</v>
      </c>
    </row>
    <row r="259" spans="2:11">
      <c r="B259" s="1">
        <v>395</v>
      </c>
      <c r="C259">
        <f>VLOOKUP(Filtrados!B259,Originales!$B$4:$D$2113,3,FALSE)</f>
        <v>388813000</v>
      </c>
      <c r="D259">
        <f>VLOOKUP(Filtrados!B259,Originales!$F$4:$H$2113,3,FALSE)</f>
        <v>8100000000</v>
      </c>
      <c r="E259">
        <f>VLOOKUP(Filtrados!B259,Baseline!$A$2:$C$2111,3,FALSE)</f>
        <v>3712000000</v>
      </c>
      <c r="F259">
        <f>VLOOKUP(Filtrados!B259,BASE!$A$4:$D$2113,2,FALSE)</f>
        <v>784768104</v>
      </c>
      <c r="G259">
        <f>VLOOKUP(Filtrados!B259,BASE!$A$4:$D$2113,3,FALSE)</f>
        <v>949630022</v>
      </c>
      <c r="H259">
        <f>VLOOKUP(Filtrados!B259,BASE!$A$4:$D$2113,4,FALSE)</f>
        <v>748301982</v>
      </c>
      <c r="I259" t="str">
        <f>VLOOKUP(B259,Originales!$B$4:$N$2113,13,FALSE)</f>
        <v>v * c</v>
      </c>
      <c r="J259" t="str">
        <f>VLOOKUP(B259,Originales!$B$4:$N$2113,12,FALSE)</f>
        <v>?x (&lt;http://www.wikidata.org/prop/direct/P131&gt;)* &lt;http://www.wikidata.org/entity/Q176&gt;</v>
      </c>
      <c r="K259">
        <f>VLOOKUP(Filtrados!B259,Originales!$B$4:$D$2113,2,FALSE)</f>
        <v>41423</v>
      </c>
    </row>
    <row r="260" spans="2:11">
      <c r="B260" s="1">
        <v>396</v>
      </c>
      <c r="C260">
        <f>VLOOKUP(Filtrados!B260,Originales!$B$4:$D$2113,3,FALSE)</f>
        <v>271351000</v>
      </c>
      <c r="D260">
        <f>VLOOKUP(Filtrados!B260,Originales!$F$4:$H$2113,3,FALSE)</f>
        <v>192000000</v>
      </c>
      <c r="E260">
        <f>VLOOKUP(Filtrados!B260,Baseline!$A$2:$C$2111,3,FALSE)</f>
        <v>1116000000</v>
      </c>
      <c r="F260">
        <f>VLOOKUP(Filtrados!B260,BASE!$A$4:$D$2113,2,FALSE)</f>
        <v>356585025</v>
      </c>
      <c r="G260">
        <f>VLOOKUP(Filtrados!B260,BASE!$A$4:$D$2113,3,FALSE)</f>
        <v>261208057</v>
      </c>
      <c r="H260">
        <f>VLOOKUP(Filtrados!B260,BASE!$A$4:$D$2113,4,FALSE)</f>
        <v>36720991</v>
      </c>
      <c r="I260" t="str">
        <f>VLOOKUP(B260,Originales!$B$4:$N$2113,13,FALSE)</f>
        <v>v |* c</v>
      </c>
      <c r="J260" t="str">
        <f>VLOOKUP(B260,Originales!$B$4:$N$2113,12,FALSE)</f>
        <v>?x &lt;http://www.wikidata.org/prop/direct/P31&gt;|(&lt;http://www.wikidata.org/prop/direct/P279&gt;)* &lt;http://www.wikidata.org/entity/Q11032&gt;</v>
      </c>
      <c r="K260">
        <f>VLOOKUP(Filtrados!B260,Originales!$B$4:$D$2113,2,FALSE)</f>
        <v>20634</v>
      </c>
    </row>
    <row r="261" spans="2:11">
      <c r="B261" s="1">
        <v>398</v>
      </c>
      <c r="C261">
        <f>VLOOKUP(Filtrados!B261,Originales!$B$4:$D$2113,3,FALSE)</f>
        <v>4304000</v>
      </c>
      <c r="D261">
        <f>VLOOKUP(Filtrados!B261,Originales!$F$4:$H$2113,3,FALSE)</f>
        <v>112000000</v>
      </c>
      <c r="E261">
        <f>VLOOKUP(Filtrados!B261,Baseline!$A$2:$C$2111,3,FALSE)</f>
        <v>1816000000</v>
      </c>
      <c r="F261">
        <f>VLOOKUP(Filtrados!B261,BASE!$A$4:$D$2113,2,FALSE)</f>
        <v>59101104</v>
      </c>
      <c r="G261">
        <f>VLOOKUP(Filtrados!B261,BASE!$A$4:$D$2113,3,FALSE)</f>
        <v>200829982</v>
      </c>
      <c r="H261">
        <f>VLOOKUP(Filtrados!B261,BASE!$A$4:$D$2113,4,FALSE)</f>
        <v>89717864</v>
      </c>
      <c r="I261" t="str">
        <f>VLOOKUP(B261,Originales!$B$4:$N$2113,13,FALSE)</f>
        <v>v * c</v>
      </c>
      <c r="J261" t="str">
        <f>VLOOKUP(B261,Originales!$B$4:$N$2113,12,FALSE)</f>
        <v>?x (&lt;http://www.wikidata.org/prop/direct/P279&gt;)* &lt;http://www.wikidata.org/entity/Q634&gt;</v>
      </c>
      <c r="K261">
        <f>VLOOKUP(Filtrados!B261,Originales!$B$4:$D$2113,2,FALSE)</f>
        <v>47</v>
      </c>
    </row>
    <row r="262" spans="2:11">
      <c r="B262" s="1">
        <v>399</v>
      </c>
      <c r="C262">
        <f>VLOOKUP(Filtrados!B262,Originales!$B$4:$D$2113,3,FALSE)</f>
        <v>2129109000</v>
      </c>
      <c r="D262">
        <f>VLOOKUP(Filtrados!B262,Originales!$F$4:$H$2113,3,FALSE)</f>
        <v>4792000000</v>
      </c>
      <c r="E262">
        <f>VLOOKUP(Filtrados!B262,Baseline!$A$2:$C$2111,3,FALSE)</f>
        <v>4580000000</v>
      </c>
      <c r="F262">
        <f>VLOOKUP(Filtrados!B262,BASE!$A$4:$D$2113,2,FALSE)</f>
        <v>4219505071</v>
      </c>
      <c r="G262">
        <f>VLOOKUP(Filtrados!B262,BASE!$A$4:$D$2113,3,FALSE)</f>
        <v>1421949148</v>
      </c>
      <c r="H262">
        <f>VLOOKUP(Filtrados!B262,BASE!$A$4:$D$2113,4,FALSE)</f>
        <v>129665851</v>
      </c>
      <c r="I262" t="str">
        <f>VLOOKUP(B262,Originales!$B$4:$N$2113,13,FALSE)</f>
        <v>v /* c</v>
      </c>
      <c r="J262" t="str">
        <f>VLOOKUP(B262,Originales!$B$4:$N$2113,12,FALSE)</f>
        <v>?x &lt;http://www.wikidata.org/prop/direct/P106&gt;/(&lt;http://www.wikidata.org/prop/direct/P279&gt;)* &lt;http://www.wikidata.org/entity/Q3391743&gt;</v>
      </c>
      <c r="K262">
        <f>VLOOKUP(Filtrados!B262,Originales!$B$4:$D$2113,2,FALSE)</f>
        <v>256677</v>
      </c>
    </row>
    <row r="263" spans="2:11">
      <c r="B263" s="1">
        <v>400</v>
      </c>
      <c r="C263">
        <f>VLOOKUP(Filtrados!B263,Originales!$B$4:$D$2113,3,FALSE)</f>
        <v>16715000</v>
      </c>
      <c r="D263">
        <f>VLOOKUP(Filtrados!B263,Originales!$F$4:$H$2113,3,FALSE)</f>
        <v>608000000</v>
      </c>
      <c r="E263">
        <f>VLOOKUP(Filtrados!B263,Baseline!$A$2:$C$2111,3,FALSE)</f>
        <v>3732000000</v>
      </c>
      <c r="F263">
        <f>VLOOKUP(Filtrados!B263,BASE!$A$4:$D$2113,2,FALSE)</f>
        <v>38285017</v>
      </c>
      <c r="G263">
        <f>VLOOKUP(Filtrados!B263,BASE!$A$4:$D$2113,3,FALSE)</f>
        <v>38347959</v>
      </c>
      <c r="H263">
        <f>VLOOKUP(Filtrados!B263,BASE!$A$4:$D$2113,4,FALSE)</f>
        <v>118865013</v>
      </c>
      <c r="I263" t="str">
        <f>VLOOKUP(B263,Originales!$B$4:$N$2113,13,FALSE)</f>
        <v>v * c</v>
      </c>
      <c r="J263" t="str">
        <f>VLOOKUP(B263,Originales!$B$4:$N$2113,12,FALSE)</f>
        <v>?x (&lt;http://www.wikidata.org/prop/direct/P279&gt;)* &lt;http://www.wikidata.org/entity/Q3391743&gt;</v>
      </c>
      <c r="K263">
        <f>VLOOKUP(Filtrados!B263,Originales!$B$4:$D$2113,2,FALSE)</f>
        <v>254</v>
      </c>
    </row>
    <row r="264" spans="2:11">
      <c r="B264" s="1">
        <v>403</v>
      </c>
      <c r="C264">
        <f>VLOOKUP(Filtrados!B264,Originales!$B$4:$D$2113,3,FALSE)</f>
        <v>86880000</v>
      </c>
      <c r="D264">
        <f>VLOOKUP(Filtrados!B264,Originales!$F$4:$H$2113,3,FALSE)</f>
        <v>1820000000</v>
      </c>
      <c r="E264">
        <f>VLOOKUP(Filtrados!B264,Baseline!$A$2:$C$2111,3,FALSE)</f>
        <v>3560000000</v>
      </c>
      <c r="F264">
        <f>VLOOKUP(Filtrados!B264,BASE!$A$4:$D$2113,2,FALSE)</f>
        <v>328603982</v>
      </c>
      <c r="G264">
        <f>VLOOKUP(Filtrados!B264,BASE!$A$4:$D$2113,3,FALSE)</f>
        <v>201877832</v>
      </c>
      <c r="H264">
        <f>VLOOKUP(Filtrados!B264,BASE!$A$4:$D$2113,4,FALSE)</f>
        <v>364977121</v>
      </c>
      <c r="I264" t="str">
        <f>VLOOKUP(B264,Originales!$B$4:$N$2113,13,FALSE)</f>
        <v>v */* c</v>
      </c>
      <c r="J264" t="str">
        <f>VLOOKUP(B264,Originales!$B$4:$N$2113,12,FALSE)</f>
        <v>?x (&lt;http://www.wikidata.org/prop/direct/P131&gt;)*/(&lt;http://www.wikidata.org/prop/direct/P706&gt;)* &lt;http://www.wikidata.org/entity/Q5765&gt;</v>
      </c>
      <c r="K264">
        <f>VLOOKUP(Filtrados!B264,Originales!$B$4:$D$2113,2,FALSE)</f>
        <v>5013</v>
      </c>
    </row>
    <row r="265" spans="2:11">
      <c r="B265" s="1">
        <v>404</v>
      </c>
      <c r="C265">
        <f>VLOOKUP(Filtrados!B265,Originales!$B$4:$D$2113,3,FALSE)</f>
        <v>427420000</v>
      </c>
      <c r="D265">
        <f>VLOOKUP(Filtrados!B265,Originales!$F$4:$H$2113,3,FALSE)</f>
        <v>5556000000</v>
      </c>
      <c r="E265">
        <f>VLOOKUP(Filtrados!B265,Baseline!$A$2:$C$2111,3,FALSE)</f>
        <v>4392000000</v>
      </c>
      <c r="F265">
        <f>VLOOKUP(Filtrados!B265,BASE!$A$4:$D$2113,2,FALSE)</f>
        <v>877869844</v>
      </c>
      <c r="G265">
        <f>VLOOKUP(Filtrados!B265,BASE!$A$4:$D$2113,3,FALSE)</f>
        <v>821902036</v>
      </c>
      <c r="H265">
        <f>VLOOKUP(Filtrados!B265,BASE!$A$4:$D$2113,4,FALSE)</f>
        <v>1096545934</v>
      </c>
      <c r="I265" t="str">
        <f>VLOOKUP(B265,Originales!$B$4:$N$2113,13,FALSE)</f>
        <v>v */* c</v>
      </c>
      <c r="J265" t="str">
        <f>VLOOKUP(B265,Originales!$B$4:$N$2113,12,FALSE)</f>
        <v>?x (&lt;http://www.wikidata.org/prop/direct/P131&gt;)*/(&lt;http://www.wikidata.org/prop/direct/P706&gt;)* &lt;http://www.wikidata.org/entity/Q5705&gt;</v>
      </c>
      <c r="K265">
        <f>VLOOKUP(Filtrados!B265,Originales!$B$4:$D$2113,2,FALSE)</f>
        <v>45494</v>
      </c>
    </row>
    <row r="266" spans="2:11">
      <c r="B266" s="1">
        <v>405</v>
      </c>
      <c r="C266">
        <f>VLOOKUP(Filtrados!B266,Originales!$B$4:$D$2113,3,FALSE)</f>
        <v>142503000</v>
      </c>
      <c r="D266">
        <f>VLOOKUP(Filtrados!B266,Originales!$F$4:$H$2113,3,FALSE)</f>
        <v>2888000000</v>
      </c>
      <c r="E266">
        <f>VLOOKUP(Filtrados!B266,Baseline!$A$2:$C$2111,3,FALSE)</f>
        <v>3712000000</v>
      </c>
      <c r="F266">
        <f>VLOOKUP(Filtrados!B266,BASE!$A$4:$D$2113,2,FALSE)</f>
        <v>148838996</v>
      </c>
      <c r="G266">
        <f>VLOOKUP(Filtrados!B266,BASE!$A$4:$D$2113,3,FALSE)</f>
        <v>123131990</v>
      </c>
      <c r="H266">
        <f>VLOOKUP(Filtrados!B266,BASE!$A$4:$D$2113,4,FALSE)</f>
        <v>274653911</v>
      </c>
      <c r="I266" t="str">
        <f>VLOOKUP(B266,Originales!$B$4:$N$2113,13,FALSE)</f>
        <v>v */* c</v>
      </c>
      <c r="J266" t="str">
        <f>VLOOKUP(B266,Originales!$B$4:$N$2113,12,FALSE)</f>
        <v>?x (&lt;http://www.wikidata.org/prop/direct/P131&gt;)*/(&lt;http://www.wikidata.org/prop/direct/P706&gt;)* &lt;http://www.wikidata.org/entity/Q5720&gt;</v>
      </c>
      <c r="K266">
        <f>VLOOKUP(Filtrados!B266,Originales!$B$4:$D$2113,2,FALSE)</f>
        <v>5873</v>
      </c>
    </row>
    <row r="267" spans="2:11">
      <c r="B267" s="1">
        <v>406</v>
      </c>
      <c r="C267">
        <f>VLOOKUP(Filtrados!B267,Originales!$B$4:$D$2113,3,FALSE)</f>
        <v>16581000</v>
      </c>
      <c r="D267">
        <f>VLOOKUP(Filtrados!B267,Originales!$F$4:$H$2113,3,FALSE)</f>
        <v>460000000</v>
      </c>
      <c r="E267">
        <f>VLOOKUP(Filtrados!B267,Baseline!$A$2:$C$2111,3,FALSE)</f>
        <v>1764000000</v>
      </c>
      <c r="F267">
        <f>VLOOKUP(Filtrados!B267,BASE!$A$4:$D$2113,2,FALSE)</f>
        <v>35660982</v>
      </c>
      <c r="G267">
        <f>VLOOKUP(Filtrados!B267,BASE!$A$4:$D$2113,3,FALSE)</f>
        <v>27319908</v>
      </c>
      <c r="H267">
        <f>VLOOKUP(Filtrados!B267,BASE!$A$4:$D$2113,4,FALSE)</f>
        <v>112397193</v>
      </c>
      <c r="I267" t="str">
        <f>VLOOKUP(B267,Originales!$B$4:$N$2113,13,FALSE)</f>
        <v>v */* c</v>
      </c>
      <c r="J267" t="str">
        <f>VLOOKUP(B267,Originales!$B$4:$N$2113,12,FALSE)</f>
        <v>?x (&lt;http://www.wikidata.org/prop/direct/P131&gt;)*/(&lt;http://www.wikidata.org/prop/direct/P706&gt;)* &lt;http://www.wikidata.org/entity/Q228&gt;</v>
      </c>
      <c r="K267">
        <f>VLOOKUP(Filtrados!B267,Originales!$B$4:$D$2113,2,FALSE)</f>
        <v>995</v>
      </c>
    </row>
    <row r="268" spans="2:11">
      <c r="B268" s="1">
        <v>407</v>
      </c>
      <c r="C268">
        <f>VLOOKUP(Filtrados!B268,Originales!$B$4:$D$2113,3,FALSE)</f>
        <v>374000</v>
      </c>
      <c r="D268">
        <f>VLOOKUP(Filtrados!B268,Originales!$F$4:$H$2113,3,FALSE)</f>
        <v>0</v>
      </c>
      <c r="E268">
        <f>VLOOKUP(Filtrados!B268,Baseline!$A$2:$C$2111,3,FALSE)</f>
        <v>568000000</v>
      </c>
      <c r="F268">
        <f>VLOOKUP(Filtrados!B268,BASE!$A$4:$D$2113,2,FALSE)</f>
        <v>20482063</v>
      </c>
      <c r="G268">
        <f>VLOOKUP(Filtrados!B268,BASE!$A$4:$D$2113,3,FALSE)</f>
        <v>8916139</v>
      </c>
      <c r="H268">
        <f>VLOOKUP(Filtrados!B268,BASE!$A$4:$D$2113,4,FALSE)</f>
        <v>112405776</v>
      </c>
      <c r="I268" t="str">
        <f>VLOOKUP(B268,Originales!$B$4:$N$2113,13,FALSE)</f>
        <v>v */* c</v>
      </c>
      <c r="J268" t="str">
        <f>VLOOKUP(B268,Originales!$B$4:$N$2113,12,FALSE)</f>
        <v>?x (&lt;http://www.wikidata.org/prop/direct/P131&gt;)*/(&lt;http://www.wikidata.org/prop/direct/P706&gt;)* &lt;http://www.wikidata.org/entity/Q15579&gt;</v>
      </c>
      <c r="K268">
        <f>VLOOKUP(Filtrados!B268,Originales!$B$4:$D$2113,2,FALSE)</f>
        <v>2</v>
      </c>
    </row>
    <row r="269" spans="2:11">
      <c r="B269" s="1">
        <v>408</v>
      </c>
      <c r="C269">
        <f>VLOOKUP(Filtrados!B269,Originales!$B$4:$D$2113,3,FALSE)</f>
        <v>9672000</v>
      </c>
      <c r="D269">
        <f>VLOOKUP(Filtrados!B269,Originales!$F$4:$H$2113,3,FALSE)</f>
        <v>104000000</v>
      </c>
      <c r="E269">
        <f>VLOOKUP(Filtrados!B269,Baseline!$A$2:$C$2111,3,FALSE)</f>
        <v>1356000000</v>
      </c>
      <c r="F269">
        <f>VLOOKUP(Filtrados!B269,BASE!$A$4:$D$2113,2,FALSE)</f>
        <v>9745121</v>
      </c>
      <c r="G269">
        <f>VLOOKUP(Filtrados!B269,BASE!$A$4:$D$2113,3,FALSE)</f>
        <v>13893127</v>
      </c>
      <c r="H269">
        <f>VLOOKUP(Filtrados!B269,BASE!$A$4:$D$2113,4,FALSE)</f>
        <v>143584012</v>
      </c>
      <c r="I269" t="str">
        <f>VLOOKUP(B269,Originales!$B$4:$N$2113,13,FALSE)</f>
        <v>v */* c</v>
      </c>
      <c r="J269" t="str">
        <f>VLOOKUP(B269,Originales!$B$4:$N$2113,12,FALSE)</f>
        <v>?x (&lt;http://www.wikidata.org/prop/direct/P131&gt;)*/(&lt;http://www.wikidata.org/prop/direct/P706&gt;)* &lt;http://www.wikidata.org/entity/Q166282&gt;</v>
      </c>
      <c r="K269">
        <f>VLOOKUP(Filtrados!B269,Originales!$B$4:$D$2113,2,FALSE)</f>
        <v>179</v>
      </c>
    </row>
    <row r="270" spans="2:11">
      <c r="B270" s="1">
        <v>409</v>
      </c>
      <c r="C270">
        <f>VLOOKUP(Filtrados!B270,Originales!$B$4:$D$2113,3,FALSE)</f>
        <v>4369000</v>
      </c>
      <c r="D270">
        <f>VLOOKUP(Filtrados!B270,Originales!$F$4:$H$2113,3,FALSE)</f>
        <v>24000000</v>
      </c>
      <c r="E270">
        <f>VLOOKUP(Filtrados!B270,Baseline!$A$2:$C$2111,3,FALSE)</f>
        <v>608000000</v>
      </c>
      <c r="F270">
        <f>VLOOKUP(Filtrados!B270,BASE!$A$4:$D$2113,2,FALSE)</f>
        <v>5430936</v>
      </c>
      <c r="G270">
        <f>VLOOKUP(Filtrados!B270,BASE!$A$4:$D$2113,3,FALSE)</f>
        <v>19289016</v>
      </c>
      <c r="H270">
        <f>VLOOKUP(Filtrados!B270,BASE!$A$4:$D$2113,4,FALSE)</f>
        <v>209626913</v>
      </c>
      <c r="I270" t="str">
        <f>VLOOKUP(B270,Originales!$B$4:$N$2113,13,FALSE)</f>
        <v>v */* c</v>
      </c>
      <c r="J270" t="str">
        <f>VLOOKUP(B270,Originales!$B$4:$N$2113,12,FALSE)</f>
        <v>?x (&lt;http://www.wikidata.org/prop/direct/P131&gt;)*/(&lt;http://www.wikidata.org/prop/direct/P706&gt;)* &lt;http://www.wikidata.org/entity/Q15580&gt;</v>
      </c>
      <c r="K270">
        <f>VLOOKUP(Filtrados!B270,Originales!$B$4:$D$2113,2,FALSE)</f>
        <v>93</v>
      </c>
    </row>
    <row r="271" spans="2:11">
      <c r="B271" s="1">
        <v>410</v>
      </c>
      <c r="C271">
        <f>VLOOKUP(Filtrados!B271,Originales!$B$4:$D$2113,3,FALSE)</f>
        <v>356000</v>
      </c>
      <c r="D271">
        <f>VLOOKUP(Filtrados!B271,Originales!$F$4:$H$2113,3,FALSE)</f>
        <v>20000000</v>
      </c>
      <c r="E271">
        <f>VLOOKUP(Filtrados!B271,Baseline!$A$2:$C$2111,3,FALSE)</f>
        <v>552000000</v>
      </c>
      <c r="F271">
        <f>VLOOKUP(Filtrados!B271,BASE!$A$4:$D$2113,2,FALSE)</f>
        <v>8548021</v>
      </c>
      <c r="G271">
        <f>VLOOKUP(Filtrados!B271,BASE!$A$4:$D$2113,3,FALSE)</f>
        <v>8292913</v>
      </c>
      <c r="H271">
        <f>VLOOKUP(Filtrados!B271,BASE!$A$4:$D$2113,4,FALSE)</f>
        <v>54851055</v>
      </c>
      <c r="I271" t="str">
        <f>VLOOKUP(B271,Originales!$B$4:$N$2113,13,FALSE)</f>
        <v>v * c</v>
      </c>
      <c r="J271" t="str">
        <f>VLOOKUP(B271,Originales!$B$4:$N$2113,12,FALSE)</f>
        <v>?x (&lt;http://www.wikidata.org/prop/direct/P279&gt;)* &lt;http://www.wikidata.org/entity/Q1711695&gt;</v>
      </c>
      <c r="K271">
        <f>VLOOKUP(Filtrados!B271,Originales!$B$4:$D$2113,2,FALSE)</f>
        <v>6</v>
      </c>
    </row>
    <row r="272" spans="2:11">
      <c r="B272" s="1">
        <v>411</v>
      </c>
      <c r="C272">
        <f>VLOOKUP(Filtrados!B272,Originales!$B$4:$D$2113,3,FALSE)</f>
        <v>2233994000</v>
      </c>
      <c r="D272">
        <f>VLOOKUP(Filtrados!B272,Originales!$F$4:$H$2113,3,FALSE)</f>
        <v>30244000000</v>
      </c>
      <c r="E272">
        <f>VLOOKUP(Filtrados!B272,Baseline!$A$2:$C$2111,3,FALSE)</f>
        <v>4708000000</v>
      </c>
      <c r="F272">
        <f>VLOOKUP(Filtrados!B272,BASE!$A$4:$D$2113,2,FALSE)</f>
        <v>7501762151</v>
      </c>
      <c r="G272">
        <f>VLOOKUP(Filtrados!B272,BASE!$A$4:$D$2113,3,FALSE)</f>
        <v>5227536916</v>
      </c>
      <c r="H272">
        <f>VLOOKUP(Filtrados!B272,BASE!$A$4:$D$2113,4,FALSE)</f>
        <v>5366877079</v>
      </c>
      <c r="I272" t="str">
        <f>VLOOKUP(B272,Originales!$B$4:$N$2113,13,FALSE)</f>
        <v>v * c</v>
      </c>
      <c r="J272" t="str">
        <f>VLOOKUP(B272,Originales!$B$4:$N$2113,12,FALSE)</f>
        <v>?x (&lt;http://www.wikidata.org/prop/direct/P131&gt;)* &lt;http://www.wikidata.org/entity/Q21&gt;</v>
      </c>
      <c r="K272">
        <f>VLOOKUP(Filtrados!B272,Originales!$B$4:$D$2113,2,FALSE)</f>
        <v>386533</v>
      </c>
    </row>
    <row r="273" spans="2:11">
      <c r="B273" s="1">
        <v>412</v>
      </c>
      <c r="C273">
        <f>VLOOKUP(Filtrados!B273,Originales!$B$4:$D$2113,3,FALSE)</f>
        <v>715906000</v>
      </c>
      <c r="D273">
        <f>VLOOKUP(Filtrados!B273,Originales!$F$4:$H$2113,3,FALSE)</f>
        <v>9436000000</v>
      </c>
      <c r="E273">
        <f>VLOOKUP(Filtrados!B273,Baseline!$A$2:$C$2111,3,FALSE)</f>
        <v>1196000000</v>
      </c>
      <c r="F273">
        <f>VLOOKUP(Filtrados!B273,BASE!$A$4:$D$2113,2,FALSE)</f>
        <v>1499746084</v>
      </c>
      <c r="G273">
        <f>VLOOKUP(Filtrados!B273,BASE!$A$4:$D$2113,3,FALSE)</f>
        <v>1742021083</v>
      </c>
      <c r="H273">
        <f>VLOOKUP(Filtrados!B273,BASE!$A$4:$D$2113,4,FALSE)</f>
        <v>33272027</v>
      </c>
      <c r="I273" t="str">
        <f>VLOOKUP(B273,Originales!$B$4:$N$2113,13,FALSE)</f>
        <v>v */ c</v>
      </c>
      <c r="J273" t="str">
        <f>VLOOKUP(B273,Originales!$B$4:$N$2113,12,FALSE)</f>
        <v>?x (&lt;http://www.wikidata.org/prop/direct/P131&gt;)*/&lt;http://www.wikidata.org/prop/direct/P17&gt; &lt;http://www.wikidata.org/entity/Q43&gt;</v>
      </c>
      <c r="K273">
        <f>VLOOKUP(Filtrados!B273,Originales!$B$4:$D$2113,2,FALSE)</f>
        <v>65289</v>
      </c>
    </row>
    <row r="274" spans="2:11">
      <c r="B274" s="1">
        <v>413</v>
      </c>
      <c r="C274">
        <f>VLOOKUP(Filtrados!B274,Originales!$B$4:$D$2113,3,FALSE)</f>
        <v>1522000</v>
      </c>
      <c r="D274">
        <f>VLOOKUP(Filtrados!B274,Originales!$F$4:$H$2113,3,FALSE)</f>
        <v>44000000</v>
      </c>
      <c r="E274">
        <f>VLOOKUP(Filtrados!B274,Baseline!$A$2:$C$2111,3,FALSE)</f>
        <v>1308000000</v>
      </c>
      <c r="F274">
        <f>VLOOKUP(Filtrados!B274,BASE!$A$4:$D$2113,2,FALSE)</f>
        <v>18245935</v>
      </c>
      <c r="G274">
        <f>VLOOKUP(Filtrados!B274,BASE!$A$4:$D$2113,3,FALSE)</f>
        <v>11777877</v>
      </c>
      <c r="H274">
        <f>VLOOKUP(Filtrados!B274,BASE!$A$4:$D$2113,4,FALSE)</f>
        <v>69075107</v>
      </c>
      <c r="I274" t="str">
        <f>VLOOKUP(B274,Originales!$B$4:$N$2113,13,FALSE)</f>
        <v>v * c</v>
      </c>
      <c r="J274" t="str">
        <f>VLOOKUP(B274,Originales!$B$4:$N$2113,12,FALSE)</f>
        <v>?x (&lt;http://www.wikidata.org/prop/direct/P279&gt;)* &lt;http://www.wikidata.org/entity/Q3044918&gt;</v>
      </c>
      <c r="K274">
        <f>VLOOKUP(Filtrados!B274,Originales!$B$4:$D$2113,2,FALSE)</f>
        <v>13</v>
      </c>
    </row>
    <row r="275" spans="2:11">
      <c r="B275" s="1">
        <v>414</v>
      </c>
      <c r="C275">
        <f>VLOOKUP(Filtrados!B275,Originales!$B$4:$D$2113,3,FALSE)</f>
        <v>3469000</v>
      </c>
      <c r="D275">
        <f>VLOOKUP(Filtrados!B275,Originales!$F$4:$H$2113,3,FALSE)</f>
        <v>60000000</v>
      </c>
      <c r="E275">
        <f>VLOOKUP(Filtrados!B275,Baseline!$A$2:$C$2111,3,FALSE)</f>
        <v>624000000</v>
      </c>
      <c r="F275">
        <f>VLOOKUP(Filtrados!B275,BASE!$A$4:$D$2113,2,FALSE)</f>
        <v>6259918</v>
      </c>
      <c r="G275">
        <f>VLOOKUP(Filtrados!B275,BASE!$A$4:$D$2113,3,FALSE)</f>
        <v>12514114</v>
      </c>
      <c r="H275">
        <f>VLOOKUP(Filtrados!B275,BASE!$A$4:$D$2113,4,FALSE)</f>
        <v>60838937</v>
      </c>
      <c r="I275" t="str">
        <f>VLOOKUP(B275,Originales!$B$4:$N$2113,13,FALSE)</f>
        <v>v * c</v>
      </c>
      <c r="J275" t="str">
        <f>VLOOKUP(B275,Originales!$B$4:$N$2113,12,FALSE)</f>
        <v>?x (&lt;http://www.wikidata.org/prop/direct/P131&gt;)* &lt;http://www.wikidata.org/entity/Q727&gt;</v>
      </c>
      <c r="K275">
        <f>VLOOKUP(Filtrados!B275,Originales!$B$4:$D$2113,2,FALSE)</f>
        <v>53</v>
      </c>
    </row>
    <row r="276" spans="2:11">
      <c r="B276" s="1">
        <v>417</v>
      </c>
      <c r="C276">
        <f>VLOOKUP(Filtrados!B276,Originales!$B$4:$D$2113,3,FALSE)</f>
        <v>4537313000</v>
      </c>
      <c r="D276">
        <f>VLOOKUP(Filtrados!B276,Originales!$F$4:$H$2113,3,FALSE)</f>
        <v>85944000000</v>
      </c>
      <c r="E276">
        <f>VLOOKUP(Filtrados!B276,Baseline!$A$2:$C$2111,3,FALSE)</f>
        <v>62252000000</v>
      </c>
      <c r="F276">
        <f>VLOOKUP(Filtrados!B276,BASE!$A$4:$D$2113,2,FALSE)</f>
        <v>5211830</v>
      </c>
      <c r="G276">
        <f>VLOOKUP(Filtrados!B276,BASE!$A$4:$D$2113,3,FALSE)</f>
        <v>60060874223</v>
      </c>
      <c r="H276">
        <f>VLOOKUP(Filtrados!B276,BASE!$A$4:$D$2113,4,FALSE)</f>
        <v>32083096981</v>
      </c>
      <c r="I276" t="str">
        <f>VLOOKUP(B276,Originales!$B$4:$N$2113,13,FALSE)</f>
        <v>v * v</v>
      </c>
      <c r="J276" t="str">
        <f>VLOOKUP(B276,Originales!$B$4:$N$2113,12,FALSE)</f>
        <v>?x (&lt;http://www.wikidata.org/prop/direct/P176&gt;)* ?y</v>
      </c>
      <c r="K276">
        <f>VLOOKUP(Filtrados!B276,Originales!$B$4:$D$2113,2,FALSE)</f>
        <v>64044</v>
      </c>
    </row>
    <row r="277" spans="2:11">
      <c r="B277" s="1">
        <v>419</v>
      </c>
      <c r="C277">
        <f>VLOOKUP(Filtrados!B277,Originales!$B$4:$D$2113,3,FALSE)</f>
        <v>60005890000</v>
      </c>
      <c r="D277">
        <f>VLOOKUP(Filtrados!B277,Originales!$F$4:$H$2113,3,FALSE)</f>
        <v>76900000000</v>
      </c>
      <c r="E277">
        <f>VLOOKUP(Filtrados!B277,Baseline!$A$2:$C$2111,3,FALSE)</f>
        <v>62212000000</v>
      </c>
      <c r="F277">
        <f>VLOOKUP(Filtrados!B277,BASE!$A$4:$D$2113,2,FALSE)</f>
        <v>4818916</v>
      </c>
      <c r="G277">
        <f>VLOOKUP(Filtrados!B277,BASE!$A$4:$D$2113,3,FALSE)</f>
        <v>60059306859</v>
      </c>
      <c r="H277">
        <f>VLOOKUP(Filtrados!B277,BASE!$A$4:$D$2113,4,FALSE)</f>
        <v>60056545019</v>
      </c>
      <c r="I277" t="str">
        <f>VLOOKUP(B277,Originales!$B$4:$N$2113,13,FALSE)</f>
        <v>v +/* v</v>
      </c>
      <c r="J277" t="str">
        <f>VLOOKUP(B277,Originales!$B$4:$N$2113,12,FALSE)</f>
        <v>?x (&lt;http://www.wikidata.org/prop/direct/P127&gt;)+/(&lt;http://www.wikidata.org/prop/direct/P156&gt;)* ?y</v>
      </c>
      <c r="K277">
        <f>VLOOKUP(Filtrados!B277,Originales!$B$4:$D$2113,2,FALSE)</f>
        <v>190926</v>
      </c>
    </row>
    <row r="278" spans="2:11">
      <c r="B278" s="1">
        <v>420</v>
      </c>
      <c r="C278">
        <f>VLOOKUP(Filtrados!B278,Originales!$B$4:$D$2113,3,FALSE)</f>
        <v>7249201000</v>
      </c>
      <c r="D278">
        <f>VLOOKUP(Filtrados!B278,Originales!$F$4:$H$2113,3,FALSE)</f>
        <v>84604000000</v>
      </c>
      <c r="E278">
        <f>VLOOKUP(Filtrados!B278,Baseline!$A$2:$C$2111,3,FALSE)</f>
        <v>62176000000</v>
      </c>
      <c r="F278">
        <f>VLOOKUP(Filtrados!B278,BASE!$A$4:$D$2113,2,FALSE)</f>
        <v>4434108</v>
      </c>
      <c r="G278">
        <f>VLOOKUP(Filtrados!B278,BASE!$A$4:$D$2113,3,FALSE)</f>
        <v>32374283075</v>
      </c>
      <c r="H278">
        <f>VLOOKUP(Filtrados!B278,BASE!$A$4:$D$2113,4,FALSE)</f>
        <v>51871018886</v>
      </c>
      <c r="I278" t="str">
        <f>VLOOKUP(B278,Originales!$B$4:$N$2113,13,FALSE)</f>
        <v>v +/* v</v>
      </c>
      <c r="J278" t="str">
        <f>VLOOKUP(B278,Originales!$B$4:$N$2113,12,FALSE)</f>
        <v>?x (&lt;http://www.wikidata.org/prop/direct/P749&gt;)+/(&lt;http://www.wikidata.org/prop/direct/P156&gt;)* ?y</v>
      </c>
      <c r="K278">
        <f>VLOOKUP(Filtrados!B278,Originales!$B$4:$D$2113,2,FALSE)</f>
        <v>90164</v>
      </c>
    </row>
    <row r="279" spans="2:11">
      <c r="B279" s="1">
        <v>421</v>
      </c>
      <c r="C279">
        <f>VLOOKUP(Filtrados!B279,Originales!$B$4:$D$2113,3,FALSE)</f>
        <v>522960000</v>
      </c>
      <c r="D279">
        <f>VLOOKUP(Filtrados!B279,Originales!$F$4:$H$2113,3,FALSE)</f>
        <v>13764000000</v>
      </c>
      <c r="E279">
        <f>VLOOKUP(Filtrados!B279,Baseline!$A$2:$C$2111,3,FALSE)</f>
        <v>3156000000</v>
      </c>
      <c r="F279">
        <f>VLOOKUP(Filtrados!B279,BASE!$A$4:$D$2113,2,FALSE)</f>
        <v>821473121</v>
      </c>
      <c r="G279">
        <f>VLOOKUP(Filtrados!B279,BASE!$A$4:$D$2113,3,FALSE)</f>
        <v>977794885</v>
      </c>
      <c r="H279">
        <f>VLOOKUP(Filtrados!B279,BASE!$A$4:$D$2113,4,FALSE)</f>
        <v>1225001811</v>
      </c>
      <c r="I279" t="str">
        <f>VLOOKUP(B279,Originales!$B$4:$N$2113,13,FALSE)</f>
        <v>v * c</v>
      </c>
      <c r="J279" t="str">
        <f>VLOOKUP(B279,Originales!$B$4:$N$2113,12,FALSE)</f>
        <v>?x (&lt;http://www.wikidata.org/prop/direct/P131&gt;)* &lt;http://www.wikidata.org/entity/Q13917&gt;</v>
      </c>
      <c r="K279">
        <f>VLOOKUP(Filtrados!B279,Originales!$B$4:$D$2113,2,FALSE)</f>
        <v>41071</v>
      </c>
    </row>
    <row r="280" spans="2:11">
      <c r="B280" s="1">
        <v>422</v>
      </c>
      <c r="C280">
        <f>VLOOKUP(Filtrados!B280,Originales!$B$4:$D$2113,3,FALSE)</f>
        <v>1158848000</v>
      </c>
      <c r="D280">
        <f>VLOOKUP(Filtrados!B280,Originales!$F$4:$H$2113,3,FALSE)</f>
        <v>8456000000</v>
      </c>
      <c r="E280">
        <f>VLOOKUP(Filtrados!B280,Baseline!$A$2:$C$2111,3,FALSE)</f>
        <v>4000000</v>
      </c>
      <c r="F280">
        <f>VLOOKUP(Filtrados!B280,BASE!$A$4:$D$2113,2,FALSE)</f>
        <v>3358432054</v>
      </c>
      <c r="G280">
        <f>VLOOKUP(Filtrados!B280,BASE!$A$4:$D$2113,3,FALSE)</f>
        <v>908666133</v>
      </c>
      <c r="H280">
        <f>VLOOKUP(Filtrados!B280,BASE!$A$4:$D$2113,4,FALSE)</f>
        <v>28402805</v>
      </c>
      <c r="I280" t="str">
        <f>VLOOKUP(B280,Originales!$B$4:$N$2113,13,FALSE)</f>
        <v>v / c</v>
      </c>
      <c r="J280" t="str">
        <f>VLOOKUP(B280,Originales!$B$4:$N$2113,12,FALSE)</f>
        <v>?x &lt;http://www.wikidata.org/prop/direct/P31&gt;/&lt;http://www.wikidata.org/prop/direct/P279&gt; &lt;http://www.wikidata.org/entity/Q486972&gt;</v>
      </c>
      <c r="K280">
        <f>VLOOKUP(Filtrados!B280,Originales!$B$4:$D$2113,2,FALSE)</f>
        <v>218172</v>
      </c>
    </row>
    <row r="281" spans="2:11">
      <c r="B281" s="1">
        <v>423</v>
      </c>
      <c r="C281">
        <f>VLOOKUP(Filtrados!B281,Originales!$B$4:$D$2113,3,FALSE)</f>
        <v>931487000</v>
      </c>
      <c r="D281">
        <f>VLOOKUP(Filtrados!B281,Originales!$F$4:$H$2113,3,FALSE)</f>
        <v>2784000000</v>
      </c>
      <c r="E281">
        <f>VLOOKUP(Filtrados!B281,Baseline!$A$2:$C$2111,3,FALSE)</f>
        <v>3164000000</v>
      </c>
      <c r="F281">
        <f>VLOOKUP(Filtrados!B281,BASE!$A$4:$D$2113,2,FALSE)</f>
        <v>2290955781</v>
      </c>
      <c r="G281">
        <f>VLOOKUP(Filtrados!B281,BASE!$A$4:$D$2113,3,FALSE)</f>
        <v>766710996</v>
      </c>
      <c r="H281">
        <f>VLOOKUP(Filtrados!B281,BASE!$A$4:$D$2113,4,FALSE)</f>
        <v>107584953</v>
      </c>
      <c r="I281" t="str">
        <f>VLOOKUP(B281,Originales!$B$4:$N$2113,13,FALSE)</f>
        <v>v /* c</v>
      </c>
      <c r="J281" t="str">
        <f>VLOOKUP(B281,Originales!$B$4:$N$2113,12,FALSE)</f>
        <v>?x &lt;http://www.wikidata.org/prop/direct/P31&gt;/(&lt;http://www.wikidata.org/prop/direct/P279&gt;)* &lt;http://www.wikidata.org/entity/Q719456&gt;</v>
      </c>
      <c r="K281">
        <f>VLOOKUP(Filtrados!B281,Originales!$B$4:$D$2113,2,FALSE)</f>
        <v>135998</v>
      </c>
    </row>
    <row r="282" spans="2:11">
      <c r="B282" s="1">
        <v>424</v>
      </c>
      <c r="C282">
        <f>VLOOKUP(Filtrados!B282,Originales!$B$4:$D$2113,3,FALSE)</f>
        <v>83262000</v>
      </c>
      <c r="D282">
        <f>VLOOKUP(Filtrados!B282,Originales!$F$4:$H$2113,3,FALSE)</f>
        <v>356000000</v>
      </c>
      <c r="E282">
        <f>VLOOKUP(Filtrados!B282,Baseline!$A$2:$C$2111,3,FALSE)</f>
        <v>1824000000</v>
      </c>
      <c r="F282">
        <f>VLOOKUP(Filtrados!B282,BASE!$A$4:$D$2113,2,FALSE)</f>
        <v>107765913</v>
      </c>
      <c r="G282">
        <f>VLOOKUP(Filtrados!B282,BASE!$A$4:$D$2113,3,FALSE)</f>
        <v>59798002</v>
      </c>
      <c r="H282">
        <f>VLOOKUP(Filtrados!B282,BASE!$A$4:$D$2113,4,FALSE)</f>
        <v>82112073</v>
      </c>
      <c r="I282" t="str">
        <f>VLOOKUP(B282,Originales!$B$4:$N$2113,13,FALSE)</f>
        <v>v /* c</v>
      </c>
      <c r="J282" t="str">
        <f>VLOOKUP(B282,Originales!$B$4:$N$2113,12,FALSE)</f>
        <v>?x &lt;http://www.wikidata.org/prop/direct/P31&gt;/(&lt;http://www.wikidata.org/prop/direct/P279&gt;)* &lt;http://www.wikidata.org/entity/Q2977&gt;</v>
      </c>
      <c r="K282">
        <f>VLOOKUP(Filtrados!B282,Originales!$B$4:$D$2113,2,FALSE)</f>
        <v>3092</v>
      </c>
    </row>
    <row r="283" spans="2:11">
      <c r="B283" s="1">
        <v>427</v>
      </c>
      <c r="C283">
        <f>VLOOKUP(Filtrados!B283,Originales!$B$4:$D$2113,3,FALSE)</f>
        <v>417434000</v>
      </c>
      <c r="D283">
        <f>VLOOKUP(Filtrados!B283,Originales!$F$4:$H$2113,3,FALSE)</f>
        <v>2080000000</v>
      </c>
      <c r="E283">
        <f>VLOOKUP(Filtrados!B283,Baseline!$A$2:$C$2111,3,FALSE)</f>
        <v>0</v>
      </c>
      <c r="F283">
        <f>VLOOKUP(Filtrados!B283,BASE!$A$4:$D$2113,2,FALSE)</f>
        <v>2018463850</v>
      </c>
      <c r="G283">
        <f>VLOOKUP(Filtrados!B283,BASE!$A$4:$D$2113,3,FALSE)</f>
        <v>1522588014</v>
      </c>
      <c r="H283">
        <f>VLOOKUP(Filtrados!B283,BASE!$A$4:$D$2113,4,FALSE)</f>
        <v>35324096</v>
      </c>
      <c r="I283" t="str">
        <f>VLOOKUP(B283,Originales!$B$4:$N$2113,13,FALSE)</f>
        <v>v / c</v>
      </c>
      <c r="J283" t="str">
        <f>VLOOKUP(B283,Originales!$B$4:$N$2113,12,FALSE)</f>
        <v>?x &lt;http://www.wikidata.org/prop/direct/P31&gt;/&lt;http://www.wikidata.org/prop/direct/P279&gt; &lt;http://www.wikidata.org/entity/Q719456&gt;</v>
      </c>
      <c r="K283">
        <f>VLOOKUP(Filtrados!B283,Originales!$B$4:$D$2113,2,FALSE)</f>
        <v>127305</v>
      </c>
    </row>
    <row r="284" spans="2:11">
      <c r="B284" s="1">
        <v>429</v>
      </c>
      <c r="C284">
        <f>VLOOKUP(Filtrados!B284,Originales!$B$4:$D$2113,3,FALSE)</f>
        <v>80604000</v>
      </c>
      <c r="D284">
        <f>VLOOKUP(Filtrados!B284,Originales!$F$4:$H$2113,3,FALSE)</f>
        <v>1928000000</v>
      </c>
      <c r="E284">
        <f>VLOOKUP(Filtrados!B284,Baseline!$A$2:$C$2111,3,FALSE)</f>
        <v>1800000000</v>
      </c>
      <c r="F284">
        <f>VLOOKUP(Filtrados!B284,BASE!$A$4:$D$2113,2,FALSE)</f>
        <v>79936027</v>
      </c>
      <c r="G284">
        <f>VLOOKUP(Filtrados!B284,BASE!$A$4:$D$2113,3,FALSE)</f>
        <v>630413055</v>
      </c>
      <c r="H284">
        <f>VLOOKUP(Filtrados!B284,BASE!$A$4:$D$2113,4,FALSE)</f>
        <v>1192831039</v>
      </c>
      <c r="I284" t="str">
        <f>VLOOKUP(B284,Originales!$B$4:$N$2113,13,FALSE)</f>
        <v>v + c</v>
      </c>
      <c r="J284" t="str">
        <f>VLOOKUP(B284,Originales!$B$4:$N$2113,12,FALSE)</f>
        <v>?x (&lt;http://www.wikidata.org/prop/direct/P131&gt;)+ &lt;http://www.wikidata.org/entity/Q8646&gt;</v>
      </c>
      <c r="K284">
        <f>VLOOKUP(Filtrados!B284,Originales!$B$4:$D$2113,2,FALSE)</f>
        <v>3771</v>
      </c>
    </row>
    <row r="285" spans="2:11">
      <c r="B285" s="1">
        <v>430</v>
      </c>
      <c r="C285">
        <f>VLOOKUP(Filtrados!B285,Originales!$B$4:$D$2113,3,FALSE)</f>
        <v>167525000</v>
      </c>
      <c r="D285">
        <f>VLOOKUP(Filtrados!B285,Originales!$F$4:$H$2113,3,FALSE)</f>
        <v>268000000</v>
      </c>
      <c r="E285">
        <f>VLOOKUP(Filtrados!B285,Baseline!$A$2:$C$2111,3,FALSE)</f>
        <v>1344000000</v>
      </c>
      <c r="F285">
        <f>VLOOKUP(Filtrados!B285,BASE!$A$4:$D$2113,2,FALSE)</f>
        <v>678627967</v>
      </c>
      <c r="G285">
        <f>VLOOKUP(Filtrados!B285,BASE!$A$4:$D$2113,3,FALSE)</f>
        <v>967241048</v>
      </c>
      <c r="H285">
        <f>VLOOKUP(Filtrados!B285,BASE!$A$4:$D$2113,4,FALSE)</f>
        <v>86817979</v>
      </c>
      <c r="I285" t="str">
        <f>VLOOKUP(B285,Originales!$B$4:$N$2113,13,FALSE)</f>
        <v>v /* c</v>
      </c>
      <c r="J285" t="str">
        <f>VLOOKUP(B285,Originales!$B$4:$N$2113,12,FALSE)</f>
        <v>?x &lt;http://www.wikidata.org/prop/direct/P31&gt;/(&lt;http://www.wikidata.org/prop/direct/P279&gt;)* &lt;http://www.wikidata.org/entity/Q484170&gt;</v>
      </c>
      <c r="K285">
        <f>VLOOKUP(Filtrados!B285,Originales!$B$4:$D$2113,2,FALSE)</f>
        <v>39163</v>
      </c>
    </row>
    <row r="286" spans="2:11">
      <c r="B286" s="1">
        <v>432</v>
      </c>
      <c r="C286">
        <f>VLOOKUP(Filtrados!B286,Originales!$B$4:$D$2113,3,FALSE)</f>
        <v>100205000</v>
      </c>
      <c r="D286">
        <f>VLOOKUP(Filtrados!B286,Originales!$F$4:$H$2113,3,FALSE)</f>
        <v>580000000</v>
      </c>
      <c r="E286">
        <f>VLOOKUP(Filtrados!B286,Baseline!$A$2:$C$2111,3,FALSE)</f>
        <v>3008000000</v>
      </c>
      <c r="F286">
        <f>VLOOKUP(Filtrados!B286,BASE!$A$4:$D$2113,2,FALSE)</f>
        <v>162617921</v>
      </c>
      <c r="G286">
        <f>VLOOKUP(Filtrados!B286,BASE!$A$4:$D$2113,3,FALSE)</f>
        <v>696766853</v>
      </c>
      <c r="H286">
        <f>VLOOKUP(Filtrados!B286,BASE!$A$4:$D$2113,4,FALSE)</f>
        <v>62721967</v>
      </c>
      <c r="I286" t="str">
        <f>VLOOKUP(B286,Originales!$B$4:$N$2113,13,FALSE)</f>
        <v>v /? c</v>
      </c>
      <c r="J286" t="str">
        <f>VLOOKUP(B286,Originales!$B$4:$N$2113,12,FALSE)</f>
        <v>?x &lt;http://www.wikidata.org/prop/direct/P31&gt;/(&lt;http://www.wikidata.org/prop/direct/P279&gt;)? &lt;http://www.wikidata.org/entity/Q744099&gt;</v>
      </c>
      <c r="K286">
        <f>VLOOKUP(Filtrados!B286,Originales!$B$4:$D$2113,2,FALSE)</f>
        <v>7327</v>
      </c>
    </row>
    <row r="287" spans="2:11">
      <c r="B287" s="1">
        <v>433</v>
      </c>
      <c r="C287">
        <f>VLOOKUP(Filtrados!B287,Originales!$B$4:$D$2113,3,FALSE)</f>
        <v>836000</v>
      </c>
      <c r="D287">
        <f>VLOOKUP(Filtrados!B287,Originales!$F$4:$H$2113,3,FALSE)</f>
        <v>492000000</v>
      </c>
      <c r="E287">
        <f>VLOOKUP(Filtrados!B287,Baseline!$A$2:$C$2111,3,FALSE)</f>
        <v>2536000000</v>
      </c>
      <c r="F287">
        <f>VLOOKUP(Filtrados!B287,BASE!$A$4:$D$2113,2,FALSE)</f>
        <v>5573034</v>
      </c>
      <c r="G287">
        <f>VLOOKUP(Filtrados!B287,BASE!$A$4:$D$2113,3,FALSE)</f>
        <v>16856193</v>
      </c>
      <c r="H287">
        <f>VLOOKUP(Filtrados!B287,BASE!$A$4:$D$2113,4,FALSE)</f>
        <v>61532974</v>
      </c>
      <c r="I287" t="str">
        <f>VLOOKUP(B287,Originales!$B$4:$N$2113,13,FALSE)</f>
        <v>v ? c</v>
      </c>
      <c r="J287" t="str">
        <f>VLOOKUP(B287,Originales!$B$4:$N$2113,12,FALSE)</f>
        <v>?x (&lt;http://www.wikidata.org/prop/direct/P279&gt;)? &lt;http://www.wikidata.org/entity/Q744099&gt;</v>
      </c>
      <c r="K287">
        <f>VLOOKUP(Filtrados!B287,Originales!$B$4:$D$2113,2,FALSE)</f>
        <v>9</v>
      </c>
    </row>
    <row r="288" spans="2:11">
      <c r="B288" s="1">
        <v>434</v>
      </c>
      <c r="C288">
        <f>VLOOKUP(Filtrados!B288,Originales!$B$4:$D$2113,3,FALSE)</f>
        <v>393785000</v>
      </c>
      <c r="D288">
        <f>VLOOKUP(Filtrados!B288,Originales!$F$4:$H$2113,3,FALSE)</f>
        <v>24196000000</v>
      </c>
      <c r="E288">
        <f>VLOOKUP(Filtrados!B288,Baseline!$A$2:$C$2111,3,FALSE)</f>
        <v>10052000000</v>
      </c>
      <c r="F288">
        <f>VLOOKUP(Filtrados!B288,BASE!$A$4:$D$2113,2,FALSE)</f>
        <v>3348112</v>
      </c>
      <c r="G288">
        <f>VLOOKUP(Filtrados!B288,BASE!$A$4:$D$2113,3,FALSE)</f>
        <v>60022541999</v>
      </c>
      <c r="H288">
        <f>VLOOKUP(Filtrados!B288,BASE!$A$4:$D$2113,4,FALSE)</f>
        <v>688798904</v>
      </c>
      <c r="I288" t="str">
        <f>VLOOKUP(B288,Originales!$B$4:$N$2113,13,FALSE)</f>
        <v>v ? v</v>
      </c>
      <c r="J288" t="str">
        <f>VLOOKUP(B288,Originales!$B$4:$N$2113,12,FALSE)</f>
        <v>?x (&lt;http://www.wikidata.org/prop/direct/P4123&gt;)? ?y</v>
      </c>
      <c r="K288">
        <f>VLOOKUP(Filtrados!B288,Originales!$B$4:$D$2113,2,FALSE)</f>
        <v>3614</v>
      </c>
    </row>
    <row r="289" spans="2:11">
      <c r="B289" s="1">
        <v>435</v>
      </c>
      <c r="C289">
        <f>VLOOKUP(Filtrados!B289,Originales!$B$4:$D$2113,3,FALSE)</f>
        <v>52518000</v>
      </c>
      <c r="D289">
        <f>VLOOKUP(Filtrados!B289,Originales!$F$4:$H$2113,3,FALSE)</f>
        <v>1524000000</v>
      </c>
      <c r="E289">
        <f>VLOOKUP(Filtrados!B289,Baseline!$A$2:$C$2111,3,FALSE)</f>
        <v>4956000000</v>
      </c>
      <c r="F289">
        <f>VLOOKUP(Filtrados!B289,BASE!$A$4:$D$2113,2,FALSE)</f>
        <v>25688886</v>
      </c>
      <c r="G289">
        <f>VLOOKUP(Filtrados!B289,BASE!$A$4:$D$2113,3,FALSE)</f>
        <v>447693109</v>
      </c>
      <c r="H289">
        <f>VLOOKUP(Filtrados!B289,BASE!$A$4:$D$2113,4,FALSE)</f>
        <v>168138027</v>
      </c>
      <c r="I289" t="str">
        <f>VLOOKUP(B289,Originales!$B$4:$N$2113,13,FALSE)</f>
        <v>v * c</v>
      </c>
      <c r="J289" t="str">
        <f>VLOOKUP(B289,Originales!$B$4:$N$2113,12,FALSE)</f>
        <v>?x (&lt;http://www.wikidata.org/prop/direct/P279&gt;)* &lt;http://www.wikidata.org/entity/Q901&gt;</v>
      </c>
      <c r="K289">
        <f>VLOOKUP(Filtrados!B289,Originales!$B$4:$D$2113,2,FALSE)</f>
        <v>889</v>
      </c>
    </row>
    <row r="290" spans="2:11">
      <c r="B290" s="1">
        <v>436</v>
      </c>
      <c r="C290">
        <f>VLOOKUP(Filtrados!B290,Originales!$B$4:$D$2113,3,FALSE)</f>
        <v>309483000</v>
      </c>
      <c r="D290">
        <f>VLOOKUP(Filtrados!B290,Originales!$F$4:$H$2113,3,FALSE)</f>
        <v>3224000000</v>
      </c>
      <c r="E290">
        <f>VLOOKUP(Filtrados!B290,Baseline!$A$2:$C$2111,3,FALSE)</f>
        <v>2400000000</v>
      </c>
      <c r="F290">
        <f>VLOOKUP(Filtrados!B290,BASE!$A$4:$D$2113,2,FALSE)</f>
        <v>716619968</v>
      </c>
      <c r="G290">
        <f>VLOOKUP(Filtrados!B290,BASE!$A$4:$D$2113,3,FALSE)</f>
        <v>1253640890</v>
      </c>
      <c r="H290">
        <f>VLOOKUP(Filtrados!B290,BASE!$A$4:$D$2113,4,FALSE)</f>
        <v>626093864</v>
      </c>
      <c r="I290" t="str">
        <f>VLOOKUP(B290,Originales!$B$4:$N$2113,13,FALSE)</f>
        <v>v + c</v>
      </c>
      <c r="J290" t="str">
        <f>VLOOKUP(B290,Originales!$B$4:$N$2113,12,FALSE)</f>
        <v>?x (&lt;http://www.wikidata.org/prop/direct/P131&gt;)+ &lt;http://www.wikidata.org/entity/Q25&gt;</v>
      </c>
      <c r="K290">
        <f>VLOOKUP(Filtrados!B290,Originales!$B$4:$D$2113,2,FALSE)</f>
        <v>38612</v>
      </c>
    </row>
    <row r="291" spans="2:11">
      <c r="B291" s="1">
        <v>438</v>
      </c>
      <c r="C291">
        <f>VLOOKUP(Filtrados!B291,Originales!$B$4:$D$2113,3,FALSE)</f>
        <v>1054327000</v>
      </c>
      <c r="D291">
        <f>VLOOKUP(Filtrados!B291,Originales!$F$4:$H$2113,3,FALSE)</f>
        <v>3028000000</v>
      </c>
      <c r="E291">
        <f>VLOOKUP(Filtrados!B291,Baseline!$A$2:$C$2111,3,FALSE)</f>
        <v>3576000000</v>
      </c>
      <c r="F291">
        <f>VLOOKUP(Filtrados!B291,BASE!$A$4:$D$2113,2,FALSE)</f>
        <v>1625422000</v>
      </c>
      <c r="G291">
        <f>VLOOKUP(Filtrados!B291,BASE!$A$4:$D$2113,3,FALSE)</f>
        <v>890200138</v>
      </c>
      <c r="H291">
        <f>VLOOKUP(Filtrados!B291,BASE!$A$4:$D$2113,4,FALSE)</f>
        <v>97730875</v>
      </c>
      <c r="I291" t="str">
        <f>VLOOKUP(B291,Originales!$B$4:$N$2113,13,FALSE)</f>
        <v>v /* c</v>
      </c>
      <c r="J291" t="str">
        <f>VLOOKUP(B291,Originales!$B$4:$N$2113,12,FALSE)</f>
        <v>?x &lt;http://www.wikidata.org/prop/direct/P106&gt;/(&lt;http://www.wikidata.org/prop/direct/P279&gt;)* &lt;http://www.wikidata.org/entity/Q36834&gt;</v>
      </c>
      <c r="K291">
        <f>VLOOKUP(Filtrados!B291,Originales!$B$4:$D$2113,2,FALSE)</f>
        <v>95356</v>
      </c>
    </row>
    <row r="292" spans="2:11">
      <c r="B292" s="1">
        <v>440</v>
      </c>
      <c r="C292">
        <f>VLOOKUP(Filtrados!B292,Originales!$B$4:$D$2113,3,FALSE)</f>
        <v>45045000</v>
      </c>
      <c r="D292">
        <f>VLOOKUP(Filtrados!B292,Originales!$F$4:$H$2113,3,FALSE)</f>
        <v>1032000000</v>
      </c>
      <c r="E292">
        <f>VLOOKUP(Filtrados!B292,Baseline!$A$2:$C$2111,3,FALSE)</f>
        <v>4848000000</v>
      </c>
      <c r="F292">
        <f>VLOOKUP(Filtrados!B292,BASE!$A$4:$D$2113,2,FALSE)</f>
        <v>44794082</v>
      </c>
      <c r="G292">
        <f>VLOOKUP(Filtrados!B292,BASE!$A$4:$D$2113,3,FALSE)</f>
        <v>42123794</v>
      </c>
      <c r="H292">
        <f>VLOOKUP(Filtrados!B292,BASE!$A$4:$D$2113,4,FALSE)</f>
        <v>208443164</v>
      </c>
      <c r="I292" t="str">
        <f>VLOOKUP(B292,Originales!$B$4:$N$2113,13,FALSE)</f>
        <v>v *|* c</v>
      </c>
      <c r="J292" t="str">
        <f>VLOOKUP(B292,Originales!$B$4:$N$2113,12,FALSE)</f>
        <v>?x (&lt;http://www.wikidata.org/prop/direct/P31&gt;)*|(&lt;http://www.wikidata.org/prop/direct/P279&gt;)* &lt;http://www.wikidata.org/entity/Q2462658&gt;</v>
      </c>
      <c r="K292">
        <f>VLOOKUP(Filtrados!B292,Originales!$B$4:$D$2113,2,FALSE)</f>
        <v>905</v>
      </c>
    </row>
    <row r="293" spans="2:11">
      <c r="B293" s="1">
        <v>441</v>
      </c>
      <c r="C293">
        <f>VLOOKUP(Filtrados!B293,Originales!$B$4:$D$2113,3,FALSE)</f>
        <v>319787000</v>
      </c>
      <c r="D293">
        <f>VLOOKUP(Filtrados!B293,Originales!$F$4:$H$2113,3,FALSE)</f>
        <v>8064000000</v>
      </c>
      <c r="E293">
        <f>VLOOKUP(Filtrados!B293,Baseline!$A$2:$C$2111,3,FALSE)</f>
        <v>2480000000</v>
      </c>
      <c r="F293">
        <f>VLOOKUP(Filtrados!B293,BASE!$A$4:$D$2113,2,FALSE)</f>
        <v>499494791</v>
      </c>
      <c r="G293">
        <f>VLOOKUP(Filtrados!B293,BASE!$A$4:$D$2113,3,FALSE)</f>
        <v>574366807</v>
      </c>
      <c r="H293">
        <f>VLOOKUP(Filtrados!B293,BASE!$A$4:$D$2113,4,FALSE)</f>
        <v>532877206</v>
      </c>
      <c r="I293" t="str">
        <f>VLOOKUP(B293,Originales!$B$4:$N$2113,13,FALSE)</f>
        <v>v * c</v>
      </c>
      <c r="J293" t="str">
        <f>VLOOKUP(B293,Originales!$B$4:$N$2113,12,FALSE)</f>
        <v>?x (&lt;http://www.wikidata.org/prop/direct/P131&gt;)* &lt;http://www.wikidata.org/entity/Q1400&gt;</v>
      </c>
      <c r="K293">
        <f>VLOOKUP(Filtrados!B293,Originales!$B$4:$D$2113,2,FALSE)</f>
        <v>25442</v>
      </c>
    </row>
    <row r="294" spans="2:11">
      <c r="B294" s="1">
        <v>442</v>
      </c>
      <c r="C294">
        <f>VLOOKUP(Filtrados!B294,Originales!$B$4:$D$2113,3,FALSE)</f>
        <v>104749000</v>
      </c>
      <c r="D294">
        <f>VLOOKUP(Filtrados!B294,Originales!$F$4:$H$2113,3,FALSE)</f>
        <v>540000000</v>
      </c>
      <c r="E294">
        <f>VLOOKUP(Filtrados!B294,Baseline!$A$2:$C$2111,3,FALSE)</f>
        <v>3052000000</v>
      </c>
      <c r="F294">
        <f>VLOOKUP(Filtrados!B294,BASE!$A$4:$D$2113,2,FALSE)</f>
        <v>65099000</v>
      </c>
      <c r="G294">
        <f>VLOOKUP(Filtrados!B294,BASE!$A$4:$D$2113,3,FALSE)</f>
        <v>108098030</v>
      </c>
      <c r="H294">
        <f>VLOOKUP(Filtrados!B294,BASE!$A$4:$D$2113,4,FALSE)</f>
        <v>90404987</v>
      </c>
      <c r="I294" t="str">
        <f>VLOOKUP(B294,Originales!$B$4:$N$2113,13,FALSE)</f>
        <v>v /* c</v>
      </c>
      <c r="J294" t="str">
        <f>VLOOKUP(B294,Originales!$B$4:$N$2113,12,FALSE)</f>
        <v>?x &lt;http://www.wikidata.org/prop/direct/P31&gt;/(&lt;http://www.wikidata.org/prop/direct/P279&gt;)* &lt;http://www.wikidata.org/entity/Q628179&gt;</v>
      </c>
      <c r="K294">
        <f>VLOOKUP(Filtrados!B294,Originales!$B$4:$D$2113,2,FALSE)</f>
        <v>3082</v>
      </c>
    </row>
    <row r="295" spans="2:11">
      <c r="B295" s="1">
        <v>443</v>
      </c>
      <c r="C295">
        <f>VLOOKUP(Filtrados!B295,Originales!$B$4:$D$2113,3,FALSE)</f>
        <v>316520000</v>
      </c>
      <c r="D295">
        <f>VLOOKUP(Filtrados!B295,Originales!$F$4:$H$2113,3,FALSE)</f>
        <v>5100000000</v>
      </c>
      <c r="E295">
        <f>VLOOKUP(Filtrados!B295,Baseline!$A$2:$C$2111,3,FALSE)</f>
        <v>1808000000</v>
      </c>
      <c r="F295">
        <f>VLOOKUP(Filtrados!B295,BASE!$A$4:$D$2113,2,FALSE)</f>
        <v>440598964</v>
      </c>
      <c r="G295">
        <f>VLOOKUP(Filtrados!B295,BASE!$A$4:$D$2113,3,FALSE)</f>
        <v>324920892</v>
      </c>
      <c r="H295">
        <f>VLOOKUP(Filtrados!B295,BASE!$A$4:$D$2113,4,FALSE)</f>
        <v>430944919</v>
      </c>
      <c r="I295" t="str">
        <f>VLOOKUP(B295,Originales!$B$4:$N$2113,13,FALSE)</f>
        <v>v + c</v>
      </c>
      <c r="J295" t="str">
        <f>VLOOKUP(B295,Originales!$B$4:$N$2113,12,FALSE)</f>
        <v>?x (&lt;http://www.wikidata.org/prop/direct/P131&gt;)+ &lt;http://www.wikidata.org/entity/Q1400&gt;</v>
      </c>
      <c r="K295">
        <f>VLOOKUP(Filtrados!B295,Originales!$B$4:$D$2113,2,FALSE)</f>
        <v>25441</v>
      </c>
    </row>
    <row r="296" spans="2:11">
      <c r="B296" s="1">
        <v>444</v>
      </c>
      <c r="C296">
        <f>VLOOKUP(Filtrados!B296,Originales!$B$4:$D$2113,3,FALSE)</f>
        <v>7473000</v>
      </c>
      <c r="D296">
        <f>VLOOKUP(Filtrados!B296,Originales!$F$4:$H$2113,3,FALSE)</f>
        <v>324000000</v>
      </c>
      <c r="E296">
        <f>VLOOKUP(Filtrados!B296,Baseline!$A$2:$C$2111,3,FALSE)</f>
        <v>1696000000</v>
      </c>
      <c r="F296">
        <f>VLOOKUP(Filtrados!B296,BASE!$A$4:$D$2113,2,FALSE)</f>
        <v>12411832</v>
      </c>
      <c r="G296">
        <f>VLOOKUP(Filtrados!B296,BASE!$A$4:$D$2113,3,FALSE)</f>
        <v>31164169</v>
      </c>
      <c r="H296">
        <f>VLOOKUP(Filtrados!B296,BASE!$A$4:$D$2113,4,FALSE)</f>
        <v>78179121</v>
      </c>
      <c r="I296" t="str">
        <f>VLOOKUP(B296,Originales!$B$4:$N$2113,13,FALSE)</f>
        <v>v * c</v>
      </c>
      <c r="J296" t="str">
        <f>VLOOKUP(B296,Originales!$B$4:$N$2113,12,FALSE)</f>
        <v>?x (&lt;http://www.wikidata.org/prop/direct/P279&gt;)* &lt;http://www.wikidata.org/entity/Q864503&gt;</v>
      </c>
      <c r="K296">
        <f>VLOOKUP(Filtrados!B296,Originales!$B$4:$D$2113,2,FALSE)</f>
        <v>111</v>
      </c>
    </row>
    <row r="297" spans="2:11">
      <c r="B297" s="1">
        <v>445</v>
      </c>
      <c r="C297">
        <f>VLOOKUP(Filtrados!B297,Originales!$B$4:$D$2113,3,FALSE)</f>
        <v>2848976000</v>
      </c>
      <c r="D297">
        <f>VLOOKUP(Filtrados!B297,Originales!$F$4:$H$2113,3,FALSE)</f>
        <v>9588000000</v>
      </c>
      <c r="E297">
        <f>VLOOKUP(Filtrados!B297,Baseline!$A$2:$C$2111,3,FALSE)</f>
        <v>5568000000</v>
      </c>
      <c r="F297">
        <f>VLOOKUP(Filtrados!B297,BASE!$A$4:$D$2113,2,FALSE)</f>
        <v>10762518882</v>
      </c>
      <c r="G297">
        <f>VLOOKUP(Filtrados!B297,BASE!$A$4:$D$2113,3,FALSE)</f>
        <v>971797943</v>
      </c>
      <c r="H297">
        <f>VLOOKUP(Filtrados!B297,BASE!$A$4:$D$2113,4,FALSE)</f>
        <v>167607069</v>
      </c>
      <c r="I297" t="str">
        <f>VLOOKUP(B297,Originales!$B$4:$N$2113,13,FALSE)</f>
        <v>v /* c</v>
      </c>
      <c r="J297" t="str">
        <f>VLOOKUP(B297,Originales!$B$4:$N$2113,12,FALSE)</f>
        <v>?x &lt;http://www.wikidata.org/prop/direct/P31&gt;/(&lt;http://www.wikidata.org/prop/direct/P279&gt;)* &lt;http://www.wikidata.org/entity/Q294440&gt;</v>
      </c>
      <c r="K297">
        <f>VLOOKUP(Filtrados!B297,Originales!$B$4:$D$2113,2,FALSE)</f>
        <v>688807</v>
      </c>
    </row>
    <row r="298" spans="2:11">
      <c r="B298" s="1">
        <v>447</v>
      </c>
      <c r="C298">
        <f>VLOOKUP(Filtrados!B298,Originales!$B$4:$D$2113,3,FALSE)</f>
        <v>1420244000</v>
      </c>
      <c r="D298">
        <f>VLOOKUP(Filtrados!B298,Originales!$F$4:$H$2113,3,FALSE)</f>
        <v>8848000000</v>
      </c>
      <c r="E298">
        <f>VLOOKUP(Filtrados!B298,Baseline!$A$2:$C$2111,3,FALSE)</f>
        <v>4364000000</v>
      </c>
      <c r="F298">
        <f>VLOOKUP(Filtrados!B298,BASE!$A$4:$D$2113,2,FALSE)</f>
        <v>5068780183</v>
      </c>
      <c r="G298">
        <f>VLOOKUP(Filtrados!B298,BASE!$A$4:$D$2113,3,FALSE)</f>
        <v>1663520097</v>
      </c>
      <c r="H298">
        <f>VLOOKUP(Filtrados!B298,BASE!$A$4:$D$2113,4,FALSE)</f>
        <v>166712045</v>
      </c>
      <c r="I298" t="str">
        <f>VLOOKUP(B298,Originales!$B$4:$N$2113,13,FALSE)</f>
        <v>v /* c</v>
      </c>
      <c r="J298" t="str">
        <f>VLOOKUP(B298,Originales!$B$4:$N$2113,12,FALSE)</f>
        <v>?x &lt;http://www.wikidata.org/prop/direct/P31&gt;/(&lt;http://www.wikidata.org/prop/direct/P279&gt;)* &lt;http://www.wikidata.org/entity/Q7725634&gt;</v>
      </c>
      <c r="K298">
        <f>VLOOKUP(Filtrados!B298,Originales!$B$4:$D$2113,2,FALSE)</f>
        <v>310559</v>
      </c>
    </row>
    <row r="299" spans="2:11">
      <c r="B299" s="1">
        <v>448</v>
      </c>
      <c r="C299">
        <f>VLOOKUP(Filtrados!B299,Originales!$B$4:$D$2113,3,FALSE)</f>
        <v>342088000</v>
      </c>
      <c r="D299">
        <f>VLOOKUP(Filtrados!B299,Originales!$F$4:$H$2113,3,FALSE)</f>
        <v>4984000000</v>
      </c>
      <c r="E299">
        <f>VLOOKUP(Filtrados!B299,Baseline!$A$2:$C$2111,3,FALSE)</f>
        <v>3548000000</v>
      </c>
      <c r="F299">
        <f>VLOOKUP(Filtrados!B299,BASE!$A$4:$D$2113,2,FALSE)</f>
        <v>797158002</v>
      </c>
      <c r="G299">
        <f>VLOOKUP(Filtrados!B299,BASE!$A$4:$D$2113,3,FALSE)</f>
        <v>905929803</v>
      </c>
      <c r="H299">
        <f>VLOOKUP(Filtrados!B299,BASE!$A$4:$D$2113,4,FALSE)</f>
        <v>729882001</v>
      </c>
      <c r="I299" t="str">
        <f>VLOOKUP(B299,Originales!$B$4:$N$2113,13,FALSE)</f>
        <v>v + c</v>
      </c>
      <c r="J299" t="str">
        <f>VLOOKUP(B299,Originales!$B$4:$N$2113,12,FALSE)</f>
        <v>?x (&lt;http://www.wikidata.org/prop/direct/P131&gt;)+ &lt;http://www.wikidata.org/entity/Q176&gt;</v>
      </c>
      <c r="K299">
        <f>VLOOKUP(Filtrados!B299,Originales!$B$4:$D$2113,2,FALSE)</f>
        <v>41422</v>
      </c>
    </row>
    <row r="300" spans="2:11">
      <c r="B300" s="1">
        <v>449</v>
      </c>
      <c r="C300">
        <f>VLOOKUP(Filtrados!B300,Originales!$B$4:$D$2113,3,FALSE)</f>
        <v>466668000</v>
      </c>
      <c r="D300">
        <f>VLOOKUP(Filtrados!B300,Originales!$F$4:$H$2113,3,FALSE)</f>
        <v>7884000000</v>
      </c>
      <c r="E300">
        <f>VLOOKUP(Filtrados!B300,Baseline!$A$2:$C$2111,3,FALSE)</f>
        <v>6576000000</v>
      </c>
      <c r="F300">
        <f>VLOOKUP(Filtrados!B300,BASE!$A$4:$D$2113,2,FALSE)</f>
        <v>595537900</v>
      </c>
      <c r="G300">
        <f>VLOOKUP(Filtrados!B300,BASE!$A$4:$D$2113,3,FALSE)</f>
        <v>468415021</v>
      </c>
      <c r="H300">
        <f>VLOOKUP(Filtrados!B300,BASE!$A$4:$D$2113,4,FALSE)</f>
        <v>1379525184</v>
      </c>
      <c r="I300" t="str">
        <f>VLOOKUP(B300,Originales!$B$4:$N$2113,13,FALSE)</f>
        <v>v * c</v>
      </c>
      <c r="J300" t="str">
        <f>VLOOKUP(B300,Originales!$B$4:$N$2113,12,FALSE)</f>
        <v>?x (&lt;http://www.wikidata.org/prop/direct/P279&gt;)* &lt;http://www.wikidata.org/entity/Q12136&gt;</v>
      </c>
      <c r="K300">
        <f>VLOOKUP(Filtrados!B300,Originales!$B$4:$D$2113,2,FALSE)</f>
        <v>22117</v>
      </c>
    </row>
    <row r="301" spans="2:11">
      <c r="B301" s="1">
        <v>450</v>
      </c>
      <c r="C301">
        <f>VLOOKUP(Filtrados!B301,Originales!$B$4:$D$2113,3,FALSE)</f>
        <v>17171000</v>
      </c>
      <c r="D301">
        <f>VLOOKUP(Filtrados!B301,Originales!$F$4:$H$2113,3,FALSE)</f>
        <v>356000000</v>
      </c>
      <c r="E301">
        <f>VLOOKUP(Filtrados!B301,Baseline!$A$2:$C$2111,3,FALSE)</f>
        <v>4884000000</v>
      </c>
      <c r="F301">
        <f>VLOOKUP(Filtrados!B301,BASE!$A$4:$D$2113,2,FALSE)</f>
        <v>21462917</v>
      </c>
      <c r="G301">
        <f>VLOOKUP(Filtrados!B301,BASE!$A$4:$D$2113,3,FALSE)</f>
        <v>17880916</v>
      </c>
      <c r="H301">
        <f>VLOOKUP(Filtrados!B301,BASE!$A$4:$D$2113,4,FALSE)</f>
        <v>140529870</v>
      </c>
      <c r="I301" t="str">
        <f>VLOOKUP(B301,Originales!$B$4:$N$2113,13,FALSE)</f>
        <v>v * c</v>
      </c>
      <c r="J301" t="str">
        <f>VLOOKUP(B301,Originales!$B$4:$N$2113,12,FALSE)</f>
        <v>?x (&lt;http://www.wikidata.org/prop/direct/P279&gt;)* &lt;http://www.wikidata.org/entity/Q8386&gt;</v>
      </c>
      <c r="K301">
        <f>VLOOKUP(Filtrados!B301,Originales!$B$4:$D$2113,2,FALSE)</f>
        <v>244</v>
      </c>
    </row>
    <row r="302" spans="2:11">
      <c r="B302" s="1">
        <v>451</v>
      </c>
      <c r="C302">
        <f>VLOOKUP(Filtrados!B302,Originales!$B$4:$D$2113,3,FALSE)</f>
        <v>299894000</v>
      </c>
      <c r="D302">
        <f>VLOOKUP(Filtrados!B302,Originales!$F$4:$H$2113,3,FALSE)</f>
        <v>352000000</v>
      </c>
      <c r="E302">
        <f>VLOOKUP(Filtrados!B302,Baseline!$A$2:$C$2111,3,FALSE)</f>
        <v>1228000000</v>
      </c>
      <c r="F302">
        <f>VLOOKUP(Filtrados!B302,BASE!$A$4:$D$2113,2,FALSE)</f>
        <v>294311046</v>
      </c>
      <c r="G302">
        <f>VLOOKUP(Filtrados!B302,BASE!$A$4:$D$2113,3,FALSE)</f>
        <v>253515005</v>
      </c>
      <c r="H302">
        <f>VLOOKUP(Filtrados!B302,BASE!$A$4:$D$2113,4,FALSE)</f>
        <v>63066005</v>
      </c>
      <c r="I302" t="str">
        <f>VLOOKUP(B302,Originales!$B$4:$N$2113,13,FALSE)</f>
        <v>v /* c</v>
      </c>
      <c r="J302" t="str">
        <f>VLOOKUP(B302,Originales!$B$4:$N$2113,12,FALSE)</f>
        <v>?x &lt;http://www.wikidata.org/prop/direct/P106&gt;/(&lt;http://www.wikidata.org/prop/direct/P279&gt;)* &lt;http://www.wikidata.org/entity/Q593644&gt;</v>
      </c>
      <c r="K302">
        <f>VLOOKUP(Filtrados!B302,Originales!$B$4:$D$2113,2,FALSE)</f>
        <v>16238</v>
      </c>
    </row>
    <row r="303" spans="2:11">
      <c r="B303" s="1">
        <v>452</v>
      </c>
      <c r="C303">
        <f>VLOOKUP(Filtrados!B303,Originales!$B$4:$D$2113,3,FALSE)</f>
        <v>867956000</v>
      </c>
      <c r="D303">
        <f>VLOOKUP(Filtrados!B303,Originales!$F$4:$H$2113,3,FALSE)</f>
        <v>10204000000</v>
      </c>
      <c r="E303">
        <f>VLOOKUP(Filtrados!B303,Baseline!$A$2:$C$2111,3,FALSE)</f>
        <v>8432000000</v>
      </c>
      <c r="F303">
        <f>VLOOKUP(Filtrados!B303,BASE!$A$4:$D$2113,2,FALSE)</f>
        <v>1544720888</v>
      </c>
      <c r="G303">
        <f>VLOOKUP(Filtrados!B303,BASE!$A$4:$D$2113,3,FALSE)</f>
        <v>1013037919</v>
      </c>
      <c r="H303">
        <f>VLOOKUP(Filtrados!B303,BASE!$A$4:$D$2113,4,FALSE)</f>
        <v>2116869926</v>
      </c>
      <c r="I303" t="str">
        <f>VLOOKUP(B303,Originales!$B$4:$N$2113,13,FALSE)</f>
        <v>v + c</v>
      </c>
      <c r="J303" t="str">
        <f>VLOOKUP(B303,Originales!$B$4:$N$2113,12,FALSE)</f>
        <v>?x (&lt;http://www.wikidata.org/prop/direct/P279&gt;)+ &lt;http://www.wikidata.org/entity/Q2996394&gt;</v>
      </c>
      <c r="K303">
        <f>VLOOKUP(Filtrados!B303,Originales!$B$4:$D$2113,2,FALSE)</f>
        <v>53488</v>
      </c>
    </row>
    <row r="304" spans="2:11">
      <c r="B304" s="1">
        <v>454</v>
      </c>
      <c r="C304">
        <f>VLOOKUP(Filtrados!B304,Originales!$B$4:$D$2113,3,FALSE)</f>
        <v>979000</v>
      </c>
      <c r="D304">
        <f>VLOOKUP(Filtrados!B304,Originales!$F$4:$H$2113,3,FALSE)</f>
        <v>12000000</v>
      </c>
      <c r="E304">
        <f>VLOOKUP(Filtrados!B304,Baseline!$A$2:$C$2111,3,FALSE)</f>
        <v>1264000000</v>
      </c>
      <c r="F304">
        <f>VLOOKUP(Filtrados!B304,BASE!$A$4:$D$2113,2,FALSE)</f>
        <v>68306922</v>
      </c>
      <c r="G304">
        <f>VLOOKUP(Filtrados!B304,BASE!$A$4:$D$2113,3,FALSE)</f>
        <v>188178062</v>
      </c>
      <c r="H304">
        <f>VLOOKUP(Filtrados!B304,BASE!$A$4:$D$2113,4,FALSE)</f>
        <v>72690010</v>
      </c>
      <c r="I304" t="str">
        <f>VLOOKUP(B304,Originales!$B$4:$N$2113,13,FALSE)</f>
        <v>v * c</v>
      </c>
      <c r="J304" t="str">
        <f>VLOOKUP(B304,Originales!$B$4:$N$2113,12,FALSE)</f>
        <v>?x (&lt;http://www.wikidata.org/prop/direct/P279&gt;)* &lt;http://www.wikidata.org/entity/Q15548076&gt;</v>
      </c>
      <c r="K304">
        <f>VLOOKUP(Filtrados!B304,Originales!$B$4:$D$2113,2,FALSE)</f>
        <v>5</v>
      </c>
    </row>
    <row r="305" spans="2:11">
      <c r="B305" s="1">
        <v>455</v>
      </c>
      <c r="C305">
        <f>VLOOKUP(Filtrados!B305,Originales!$B$4:$D$2113,3,FALSE)</f>
        <v>19146000</v>
      </c>
      <c r="D305">
        <f>VLOOKUP(Filtrados!B305,Originales!$F$4:$H$2113,3,FALSE)</f>
        <v>628000000</v>
      </c>
      <c r="E305">
        <f>VLOOKUP(Filtrados!B305,Baseline!$A$2:$C$2111,3,FALSE)</f>
        <v>4204000000</v>
      </c>
      <c r="F305">
        <f>VLOOKUP(Filtrados!B305,BASE!$A$4:$D$2113,2,FALSE)</f>
        <v>17729043</v>
      </c>
      <c r="G305">
        <f>VLOOKUP(Filtrados!B305,BASE!$A$4:$D$2113,3,FALSE)</f>
        <v>111824035</v>
      </c>
      <c r="H305">
        <f>VLOOKUP(Filtrados!B305,BASE!$A$4:$D$2113,4,FALSE)</f>
        <v>138883113</v>
      </c>
      <c r="I305" t="str">
        <f>VLOOKUP(B305,Originales!$B$4:$N$2113,13,FALSE)</f>
        <v>v * c</v>
      </c>
      <c r="J305" t="str">
        <f>VLOOKUP(B305,Originales!$B$4:$N$2113,12,FALSE)</f>
        <v>?x (&lt;http://www.wikidata.org/prop/direct/P279&gt;)* &lt;http://www.wikidata.org/entity/Q178648&gt;</v>
      </c>
      <c r="K305">
        <f>VLOOKUP(Filtrados!B305,Originales!$B$4:$D$2113,2,FALSE)</f>
        <v>239</v>
      </c>
    </row>
    <row r="306" spans="2:11">
      <c r="B306" s="1">
        <v>456</v>
      </c>
      <c r="C306">
        <f>VLOOKUP(Filtrados!B306,Originales!$B$4:$D$2113,3,FALSE)</f>
        <v>26365000</v>
      </c>
      <c r="D306">
        <f>VLOOKUP(Filtrados!B306,Originales!$F$4:$H$2113,3,FALSE)</f>
        <v>1676000000</v>
      </c>
      <c r="E306">
        <f>VLOOKUP(Filtrados!B306,Baseline!$A$2:$C$2111,3,FALSE)</f>
        <v>2332000000</v>
      </c>
      <c r="F306">
        <f>VLOOKUP(Filtrados!B306,BASE!$A$4:$D$2113,2,FALSE)</f>
        <v>18000125</v>
      </c>
      <c r="G306">
        <f>VLOOKUP(Filtrados!B306,BASE!$A$4:$D$2113,3,FALSE)</f>
        <v>115567207</v>
      </c>
      <c r="H306">
        <f>VLOOKUP(Filtrados!B306,BASE!$A$4:$D$2113,4,FALSE)</f>
        <v>111752986</v>
      </c>
      <c r="I306" t="str">
        <f>VLOOKUP(B306,Originales!$B$4:$N$2113,13,FALSE)</f>
        <v>v * c</v>
      </c>
      <c r="J306" t="str">
        <f>VLOOKUP(B306,Originales!$B$4:$N$2113,12,FALSE)</f>
        <v>?x (&lt;http://www.wikidata.org/prop/direct/P131&gt;)* &lt;http://www.wikidata.org/entity/Q5907&gt;</v>
      </c>
      <c r="K306">
        <f>VLOOKUP(Filtrados!B306,Originales!$B$4:$D$2113,2,FALSE)</f>
        <v>481</v>
      </c>
    </row>
    <row r="307" spans="2:11">
      <c r="B307" s="1">
        <v>457</v>
      </c>
      <c r="C307">
        <f>VLOOKUP(Filtrados!B307,Originales!$B$4:$D$2113,3,FALSE)</f>
        <v>270987000</v>
      </c>
      <c r="D307">
        <f>VLOOKUP(Filtrados!B307,Originales!$F$4:$H$2113,3,FALSE)</f>
        <v>7348000000</v>
      </c>
      <c r="E307">
        <f>VLOOKUP(Filtrados!B307,Baseline!$A$2:$C$2111,3,FALSE)</f>
        <v>9704000000</v>
      </c>
      <c r="F307">
        <f>VLOOKUP(Filtrados!B307,BASE!$A$4:$D$2113,2,FALSE)</f>
        <v>256520986</v>
      </c>
      <c r="G307">
        <f>VLOOKUP(Filtrados!B307,BASE!$A$4:$D$2113,3,FALSE)</f>
        <v>636538028</v>
      </c>
      <c r="H307">
        <f>VLOOKUP(Filtrados!B307,BASE!$A$4:$D$2113,4,FALSE)</f>
        <v>923789024</v>
      </c>
      <c r="I307" t="str">
        <f>VLOOKUP(B307,Originales!$B$4:$N$2113,13,FALSE)</f>
        <v>v * c</v>
      </c>
      <c r="J307" t="str">
        <f>VLOOKUP(B307,Originales!$B$4:$N$2113,12,FALSE)</f>
        <v>?x (&lt;http://www.wikidata.org/prop/direct/P279&gt;)* &lt;http://www.wikidata.org/entity/Q17376908&gt;</v>
      </c>
      <c r="K307">
        <f>VLOOKUP(Filtrados!B307,Originales!$B$4:$D$2113,2,FALSE)</f>
        <v>9951</v>
      </c>
    </row>
    <row r="308" spans="2:11">
      <c r="B308" s="1">
        <v>458</v>
      </c>
      <c r="C308">
        <f>VLOOKUP(Filtrados!B308,Originales!$B$4:$D$2113,3,FALSE)</f>
        <v>17788000</v>
      </c>
      <c r="D308">
        <f>VLOOKUP(Filtrados!B308,Originales!$F$4:$H$2113,3,FALSE)</f>
        <v>8000000</v>
      </c>
      <c r="E308">
        <f>VLOOKUP(Filtrados!B308,Baseline!$A$2:$C$2111,3,FALSE)</f>
        <v>580000000</v>
      </c>
      <c r="F308">
        <f>VLOOKUP(Filtrados!B308,BASE!$A$4:$D$2113,2,FALSE)</f>
        <v>262312889</v>
      </c>
      <c r="G308">
        <f>VLOOKUP(Filtrados!B308,BASE!$A$4:$D$2113,3,FALSE)</f>
        <v>89895963</v>
      </c>
      <c r="H308">
        <f>VLOOKUP(Filtrados!B308,BASE!$A$4:$D$2113,4,FALSE)</f>
        <v>67162990</v>
      </c>
      <c r="I308" t="str">
        <f>VLOOKUP(B308,Originales!$B$4:$N$2113,13,FALSE)</f>
        <v>v /* c</v>
      </c>
      <c r="J308" t="str">
        <f>VLOOKUP(B308,Originales!$B$4:$N$2113,12,FALSE)</f>
        <v>?x &lt;http://www.wikidata.org/prop/direct/P31&gt;/(&lt;http://www.wikidata.org/prop/direct/P1647&gt;)* &lt;http://www.wikidata.org/entity/Q18614948&gt;</v>
      </c>
      <c r="K308">
        <f>VLOOKUP(Filtrados!B308,Originales!$B$4:$D$2113,2,FALSE)</f>
        <v>225</v>
      </c>
    </row>
    <row r="309" spans="2:11">
      <c r="B309" s="1">
        <v>459</v>
      </c>
      <c r="C309">
        <f>VLOOKUP(Filtrados!B309,Originales!$B$4:$D$2113,3,FALSE)</f>
        <v>33581000</v>
      </c>
      <c r="D309">
        <f>VLOOKUP(Filtrados!B309,Originales!$F$4:$H$2113,3,FALSE)</f>
        <v>4000000</v>
      </c>
      <c r="E309">
        <f>VLOOKUP(Filtrados!B309,Baseline!$A$2:$C$2111,3,FALSE)</f>
        <v>608000000</v>
      </c>
      <c r="F309">
        <f>VLOOKUP(Filtrados!B309,BASE!$A$4:$D$2113,2,FALSE)</f>
        <v>21249055</v>
      </c>
      <c r="G309">
        <f>VLOOKUP(Filtrados!B309,BASE!$A$4:$D$2113,3,FALSE)</f>
        <v>40328025</v>
      </c>
      <c r="H309">
        <f>VLOOKUP(Filtrados!B309,BASE!$A$4:$D$2113,4,FALSE)</f>
        <v>44598102</v>
      </c>
      <c r="I309" t="str">
        <f>VLOOKUP(B309,Originales!$B$4:$N$2113,13,FALSE)</f>
        <v>v /* c</v>
      </c>
      <c r="J309" t="str">
        <f>VLOOKUP(B309,Originales!$B$4:$N$2113,12,FALSE)</f>
        <v>?x &lt;http://www.wikidata.org/prop/direct/P31&gt;/(&lt;http://www.wikidata.org/prop/direct/P1647&gt;)* &lt;http://www.wikidata.org/entity/Q19847637&gt;</v>
      </c>
      <c r="K309">
        <f>VLOOKUP(Filtrados!B309,Originales!$B$4:$D$2113,2,FALSE)</f>
        <v>621</v>
      </c>
    </row>
    <row r="310" spans="2:11">
      <c r="B310" s="1">
        <v>460</v>
      </c>
      <c r="C310">
        <f>VLOOKUP(Filtrados!B310,Originales!$B$4:$D$2113,3,FALSE)</f>
        <v>554855000</v>
      </c>
      <c r="D310">
        <f>VLOOKUP(Filtrados!B310,Originales!$F$4:$H$2113,3,FALSE)</f>
        <v>3488000000</v>
      </c>
      <c r="E310">
        <f>VLOOKUP(Filtrados!B310,Baseline!$A$2:$C$2111,3,FALSE)</f>
        <v>4276000000</v>
      </c>
      <c r="F310">
        <f>VLOOKUP(Filtrados!B310,BASE!$A$4:$D$2113,2,FALSE)</f>
        <v>720362901</v>
      </c>
      <c r="G310">
        <f>VLOOKUP(Filtrados!B310,BASE!$A$4:$D$2113,3,FALSE)</f>
        <v>1040925979</v>
      </c>
      <c r="H310">
        <f>VLOOKUP(Filtrados!B310,BASE!$A$4:$D$2113,4,FALSE)</f>
        <v>130151033</v>
      </c>
      <c r="I310" t="str">
        <f>VLOOKUP(B310,Originales!$B$4:$N$2113,13,FALSE)</f>
        <v>v /* c</v>
      </c>
      <c r="J310" t="str">
        <f>VLOOKUP(B310,Originales!$B$4:$N$2113,12,FALSE)</f>
        <v>?x &lt;http://www.wikidata.org/prop/direct/P31&gt;/(&lt;http://www.wikidata.org/prop/direct/P279&gt;)* &lt;http://www.wikidata.org/entity/Q11410&gt;</v>
      </c>
      <c r="K310">
        <f>VLOOKUP(Filtrados!B310,Originales!$B$4:$D$2113,2,FALSE)</f>
        <v>41386</v>
      </c>
    </row>
    <row r="311" spans="2:11">
      <c r="B311" s="1">
        <v>461</v>
      </c>
      <c r="C311">
        <f>VLOOKUP(Filtrados!B311,Originales!$B$4:$D$2113,3,FALSE)</f>
        <v>313497000</v>
      </c>
      <c r="D311">
        <f>VLOOKUP(Filtrados!B311,Originales!$F$4:$H$2113,3,FALSE)</f>
        <v>1420000000</v>
      </c>
      <c r="E311">
        <f>VLOOKUP(Filtrados!B311,Baseline!$A$2:$C$2111,3,FALSE)</f>
        <v>2380000000</v>
      </c>
      <c r="F311">
        <f>VLOOKUP(Filtrados!B311,BASE!$A$4:$D$2113,2,FALSE)</f>
        <v>431102037</v>
      </c>
      <c r="G311">
        <f>VLOOKUP(Filtrados!B311,BASE!$A$4:$D$2113,3,FALSE)</f>
        <v>362571001</v>
      </c>
      <c r="H311">
        <f>VLOOKUP(Filtrados!B311,BASE!$A$4:$D$2113,4,FALSE)</f>
        <v>77343940</v>
      </c>
      <c r="I311" t="str">
        <f>VLOOKUP(B311,Originales!$B$4:$N$2113,13,FALSE)</f>
        <v>v /* c</v>
      </c>
      <c r="J311" t="str">
        <f>VLOOKUP(B311,Originales!$B$4:$N$2113,12,FALSE)</f>
        <v>?x &lt;http://www.wikidata.org/prop/direct/P31&gt;/(&lt;http://www.wikidata.org/prop/direct/P279&gt;)* &lt;http://www.wikidata.org/entity/Q3957&gt;</v>
      </c>
      <c r="K311">
        <f>VLOOKUP(Filtrados!B311,Originales!$B$4:$D$2113,2,FALSE)</f>
        <v>22588</v>
      </c>
    </row>
    <row r="312" spans="2:11">
      <c r="B312" s="1">
        <v>463</v>
      </c>
      <c r="C312">
        <f>VLOOKUP(Filtrados!B312,Originales!$B$4:$D$2113,3,FALSE)</f>
        <v>158004000</v>
      </c>
      <c r="D312">
        <f>VLOOKUP(Filtrados!B312,Originales!$F$4:$H$2113,3,FALSE)</f>
        <v>152000000</v>
      </c>
      <c r="E312">
        <f>VLOOKUP(Filtrados!B312,Baseline!$A$2:$C$2111,3,FALSE)</f>
        <v>632000000</v>
      </c>
      <c r="F312">
        <f>VLOOKUP(Filtrados!B312,BASE!$A$4:$D$2113,2,FALSE)</f>
        <v>185711860</v>
      </c>
      <c r="G312">
        <f>VLOOKUP(Filtrados!B312,BASE!$A$4:$D$2113,3,FALSE)</f>
        <v>922865867</v>
      </c>
      <c r="H312">
        <f>VLOOKUP(Filtrados!B312,BASE!$A$4:$D$2113,4,FALSE)</f>
        <v>385280847</v>
      </c>
      <c r="I312" t="str">
        <f>VLOOKUP(B312,Originales!$B$4:$N$2113,13,FALSE)</f>
        <v>v * c</v>
      </c>
      <c r="J312" t="str">
        <f>VLOOKUP(B312,Originales!$B$4:$N$2113,12,FALSE)</f>
        <v>?x (&lt;http://www.wikidata.org/prop/direct/P30&gt;)* &lt;http://www.wikidata.org/entity/Q46&gt;</v>
      </c>
      <c r="K312">
        <f>VLOOKUP(Filtrados!B312,Originales!$B$4:$D$2113,2,FALSE)</f>
        <v>8297</v>
      </c>
    </row>
    <row r="313" spans="2:11">
      <c r="B313" s="1">
        <v>464</v>
      </c>
      <c r="C313">
        <f>VLOOKUP(Filtrados!B313,Originales!$B$4:$D$2113,3,FALSE)</f>
        <v>453476000</v>
      </c>
      <c r="D313">
        <f>VLOOKUP(Filtrados!B313,Originales!$F$4:$H$2113,3,FALSE)</f>
        <v>6028000000</v>
      </c>
      <c r="E313">
        <f>VLOOKUP(Filtrados!B313,Baseline!$A$2:$C$2111,3,FALSE)</f>
        <v>6188000000</v>
      </c>
      <c r="F313">
        <f>VLOOKUP(Filtrados!B313,BASE!$A$4:$D$2113,2,FALSE)</f>
        <v>1179702997</v>
      </c>
      <c r="G313">
        <f>VLOOKUP(Filtrados!B313,BASE!$A$4:$D$2113,3,FALSE)</f>
        <v>1285809993</v>
      </c>
      <c r="H313">
        <f>VLOOKUP(Filtrados!B313,BASE!$A$4:$D$2113,4,FALSE)</f>
        <v>986123085</v>
      </c>
      <c r="I313" t="str">
        <f>VLOOKUP(B313,Originales!$B$4:$N$2113,13,FALSE)</f>
        <v>v * c</v>
      </c>
      <c r="J313" t="str">
        <f>VLOOKUP(B313,Originales!$B$4:$N$2113,12,FALSE)</f>
        <v>?x (&lt;http://www.wikidata.org/prop/direct/P171&gt;)* &lt;http://www.wikidata.org/entity/Q134677&gt;</v>
      </c>
      <c r="K313">
        <f>VLOOKUP(Filtrados!B313,Originales!$B$4:$D$2113,2,FALSE)</f>
        <v>61366</v>
      </c>
    </row>
    <row r="314" spans="2:11">
      <c r="B314" s="1">
        <v>465</v>
      </c>
      <c r="C314">
        <f>VLOOKUP(Filtrados!B314,Originales!$B$4:$D$2113,3,FALSE)</f>
        <v>1877000</v>
      </c>
      <c r="D314">
        <f>VLOOKUP(Filtrados!B314,Originales!$F$4:$H$2113,3,FALSE)</f>
        <v>64000000</v>
      </c>
      <c r="E314">
        <f>VLOOKUP(Filtrados!B314,Baseline!$A$2:$C$2111,3,FALSE)</f>
        <v>1824000000</v>
      </c>
      <c r="F314">
        <f>VLOOKUP(Filtrados!B314,BASE!$A$4:$D$2113,2,FALSE)</f>
        <v>55289983</v>
      </c>
      <c r="G314">
        <f>VLOOKUP(Filtrados!B314,BASE!$A$4:$D$2113,3,FALSE)</f>
        <v>18017053</v>
      </c>
      <c r="H314">
        <f>VLOOKUP(Filtrados!B314,BASE!$A$4:$D$2113,4,FALSE)</f>
        <v>58702945</v>
      </c>
      <c r="I314" t="str">
        <f>VLOOKUP(B314,Originales!$B$4:$N$2113,13,FALSE)</f>
        <v>v * c</v>
      </c>
      <c r="J314" t="str">
        <f>VLOOKUP(B314,Originales!$B$4:$N$2113,12,FALSE)</f>
        <v>?x (&lt;http://www.wikidata.org/prop/direct/P279&gt;)* &lt;http://www.wikidata.org/entity/Q1970725&gt;</v>
      </c>
      <c r="K314">
        <f>VLOOKUP(Filtrados!B314,Originales!$B$4:$D$2113,2,FALSE)</f>
        <v>18</v>
      </c>
    </row>
    <row r="315" spans="2:11">
      <c r="B315" s="1">
        <v>466</v>
      </c>
      <c r="C315">
        <f>VLOOKUP(Filtrados!B315,Originales!$B$4:$D$2113,3,FALSE)</f>
        <v>24228000</v>
      </c>
      <c r="D315">
        <f>VLOOKUP(Filtrados!B315,Originales!$F$4:$H$2113,3,FALSE)</f>
        <v>688000000</v>
      </c>
      <c r="E315">
        <f>VLOOKUP(Filtrados!B315,Baseline!$A$2:$C$2111,3,FALSE)</f>
        <v>3624000000</v>
      </c>
      <c r="F315">
        <f>VLOOKUP(Filtrados!B315,BASE!$A$4:$D$2113,2,FALSE)</f>
        <v>24437189</v>
      </c>
      <c r="G315">
        <f>VLOOKUP(Filtrados!B315,BASE!$A$4:$D$2113,3,FALSE)</f>
        <v>32277822</v>
      </c>
      <c r="H315">
        <f>VLOOKUP(Filtrados!B315,BASE!$A$4:$D$2113,4,FALSE)</f>
        <v>134277105</v>
      </c>
      <c r="I315" t="str">
        <f>VLOOKUP(B315,Originales!$B$4:$N$2113,13,FALSE)</f>
        <v>v * c</v>
      </c>
      <c r="J315" t="str">
        <f>VLOOKUP(B315,Originales!$B$4:$N$2113,12,FALSE)</f>
        <v>?x (&lt;http://www.wikidata.org/prop/direct/P279&gt;)* &lt;http://www.wikidata.org/entity/Q107425&gt;</v>
      </c>
      <c r="K315">
        <f>VLOOKUP(Filtrados!B315,Originales!$B$4:$D$2113,2,FALSE)</f>
        <v>402</v>
      </c>
    </row>
    <row r="316" spans="2:11">
      <c r="B316" s="1">
        <v>467</v>
      </c>
      <c r="C316">
        <f>VLOOKUP(Filtrados!B316,Originales!$B$4:$D$2113,3,FALSE)</f>
        <v>2703000</v>
      </c>
      <c r="D316">
        <f>VLOOKUP(Filtrados!B316,Originales!$F$4:$H$2113,3,FALSE)</f>
        <v>44000000</v>
      </c>
      <c r="E316">
        <f>VLOOKUP(Filtrados!B316,Baseline!$A$2:$C$2111,3,FALSE)</f>
        <v>1164000000</v>
      </c>
      <c r="F316">
        <f>VLOOKUP(Filtrados!B316,BASE!$A$4:$D$2113,2,FALSE)</f>
        <v>3826141</v>
      </c>
      <c r="G316">
        <f>VLOOKUP(Filtrados!B316,BASE!$A$4:$D$2113,3,FALSE)</f>
        <v>12343883</v>
      </c>
      <c r="H316">
        <f>VLOOKUP(Filtrados!B316,BASE!$A$4:$D$2113,4,FALSE)</f>
        <v>57418107</v>
      </c>
      <c r="I316" t="str">
        <f>VLOOKUP(B316,Originales!$B$4:$N$2113,13,FALSE)</f>
        <v>v * c</v>
      </c>
      <c r="J316" t="str">
        <f>VLOOKUP(B316,Originales!$B$4:$N$2113,12,FALSE)</f>
        <v>?x (&lt;http://www.wikidata.org/prop/direct/P279&gt;)* &lt;http://www.wikidata.org/entity/Q483453&gt;</v>
      </c>
      <c r="K316">
        <f>VLOOKUP(Filtrados!B316,Originales!$B$4:$D$2113,2,FALSE)</f>
        <v>27</v>
      </c>
    </row>
    <row r="317" spans="2:11">
      <c r="B317" s="1">
        <v>468</v>
      </c>
      <c r="C317">
        <f>VLOOKUP(Filtrados!B317,Originales!$B$4:$D$2113,3,FALSE)</f>
        <v>8915000</v>
      </c>
      <c r="D317">
        <f>VLOOKUP(Filtrados!B317,Originales!$F$4:$H$2113,3,FALSE)</f>
        <v>256000000</v>
      </c>
      <c r="E317">
        <f>VLOOKUP(Filtrados!B317,Baseline!$A$2:$C$2111,3,FALSE)</f>
        <v>3680000000</v>
      </c>
      <c r="F317">
        <f>VLOOKUP(Filtrados!B317,BASE!$A$4:$D$2113,2,FALSE)</f>
        <v>17243146</v>
      </c>
      <c r="G317">
        <f>VLOOKUP(Filtrados!B317,BASE!$A$4:$D$2113,3,FALSE)</f>
        <v>19128084</v>
      </c>
      <c r="H317">
        <f>VLOOKUP(Filtrados!B317,BASE!$A$4:$D$2113,4,FALSE)</f>
        <v>105384111</v>
      </c>
      <c r="I317" t="str">
        <f>VLOOKUP(B317,Originales!$B$4:$N$2113,13,FALSE)</f>
        <v>v * c</v>
      </c>
      <c r="J317" t="str">
        <f>VLOOKUP(B317,Originales!$B$4:$N$2113,12,FALSE)</f>
        <v>?x (&lt;http://www.wikidata.org/prop/direct/P279&gt;)* &lt;http://www.wikidata.org/entity/Q79007&gt;</v>
      </c>
      <c r="K317">
        <f>VLOOKUP(Filtrados!B317,Originales!$B$4:$D$2113,2,FALSE)</f>
        <v>111</v>
      </c>
    </row>
    <row r="318" spans="2:11">
      <c r="B318" s="1">
        <v>469</v>
      </c>
      <c r="C318">
        <f>VLOOKUP(Filtrados!B318,Originales!$B$4:$D$2113,3,FALSE)</f>
        <v>1614000</v>
      </c>
      <c r="D318">
        <f>VLOOKUP(Filtrados!B318,Originales!$F$4:$H$2113,3,FALSE)</f>
        <v>48000000</v>
      </c>
      <c r="E318">
        <f>VLOOKUP(Filtrados!B318,Baseline!$A$2:$C$2111,3,FALSE)</f>
        <v>1152000000</v>
      </c>
      <c r="F318">
        <f>VLOOKUP(Filtrados!B318,BASE!$A$4:$D$2113,2,FALSE)</f>
        <v>5781888</v>
      </c>
      <c r="G318">
        <f>VLOOKUP(Filtrados!B318,BASE!$A$4:$D$2113,3,FALSE)</f>
        <v>13983011</v>
      </c>
      <c r="H318">
        <f>VLOOKUP(Filtrados!B318,BASE!$A$4:$D$2113,4,FALSE)</f>
        <v>70230960</v>
      </c>
      <c r="I318" t="str">
        <f>VLOOKUP(B318,Originales!$B$4:$N$2113,13,FALSE)</f>
        <v>v * c</v>
      </c>
      <c r="J318" t="str">
        <f>VLOOKUP(B318,Originales!$B$4:$N$2113,12,FALSE)</f>
        <v>?x (&lt;http://www.wikidata.org/prop/direct/P279&gt;)* &lt;http://www.wikidata.org/entity/Q174782&gt;</v>
      </c>
      <c r="K318">
        <f>VLOOKUP(Filtrados!B318,Originales!$B$4:$D$2113,2,FALSE)</f>
        <v>21</v>
      </c>
    </row>
    <row r="319" spans="2:11">
      <c r="B319" s="1">
        <v>470</v>
      </c>
      <c r="C319">
        <f>VLOOKUP(Filtrados!B319,Originales!$B$4:$D$2113,3,FALSE)</f>
        <v>14818000</v>
      </c>
      <c r="D319">
        <f>VLOOKUP(Filtrados!B319,Originales!$F$4:$H$2113,3,FALSE)</f>
        <v>340000000</v>
      </c>
      <c r="E319">
        <f>VLOOKUP(Filtrados!B319,Baseline!$A$2:$C$2111,3,FALSE)</f>
        <v>2512000000</v>
      </c>
      <c r="F319">
        <f>VLOOKUP(Filtrados!B319,BASE!$A$4:$D$2113,2,FALSE)</f>
        <v>25743961</v>
      </c>
      <c r="G319">
        <f>VLOOKUP(Filtrados!B319,BASE!$A$4:$D$2113,3,FALSE)</f>
        <v>17689943</v>
      </c>
      <c r="H319">
        <f>VLOOKUP(Filtrados!B319,BASE!$A$4:$D$2113,4,FALSE)</f>
        <v>89127063</v>
      </c>
      <c r="I319" t="str">
        <f>VLOOKUP(B319,Originales!$B$4:$N$2113,13,FALSE)</f>
        <v>v * c</v>
      </c>
      <c r="J319" t="str">
        <f>VLOOKUP(B319,Originales!$B$4:$N$2113,12,FALSE)</f>
        <v>?x (&lt;http://www.wikidata.org/prop/direct/P279&gt;)* &lt;http://www.wikidata.org/entity/Q860861&gt;</v>
      </c>
      <c r="K319">
        <f>VLOOKUP(Filtrados!B319,Originales!$B$4:$D$2113,2,FALSE)</f>
        <v>219</v>
      </c>
    </row>
    <row r="320" spans="2:11">
      <c r="B320" s="1">
        <v>471</v>
      </c>
      <c r="C320">
        <f>VLOOKUP(Filtrados!B320,Originales!$B$4:$D$2113,3,FALSE)</f>
        <v>1846000</v>
      </c>
      <c r="D320">
        <f>VLOOKUP(Filtrados!B320,Originales!$F$4:$H$2113,3,FALSE)</f>
        <v>64000000</v>
      </c>
      <c r="E320">
        <f>VLOOKUP(Filtrados!B320,Baseline!$A$2:$C$2111,3,FALSE)</f>
        <v>628000000</v>
      </c>
      <c r="F320">
        <f>VLOOKUP(Filtrados!B320,BASE!$A$4:$D$2113,2,FALSE)</f>
        <v>4501104</v>
      </c>
      <c r="G320">
        <f>VLOOKUP(Filtrados!B320,BASE!$A$4:$D$2113,3,FALSE)</f>
        <v>10904073</v>
      </c>
      <c r="H320">
        <f>VLOOKUP(Filtrados!B320,BASE!$A$4:$D$2113,4,FALSE)</f>
        <v>59359073</v>
      </c>
      <c r="I320" t="str">
        <f>VLOOKUP(B320,Originales!$B$4:$N$2113,13,FALSE)</f>
        <v>v * c</v>
      </c>
      <c r="J320" t="str">
        <f>VLOOKUP(B320,Originales!$B$4:$N$2113,12,FALSE)</f>
        <v>?x (&lt;http://www.wikidata.org/prop/direct/P279&gt;)* &lt;http://www.wikidata.org/entity/Q16560&gt;</v>
      </c>
      <c r="K320">
        <f>VLOOKUP(Filtrados!B320,Originales!$B$4:$D$2113,2,FALSE)</f>
        <v>18</v>
      </c>
    </row>
    <row r="321" spans="2:11">
      <c r="B321" s="1">
        <v>472</v>
      </c>
      <c r="C321">
        <f>VLOOKUP(Filtrados!B321,Originales!$B$4:$D$2113,3,FALSE)</f>
        <v>4412998000</v>
      </c>
      <c r="D321">
        <f>VLOOKUP(Filtrados!B321,Originales!$F$4:$H$2113,3,FALSE)</f>
        <v>10512000000</v>
      </c>
      <c r="E321">
        <f>VLOOKUP(Filtrados!B321,Baseline!$A$2:$C$2111,3,FALSE)</f>
        <v>4292000000</v>
      </c>
      <c r="F321">
        <f>VLOOKUP(Filtrados!B321,BASE!$A$4:$D$2113,2,FALSE)</f>
        <v>12402004957</v>
      </c>
      <c r="G321">
        <f>VLOOKUP(Filtrados!B321,BASE!$A$4:$D$2113,3,FALSE)</f>
        <v>1203760862</v>
      </c>
      <c r="H321">
        <f>VLOOKUP(Filtrados!B321,BASE!$A$4:$D$2113,4,FALSE)</f>
        <v>115154981</v>
      </c>
      <c r="I321" t="str">
        <f>VLOOKUP(B321,Originales!$B$4:$N$2113,13,FALSE)</f>
        <v>v /* c</v>
      </c>
      <c r="J321" t="str">
        <f>VLOOKUP(B321,Originales!$B$4:$N$2113,12,FALSE)</f>
        <v>?x &lt;http://www.wikidata.org/prop/direct/P106&gt;/(&lt;http://www.wikidata.org/prop/direct/P279&gt;)* &lt;http://www.wikidata.org/entity/Q2066131&gt;</v>
      </c>
      <c r="K321">
        <f>VLOOKUP(Filtrados!B321,Originales!$B$4:$D$2113,2,FALSE)</f>
        <v>755934</v>
      </c>
    </row>
    <row r="322" spans="2:11">
      <c r="B322" s="1">
        <v>475</v>
      </c>
      <c r="C322">
        <f>VLOOKUP(Filtrados!B322,Originales!$B$4:$D$2113,3,FALSE)</f>
        <v>2484456000</v>
      </c>
      <c r="D322">
        <f>VLOOKUP(Filtrados!B322,Originales!$F$4:$H$2113,3,FALSE)</f>
        <v>12192000000</v>
      </c>
      <c r="E322">
        <f>VLOOKUP(Filtrados!B322,Baseline!$A$2:$C$2111,3,FALSE)</f>
        <v>2308000000</v>
      </c>
      <c r="F322">
        <f>VLOOKUP(Filtrados!B322,BASE!$A$4:$D$2113,2,FALSE)</f>
        <v>4909684181</v>
      </c>
      <c r="G322">
        <f>VLOOKUP(Filtrados!B322,BASE!$A$4:$D$2113,3,FALSE)</f>
        <v>8699654102</v>
      </c>
      <c r="H322">
        <f>VLOOKUP(Filtrados!B322,BASE!$A$4:$D$2113,4,FALSE)</f>
        <v>9657922029</v>
      </c>
      <c r="I322" t="str">
        <f>VLOOKUP(B322,Originales!$B$4:$N$2113,13,FALSE)</f>
        <v>v /* c</v>
      </c>
      <c r="J322" t="str">
        <f>VLOOKUP(B322,Originales!$B$4:$N$2113,12,FALSE)</f>
        <v>?x &lt;http://www.wikidata.org/prop/direct/P131&gt;/(&lt;http://www.wikidata.org/prop/direct/P17&gt;)* &lt;http://www.wikidata.org/entity/Q34&gt;</v>
      </c>
      <c r="K322">
        <f>VLOOKUP(Filtrados!B322,Originales!$B$4:$D$2113,2,FALSE)</f>
        <v>256585</v>
      </c>
    </row>
    <row r="323" spans="2:11">
      <c r="B323" s="1">
        <v>476</v>
      </c>
      <c r="C323">
        <f>VLOOKUP(Filtrados!B323,Originales!$B$4:$D$2113,3,FALSE)</f>
        <v>740835000</v>
      </c>
      <c r="D323">
        <f>VLOOKUP(Filtrados!B323,Originales!$F$4:$H$2113,3,FALSE)</f>
        <v>22452000000</v>
      </c>
      <c r="E323">
        <f>VLOOKUP(Filtrados!B323,Baseline!$A$2:$C$2111,3,FALSE)</f>
        <v>7372000000</v>
      </c>
      <c r="F323">
        <f>VLOOKUP(Filtrados!B323,BASE!$A$4:$D$2113,2,FALSE)</f>
        <v>1050236940</v>
      </c>
      <c r="G323">
        <f>VLOOKUP(Filtrados!B323,BASE!$A$4:$D$2113,3,FALSE)</f>
        <v>1146854877</v>
      </c>
      <c r="H323">
        <f>VLOOKUP(Filtrados!B323,BASE!$A$4:$D$2113,4,FALSE)</f>
        <v>2488329172</v>
      </c>
      <c r="I323" t="str">
        <f>VLOOKUP(B323,Originales!$B$4:$N$2113,13,FALSE)</f>
        <v>v * c</v>
      </c>
      <c r="J323" t="str">
        <f>VLOOKUP(B323,Originales!$B$4:$N$2113,12,FALSE)</f>
        <v>?x (&lt;http://www.wikidata.org/prop/direct/P171&gt;)* &lt;http://www.wikidata.org/entity/Q127282&gt;</v>
      </c>
      <c r="K323">
        <f>VLOOKUP(Filtrados!B323,Originales!$B$4:$D$2113,2,FALSE)</f>
        <v>47016</v>
      </c>
    </row>
    <row r="324" spans="2:11">
      <c r="B324" s="1">
        <v>477</v>
      </c>
      <c r="C324">
        <f>VLOOKUP(Filtrados!B324,Originales!$B$4:$D$2113,3,FALSE)</f>
        <v>2326373000</v>
      </c>
      <c r="D324">
        <f>VLOOKUP(Filtrados!B324,Originales!$F$4:$H$2113,3,FALSE)</f>
        <v>17396000000</v>
      </c>
      <c r="E324">
        <f>VLOOKUP(Filtrados!B324,Baseline!$A$2:$C$2111,3,FALSE)</f>
        <v>1480000000</v>
      </c>
      <c r="F324">
        <f>VLOOKUP(Filtrados!B324,BASE!$A$4:$D$2113,2,FALSE)</f>
        <v>8637060880</v>
      </c>
      <c r="G324">
        <f>VLOOKUP(Filtrados!B324,BASE!$A$4:$D$2113,3,FALSE)</f>
        <v>9441021919</v>
      </c>
      <c r="H324">
        <f>VLOOKUP(Filtrados!B324,BASE!$A$4:$D$2113,4,FALSE)</f>
        <v>5336163997</v>
      </c>
      <c r="I324" t="str">
        <f>VLOOKUP(B324,Originales!$B$4:$N$2113,13,FALSE)</f>
        <v>v * c</v>
      </c>
      <c r="J324" t="str">
        <f>VLOOKUP(B324,Originales!$B$4:$N$2113,12,FALSE)</f>
        <v>?x (&lt;http://www.wikidata.org/prop/direct/P106&gt;)* &lt;http://www.wikidata.org/entity/Q82955&gt;</v>
      </c>
      <c r="K324">
        <f>VLOOKUP(Filtrados!B324,Originales!$B$4:$D$2113,2,FALSE)</f>
        <v>465560</v>
      </c>
    </row>
    <row r="325" spans="2:11">
      <c r="B325" s="1">
        <v>478</v>
      </c>
      <c r="C325">
        <f>VLOOKUP(Filtrados!B325,Originales!$B$4:$D$2113,3,FALSE)</f>
        <v>433279000</v>
      </c>
      <c r="D325">
        <f>VLOOKUP(Filtrados!B325,Originales!$F$4:$H$2113,3,FALSE)</f>
        <v>9320000000</v>
      </c>
      <c r="E325">
        <f>VLOOKUP(Filtrados!B325,Baseline!$A$2:$C$2111,3,FALSE)</f>
        <v>4336000000</v>
      </c>
      <c r="F325">
        <f>VLOOKUP(Filtrados!B325,BASE!$A$4:$D$2113,2,FALSE)</f>
        <v>292204141</v>
      </c>
      <c r="G325">
        <f>VLOOKUP(Filtrados!B325,BASE!$A$4:$D$2113,3,FALSE)</f>
        <v>946887969</v>
      </c>
      <c r="H325">
        <f>VLOOKUP(Filtrados!B325,BASE!$A$4:$D$2113,4,FALSE)</f>
        <v>626890182</v>
      </c>
      <c r="I325" t="str">
        <f>VLOOKUP(B325,Originales!$B$4:$N$2113,13,FALSE)</f>
        <v>v /* c</v>
      </c>
      <c r="J325" t="str">
        <f>VLOOKUP(B325,Originales!$B$4:$N$2113,12,FALSE)</f>
        <v>?x &lt;http://www.wikidata.org/prop/direct/P19&gt;/(&lt;http://www.wikidata.org/prop/direct/P131&gt;)* &lt;http://www.wikidata.org/entity/Q33&gt;</v>
      </c>
      <c r="K325">
        <f>VLOOKUP(Filtrados!B325,Originales!$B$4:$D$2113,2,FALSE)</f>
        <v>8964</v>
      </c>
    </row>
    <row r="326" spans="2:11">
      <c r="B326" s="1">
        <v>479</v>
      </c>
      <c r="C326">
        <f>VLOOKUP(Filtrados!B326,Originales!$B$4:$D$2113,3,FALSE)</f>
        <v>3427000</v>
      </c>
      <c r="D326">
        <f>VLOOKUP(Filtrados!B326,Originales!$F$4:$H$2113,3,FALSE)</f>
        <v>44000000</v>
      </c>
      <c r="E326">
        <f>VLOOKUP(Filtrados!B326,Baseline!$A$2:$C$2111,3,FALSE)</f>
        <v>740000000</v>
      </c>
      <c r="F326">
        <f>VLOOKUP(Filtrados!B326,BASE!$A$4:$D$2113,2,FALSE)</f>
        <v>9037971</v>
      </c>
      <c r="G326">
        <f>VLOOKUP(Filtrados!B326,BASE!$A$4:$D$2113,3,FALSE)</f>
        <v>14003038</v>
      </c>
      <c r="H326">
        <f>VLOOKUP(Filtrados!B326,BASE!$A$4:$D$2113,4,FALSE)</f>
        <v>51609039</v>
      </c>
      <c r="I326" t="str">
        <f>VLOOKUP(B326,Originales!$B$4:$N$2113,13,FALSE)</f>
        <v>v /* c</v>
      </c>
      <c r="J326" t="str">
        <f>VLOOKUP(B326,Originales!$B$4:$N$2113,12,FALSE)</f>
        <v>?x &lt;http://www.wikidata.org/prop/direct/P166&gt;/(&lt;http://www.wikidata.org/prop/direct/P279&gt;)* &lt;http://www.wikidata.org/entity/Q19020&gt;</v>
      </c>
      <c r="K326">
        <f>VLOOKUP(Filtrados!B326,Originales!$B$4:$D$2113,2,FALSE)</f>
        <v>96</v>
      </c>
    </row>
    <row r="327" spans="2:11">
      <c r="B327" s="1">
        <v>485</v>
      </c>
      <c r="C327">
        <f>VLOOKUP(Filtrados!B327,Originales!$B$4:$D$2113,3,FALSE)</f>
        <v>5086970000</v>
      </c>
      <c r="D327">
        <f>VLOOKUP(Filtrados!B327,Originales!$F$4:$H$2113,3,FALSE)</f>
        <v>60156000000</v>
      </c>
      <c r="E327">
        <f>VLOOKUP(Filtrados!B327,Baseline!$A$2:$C$2111,3,FALSE)</f>
        <v>13356000000</v>
      </c>
      <c r="F327">
        <f>VLOOKUP(Filtrados!B327,BASE!$A$4:$D$2113,2,FALSE)</f>
        <v>14427703857</v>
      </c>
      <c r="G327">
        <f>VLOOKUP(Filtrados!B327,BASE!$A$4:$D$2113,3,FALSE)</f>
        <v>10083439111</v>
      </c>
      <c r="H327">
        <f>VLOOKUP(Filtrados!B327,BASE!$A$4:$D$2113,4,FALSE)</f>
        <v>31391240119</v>
      </c>
      <c r="I327" t="str">
        <f>VLOOKUP(B327,Originales!$B$4:$N$2113,13,FALSE)</f>
        <v>v * c</v>
      </c>
      <c r="J327" t="str">
        <f>VLOOKUP(B327,Originales!$B$4:$N$2113,12,FALSE)</f>
        <v>?x (&lt;http://www.wikidata.org/prop/direct/P171&gt;)* &lt;http://www.wikidata.org/entity/Q756&gt;</v>
      </c>
      <c r="K327">
        <f>VLOOKUP(Filtrados!B327,Originales!$B$4:$D$2113,2,FALSE)</f>
        <v>641299</v>
      </c>
    </row>
    <row r="328" spans="2:11">
      <c r="B328" s="1">
        <v>486</v>
      </c>
      <c r="C328">
        <f>VLOOKUP(Filtrados!B328,Originales!$B$4:$D$2113,3,FALSE)</f>
        <v>4048932000</v>
      </c>
      <c r="D328">
        <f>VLOOKUP(Filtrados!B328,Originales!$F$4:$H$2113,3,FALSE)</f>
        <v>35968000000</v>
      </c>
      <c r="E328">
        <f>VLOOKUP(Filtrados!B328,Baseline!$A$2:$C$2111,3,FALSE)</f>
        <v>10388000000</v>
      </c>
      <c r="F328">
        <f>VLOOKUP(Filtrados!B328,BASE!$A$4:$D$2113,2,FALSE)</f>
        <v>10119203090</v>
      </c>
      <c r="G328">
        <f>VLOOKUP(Filtrados!B328,BASE!$A$4:$D$2113,3,FALSE)</f>
        <v>7867564916</v>
      </c>
      <c r="H328">
        <f>VLOOKUP(Filtrados!B328,BASE!$A$4:$D$2113,4,FALSE)</f>
        <v>7679707050</v>
      </c>
      <c r="I328" t="str">
        <f>VLOOKUP(B328,Originales!$B$4:$N$2113,13,FALSE)</f>
        <v>v * c</v>
      </c>
      <c r="J328" t="str">
        <f>VLOOKUP(B328,Originales!$B$4:$N$2113,12,FALSE)</f>
        <v>?x (&lt;http://www.wikidata.org/prop/direct/P171&gt;)* &lt;http://www.wikidata.org/entity/Q25314&gt;</v>
      </c>
      <c r="K328">
        <f>VLOOKUP(Filtrados!B328,Originales!$B$4:$D$2113,2,FALSE)</f>
        <v>538839</v>
      </c>
    </row>
    <row r="329" spans="2:11">
      <c r="B329" s="1">
        <v>487</v>
      </c>
      <c r="C329">
        <f>VLOOKUP(Filtrados!B329,Originales!$B$4:$D$2113,3,FALSE)</f>
        <v>4054672000</v>
      </c>
      <c r="D329">
        <f>VLOOKUP(Filtrados!B329,Originales!$F$4:$H$2113,3,FALSE)</f>
        <v>25360000000</v>
      </c>
      <c r="E329">
        <f>VLOOKUP(Filtrados!B329,Baseline!$A$2:$C$2111,3,FALSE)</f>
        <v>9412000000</v>
      </c>
      <c r="F329">
        <f>VLOOKUP(Filtrados!B329,BASE!$A$4:$D$2113,2,FALSE)</f>
        <v>9923336982</v>
      </c>
      <c r="G329">
        <f>VLOOKUP(Filtrados!B329,BASE!$A$4:$D$2113,3,FALSE)</f>
        <v>8430269956</v>
      </c>
      <c r="H329">
        <f>VLOOKUP(Filtrados!B329,BASE!$A$4:$D$2113,4,FALSE)</f>
        <v>7823700189</v>
      </c>
      <c r="I329" t="str">
        <f>VLOOKUP(B329,Originales!$B$4:$N$2113,13,FALSE)</f>
        <v>v + c</v>
      </c>
      <c r="J329" t="str">
        <f>VLOOKUP(B329,Originales!$B$4:$N$2113,12,FALSE)</f>
        <v>?x (&lt;http://www.wikidata.org/prop/direct/P171&gt;)+ &lt;http://www.wikidata.org/entity/Q25314&gt;</v>
      </c>
      <c r="K329">
        <f>VLOOKUP(Filtrados!B329,Originales!$B$4:$D$2113,2,FALSE)</f>
        <v>538838</v>
      </c>
    </row>
    <row r="330" spans="2:11">
      <c r="B330" s="1">
        <v>488</v>
      </c>
      <c r="C330">
        <f>VLOOKUP(Filtrados!B330,Originales!$B$4:$D$2113,3,FALSE)</f>
        <v>530305000</v>
      </c>
      <c r="D330">
        <f>VLOOKUP(Filtrados!B330,Originales!$F$4:$H$2113,3,FALSE)</f>
        <v>4628000000</v>
      </c>
      <c r="E330">
        <f>VLOOKUP(Filtrados!B330,Baseline!$A$2:$C$2111,3,FALSE)</f>
        <v>4156000000</v>
      </c>
      <c r="F330">
        <f>VLOOKUP(Filtrados!B330,BASE!$A$4:$D$2113,2,FALSE)</f>
        <v>957803964</v>
      </c>
      <c r="G330">
        <f>VLOOKUP(Filtrados!B330,BASE!$A$4:$D$2113,3,FALSE)</f>
        <v>1166517972</v>
      </c>
      <c r="H330">
        <f>VLOOKUP(Filtrados!B330,BASE!$A$4:$D$2113,4,FALSE)</f>
        <v>852713108</v>
      </c>
      <c r="I330" t="str">
        <f>VLOOKUP(B330,Originales!$B$4:$N$2113,13,FALSE)</f>
        <v>v + c</v>
      </c>
      <c r="J330" t="str">
        <f>VLOOKUP(B330,Originales!$B$4:$N$2113,12,FALSE)</f>
        <v>?x (&lt;http://www.wikidata.org/prop/direct/P171&gt;)+ &lt;http://www.wikidata.org/entity/Q21730&gt;</v>
      </c>
      <c r="K330">
        <f>VLOOKUP(Filtrados!B330,Originales!$B$4:$D$2113,2,FALSE)</f>
        <v>54135</v>
      </c>
    </row>
    <row r="331" spans="2:11">
      <c r="B331" s="1">
        <v>489</v>
      </c>
      <c r="C331">
        <f>VLOOKUP(Filtrados!B331,Originales!$B$4:$D$2113,3,FALSE)</f>
        <v>477329000</v>
      </c>
      <c r="D331">
        <f>VLOOKUP(Filtrados!B331,Originales!$F$4:$H$2113,3,FALSE)</f>
        <v>4344000000</v>
      </c>
      <c r="E331">
        <f>VLOOKUP(Filtrados!B331,Baseline!$A$2:$C$2111,3,FALSE)</f>
        <v>3592000000</v>
      </c>
      <c r="F331">
        <f>VLOOKUP(Filtrados!B331,BASE!$A$4:$D$2113,2,FALSE)</f>
        <v>825080871</v>
      </c>
      <c r="G331">
        <f>VLOOKUP(Filtrados!B331,BASE!$A$4:$D$2113,3,FALSE)</f>
        <v>458626985</v>
      </c>
      <c r="H331">
        <f>VLOOKUP(Filtrados!B331,BASE!$A$4:$D$2113,4,FALSE)</f>
        <v>751075029</v>
      </c>
      <c r="I331" t="str">
        <f>VLOOKUP(B331,Originales!$B$4:$N$2113,13,FALSE)</f>
        <v>v + c</v>
      </c>
      <c r="J331" t="str">
        <f>VLOOKUP(B331,Originales!$B$4:$N$2113,12,FALSE)</f>
        <v>?x (&lt;http://www.wikidata.org/prop/direct/P171&gt;)+ &lt;http://www.wikidata.org/entity/Q25400&gt;</v>
      </c>
      <c r="K331">
        <f>VLOOKUP(Filtrados!B331,Originales!$B$4:$D$2113,2,FALSE)</f>
        <v>47898</v>
      </c>
    </row>
    <row r="332" spans="2:11">
      <c r="B332" s="1">
        <v>491</v>
      </c>
      <c r="C332">
        <f>VLOOKUP(Filtrados!B332,Originales!$B$4:$D$2113,3,FALSE)</f>
        <v>1019898000</v>
      </c>
      <c r="D332">
        <f>VLOOKUP(Filtrados!B332,Originales!$F$4:$H$2113,3,FALSE)</f>
        <v>12832000000</v>
      </c>
      <c r="E332">
        <f>VLOOKUP(Filtrados!B332,Baseline!$A$2:$C$2111,3,FALSE)</f>
        <v>6600000000</v>
      </c>
      <c r="F332">
        <f>VLOOKUP(Filtrados!B332,BASE!$A$4:$D$2113,2,FALSE)</f>
        <v>1473454952</v>
      </c>
      <c r="G332">
        <f>VLOOKUP(Filtrados!B332,BASE!$A$4:$D$2113,3,FALSE)</f>
        <v>1830027103</v>
      </c>
      <c r="H332">
        <f>VLOOKUP(Filtrados!B332,BASE!$A$4:$D$2113,4,FALSE)</f>
        <v>1344465970</v>
      </c>
      <c r="I332" t="str">
        <f>VLOOKUP(B332,Originales!$B$4:$N$2113,13,FALSE)</f>
        <v>v +/+ c</v>
      </c>
      <c r="J332" t="str">
        <f>VLOOKUP(B332,Originales!$B$4:$N$2113,12,FALSE)</f>
        <v>?x (&lt;http://www.wikidata.org/prop/direct/P31&gt;)+/(&lt;http://www.wikidata.org/prop/direct/P279&gt;)+ &lt;http://www.wikidata.org/entity/Q7397&gt;</v>
      </c>
      <c r="K332">
        <f>VLOOKUP(Filtrados!B332,Originales!$B$4:$D$2113,2,FALSE)</f>
        <v>71468</v>
      </c>
    </row>
    <row r="333" spans="2:11">
      <c r="B333" s="1">
        <v>492</v>
      </c>
      <c r="C333">
        <f>VLOOKUP(Filtrados!B333,Originales!$B$4:$D$2113,3,FALSE)</f>
        <v>6229805000</v>
      </c>
      <c r="D333">
        <f>VLOOKUP(Filtrados!B333,Originales!$F$4:$H$2113,3,FALSE)</f>
        <v>84780000000</v>
      </c>
      <c r="E333">
        <f>VLOOKUP(Filtrados!B333,Baseline!$A$2:$C$2111,3,FALSE)</f>
        <v>6796000000</v>
      </c>
      <c r="F333">
        <f>VLOOKUP(Filtrados!B333,BASE!$A$4:$D$2113,2,FALSE)</f>
        <v>14263339996</v>
      </c>
      <c r="G333">
        <f>VLOOKUP(Filtrados!B333,BASE!$A$4:$D$2113,3,FALSE)</f>
        <v>60044996023</v>
      </c>
      <c r="H333">
        <f>VLOOKUP(Filtrados!B333,BASE!$A$4:$D$2113,4,FALSE)</f>
        <v>222871065</v>
      </c>
      <c r="I333" t="str">
        <f>VLOOKUP(B333,Originales!$B$4:$N$2113,13,FALSE)</f>
        <v>v /*/* c</v>
      </c>
      <c r="J333" t="str">
        <f>VLOOKUP(B333,Originales!$B$4:$N$2113,12,FALSE)</f>
        <v>?x (&lt;http://www.wikidata.org/prop/direct/P106&gt;/(&lt;http://www.wikidata.org/prop/direct/P279&gt;)*)/(&lt;http://www.wikidata.org/prop/direct/P279&gt;)* &lt;http://www.wikidata.org/entity/Q483501&gt;</v>
      </c>
      <c r="K333">
        <f>VLOOKUP(Filtrados!B333,Originales!$B$4:$D$2113,2,FALSE)</f>
        <v>848022</v>
      </c>
    </row>
    <row r="334" spans="2:11">
      <c r="B334" s="1">
        <v>493</v>
      </c>
      <c r="C334">
        <f>VLOOKUP(Filtrados!B334,Originales!$B$4:$D$2113,3,FALSE)</f>
        <v>1202876000</v>
      </c>
      <c r="D334">
        <f>VLOOKUP(Filtrados!B334,Originales!$F$4:$H$2113,3,FALSE)</f>
        <v>68000000</v>
      </c>
      <c r="E334">
        <f>VLOOKUP(Filtrados!B334,Baseline!$A$2:$C$2111,3,FALSE)</f>
        <v>4000000</v>
      </c>
      <c r="F334">
        <f>VLOOKUP(Filtrados!B334,BASE!$A$4:$D$2113,2,FALSE)</f>
        <v>3162321805</v>
      </c>
      <c r="G334">
        <f>VLOOKUP(Filtrados!B334,BASE!$A$4:$D$2113,3,FALSE)</f>
        <v>60061992168</v>
      </c>
      <c r="H334">
        <f>VLOOKUP(Filtrados!B334,BASE!$A$4:$D$2113,4,FALSE)</f>
        <v>26150941</v>
      </c>
      <c r="I334" t="str">
        <f>VLOOKUP(B334,Originales!$B$4:$N$2113,13,FALSE)</f>
        <v>v | v</v>
      </c>
      <c r="J334" t="str">
        <f>VLOOKUP(B334,Originales!$B$4:$N$2113,12,FALSE)</f>
        <v>?x &lt;http://www.wikidata.org/prop/direct/P425&gt;|&lt;http://www.wikidata.org/prop/direct/P101&gt; ?y</v>
      </c>
      <c r="K334">
        <f>VLOOKUP(Filtrados!B334,Originales!$B$4:$D$2113,2,FALSE)</f>
        <v>106609</v>
      </c>
    </row>
    <row r="335" spans="2:11">
      <c r="B335" s="1">
        <v>497</v>
      </c>
      <c r="C335">
        <f>VLOOKUP(Filtrados!B335,Originales!$B$4:$D$2113,3,FALSE)</f>
        <v>11352000</v>
      </c>
      <c r="D335">
        <f>VLOOKUP(Filtrados!B335,Originales!$F$4:$H$2113,3,FALSE)</f>
        <v>60000000</v>
      </c>
      <c r="E335">
        <f>VLOOKUP(Filtrados!B335,Baseline!$A$2:$C$2111,3,FALSE)</f>
        <v>572000000</v>
      </c>
      <c r="F335">
        <f>VLOOKUP(Filtrados!B335,BASE!$A$4:$D$2113,2,FALSE)</f>
        <v>1184988021</v>
      </c>
      <c r="G335">
        <f>VLOOKUP(Filtrados!B335,BASE!$A$4:$D$2113,3,FALSE)</f>
        <v>187256097</v>
      </c>
      <c r="H335">
        <f>VLOOKUP(Filtrados!B335,BASE!$A$4:$D$2113,4,FALSE)</f>
        <v>507681131</v>
      </c>
      <c r="I335" t="str">
        <f>VLOOKUP(B335,Originales!$B$4:$N$2113,13,FALSE)</f>
        <v>v + c</v>
      </c>
      <c r="J335" t="str">
        <f>VLOOKUP(B335,Originales!$B$4:$N$2113,12,FALSE)</f>
        <v>?x (&lt;http://www.wikidata.org/prop/direct/P276&gt;)+ &lt;http://www.wikidata.org/entity/Q19675&gt;</v>
      </c>
      <c r="K335">
        <f>VLOOKUP(Filtrados!B335,Originales!$B$4:$D$2113,2,FALSE)</f>
        <v>139</v>
      </c>
    </row>
    <row r="336" spans="2:11">
      <c r="B336" s="1">
        <v>498</v>
      </c>
      <c r="C336">
        <f>VLOOKUP(Filtrados!B336,Originales!$B$4:$D$2113,3,FALSE)</f>
        <v>65313000</v>
      </c>
      <c r="D336">
        <f>VLOOKUP(Filtrados!B336,Originales!$F$4:$H$2113,3,FALSE)</f>
        <v>172000000</v>
      </c>
      <c r="E336">
        <f>VLOOKUP(Filtrados!B336,Baseline!$A$2:$C$2111,3,FALSE)</f>
        <v>1108000000</v>
      </c>
      <c r="F336">
        <f>VLOOKUP(Filtrados!B336,BASE!$A$4:$D$2113,2,FALSE)</f>
        <v>374646186</v>
      </c>
      <c r="G336">
        <f>VLOOKUP(Filtrados!B336,BASE!$A$4:$D$2113,3,FALSE)</f>
        <v>74174165</v>
      </c>
      <c r="H336">
        <f>VLOOKUP(Filtrados!B336,BASE!$A$4:$D$2113,4,FALSE)</f>
        <v>66098928</v>
      </c>
      <c r="I336" t="str">
        <f>VLOOKUP(B336,Originales!$B$4:$N$2113,13,FALSE)</f>
        <v>v //* c</v>
      </c>
      <c r="J336" t="str">
        <f>VLOOKUP(B336,Originales!$B$4:$N$2113,12,FALSE)</f>
        <v>?x (&lt;http://www.wikidata.org/prop/direct/P136&gt;/&lt;http://www.wikidata.org/prop/direct/P31&gt;)/(&lt;http://www.wikidata.org/prop/direct/P279&gt;)* &lt;http://www.wikidata.org/entity/Q18783400&gt;</v>
      </c>
      <c r="K336">
        <f>VLOOKUP(Filtrados!B336,Originales!$B$4:$D$2113,2,FALSE)</f>
        <v>2189</v>
      </c>
    </row>
    <row r="337" spans="2:11">
      <c r="B337" s="1">
        <v>499</v>
      </c>
      <c r="C337">
        <f>VLOOKUP(Filtrados!B337,Originales!$B$4:$D$2113,3,FALSE)</f>
        <v>16477000</v>
      </c>
      <c r="D337">
        <f>VLOOKUP(Filtrados!B337,Originales!$F$4:$H$2113,3,FALSE)</f>
        <v>196000000</v>
      </c>
      <c r="E337">
        <f>VLOOKUP(Filtrados!B337,Baseline!$A$2:$C$2111,3,FALSE)</f>
        <v>588000000</v>
      </c>
      <c r="F337">
        <f>VLOOKUP(Filtrados!B337,BASE!$A$4:$D$2113,2,FALSE)</f>
        <v>265436172</v>
      </c>
      <c r="G337">
        <f>VLOOKUP(Filtrados!B337,BASE!$A$4:$D$2113,3,FALSE)</f>
        <v>46400785</v>
      </c>
      <c r="H337">
        <f>VLOOKUP(Filtrados!B337,BASE!$A$4:$D$2113,4,FALSE)</f>
        <v>150430917</v>
      </c>
      <c r="I337" t="str">
        <f>VLOOKUP(B337,Originales!$B$4:$N$2113,13,FALSE)</f>
        <v>v * c</v>
      </c>
      <c r="J337" t="str">
        <f>VLOOKUP(B337,Originales!$B$4:$N$2113,12,FALSE)</f>
        <v>?x (&lt;http://www.wikidata.org/prop/direct/P495&gt;)* &lt;http://www.wikidata.org/entity/Q222&gt;</v>
      </c>
      <c r="K337">
        <f>VLOOKUP(Filtrados!B337,Originales!$B$4:$D$2113,2,FALSE)</f>
        <v>376</v>
      </c>
    </row>
    <row r="338" spans="2:11">
      <c r="B338" s="1">
        <v>500</v>
      </c>
      <c r="C338">
        <f>VLOOKUP(Filtrados!B338,Originales!$B$4:$D$2113,3,FALSE)</f>
        <v>1554466000</v>
      </c>
      <c r="D338">
        <f>VLOOKUP(Filtrados!B338,Originales!$F$4:$H$2113,3,FALSE)</f>
        <v>14524000000</v>
      </c>
      <c r="E338">
        <f>VLOOKUP(Filtrados!B338,Baseline!$A$2:$C$2111,3,FALSE)</f>
        <v>1268000000</v>
      </c>
      <c r="F338">
        <f>VLOOKUP(Filtrados!B338,BASE!$A$4:$D$2113,2,FALSE)</f>
        <v>4227633953</v>
      </c>
      <c r="G338">
        <f>VLOOKUP(Filtrados!B338,BASE!$A$4:$D$2113,3,FALSE)</f>
        <v>5820687055</v>
      </c>
      <c r="H338">
        <f>VLOOKUP(Filtrados!B338,BASE!$A$4:$D$2113,4,FALSE)</f>
        <v>3543022871</v>
      </c>
      <c r="I338" t="str">
        <f>VLOOKUP(B338,Originales!$B$4:$N$2113,13,FALSE)</f>
        <v>v * c</v>
      </c>
      <c r="J338" t="str">
        <f>VLOOKUP(B338,Originales!$B$4:$N$2113,12,FALSE)</f>
        <v>?x (&lt;http://www.wikidata.org/prop/direct/P31&gt;)* &lt;http://www.wikidata.org/entity/Q11424&gt;</v>
      </c>
      <c r="K338">
        <f>VLOOKUP(Filtrados!B338,Originales!$B$4:$D$2113,2,FALSE)</f>
        <v>222295</v>
      </c>
    </row>
    <row r="339" spans="2:11">
      <c r="B339" s="1">
        <v>502</v>
      </c>
      <c r="C339">
        <f>VLOOKUP(Filtrados!B339,Originales!$B$4:$D$2113,3,FALSE)</f>
        <v>187882000</v>
      </c>
      <c r="D339">
        <f>VLOOKUP(Filtrados!B339,Originales!$F$4:$H$2113,3,FALSE)</f>
        <v>688000000</v>
      </c>
      <c r="E339">
        <f>VLOOKUP(Filtrados!B339,Baseline!$A$2:$C$2111,3,FALSE)</f>
        <v>2536000000</v>
      </c>
      <c r="F339">
        <f>VLOOKUP(Filtrados!B339,BASE!$A$4:$D$2113,2,FALSE)</f>
        <v>343638896</v>
      </c>
      <c r="G339">
        <f>VLOOKUP(Filtrados!B339,BASE!$A$4:$D$2113,3,FALSE)</f>
        <v>306325912</v>
      </c>
      <c r="H339">
        <f>VLOOKUP(Filtrados!B339,BASE!$A$4:$D$2113,4,FALSE)</f>
        <v>322829961</v>
      </c>
      <c r="I339" t="str">
        <f>VLOOKUP(B339,Originales!$B$4:$N$2113,13,FALSE)</f>
        <v>v ? c</v>
      </c>
      <c r="J339" t="str">
        <f>VLOOKUP(B339,Originales!$B$4:$N$2113,12,FALSE)</f>
        <v>?x (&lt;http://www.wikidata.org/prop/direct/P17&gt;)? &lt;http://www.wikidata.org/entity/Q219&gt;</v>
      </c>
      <c r="K339">
        <f>VLOOKUP(Filtrados!B339,Originales!$B$4:$D$2113,2,FALSE)</f>
        <v>17212</v>
      </c>
    </row>
    <row r="340" spans="2:11">
      <c r="B340" s="1">
        <v>503</v>
      </c>
      <c r="C340">
        <f>VLOOKUP(Filtrados!B340,Originales!$B$4:$D$2113,3,FALSE)</f>
        <v>113512000</v>
      </c>
      <c r="D340">
        <f>VLOOKUP(Filtrados!B340,Originales!$F$4:$H$2113,3,FALSE)</f>
        <v>212000000</v>
      </c>
      <c r="E340">
        <f>VLOOKUP(Filtrados!B340,Baseline!$A$2:$C$2111,3,FALSE)</f>
        <v>2372000000</v>
      </c>
      <c r="F340">
        <f>VLOOKUP(Filtrados!B340,BASE!$A$4:$D$2113,2,FALSE)</f>
        <v>90344905</v>
      </c>
      <c r="G340">
        <f>VLOOKUP(Filtrados!B340,BASE!$A$4:$D$2113,3,FALSE)</f>
        <v>81982135</v>
      </c>
      <c r="H340">
        <f>VLOOKUP(Filtrados!B340,BASE!$A$4:$D$2113,4,FALSE)</f>
        <v>81705093</v>
      </c>
      <c r="I340" t="str">
        <f>VLOOKUP(B340,Originales!$B$4:$N$2113,13,FALSE)</f>
        <v>v /* c</v>
      </c>
      <c r="J340" t="str">
        <f>VLOOKUP(B340,Originales!$B$4:$N$2113,12,FALSE)</f>
        <v>?x &lt;http://www.wikidata.org/prop/direct/P31&gt;/(&lt;http://www.wikidata.org/prop/direct/P279&gt;)* &lt;http://www.wikidata.org/entity/Q1875615&gt;</v>
      </c>
      <c r="K340">
        <f>VLOOKUP(Filtrados!B340,Originales!$B$4:$D$2113,2,FALSE)</f>
        <v>4685</v>
      </c>
    </row>
    <row r="341" spans="2:11">
      <c r="B341" s="1">
        <v>504</v>
      </c>
      <c r="C341">
        <f>VLOOKUP(Filtrados!B341,Originales!$B$4:$D$2113,3,FALSE)</f>
        <v>254257000</v>
      </c>
      <c r="D341">
        <f>VLOOKUP(Filtrados!B341,Originales!$F$4:$H$2113,3,FALSE)</f>
        <v>644000000</v>
      </c>
      <c r="E341">
        <f>VLOOKUP(Filtrados!B341,Baseline!$A$2:$C$2111,3,FALSE)</f>
        <v>1948000000</v>
      </c>
      <c r="F341">
        <f>VLOOKUP(Filtrados!B341,BASE!$A$4:$D$2113,2,FALSE)</f>
        <v>305251836</v>
      </c>
      <c r="G341">
        <f>VLOOKUP(Filtrados!B341,BASE!$A$4:$D$2113,3,FALSE)</f>
        <v>251595973</v>
      </c>
      <c r="H341">
        <f>VLOOKUP(Filtrados!B341,BASE!$A$4:$D$2113,4,FALSE)</f>
        <v>70890903</v>
      </c>
      <c r="I341" t="str">
        <f>VLOOKUP(B341,Originales!$B$4:$N$2113,13,FALSE)</f>
        <v>v /* c</v>
      </c>
      <c r="J341" t="str">
        <f>VLOOKUP(B341,Originales!$B$4:$N$2113,12,FALSE)</f>
        <v>?x &lt;http://www.wikidata.org/prop/direct/P31&gt;/(&lt;http://www.wikidata.org/prop/direct/P279&gt;)* &lt;http://www.wikidata.org/entity/Q7278&gt;</v>
      </c>
      <c r="K341">
        <f>VLOOKUP(Filtrados!B341,Originales!$B$4:$D$2113,2,FALSE)</f>
        <v>17477</v>
      </c>
    </row>
    <row r="342" spans="2:11">
      <c r="B342" s="1">
        <v>505</v>
      </c>
      <c r="C342">
        <f>VLOOKUP(Filtrados!B342,Originales!$B$4:$D$2113,3,FALSE)</f>
        <v>62750000</v>
      </c>
      <c r="D342">
        <f>VLOOKUP(Filtrados!B342,Originales!$F$4:$H$2113,3,FALSE)</f>
        <v>1448000000</v>
      </c>
      <c r="E342">
        <f>VLOOKUP(Filtrados!B342,Baseline!$A$2:$C$2111,3,FALSE)</f>
        <v>2292000000</v>
      </c>
      <c r="F342">
        <f>VLOOKUP(Filtrados!B342,BASE!$A$4:$D$2113,2,FALSE)</f>
        <v>65617799</v>
      </c>
      <c r="G342">
        <f>VLOOKUP(Filtrados!B342,BASE!$A$4:$D$2113,3,FALSE)</f>
        <v>73792934</v>
      </c>
      <c r="H342">
        <f>VLOOKUP(Filtrados!B342,BASE!$A$4:$D$2113,4,FALSE)</f>
        <v>112957954</v>
      </c>
      <c r="I342" t="str">
        <f>VLOOKUP(B342,Originales!$B$4:$N$2113,13,FALSE)</f>
        <v>v /* c</v>
      </c>
      <c r="J342" t="str">
        <f>VLOOKUP(B342,Originales!$B$4:$N$2113,12,FALSE)</f>
        <v>?x &lt;http://www.wikidata.org/prop/direct/P131&gt;/(&lt;http://www.wikidata.org/prop/direct/P131&gt;)* &lt;http://www.wikidata.org/entity/Q16272&gt;</v>
      </c>
      <c r="K342">
        <f>VLOOKUP(Filtrados!B342,Originales!$B$4:$D$2113,2,FALSE)</f>
        <v>2326</v>
      </c>
    </row>
    <row r="343" spans="2:11">
      <c r="B343" s="1">
        <v>507</v>
      </c>
      <c r="C343">
        <f>VLOOKUP(Filtrados!B343,Originales!$B$4:$D$2113,3,FALSE)</f>
        <v>421129000</v>
      </c>
      <c r="D343">
        <f>VLOOKUP(Filtrados!B343,Originales!$F$4:$H$2113,3,FALSE)</f>
        <v>60060000000</v>
      </c>
      <c r="E343">
        <f>VLOOKUP(Filtrados!B343,Baseline!$A$2:$C$2111,3,FALSE)</f>
        <v>58884000000</v>
      </c>
      <c r="F343">
        <f>VLOOKUP(Filtrados!B343,BASE!$A$4:$D$2113,2,FALSE)</f>
        <v>355827808</v>
      </c>
      <c r="G343">
        <f>VLOOKUP(Filtrados!B343,BASE!$A$4:$D$2113,3,FALSE)</f>
        <v>582445144</v>
      </c>
      <c r="H343">
        <f>VLOOKUP(Filtrados!B343,BASE!$A$4:$D$2113,4,FALSE)</f>
        <v>60030205011</v>
      </c>
      <c r="I343" t="str">
        <f>VLOOKUP(B343,Originales!$B$4:$N$2113,13,FALSE)</f>
        <v>v /* c</v>
      </c>
      <c r="J343" t="str">
        <f>VLOOKUP(B343,Originales!$B$4:$N$2113,12,FALSE)</f>
        <v>?x (&lt;http://www.wikidata.org/prop/direct/P31&gt;/&lt;http://www.wikidata.org/prop/direct/P279&gt;)* &lt;http://www.wikidata.org/entity/Q515&gt;</v>
      </c>
      <c r="K343">
        <f>VLOOKUP(Filtrados!B343,Originales!$B$4:$D$2113,2,FALSE)</f>
        <v>30232</v>
      </c>
    </row>
    <row r="344" spans="2:11">
      <c r="B344" s="1">
        <v>508</v>
      </c>
      <c r="C344">
        <f>VLOOKUP(Filtrados!B344,Originales!$B$4:$D$2113,3,FALSE)</f>
        <v>426615000</v>
      </c>
      <c r="D344">
        <f>VLOOKUP(Filtrados!B344,Originales!$F$4:$H$2113,3,FALSE)</f>
        <v>60056000000</v>
      </c>
      <c r="E344">
        <f>VLOOKUP(Filtrados!B344,Baseline!$A$2:$C$2111,3,FALSE)</f>
        <v>58408000000</v>
      </c>
      <c r="F344">
        <f>VLOOKUP(Filtrados!B344,BASE!$A$4:$D$2113,2,FALSE)</f>
        <v>826318979</v>
      </c>
      <c r="G344">
        <f>VLOOKUP(Filtrados!B344,BASE!$A$4:$D$2113,3,FALSE)</f>
        <v>312047958</v>
      </c>
      <c r="H344">
        <f>VLOOKUP(Filtrados!B344,BASE!$A$4:$D$2113,4,FALSE)</f>
        <v>60061527967</v>
      </c>
      <c r="I344" t="str">
        <f>VLOOKUP(B344,Originales!$B$4:$N$2113,13,FALSE)</f>
        <v>v /+ c</v>
      </c>
      <c r="J344" t="str">
        <f>VLOOKUP(B344,Originales!$B$4:$N$2113,12,FALSE)</f>
        <v>?x (&lt;http://www.wikidata.org/prop/direct/P31&gt;/&lt;http://www.wikidata.org/prop/direct/P279&gt;)+ &lt;http://www.wikidata.org/entity/Q515&gt;</v>
      </c>
      <c r="K344">
        <f>VLOOKUP(Filtrados!B344,Originales!$B$4:$D$2113,2,FALSE)</f>
        <v>30231</v>
      </c>
    </row>
    <row r="345" spans="2:11">
      <c r="B345" s="1">
        <v>510</v>
      </c>
      <c r="C345">
        <f>VLOOKUP(Filtrados!B345,Originales!$B$4:$D$2113,3,FALSE)</f>
        <v>87769000</v>
      </c>
      <c r="D345">
        <f>VLOOKUP(Filtrados!B345,Originales!$F$4:$H$2113,3,FALSE)</f>
        <v>4312000000</v>
      </c>
      <c r="E345">
        <f>VLOOKUP(Filtrados!B345,Baseline!$A$2:$C$2111,3,FALSE)</f>
        <v>2960000000</v>
      </c>
      <c r="F345">
        <f>VLOOKUP(Filtrados!B345,BASE!$A$4:$D$2113,2,FALSE)</f>
        <v>142915010</v>
      </c>
      <c r="G345">
        <f>VLOOKUP(Filtrados!B345,BASE!$A$4:$D$2113,3,FALSE)</f>
        <v>169715881</v>
      </c>
      <c r="H345">
        <f>VLOOKUP(Filtrados!B345,BASE!$A$4:$D$2113,4,FALSE)</f>
        <v>877692937</v>
      </c>
      <c r="I345" t="str">
        <f>VLOOKUP(B345,Originales!$B$4:$N$2113,13,FALSE)</f>
        <v>v /* c</v>
      </c>
      <c r="J345" t="str">
        <f>VLOOKUP(B345,Originales!$B$4:$N$2113,12,FALSE)</f>
        <v>?x &lt;http://www.wikidata.org/prop/direct/P131&gt;/(&lt;http://www.wikidata.org/prop/direct/P131&gt;)* &lt;http://www.wikidata.org/entity/Q3068&gt;</v>
      </c>
      <c r="K345">
        <f>VLOOKUP(Filtrados!B345,Originales!$B$4:$D$2113,2,FALSE)</f>
        <v>6563</v>
      </c>
    </row>
    <row r="346" spans="2:11">
      <c r="B346" s="1">
        <v>512</v>
      </c>
      <c r="C346">
        <f>VLOOKUP(Filtrados!B346,Originales!$B$4:$D$2113,3,FALSE)</f>
        <v>248647000</v>
      </c>
      <c r="D346">
        <f>VLOOKUP(Filtrados!B346,Originales!$F$4:$H$2113,3,FALSE)</f>
        <v>6016000000</v>
      </c>
      <c r="E346">
        <f>VLOOKUP(Filtrados!B346,Baseline!$A$2:$C$2111,3,FALSE)</f>
        <v>0</v>
      </c>
      <c r="F346">
        <f>VLOOKUP(Filtrados!B346,BASE!$A$4:$D$2113,2,FALSE)</f>
        <v>1050100088</v>
      </c>
      <c r="G346">
        <f>VLOOKUP(Filtrados!B346,BASE!$A$4:$D$2113,3,FALSE)</f>
        <v>335454940</v>
      </c>
      <c r="H346">
        <f>VLOOKUP(Filtrados!B346,BASE!$A$4:$D$2113,4,FALSE)</f>
        <v>42757987</v>
      </c>
      <c r="I346" t="str">
        <f>VLOOKUP(B346,Originales!$B$4:$N$2113,13,FALSE)</f>
        <v>v / c</v>
      </c>
      <c r="J346" t="str">
        <f>VLOOKUP(B346,Originales!$B$4:$N$2113,12,FALSE)</f>
        <v>?x &lt;http://www.wikidata.org/prop/direct/P31&gt;/&lt;http://www.wikidata.org/prop/direct/P279&gt; &lt;http://www.wikidata.org/entity/Q16521&gt;</v>
      </c>
      <c r="K346">
        <f>VLOOKUP(Filtrados!B346,Originales!$B$4:$D$2113,2,FALSE)</f>
        <v>69548</v>
      </c>
    </row>
    <row r="347" spans="2:11">
      <c r="B347" s="1">
        <v>513</v>
      </c>
      <c r="C347">
        <f>VLOOKUP(Filtrados!B347,Originales!$B$4:$D$2113,3,FALSE)</f>
        <v>692000</v>
      </c>
      <c r="D347">
        <f>VLOOKUP(Filtrados!B347,Originales!$F$4:$H$2113,3,FALSE)</f>
        <v>20000000</v>
      </c>
      <c r="E347">
        <f>VLOOKUP(Filtrados!B347,Baseline!$A$2:$C$2111,3,FALSE)</f>
        <v>568000000</v>
      </c>
      <c r="F347">
        <f>VLOOKUP(Filtrados!B347,BASE!$A$4:$D$2113,2,FALSE)</f>
        <v>21640062</v>
      </c>
      <c r="G347">
        <f>VLOOKUP(Filtrados!B347,BASE!$A$4:$D$2113,3,FALSE)</f>
        <v>9425878</v>
      </c>
      <c r="H347">
        <f>VLOOKUP(Filtrados!B347,BASE!$A$4:$D$2113,4,FALSE)</f>
        <v>79704046</v>
      </c>
      <c r="I347" t="str">
        <f>VLOOKUP(B347,Originales!$B$4:$N$2113,13,FALSE)</f>
        <v>v * c</v>
      </c>
      <c r="J347" t="str">
        <f>VLOOKUP(B347,Originales!$B$4:$N$2113,12,FALSE)</f>
        <v>?x (&lt;http://www.wikidata.org/prop/direct/P279&gt;)* &lt;http://www.wikidata.org/entity/Q15135541&gt;</v>
      </c>
      <c r="K347">
        <f>VLOOKUP(Filtrados!B347,Originales!$B$4:$D$2113,2,FALSE)</f>
        <v>4</v>
      </c>
    </row>
    <row r="348" spans="2:11">
      <c r="B348" s="1">
        <v>515</v>
      </c>
      <c r="C348">
        <f>VLOOKUP(Filtrados!B348,Originales!$B$4:$D$2113,3,FALSE)</f>
        <v>27856000</v>
      </c>
      <c r="D348">
        <f>VLOOKUP(Filtrados!B348,Originales!$F$4:$H$2113,3,FALSE)</f>
        <v>140000000</v>
      </c>
      <c r="E348">
        <f>VLOOKUP(Filtrados!B348,Baseline!$A$2:$C$2111,3,FALSE)</f>
        <v>1880000000</v>
      </c>
      <c r="F348">
        <f>VLOOKUP(Filtrados!B348,BASE!$A$4:$D$2113,2,FALSE)</f>
        <v>55892944</v>
      </c>
      <c r="G348">
        <f>VLOOKUP(Filtrados!B348,BASE!$A$4:$D$2113,3,FALSE)</f>
        <v>350539922</v>
      </c>
      <c r="H348">
        <f>VLOOKUP(Filtrados!B348,BASE!$A$4:$D$2113,4,FALSE)</f>
        <v>88662862</v>
      </c>
      <c r="I348" t="str">
        <f>VLOOKUP(B348,Originales!$B$4:$N$2113,13,FALSE)</f>
        <v>v /* c</v>
      </c>
      <c r="J348" t="str">
        <f>VLOOKUP(B348,Originales!$B$4:$N$2113,12,FALSE)</f>
        <v>?x &lt;http://www.wikidata.org/prop/direct/P31&gt;/(&lt;http://www.wikidata.org/prop/direct/P279&gt;)* &lt;http://www.wikidata.org/entity/Q1867183&gt;</v>
      </c>
      <c r="K348">
        <f>VLOOKUP(Filtrados!B348,Originales!$B$4:$D$2113,2,FALSE)</f>
        <v>1090</v>
      </c>
    </row>
    <row r="349" spans="2:11">
      <c r="B349" s="1">
        <v>516</v>
      </c>
      <c r="C349">
        <f>VLOOKUP(Filtrados!B349,Originales!$B$4:$D$2113,3,FALSE)</f>
        <v>150290000</v>
      </c>
      <c r="D349">
        <f>VLOOKUP(Filtrados!B349,Originales!$F$4:$H$2113,3,FALSE)</f>
        <v>288000000</v>
      </c>
      <c r="E349">
        <f>VLOOKUP(Filtrados!B349,Baseline!$A$2:$C$2111,3,FALSE)</f>
        <v>1176000000</v>
      </c>
      <c r="F349">
        <f>VLOOKUP(Filtrados!B349,BASE!$A$4:$D$2113,2,FALSE)</f>
        <v>179296016</v>
      </c>
      <c r="G349">
        <f>VLOOKUP(Filtrados!B349,BASE!$A$4:$D$2113,3,FALSE)</f>
        <v>519120931</v>
      </c>
      <c r="H349">
        <f>VLOOKUP(Filtrados!B349,BASE!$A$4:$D$2113,4,FALSE)</f>
        <v>64715147</v>
      </c>
      <c r="I349" t="str">
        <f>VLOOKUP(B349,Originales!$B$4:$N$2113,13,FALSE)</f>
        <v>v /* c</v>
      </c>
      <c r="J349" t="str">
        <f>VLOOKUP(B349,Originales!$B$4:$N$2113,12,FALSE)</f>
        <v>?x &lt;http://www.wikidata.org/prop/direct/P31&gt;/(&lt;http://www.wikidata.org/prop/direct/P279&gt;)* &lt;http://www.wikidata.org/entity/Q928830&gt;</v>
      </c>
      <c r="K349">
        <f>VLOOKUP(Filtrados!B349,Originales!$B$4:$D$2113,2,FALSE)</f>
        <v>10515</v>
      </c>
    </row>
    <row r="350" spans="2:11">
      <c r="B350" s="1">
        <v>517</v>
      </c>
      <c r="C350">
        <f>VLOOKUP(Filtrados!B350,Originales!$B$4:$D$2113,3,FALSE)</f>
        <v>1133920000</v>
      </c>
      <c r="D350">
        <f>VLOOKUP(Filtrados!B350,Originales!$F$4:$H$2113,3,FALSE)</f>
        <v>13096000000</v>
      </c>
      <c r="E350">
        <f>VLOOKUP(Filtrados!B350,Baseline!$A$2:$C$2111,3,FALSE)</f>
        <v>9000000000</v>
      </c>
      <c r="F350">
        <f>VLOOKUP(Filtrados!B350,BASE!$A$4:$D$2113,2,FALSE)</f>
        <v>1416347026</v>
      </c>
      <c r="G350">
        <f>VLOOKUP(Filtrados!B350,BASE!$A$4:$D$2113,3,FALSE)</f>
        <v>1602362871</v>
      </c>
      <c r="H350">
        <f>VLOOKUP(Filtrados!B350,BASE!$A$4:$D$2113,4,FALSE)</f>
        <v>2995901107</v>
      </c>
      <c r="I350" t="str">
        <f>VLOOKUP(B350,Originales!$B$4:$N$2113,13,FALSE)</f>
        <v>v + c</v>
      </c>
      <c r="J350" t="str">
        <f>VLOOKUP(B350,Originales!$B$4:$N$2113,12,FALSE)</f>
        <v>?x (&lt;http://www.wikidata.org/prop/direct/P279&gt;)+ &lt;http://www.wikidata.org/entity/Q386724&gt;</v>
      </c>
      <c r="K350">
        <f>VLOOKUP(Filtrados!B350,Originales!$B$4:$D$2113,2,FALSE)</f>
        <v>66240</v>
      </c>
    </row>
    <row r="351" spans="2:11">
      <c r="B351" s="1">
        <v>520</v>
      </c>
      <c r="C351">
        <f>VLOOKUP(Filtrados!B351,Originales!$B$4:$D$2113,3,FALSE)</f>
        <v>201785000</v>
      </c>
      <c r="D351">
        <f>VLOOKUP(Filtrados!B351,Originales!$F$4:$H$2113,3,FALSE)</f>
        <v>384000000</v>
      </c>
      <c r="E351">
        <f>VLOOKUP(Filtrados!B351,Baseline!$A$2:$C$2111,3,FALSE)</f>
        <v>3192000000</v>
      </c>
      <c r="F351">
        <f>VLOOKUP(Filtrados!B351,BASE!$A$4:$D$2113,2,FALSE)</f>
        <v>130326032</v>
      </c>
      <c r="G351">
        <f>VLOOKUP(Filtrados!B351,BASE!$A$4:$D$2113,3,FALSE)</f>
        <v>714138031</v>
      </c>
      <c r="H351">
        <f>VLOOKUP(Filtrados!B351,BASE!$A$4:$D$2113,4,FALSE)</f>
        <v>775676965</v>
      </c>
      <c r="I351" t="str">
        <f>VLOOKUP(B351,Originales!$B$4:$N$2113,13,FALSE)</f>
        <v>v /* c</v>
      </c>
      <c r="J351" t="str">
        <f>VLOOKUP(B351,Originales!$B$4:$N$2113,12,FALSE)</f>
        <v>?x &lt;http://www.wikidata.org/prop/direct/P106&gt;/(&lt;http://www.wikidata.org/prop/direct/P279&gt;)* &lt;http://www.wikidata.org/entity/Q82594&gt;</v>
      </c>
      <c r="K351">
        <f>VLOOKUP(Filtrados!B351,Originales!$B$4:$D$2113,2,FALSE)</f>
        <v>7180</v>
      </c>
    </row>
    <row r="352" spans="2:11">
      <c r="B352" s="1">
        <v>522</v>
      </c>
      <c r="C352">
        <f>VLOOKUP(Filtrados!B352,Originales!$B$4:$D$2113,3,FALSE)</f>
        <v>38504000</v>
      </c>
      <c r="D352">
        <f>VLOOKUP(Filtrados!B352,Originales!$F$4:$H$2113,3,FALSE)</f>
        <v>988000000</v>
      </c>
      <c r="E352">
        <f>VLOOKUP(Filtrados!B352,Baseline!$A$2:$C$2111,3,FALSE)</f>
        <v>5536000000</v>
      </c>
      <c r="F352">
        <f>VLOOKUP(Filtrados!B352,BASE!$A$4:$D$2113,2,FALSE)</f>
        <v>285577058</v>
      </c>
      <c r="G352">
        <f>VLOOKUP(Filtrados!B352,BASE!$A$4:$D$2113,3,FALSE)</f>
        <v>438867092</v>
      </c>
      <c r="H352">
        <f>VLOOKUP(Filtrados!B352,BASE!$A$4:$D$2113,4,FALSE)</f>
        <v>254237890</v>
      </c>
      <c r="I352" t="str">
        <f>VLOOKUP(B352,Originales!$B$4:$N$2113,13,FALSE)</f>
        <v>v * c</v>
      </c>
      <c r="J352" t="str">
        <f>VLOOKUP(B352,Originales!$B$4:$N$2113,12,FALSE)</f>
        <v>?x (&lt;http://www.wikidata.org/prop/direct/P279&gt;)* &lt;http://www.wikidata.org/entity/Q3286546&gt;</v>
      </c>
      <c r="K352">
        <f>VLOOKUP(Filtrados!B352,Originales!$B$4:$D$2113,2,FALSE)</f>
        <v>938</v>
      </c>
    </row>
    <row r="353" spans="2:11">
      <c r="B353" s="1">
        <v>523</v>
      </c>
      <c r="C353">
        <f>VLOOKUP(Filtrados!B353,Originales!$B$4:$D$2113,3,FALSE)</f>
        <v>18648000</v>
      </c>
      <c r="D353">
        <f>VLOOKUP(Filtrados!B353,Originales!$F$4:$H$2113,3,FALSE)</f>
        <v>4000000</v>
      </c>
      <c r="E353">
        <f>VLOOKUP(Filtrados!B353,Baseline!$A$2:$C$2111,3,FALSE)</f>
        <v>0</v>
      </c>
      <c r="F353">
        <f>VLOOKUP(Filtrados!B353,BASE!$A$4:$D$2113,2,FALSE)</f>
        <v>343799114</v>
      </c>
      <c r="G353">
        <f>VLOOKUP(Filtrados!B353,BASE!$A$4:$D$2113,3,FALSE)</f>
        <v>60013198852</v>
      </c>
      <c r="H353">
        <f>VLOOKUP(Filtrados!B353,BASE!$A$4:$D$2113,4,FALSE)</f>
        <v>132577896</v>
      </c>
      <c r="I353" t="str">
        <f>VLOOKUP(B353,Originales!$B$4:$N$2113,13,FALSE)</f>
        <v>v ||||| v</v>
      </c>
      <c r="J353" t="str">
        <f>VLOOKUP(B353,Originales!$B$4:$N$2113,12,FALSE)</f>
        <v>?x &lt;http://www.wikidata.org/prop/direct/P3356&gt;|&lt;http://www.wikidata.org/prop/direct/P3357&gt;|&lt;http://www.wikidata.org/prop/direct/P3358&gt;|&lt;http://www.wikidata.org/prop/direct/P3359&gt;|&lt;http://www.wikidata.org/prop/direct/P3354&gt;|&lt;http://www.wikidata.org/prop/direct/P3355&gt; ?y</v>
      </c>
      <c r="K353">
        <f>VLOOKUP(Filtrados!B353,Originales!$B$4:$D$2113,2,FALSE)</f>
        <v>1425</v>
      </c>
    </row>
    <row r="354" spans="2:11">
      <c r="B354" s="1">
        <v>525</v>
      </c>
      <c r="C354">
        <f>VLOOKUP(Filtrados!B354,Originales!$B$4:$D$2113,3,FALSE)</f>
        <v>931000</v>
      </c>
      <c r="D354">
        <f>VLOOKUP(Filtrados!B354,Originales!$F$4:$H$2113,3,FALSE)</f>
        <v>8000000</v>
      </c>
      <c r="E354">
        <f>VLOOKUP(Filtrados!B354,Baseline!$A$2:$C$2111,3,FALSE)</f>
        <v>576000000</v>
      </c>
      <c r="F354">
        <f>VLOOKUP(Filtrados!B354,BASE!$A$4:$D$2113,2,FALSE)</f>
        <v>18836975</v>
      </c>
      <c r="G354">
        <f>VLOOKUP(Filtrados!B354,BASE!$A$4:$D$2113,3,FALSE)</f>
        <v>17986774</v>
      </c>
      <c r="H354">
        <f>VLOOKUP(Filtrados!B354,BASE!$A$4:$D$2113,4,FALSE)</f>
        <v>71481943</v>
      </c>
      <c r="I354" t="str">
        <f>VLOOKUP(B354,Originales!$B$4:$N$2113,13,FALSE)</f>
        <v>v * c</v>
      </c>
      <c r="J354" t="str">
        <f>VLOOKUP(B354,Originales!$B$4:$N$2113,12,FALSE)</f>
        <v>?x (&lt;http://www.wikidata.org/prop/direct/P279&gt;)* &lt;http://www.wikidata.org/entity/Q235419&gt;</v>
      </c>
      <c r="K354">
        <f>VLOOKUP(Filtrados!B354,Originales!$B$4:$D$2113,2,FALSE)</f>
        <v>11</v>
      </c>
    </row>
    <row r="355" spans="2:11">
      <c r="B355" s="1">
        <v>526</v>
      </c>
      <c r="C355">
        <f>VLOOKUP(Filtrados!B355,Originales!$B$4:$D$2113,3,FALSE)</f>
        <v>1801000</v>
      </c>
      <c r="D355">
        <f>VLOOKUP(Filtrados!B355,Originales!$F$4:$H$2113,3,FALSE)</f>
        <v>12000000</v>
      </c>
      <c r="E355">
        <f>VLOOKUP(Filtrados!B355,Baseline!$A$2:$C$2111,3,FALSE)</f>
        <v>3736000000</v>
      </c>
      <c r="F355">
        <f>VLOOKUP(Filtrados!B355,BASE!$A$4:$D$2113,2,FALSE)</f>
        <v>6870031</v>
      </c>
      <c r="G355">
        <f>VLOOKUP(Filtrados!B355,BASE!$A$4:$D$2113,3,FALSE)</f>
        <v>17947912</v>
      </c>
      <c r="H355">
        <f>VLOOKUP(Filtrados!B355,BASE!$A$4:$D$2113,4,FALSE)</f>
        <v>141494989</v>
      </c>
      <c r="I355" t="str">
        <f>VLOOKUP(B355,Originales!$B$4:$N$2113,13,FALSE)</f>
        <v>c /* v</v>
      </c>
      <c r="J355" t="str">
        <f>VLOOKUP(B355,Originales!$B$4:$N$2113,12,FALSE)</f>
        <v>&lt;http://www.wikidata.org/entity/Q2&gt; &lt;http://www.wikidata.org/prop/direct/P31&gt;/(&lt;http://www.wikidata.org/prop/direct/P279&gt;)* ?x</v>
      </c>
      <c r="K355">
        <f>VLOOKUP(Filtrados!B355,Originales!$B$4:$D$2113,2,FALSE)</f>
        <v>15</v>
      </c>
    </row>
    <row r="356" spans="2:11">
      <c r="B356" s="1">
        <v>527</v>
      </c>
      <c r="C356">
        <f>VLOOKUP(Filtrados!B356,Originales!$B$4:$D$2113,3,FALSE)</f>
        <v>1156000</v>
      </c>
      <c r="D356">
        <f>VLOOKUP(Filtrados!B356,Originales!$F$4:$H$2113,3,FALSE)</f>
        <v>20000000</v>
      </c>
      <c r="E356">
        <f>VLOOKUP(Filtrados!B356,Baseline!$A$2:$C$2111,3,FALSE)</f>
        <v>3460000000</v>
      </c>
      <c r="F356">
        <f>VLOOKUP(Filtrados!B356,BASE!$A$4:$D$2113,2,FALSE)</f>
        <v>4037141</v>
      </c>
      <c r="G356">
        <f>VLOOKUP(Filtrados!B356,BASE!$A$4:$D$2113,3,FALSE)</f>
        <v>16808032</v>
      </c>
      <c r="H356">
        <f>VLOOKUP(Filtrados!B356,BASE!$A$4:$D$2113,4,FALSE)</f>
        <v>136145114</v>
      </c>
      <c r="I356" t="str">
        <f>VLOOKUP(B356,Originales!$B$4:$N$2113,13,FALSE)</f>
        <v>c /* v</v>
      </c>
      <c r="J356" t="str">
        <f>VLOOKUP(B356,Originales!$B$4:$N$2113,12,FALSE)</f>
        <v>&lt;http://www.wikidata.org/entity/Q111&gt; &lt;http://www.wikidata.org/prop/direct/P31&gt;/(&lt;http://www.wikidata.org/prop/direct/P279&gt;)* ?x</v>
      </c>
      <c r="K356">
        <f>VLOOKUP(Filtrados!B356,Originales!$B$4:$D$2113,2,FALSE)</f>
        <v>16</v>
      </c>
    </row>
    <row r="357" spans="2:11">
      <c r="B357" s="1">
        <v>528</v>
      </c>
      <c r="C357">
        <f>VLOOKUP(Filtrados!B357,Originales!$B$4:$D$2113,3,FALSE)</f>
        <v>1100000</v>
      </c>
      <c r="D357">
        <f>VLOOKUP(Filtrados!B357,Originales!$F$4:$H$2113,3,FALSE)</f>
        <v>140000000</v>
      </c>
      <c r="E357">
        <f>VLOOKUP(Filtrados!B357,Baseline!$A$2:$C$2111,3,FALSE)</f>
        <v>2968000000</v>
      </c>
      <c r="F357">
        <f>VLOOKUP(Filtrados!B357,BASE!$A$4:$D$2113,2,FALSE)</f>
        <v>3700971</v>
      </c>
      <c r="G357">
        <f>VLOOKUP(Filtrados!B357,BASE!$A$4:$D$2113,3,FALSE)</f>
        <v>12974023</v>
      </c>
      <c r="H357">
        <f>VLOOKUP(Filtrados!B357,BASE!$A$4:$D$2113,4,FALSE)</f>
        <v>102209091</v>
      </c>
      <c r="I357" t="str">
        <f>VLOOKUP(B357,Originales!$B$4:$N$2113,13,FALSE)</f>
        <v>c /+ v</v>
      </c>
      <c r="J357" t="str">
        <f>VLOOKUP(B357,Originales!$B$4:$N$2113,12,FALSE)</f>
        <v>&lt;http://www.wikidata.org/entity/Q2&gt; &lt;http://www.wikidata.org/prop/direct/P31&gt;/(&lt;http://www.wikidata.org/prop/direct/P279&gt;)+ ?x</v>
      </c>
      <c r="K357">
        <f>VLOOKUP(Filtrados!B357,Originales!$B$4:$D$2113,2,FALSE)</f>
        <v>14</v>
      </c>
    </row>
    <row r="358" spans="2:11">
      <c r="B358" s="1">
        <v>529</v>
      </c>
      <c r="C358">
        <f>VLOOKUP(Filtrados!B358,Originales!$B$4:$D$2113,3,FALSE)</f>
        <v>1090000</v>
      </c>
      <c r="D358">
        <f>VLOOKUP(Filtrados!B358,Originales!$F$4:$H$2113,3,FALSE)</f>
        <v>124000000</v>
      </c>
      <c r="E358">
        <f>VLOOKUP(Filtrados!B358,Baseline!$A$2:$C$2111,3,FALSE)</f>
        <v>3036000000</v>
      </c>
      <c r="F358">
        <f>VLOOKUP(Filtrados!B358,BASE!$A$4:$D$2113,2,FALSE)</f>
        <v>4341125</v>
      </c>
      <c r="G358">
        <f>VLOOKUP(Filtrados!B358,BASE!$A$4:$D$2113,3,FALSE)</f>
        <v>16825914</v>
      </c>
      <c r="H358">
        <f>VLOOKUP(Filtrados!B358,BASE!$A$4:$D$2113,4,FALSE)</f>
        <v>142198085</v>
      </c>
      <c r="I358" t="str">
        <f>VLOOKUP(B358,Originales!$B$4:$N$2113,13,FALSE)</f>
        <v>c /+ v</v>
      </c>
      <c r="J358" t="str">
        <f>VLOOKUP(B358,Originales!$B$4:$N$2113,12,FALSE)</f>
        <v>&lt;http://www.wikidata.org/entity/Q111&gt; &lt;http://www.wikidata.org/prop/direct/P31&gt;/(&lt;http://www.wikidata.org/prop/direct/P279&gt;)+ ?x</v>
      </c>
      <c r="K358">
        <f>VLOOKUP(Filtrados!B358,Originales!$B$4:$D$2113,2,FALSE)</f>
        <v>14</v>
      </c>
    </row>
    <row r="359" spans="2:11">
      <c r="B359" s="1">
        <v>530</v>
      </c>
      <c r="C359">
        <f>VLOOKUP(Filtrados!B359,Originales!$B$4:$D$2113,3,FALSE)</f>
        <v>1087000</v>
      </c>
      <c r="D359">
        <f>VLOOKUP(Filtrados!B359,Originales!$F$4:$H$2113,3,FALSE)</f>
        <v>120000000</v>
      </c>
      <c r="E359">
        <f>VLOOKUP(Filtrados!B359,Baseline!$A$2:$C$2111,3,FALSE)</f>
        <v>60104000000</v>
      </c>
      <c r="F359">
        <f>VLOOKUP(Filtrados!B359,BASE!$A$4:$D$2113,2,FALSE)</f>
        <v>4200935</v>
      </c>
      <c r="G359">
        <f>VLOOKUP(Filtrados!B359,BASE!$A$4:$D$2113,3,FALSE)</f>
        <v>12670040</v>
      </c>
      <c r="H359">
        <f>VLOOKUP(Filtrados!B359,BASE!$A$4:$D$2113,4,FALSE)</f>
        <v>130498170</v>
      </c>
      <c r="I359" t="str">
        <f>VLOOKUP(B359,Originales!$B$4:$N$2113,13,FALSE)</f>
        <v>c //+ v</v>
      </c>
      <c r="J359" t="str">
        <f>VLOOKUP(B359,Originales!$B$4:$N$2113,12,FALSE)</f>
        <v>&lt;http://www.wikidata.org/entity/Q2&gt; (&lt;http://www.wikidata.org/prop/direct/P31&gt;/&lt;http://www.wikidata.org/prop/direct/P279&gt;)/(&lt;http://www.wikidata.org/prop/direct/P279&gt;)+ ?x</v>
      </c>
      <c r="K359">
        <f>VLOOKUP(Filtrados!B359,Originales!$B$4:$D$2113,2,FALSE)</f>
        <v>11</v>
      </c>
    </row>
    <row r="360" spans="2:11">
      <c r="B360" s="1">
        <v>531</v>
      </c>
      <c r="C360">
        <f>VLOOKUP(Filtrados!B360,Originales!$B$4:$D$2113,3,FALSE)</f>
        <v>1082000</v>
      </c>
      <c r="D360">
        <f>VLOOKUP(Filtrados!B360,Originales!$F$4:$H$2113,3,FALSE)</f>
        <v>136000000</v>
      </c>
      <c r="E360">
        <f>VLOOKUP(Filtrados!B360,Baseline!$A$2:$C$2111,3,FALSE)</f>
        <v>60088000000</v>
      </c>
      <c r="F360">
        <f>VLOOKUP(Filtrados!B360,BASE!$A$4:$D$2113,2,FALSE)</f>
        <v>4807949</v>
      </c>
      <c r="G360">
        <f>VLOOKUP(Filtrados!B360,BASE!$A$4:$D$2113,3,FALSE)</f>
        <v>13453006</v>
      </c>
      <c r="H360">
        <f>VLOOKUP(Filtrados!B360,BASE!$A$4:$D$2113,4,FALSE)</f>
        <v>127151966</v>
      </c>
      <c r="I360" t="str">
        <f>VLOOKUP(B360,Originales!$B$4:$N$2113,13,FALSE)</f>
        <v>c //+ v</v>
      </c>
      <c r="J360" t="str">
        <f>VLOOKUP(B360,Originales!$B$4:$N$2113,12,FALSE)</f>
        <v>&lt;http://www.wikidata.org/entity/Q111&gt; (&lt;http://www.wikidata.org/prop/direct/P31&gt;/&lt;http://www.wikidata.org/prop/direct/P279&gt;)/(&lt;http://www.wikidata.org/prop/direct/P279&gt;)+ ?x</v>
      </c>
      <c r="K360">
        <f>VLOOKUP(Filtrados!B360,Originales!$B$4:$D$2113,2,FALSE)</f>
        <v>11</v>
      </c>
    </row>
    <row r="361" spans="2:11">
      <c r="B361" s="1">
        <v>532</v>
      </c>
      <c r="C361">
        <f>VLOOKUP(Filtrados!B361,Originales!$B$4:$D$2113,3,FALSE)</f>
        <v>71762000</v>
      </c>
      <c r="D361">
        <f>VLOOKUP(Filtrados!B361,Originales!$F$4:$H$2113,3,FALSE)</f>
        <v>1412000000</v>
      </c>
      <c r="E361">
        <f>VLOOKUP(Filtrados!B361,Baseline!$A$2:$C$2111,3,FALSE)</f>
        <v>3132000000</v>
      </c>
      <c r="F361">
        <f>VLOOKUP(Filtrados!B361,BASE!$A$4:$D$2113,2,FALSE)</f>
        <v>34958124</v>
      </c>
      <c r="G361">
        <f>VLOOKUP(Filtrados!B361,BASE!$A$4:$D$2113,3,FALSE)</f>
        <v>52417039</v>
      </c>
      <c r="H361">
        <f>VLOOKUP(Filtrados!B361,BASE!$A$4:$D$2113,4,FALSE)</f>
        <v>106108903</v>
      </c>
      <c r="I361" t="str">
        <f>VLOOKUP(B361,Originales!$B$4:$N$2113,13,FALSE)</f>
        <v>v /* c</v>
      </c>
      <c r="J361" t="str">
        <f>VLOOKUP(B361,Originales!$B$4:$N$2113,12,FALSE)</f>
        <v>?x &lt;http://www.wikidata.org/prop/direct/P31&gt;/(&lt;http://www.wikidata.org/prop/direct/P279&gt;)* &lt;http://www.wikidata.org/entity/Q149086&gt;</v>
      </c>
      <c r="K361">
        <f>VLOOKUP(Filtrados!B361,Originales!$B$4:$D$2113,2,FALSE)</f>
        <v>1383</v>
      </c>
    </row>
    <row r="362" spans="2:11">
      <c r="B362" s="1">
        <v>533</v>
      </c>
      <c r="C362">
        <f>VLOOKUP(Filtrados!B362,Originales!$B$4:$D$2113,3,FALSE)</f>
        <v>1521000</v>
      </c>
      <c r="D362">
        <f>VLOOKUP(Filtrados!B362,Originales!$F$4:$H$2113,3,FALSE)</f>
        <v>149476000000</v>
      </c>
      <c r="E362">
        <f>VLOOKUP(Filtrados!B362,Baseline!$A$2:$C$2111,3,FALSE)</f>
        <v>60844000000</v>
      </c>
      <c r="F362">
        <f>VLOOKUP(Filtrados!B362,BASE!$A$4:$D$2113,2,FALSE)</f>
        <v>9659051</v>
      </c>
      <c r="G362">
        <f>VLOOKUP(Filtrados!B362,BASE!$A$4:$D$2113,3,FALSE)</f>
        <v>35465955</v>
      </c>
      <c r="H362">
        <f>VLOOKUP(Filtrados!B362,BASE!$A$4:$D$2113,4,FALSE)</f>
        <v>188711881</v>
      </c>
      <c r="I362" t="str">
        <f>VLOOKUP(B362,Originales!$B$4:$N$2113,13,FALSE)</f>
        <v>c /?/?/?/?/?/? v</v>
      </c>
      <c r="J362" t="str">
        <f>VLOOKUP(B362,Originales!$B$4:$N$2113,12,FALSE)</f>
        <v>&lt;http://www.wikidata.org/entity/Q2&gt; (((((&lt;http://www.wikidata.org/prop/direct/P31&gt;/(&lt;http://www.wikidata.org/prop/direct/P279&gt;)?)/(&lt;http://www.wikidata.org/prop/direct/P279&gt;)?)/(&lt;http://www.wikidata.org/prop/direct/P279&gt;)?)/(&lt;http://www.wikidata.org/prop/direct/P279&gt;)?)/(&lt;http://www.wikidata.org/prop/direct/P279&gt;)?)/(&lt;http://www.wikidata.org/prop/direct/P279&gt;)? ?x</v>
      </c>
      <c r="K362">
        <f>VLOOKUP(Filtrados!B362,Originales!$B$4:$D$2113,2,FALSE)</f>
        <v>15</v>
      </c>
    </row>
    <row r="363" spans="2:11">
      <c r="B363" s="1">
        <v>534</v>
      </c>
      <c r="C363">
        <f>VLOOKUP(Filtrados!B363,Originales!$B$4:$D$2113,3,FALSE)</f>
        <v>1178000</v>
      </c>
      <c r="D363">
        <f>VLOOKUP(Filtrados!B363,Originales!$F$4:$H$2113,3,FALSE)</f>
        <v>149456000000</v>
      </c>
      <c r="E363">
        <f>VLOOKUP(Filtrados!B363,Baseline!$A$2:$C$2111,3,FALSE)</f>
        <v>60208000000</v>
      </c>
      <c r="F363">
        <f>VLOOKUP(Filtrados!B363,BASE!$A$4:$D$2113,2,FALSE)</f>
        <v>8576869</v>
      </c>
      <c r="G363">
        <f>VLOOKUP(Filtrados!B363,BASE!$A$4:$D$2113,3,FALSE)</f>
        <v>34853935</v>
      </c>
      <c r="H363">
        <f>VLOOKUP(Filtrados!B363,BASE!$A$4:$D$2113,4,FALSE)</f>
        <v>196429967</v>
      </c>
      <c r="I363" t="str">
        <f>VLOOKUP(B363,Originales!$B$4:$N$2113,13,FALSE)</f>
        <v>c /?/?/?/?/?/? v</v>
      </c>
      <c r="J363" t="str">
        <f>VLOOKUP(B363,Originales!$B$4:$N$2113,12,FALSE)</f>
        <v>&lt;http://www.wikidata.org/entity/Q111&gt; (((((&lt;http://www.wikidata.org/prop/direct/P31&gt;/(&lt;http://www.wikidata.org/prop/direct/P279&gt;)?)/(&lt;http://www.wikidata.org/prop/direct/P279&gt;)?)/(&lt;http://www.wikidata.org/prop/direct/P279&gt;)?)/(&lt;http://www.wikidata.org/prop/direct/P279&gt;)?)/(&lt;http://www.wikidata.org/prop/direct/P279&gt;)?)/(&lt;http://www.wikidata.org/prop/direct/P279&gt;)? ?x</v>
      </c>
      <c r="K363">
        <f>VLOOKUP(Filtrados!B363,Originales!$B$4:$D$2113,2,FALSE)</f>
        <v>16</v>
      </c>
    </row>
    <row r="364" spans="2:11">
      <c r="B364" s="1">
        <v>535</v>
      </c>
      <c r="C364">
        <f>VLOOKUP(Filtrados!B364,Originales!$B$4:$D$2113,3,FALSE)</f>
        <v>1826000</v>
      </c>
      <c r="D364">
        <f>VLOOKUP(Filtrados!B364,Originales!$F$4:$H$2113,3,FALSE)</f>
        <v>124644000000</v>
      </c>
      <c r="E364">
        <f>VLOOKUP(Filtrados!B364,Baseline!$A$2:$C$2111,3,FALSE)</f>
        <v>52140000000</v>
      </c>
      <c r="F364">
        <f>VLOOKUP(Filtrados!B364,BASE!$A$4:$D$2113,2,FALSE)</f>
        <v>18540143</v>
      </c>
      <c r="G364">
        <f>VLOOKUP(Filtrados!B364,BASE!$A$4:$D$2113,3,FALSE)</f>
        <v>17099142</v>
      </c>
      <c r="H364">
        <f>VLOOKUP(Filtrados!B364,BASE!$A$4:$D$2113,4,FALSE)</f>
        <v>179437160</v>
      </c>
      <c r="I364" t="str">
        <f>VLOOKUP(B364,Originales!$B$4:$N$2113,13,FALSE)</f>
        <v>c /?/?/?/?/? v</v>
      </c>
      <c r="J364" t="str">
        <f>VLOOKUP(B364,Originales!$B$4:$N$2113,12,FALSE)</f>
        <v>&lt;http://www.wikidata.org/entity/Q4235&gt; ((((&lt;http://www.wikidata.org/prop/direct/P31&gt;/(&lt;http://www.wikidata.org/prop/direct/P279&gt;)?)/(&lt;http://www.wikidata.org/prop/direct/P279&gt;)?)/(&lt;http://www.wikidata.org/prop/direct/P279&gt;)?)/(&lt;http://www.wikidata.org/prop/direct/P279&gt;)?)/(&lt;http://www.wikidata.org/prop/direct/P279&gt;)? ?x</v>
      </c>
      <c r="K364">
        <f>VLOOKUP(Filtrados!B364,Originales!$B$4:$D$2113,2,FALSE)</f>
        <v>13</v>
      </c>
    </row>
    <row r="365" spans="2:11">
      <c r="B365" s="1">
        <v>536</v>
      </c>
      <c r="C365">
        <f>VLOOKUP(Filtrados!B365,Originales!$B$4:$D$2113,3,FALSE)</f>
        <v>1030000</v>
      </c>
      <c r="D365">
        <f>VLOOKUP(Filtrados!B365,Originales!$F$4:$H$2113,3,FALSE)</f>
        <v>124476000000</v>
      </c>
      <c r="E365">
        <f>VLOOKUP(Filtrados!B365,Baseline!$A$2:$C$2111,3,FALSE)</f>
        <v>52928000000</v>
      </c>
      <c r="F365">
        <f>VLOOKUP(Filtrados!B365,BASE!$A$4:$D$2113,2,FALSE)</f>
        <v>21112918</v>
      </c>
      <c r="G365">
        <f>VLOOKUP(Filtrados!B365,BASE!$A$4:$D$2113,3,FALSE)</f>
        <v>22752046</v>
      </c>
      <c r="H365">
        <f>VLOOKUP(Filtrados!B365,BASE!$A$4:$D$2113,4,FALSE)</f>
        <v>166977882</v>
      </c>
      <c r="I365" t="str">
        <f>VLOOKUP(B365,Originales!$B$4:$N$2113,13,FALSE)</f>
        <v>c /?/?/?/?/? v</v>
      </c>
      <c r="J365" t="str">
        <f>VLOOKUP(B365,Originales!$B$4:$N$2113,12,FALSE)</f>
        <v>&lt;http://www.wikidata.org/entity/Q81328&gt; ((((&lt;http://www.wikidata.org/prop/direct/P31&gt;/(&lt;http://www.wikidata.org/prop/direct/P279&gt;)?)/(&lt;http://www.wikidata.org/prop/direct/P279&gt;)?)/(&lt;http://www.wikidata.org/prop/direct/P279&gt;)?)/(&lt;http://www.wikidata.org/prop/direct/P279&gt;)?)/(&lt;http://www.wikidata.org/prop/direct/P279&gt;)? ?x</v>
      </c>
      <c r="K365">
        <f>VLOOKUP(Filtrados!B365,Originales!$B$4:$D$2113,2,FALSE)</f>
        <v>13</v>
      </c>
    </row>
    <row r="366" spans="2:11">
      <c r="B366" s="1">
        <v>538</v>
      </c>
      <c r="C366">
        <f>VLOOKUP(Filtrados!B366,Originales!$B$4:$D$2113,3,FALSE)</f>
        <v>177378000</v>
      </c>
      <c r="D366">
        <f>VLOOKUP(Filtrados!B366,Originales!$F$4:$H$2113,3,FALSE)</f>
        <v>480000000</v>
      </c>
      <c r="E366">
        <f>VLOOKUP(Filtrados!B366,Baseline!$A$2:$C$2111,3,FALSE)</f>
        <v>3728000000</v>
      </c>
      <c r="F366">
        <f>VLOOKUP(Filtrados!B366,BASE!$A$4:$D$2113,2,FALSE)</f>
        <v>138770103</v>
      </c>
      <c r="G366">
        <f>VLOOKUP(Filtrados!B366,BASE!$A$4:$D$2113,3,FALSE)</f>
        <v>84731101</v>
      </c>
      <c r="H366">
        <f>VLOOKUP(Filtrados!B366,BASE!$A$4:$D$2113,4,FALSE)</f>
        <v>106255054</v>
      </c>
      <c r="I366" t="str">
        <f>VLOOKUP(B366,Originales!$B$4:$N$2113,13,FALSE)</f>
        <v>v /* c</v>
      </c>
      <c r="J366" t="str">
        <f>VLOOKUP(B366,Originales!$B$4:$N$2113,12,FALSE)</f>
        <v>?x &lt;http://www.wikidata.org/prop/direct/P31&gt;/(&lt;http://www.wikidata.org/prop/direct/P279&gt;)* &lt;http://www.wikidata.org/entity/Q18616576&gt;</v>
      </c>
      <c r="K366">
        <f>VLOOKUP(Filtrados!B366,Originales!$B$4:$D$2113,2,FALSE)</f>
        <v>5517</v>
      </c>
    </row>
    <row r="367" spans="2:11">
      <c r="B367" s="1">
        <v>539</v>
      </c>
      <c r="C367">
        <f>VLOOKUP(Filtrados!B367,Originales!$B$4:$D$2113,3,FALSE)</f>
        <v>301866000</v>
      </c>
      <c r="D367">
        <f>VLOOKUP(Filtrados!B367,Originales!$F$4:$H$2113,3,FALSE)</f>
        <v>1324000000</v>
      </c>
      <c r="E367">
        <f>VLOOKUP(Filtrados!B367,Baseline!$A$2:$C$2111,3,FALSE)</f>
        <v>4268000000</v>
      </c>
      <c r="F367">
        <f>VLOOKUP(Filtrados!B367,BASE!$A$4:$D$2113,2,FALSE)</f>
        <v>426458120</v>
      </c>
      <c r="G367">
        <f>VLOOKUP(Filtrados!B367,BASE!$A$4:$D$2113,3,FALSE)</f>
        <v>374208927</v>
      </c>
      <c r="H367">
        <f>VLOOKUP(Filtrados!B367,BASE!$A$4:$D$2113,4,FALSE)</f>
        <v>127813816</v>
      </c>
      <c r="I367" t="str">
        <f>VLOOKUP(B367,Originales!$B$4:$N$2113,13,FALSE)</f>
        <v>v /* c</v>
      </c>
      <c r="J367" t="str">
        <f>VLOOKUP(B367,Originales!$B$4:$N$2113,12,FALSE)</f>
        <v>?x &lt;http://www.wikidata.org/prop/direct/P31&gt;/(&lt;http://www.wikidata.org/prop/direct/P279&gt;)* &lt;http://www.wikidata.org/entity/Q863404&gt;</v>
      </c>
      <c r="K367">
        <f>VLOOKUP(Filtrados!B367,Originales!$B$4:$D$2113,2,FALSE)</f>
        <v>20053</v>
      </c>
    </row>
    <row r="368" spans="2:11">
      <c r="B368" s="1">
        <v>542</v>
      </c>
      <c r="C368">
        <f>VLOOKUP(Filtrados!B368,Originales!$B$4:$D$2113,3,FALSE)</f>
        <v>4494219000</v>
      </c>
      <c r="D368">
        <f>VLOOKUP(Filtrados!B368,Originales!$F$4:$H$2113,3,FALSE)</f>
        <v>48516000000</v>
      </c>
      <c r="E368">
        <f>VLOOKUP(Filtrados!B368,Baseline!$A$2:$C$2111,3,FALSE)</f>
        <v>11200000000</v>
      </c>
      <c r="F368">
        <f>VLOOKUP(Filtrados!B368,BASE!$A$4:$D$2113,2,FALSE)</f>
        <v>18411834955</v>
      </c>
      <c r="G368">
        <f>VLOOKUP(Filtrados!B368,BASE!$A$4:$D$2113,3,FALSE)</f>
        <v>14156218051</v>
      </c>
      <c r="H368">
        <f>VLOOKUP(Filtrados!B368,BASE!$A$4:$D$2113,4,FALSE)</f>
        <v>36405807971</v>
      </c>
      <c r="I368" t="str">
        <f>VLOOKUP(B368,Originales!$B$4:$N$2113,13,FALSE)</f>
        <v>v /* c</v>
      </c>
      <c r="J368" t="str">
        <f>VLOOKUP(B368,Originales!$B$4:$N$2113,12,FALSE)</f>
        <v>?x &lt;http://www.wikidata.org/prop/direct/P31&gt;/(&lt;http://www.wikidata.org/prop/direct/P279&gt;)* &lt;http://www.wikidata.org/entity/Q35758&gt;</v>
      </c>
      <c r="K368">
        <f>VLOOKUP(Filtrados!B368,Originales!$B$4:$D$2113,2,FALSE)</f>
        <v>822846</v>
      </c>
    </row>
    <row r="369" spans="2:11">
      <c r="B369" s="1">
        <v>543</v>
      </c>
      <c r="C369">
        <f>VLOOKUP(Filtrados!B369,Originales!$B$4:$D$2113,3,FALSE)</f>
        <v>4997000</v>
      </c>
      <c r="D369">
        <f>VLOOKUP(Filtrados!B369,Originales!$F$4:$H$2113,3,FALSE)</f>
        <v>12000000</v>
      </c>
      <c r="E369">
        <f>VLOOKUP(Filtrados!B369,Baseline!$A$2:$C$2111,3,FALSE)</f>
        <v>608000000</v>
      </c>
      <c r="F369">
        <f>VLOOKUP(Filtrados!B369,BASE!$A$4:$D$2113,2,FALSE)</f>
        <v>19630193</v>
      </c>
      <c r="G369">
        <f>VLOOKUP(Filtrados!B369,BASE!$A$4:$D$2113,3,FALSE)</f>
        <v>25231122</v>
      </c>
      <c r="H369">
        <f>VLOOKUP(Filtrados!B369,BASE!$A$4:$D$2113,4,FALSE)</f>
        <v>51061868</v>
      </c>
      <c r="I369" t="str">
        <f>VLOOKUP(B369,Originales!$B$4:$N$2113,13,FALSE)</f>
        <v>v /* c</v>
      </c>
      <c r="J369" t="str">
        <f>VLOOKUP(B369,Originales!$B$4:$N$2113,12,FALSE)</f>
        <v>?x &lt;http://www.wikidata.org/prop/direct/P31&gt;/(&lt;http://www.wikidata.org/prop/direct/P279&gt;)* &lt;http://www.wikidata.org/entity/Q831515&gt;</v>
      </c>
      <c r="K369">
        <f>VLOOKUP(Filtrados!B369,Originales!$B$4:$D$2113,2,FALSE)</f>
        <v>86</v>
      </c>
    </row>
    <row r="370" spans="2:11">
      <c r="B370" s="1">
        <v>544</v>
      </c>
      <c r="C370">
        <f>VLOOKUP(Filtrados!B370,Originales!$B$4:$D$2113,3,FALSE)</f>
        <v>1507289000</v>
      </c>
      <c r="D370">
        <f>VLOOKUP(Filtrados!B370,Originales!$F$4:$H$2113,3,FALSE)</f>
        <v>15804000000</v>
      </c>
      <c r="E370">
        <f>VLOOKUP(Filtrados!B370,Baseline!$A$2:$C$2111,3,FALSE)</f>
        <v>12600000000</v>
      </c>
      <c r="F370">
        <f>VLOOKUP(Filtrados!B370,BASE!$A$4:$D$2113,2,FALSE)</f>
        <v>3943177938</v>
      </c>
      <c r="G370">
        <f>VLOOKUP(Filtrados!B370,BASE!$A$4:$D$2113,3,FALSE)</f>
        <v>905253887</v>
      </c>
      <c r="H370">
        <f>VLOOKUP(Filtrados!B370,BASE!$A$4:$D$2113,4,FALSE)</f>
        <v>752954006</v>
      </c>
      <c r="I370" t="str">
        <f>VLOOKUP(B370,Originales!$B$4:$N$2113,13,FALSE)</f>
        <v>v /* c</v>
      </c>
      <c r="J370" t="str">
        <f>VLOOKUP(B370,Originales!$B$4:$N$2113,12,FALSE)</f>
        <v>?x &lt;http://www.wikidata.org/prop/direct/P31&gt;/(&lt;http://www.wikidata.org/prop/direct/P279&gt;)* &lt;http://www.wikidata.org/entity/Q42848&gt;</v>
      </c>
      <c r="K370">
        <f>VLOOKUP(Filtrados!B370,Originales!$B$4:$D$2113,2,FALSE)</f>
        <v>215018</v>
      </c>
    </row>
    <row r="371" spans="2:11">
      <c r="B371" s="1">
        <v>545</v>
      </c>
      <c r="C371">
        <f>VLOOKUP(Filtrados!B371,Originales!$B$4:$D$2113,3,FALSE)</f>
        <v>3993319000</v>
      </c>
      <c r="D371">
        <f>VLOOKUP(Filtrados!B371,Originales!$F$4:$H$2113,3,FALSE)</f>
        <v>30584000000</v>
      </c>
      <c r="E371">
        <f>VLOOKUP(Filtrados!B371,Baseline!$A$2:$C$2111,3,FALSE)</f>
        <v>8512000000</v>
      </c>
      <c r="F371">
        <f>VLOOKUP(Filtrados!B371,BASE!$A$4:$D$2113,2,FALSE)</f>
        <v>15256473064</v>
      </c>
      <c r="G371">
        <f>VLOOKUP(Filtrados!B371,BASE!$A$4:$D$2113,3,FALSE)</f>
        <v>10513074874</v>
      </c>
      <c r="H371">
        <f>VLOOKUP(Filtrados!B371,BASE!$A$4:$D$2113,4,FALSE)</f>
        <v>21628353118</v>
      </c>
      <c r="I371" t="str">
        <f>VLOOKUP(B371,Originales!$B$4:$N$2113,13,FALSE)</f>
        <v>v /* c</v>
      </c>
      <c r="J371" t="str">
        <f>VLOOKUP(B371,Originales!$B$4:$N$2113,12,FALSE)</f>
        <v>?x &lt;http://www.wikidata.org/prop/direct/P31&gt;/(&lt;http://www.wikidata.org/prop/direct/P279&gt;)* &lt;http://www.wikidata.org/entity/Q79529&gt;</v>
      </c>
      <c r="K371">
        <f>VLOOKUP(Filtrados!B371,Originales!$B$4:$D$2113,2,FALSE)</f>
        <v>809015</v>
      </c>
    </row>
    <row r="372" spans="2:11">
      <c r="B372" s="1">
        <v>546</v>
      </c>
      <c r="C372">
        <f>VLOOKUP(Filtrados!B372,Originales!$B$4:$D$2113,3,FALSE)</f>
        <v>247935000</v>
      </c>
      <c r="D372">
        <f>VLOOKUP(Filtrados!B372,Originales!$F$4:$H$2113,3,FALSE)</f>
        <v>7364000000</v>
      </c>
      <c r="E372">
        <f>VLOOKUP(Filtrados!B372,Baseline!$A$2:$C$2111,3,FALSE)</f>
        <v>8320000000</v>
      </c>
      <c r="F372">
        <f>VLOOKUP(Filtrados!B372,BASE!$A$4:$D$2113,2,FALSE)</f>
        <v>226139068</v>
      </c>
      <c r="G372">
        <f>VLOOKUP(Filtrados!B372,BASE!$A$4:$D$2113,3,FALSE)</f>
        <v>159898996</v>
      </c>
      <c r="H372">
        <f>VLOOKUP(Filtrados!B372,BASE!$A$4:$D$2113,4,FALSE)</f>
        <v>306858062</v>
      </c>
      <c r="I372" t="str">
        <f>VLOOKUP(B372,Originales!$B$4:$N$2113,13,FALSE)</f>
        <v>v /* c</v>
      </c>
      <c r="J372" t="str">
        <f>VLOOKUP(B372,Originales!$B$4:$N$2113,12,FALSE)</f>
        <v>?x &lt;http://www.wikidata.org/prop/direct/P31&gt;/(&lt;http://www.wikidata.org/prop/direct/P279&gt;)* &lt;http://www.wikidata.org/entity/Q11348&gt;</v>
      </c>
      <c r="K372">
        <f>VLOOKUP(Filtrados!B372,Originales!$B$4:$D$2113,2,FALSE)</f>
        <v>5810</v>
      </c>
    </row>
    <row r="373" spans="2:11">
      <c r="B373" s="1">
        <v>547</v>
      </c>
      <c r="C373">
        <f>VLOOKUP(Filtrados!B373,Originales!$B$4:$D$2113,3,FALSE)</f>
        <v>4414340000</v>
      </c>
      <c r="D373">
        <f>VLOOKUP(Filtrados!B373,Originales!$F$4:$H$2113,3,FALSE)</f>
        <v>35224000000</v>
      </c>
      <c r="E373">
        <f>VLOOKUP(Filtrados!B373,Baseline!$A$2:$C$2111,3,FALSE)</f>
        <v>8836000000</v>
      </c>
      <c r="F373">
        <f>VLOOKUP(Filtrados!B373,BASE!$A$4:$D$2113,2,FALSE)</f>
        <v>15648808956</v>
      </c>
      <c r="G373">
        <f>VLOOKUP(Filtrados!B373,BASE!$A$4:$D$2113,3,FALSE)</f>
        <v>10311843872</v>
      </c>
      <c r="H373">
        <f>VLOOKUP(Filtrados!B373,BASE!$A$4:$D$2113,4,FALSE)</f>
        <v>21265419960</v>
      </c>
      <c r="I373" t="str">
        <f>VLOOKUP(B373,Originales!$B$4:$N$2113,13,FALSE)</f>
        <v>v /* c</v>
      </c>
      <c r="J373" t="str">
        <f>VLOOKUP(B373,Originales!$B$4:$N$2113,12,FALSE)</f>
        <v>?x &lt;http://www.wikidata.org/prop/direct/P31&gt;/(&lt;http://www.wikidata.org/prop/direct/P279&gt;)* &lt;http://www.wikidata.org/entity/Q214609&gt;</v>
      </c>
      <c r="K373">
        <f>VLOOKUP(Filtrados!B373,Originales!$B$4:$D$2113,2,FALSE)</f>
        <v>819856</v>
      </c>
    </row>
    <row r="374" spans="2:11">
      <c r="B374" s="1">
        <v>548</v>
      </c>
      <c r="C374">
        <f>VLOOKUP(Filtrados!B374,Originales!$B$4:$D$2113,3,FALSE)</f>
        <v>1315732000</v>
      </c>
      <c r="D374">
        <f>VLOOKUP(Filtrados!B374,Originales!$F$4:$H$2113,3,FALSE)</f>
        <v>14204000000</v>
      </c>
      <c r="E374">
        <f>VLOOKUP(Filtrados!B374,Baseline!$A$2:$C$2111,3,FALSE)</f>
        <v>11668000000</v>
      </c>
      <c r="F374">
        <f>VLOOKUP(Filtrados!B374,BASE!$A$4:$D$2113,2,FALSE)</f>
        <v>3064614057</v>
      </c>
      <c r="G374">
        <f>VLOOKUP(Filtrados!B374,BASE!$A$4:$D$2113,3,FALSE)</f>
        <v>882382869</v>
      </c>
      <c r="H374">
        <f>VLOOKUP(Filtrados!B374,BASE!$A$4:$D$2113,4,FALSE)</f>
        <v>617220878</v>
      </c>
      <c r="I374" t="str">
        <f>VLOOKUP(B374,Originales!$B$4:$N$2113,13,FALSE)</f>
        <v>v /* c</v>
      </c>
      <c r="J374" t="str">
        <f>VLOOKUP(B374,Originales!$B$4:$N$2113,12,FALSE)</f>
        <v>?x &lt;http://www.wikidata.org/prop/direct/P31&gt;/(&lt;http://www.wikidata.org/prop/direct/P279&gt;)* &lt;http://www.wikidata.org/entity/Q217594&gt;</v>
      </c>
      <c r="K374">
        <f>VLOOKUP(Filtrados!B374,Originales!$B$4:$D$2113,2,FALSE)</f>
        <v>165986</v>
      </c>
    </row>
    <row r="375" spans="2:11">
      <c r="B375" s="1">
        <v>549</v>
      </c>
      <c r="C375">
        <f>VLOOKUP(Filtrados!B375,Originales!$B$4:$D$2113,3,FALSE)</f>
        <v>2710425000</v>
      </c>
      <c r="D375">
        <f>VLOOKUP(Filtrados!B375,Originales!$F$4:$H$2113,3,FALSE)</f>
        <v>22688000000</v>
      </c>
      <c r="E375">
        <f>VLOOKUP(Filtrados!B375,Baseline!$A$2:$C$2111,3,FALSE)</f>
        <v>11944000000</v>
      </c>
      <c r="F375">
        <f>VLOOKUP(Filtrados!B375,BASE!$A$4:$D$2113,2,FALSE)</f>
        <v>7457844018</v>
      </c>
      <c r="G375">
        <f>VLOOKUP(Filtrados!B375,BASE!$A$4:$D$2113,3,FALSE)</f>
        <v>936336040</v>
      </c>
      <c r="H375">
        <f>VLOOKUP(Filtrados!B375,BASE!$A$4:$D$2113,4,FALSE)</f>
        <v>871793031</v>
      </c>
      <c r="I375" t="str">
        <f>VLOOKUP(B375,Originales!$B$4:$N$2113,13,FALSE)</f>
        <v>v /* c</v>
      </c>
      <c r="J375" t="str">
        <f>VLOOKUP(B375,Originales!$B$4:$N$2113,12,FALSE)</f>
        <v>?x &lt;http://www.wikidata.org/prop/direct/P31&gt;/(&lt;http://www.wikidata.org/prop/direct/P279&gt;)* &lt;http://www.wikidata.org/entity/Q246672&gt;</v>
      </c>
      <c r="K375">
        <f>VLOOKUP(Filtrados!B375,Originales!$B$4:$D$2113,2,FALSE)</f>
        <v>447540</v>
      </c>
    </row>
    <row r="376" spans="2:11">
      <c r="B376" s="1">
        <v>550</v>
      </c>
      <c r="C376">
        <f>VLOOKUP(Filtrados!B376,Originales!$B$4:$D$2113,3,FALSE)</f>
        <v>237224000</v>
      </c>
      <c r="D376">
        <f>VLOOKUP(Filtrados!B376,Originales!$F$4:$H$2113,3,FALSE)</f>
        <v>7572000000</v>
      </c>
      <c r="E376">
        <f>VLOOKUP(Filtrados!B376,Baseline!$A$2:$C$2111,3,FALSE)</f>
        <v>9412000000</v>
      </c>
      <c r="F376">
        <f>VLOOKUP(Filtrados!B376,BASE!$A$4:$D$2113,2,FALSE)</f>
        <v>348602056</v>
      </c>
      <c r="G376">
        <f>VLOOKUP(Filtrados!B376,BASE!$A$4:$D$2113,3,FALSE)</f>
        <v>108715057</v>
      </c>
      <c r="H376">
        <f>VLOOKUP(Filtrados!B376,BASE!$A$4:$D$2113,4,FALSE)</f>
        <v>368391990</v>
      </c>
      <c r="I376" t="str">
        <f>VLOOKUP(B376,Originales!$B$4:$N$2113,13,FALSE)</f>
        <v>v /* c</v>
      </c>
      <c r="J376" t="str">
        <f>VLOOKUP(B376,Originales!$B$4:$N$2113,12,FALSE)</f>
        <v>?x &lt;http://www.wikidata.org/prop/direct/P31&gt;/(&lt;http://www.wikidata.org/prop/direct/P279&gt;)* &lt;http://www.wikidata.org/entity/Q130901&gt;</v>
      </c>
      <c r="K376">
        <f>VLOOKUP(Filtrados!B376,Originales!$B$4:$D$2113,2,FALSE)</f>
        <v>5850</v>
      </c>
    </row>
    <row r="377" spans="2:11">
      <c r="B377" s="1">
        <v>551</v>
      </c>
      <c r="C377">
        <f>VLOOKUP(Filtrados!B377,Originales!$B$4:$D$2113,3,FALSE)</f>
        <v>11670000</v>
      </c>
      <c r="D377">
        <f>VLOOKUP(Filtrados!B377,Originales!$F$4:$H$2113,3,FALSE)</f>
        <v>448000000</v>
      </c>
      <c r="E377">
        <f>VLOOKUP(Filtrados!B377,Baseline!$A$2:$C$2111,3,FALSE)</f>
        <v>2512000000</v>
      </c>
      <c r="F377">
        <f>VLOOKUP(Filtrados!B377,BASE!$A$4:$D$2113,2,FALSE)</f>
        <v>13675928</v>
      </c>
      <c r="G377">
        <f>VLOOKUP(Filtrados!B377,BASE!$A$4:$D$2113,3,FALSE)</f>
        <v>24762153</v>
      </c>
      <c r="H377">
        <f>VLOOKUP(Filtrados!B377,BASE!$A$4:$D$2113,4,FALSE)</f>
        <v>86388111</v>
      </c>
      <c r="I377" t="str">
        <f>VLOOKUP(B377,Originales!$B$4:$N$2113,13,FALSE)</f>
        <v>v * c</v>
      </c>
      <c r="J377" t="str">
        <f>VLOOKUP(B377,Originales!$B$4:$N$2113,12,FALSE)</f>
        <v>?x (&lt;http://www.wikidata.org/prop/direct/P279&gt;)* &lt;http://www.wikidata.org/entity/Q7889&gt;</v>
      </c>
      <c r="K377">
        <f>VLOOKUP(Filtrados!B377,Originales!$B$4:$D$2113,2,FALSE)</f>
        <v>177</v>
      </c>
    </row>
    <row r="378" spans="2:11">
      <c r="B378" s="1">
        <v>552</v>
      </c>
      <c r="C378">
        <f>VLOOKUP(Filtrados!B378,Originales!$B$4:$D$2113,3,FALSE)</f>
        <v>2929000</v>
      </c>
      <c r="D378">
        <f>VLOOKUP(Filtrados!B378,Originales!$F$4:$H$2113,3,FALSE)</f>
        <v>0</v>
      </c>
      <c r="E378">
        <f>VLOOKUP(Filtrados!B378,Baseline!$A$2:$C$2111,3,FALSE)</f>
        <v>596000000</v>
      </c>
      <c r="F378">
        <f>VLOOKUP(Filtrados!B378,BASE!$A$4:$D$2113,2,FALSE)</f>
        <v>209672927</v>
      </c>
      <c r="G378">
        <f>VLOOKUP(Filtrados!B378,BASE!$A$4:$D$2113,3,FALSE)</f>
        <v>11552095</v>
      </c>
      <c r="H378">
        <f>VLOOKUP(Filtrados!B378,BASE!$A$4:$D$2113,4,FALSE)</f>
        <v>48238039</v>
      </c>
      <c r="I378" t="str">
        <f>VLOOKUP(B378,Originales!$B$4:$N$2113,13,FALSE)</f>
        <v>v /* c</v>
      </c>
      <c r="J378" t="str">
        <f>VLOOKUP(B378,Originales!$B$4:$N$2113,12,FALSE)</f>
        <v>?x &lt;http://www.wikidata.org/prop/direct/P31&gt;/(&lt;http://www.wikidata.org/prop/direct/P276&gt;)* &lt;http://www.wikidata.org/entity/Q26243694&gt;</v>
      </c>
      <c r="K378">
        <f>VLOOKUP(Filtrados!B378,Originales!$B$4:$D$2113,2,FALSE)</f>
        <v>46</v>
      </c>
    </row>
    <row r="379" spans="2:11">
      <c r="B379" s="1">
        <v>553</v>
      </c>
      <c r="C379">
        <f>VLOOKUP(Filtrados!B379,Originales!$B$4:$D$2113,3,FALSE)</f>
        <v>2372000</v>
      </c>
      <c r="D379">
        <f>VLOOKUP(Filtrados!B379,Originales!$F$4:$H$2113,3,FALSE)</f>
        <v>0</v>
      </c>
      <c r="E379">
        <f>VLOOKUP(Filtrados!B379,Baseline!$A$2:$C$2111,3,FALSE)</f>
        <v>564000000</v>
      </c>
      <c r="F379">
        <f>VLOOKUP(Filtrados!B379,BASE!$A$4:$D$2113,2,FALSE)</f>
        <v>4479169</v>
      </c>
      <c r="G379">
        <f>VLOOKUP(Filtrados!B379,BASE!$A$4:$D$2113,3,FALSE)</f>
        <v>9685039</v>
      </c>
      <c r="H379">
        <f>VLOOKUP(Filtrados!B379,BASE!$A$4:$D$2113,4,FALSE)</f>
        <v>46844005</v>
      </c>
      <c r="I379" t="str">
        <f>VLOOKUP(B379,Originales!$B$4:$N$2113,13,FALSE)</f>
        <v>v /* c</v>
      </c>
      <c r="J379" t="str">
        <f>VLOOKUP(B379,Originales!$B$4:$N$2113,12,FALSE)</f>
        <v>?x &lt;http://www.wikidata.org/prop/direct/P31&gt;/(&lt;http://www.wikidata.org/prop/direct/P279&gt;)* &lt;http://www.wikidata.org/entity/Q26243694&gt;</v>
      </c>
      <c r="K379">
        <f>VLOOKUP(Filtrados!B379,Originales!$B$4:$D$2113,2,FALSE)</f>
        <v>46</v>
      </c>
    </row>
    <row r="380" spans="2:11">
      <c r="B380" s="1">
        <v>554</v>
      </c>
      <c r="C380">
        <f>VLOOKUP(Filtrados!B380,Originales!$B$4:$D$2113,3,FALSE)</f>
        <v>805055000</v>
      </c>
      <c r="D380">
        <f>VLOOKUP(Filtrados!B380,Originales!$F$4:$H$2113,3,FALSE)</f>
        <v>1140000000</v>
      </c>
      <c r="E380">
        <f>VLOOKUP(Filtrados!B380,Baseline!$A$2:$C$2111,3,FALSE)</f>
        <v>1572000000</v>
      </c>
      <c r="F380">
        <f>VLOOKUP(Filtrados!B380,BASE!$A$4:$D$2113,2,FALSE)</f>
        <v>7396522998</v>
      </c>
      <c r="G380">
        <f>VLOOKUP(Filtrados!B380,BASE!$A$4:$D$2113,3,FALSE)</f>
        <v>808161020</v>
      </c>
      <c r="H380">
        <f>VLOOKUP(Filtrados!B380,BASE!$A$4:$D$2113,4,FALSE)</f>
        <v>171331167</v>
      </c>
      <c r="I380" t="str">
        <f>VLOOKUP(B380,Originales!$B$4:$N$2113,13,FALSE)</f>
        <v>v /* c</v>
      </c>
      <c r="J380" t="str">
        <f>VLOOKUP(B380,Originales!$B$4:$N$2113,12,FALSE)</f>
        <v>?x &lt;http://www.wikidata.org/prop/direct/P1435&gt;/(&lt;http://www.wikidata.org/prop/direct/P279&gt;)* &lt;http://www.wikidata.org/entity/Q570600&gt;</v>
      </c>
      <c r="K380">
        <f>VLOOKUP(Filtrados!B380,Originales!$B$4:$D$2113,2,FALSE)</f>
        <v>466096</v>
      </c>
    </row>
    <row r="381" spans="2:11">
      <c r="B381" s="1">
        <v>555</v>
      </c>
      <c r="C381">
        <f>VLOOKUP(Filtrados!B381,Originales!$B$4:$D$2113,3,FALSE)</f>
        <v>960263000</v>
      </c>
      <c r="D381">
        <f>VLOOKUP(Filtrados!B381,Originales!$F$4:$H$2113,3,FALSE)</f>
        <v>3148000000</v>
      </c>
      <c r="E381">
        <f>VLOOKUP(Filtrados!B381,Baseline!$A$2:$C$2111,3,FALSE)</f>
        <v>1836000000</v>
      </c>
      <c r="F381">
        <f>VLOOKUP(Filtrados!B381,BASE!$A$4:$D$2113,2,FALSE)</f>
        <v>1693229913</v>
      </c>
      <c r="G381">
        <f>VLOOKUP(Filtrados!B381,BASE!$A$4:$D$2113,3,FALSE)</f>
        <v>857192039</v>
      </c>
      <c r="H381">
        <f>VLOOKUP(Filtrados!B381,BASE!$A$4:$D$2113,4,FALSE)</f>
        <v>85336923</v>
      </c>
      <c r="I381" t="str">
        <f>VLOOKUP(B381,Originales!$B$4:$N$2113,13,FALSE)</f>
        <v>v /+ c</v>
      </c>
      <c r="J381" t="str">
        <f>VLOOKUP(B381,Originales!$B$4:$N$2113,12,FALSE)</f>
        <v>?x &lt;http://www.wikidata.org/prop/direct/P106&gt;/(&lt;http://www.wikidata.org/prop/direct/P279&gt;)+ &lt;http://www.wikidata.org/entity/Q33999&gt;</v>
      </c>
      <c r="K381">
        <f>VLOOKUP(Filtrados!B381,Originales!$B$4:$D$2113,2,FALSE)</f>
        <v>99516</v>
      </c>
    </row>
    <row r="382" spans="2:11">
      <c r="B382" s="1">
        <v>556</v>
      </c>
      <c r="C382">
        <f>VLOOKUP(Filtrados!B382,Originales!$B$4:$D$2113,3,FALSE)</f>
        <v>1519032000</v>
      </c>
      <c r="D382">
        <f>VLOOKUP(Filtrados!B382,Originales!$F$4:$H$2113,3,FALSE)</f>
        <v>6400000000</v>
      </c>
      <c r="E382">
        <f>VLOOKUP(Filtrados!B382,Baseline!$A$2:$C$2111,3,FALSE)</f>
        <v>8000000</v>
      </c>
      <c r="F382">
        <f>VLOOKUP(Filtrados!B382,BASE!$A$4:$D$2113,2,FALSE)</f>
        <v>3635866880</v>
      </c>
      <c r="G382">
        <f>VLOOKUP(Filtrados!B382,BASE!$A$4:$D$2113,3,FALSE)</f>
        <v>1418733835</v>
      </c>
      <c r="H382">
        <f>VLOOKUP(Filtrados!B382,BASE!$A$4:$D$2113,4,FALSE)</f>
        <v>27487039</v>
      </c>
      <c r="I382" t="str">
        <f>VLOOKUP(B382,Originales!$B$4:$N$2113,13,FALSE)</f>
        <v>v |/ c</v>
      </c>
      <c r="J382" t="str">
        <f>VLOOKUP(B382,Originales!$B$4:$N$2113,12,FALSE)</f>
        <v>?x &lt;http://www.wikidata.org/prop/direct/P106&gt;|(&lt;http://www.wikidata.org/prop/direct/P106&gt;/&lt;http://www.wikidata.org/prop/direct/P279&gt;) &lt;http://www.wikidata.org/entity/Q33999&gt;</v>
      </c>
      <c r="K382">
        <f>VLOOKUP(Filtrados!B382,Originales!$B$4:$D$2113,2,FALSE)</f>
        <v>233608</v>
      </c>
    </row>
    <row r="383" spans="2:11">
      <c r="B383" s="1">
        <v>557</v>
      </c>
      <c r="C383">
        <f>VLOOKUP(Filtrados!B383,Originales!$B$4:$D$2113,3,FALSE)</f>
        <v>63648000</v>
      </c>
      <c r="D383">
        <f>VLOOKUP(Filtrados!B383,Originales!$F$4:$H$2113,3,FALSE)</f>
        <v>1332000000</v>
      </c>
      <c r="E383">
        <f>VLOOKUP(Filtrados!B383,Baseline!$A$2:$C$2111,3,FALSE)</f>
        <v>4964000000</v>
      </c>
      <c r="F383">
        <f>VLOOKUP(Filtrados!B383,BASE!$A$4:$D$2113,2,FALSE)</f>
        <v>50858974</v>
      </c>
      <c r="G383">
        <f>VLOOKUP(Filtrados!B383,BASE!$A$4:$D$2113,3,FALSE)</f>
        <v>38510084</v>
      </c>
      <c r="H383">
        <f>VLOOKUP(Filtrados!B383,BASE!$A$4:$D$2113,4,FALSE)</f>
        <v>167708158</v>
      </c>
      <c r="I383" t="str">
        <f>VLOOKUP(B383,Originales!$B$4:$N$2113,13,FALSE)</f>
        <v>v + c</v>
      </c>
      <c r="J383" t="str">
        <f>VLOOKUP(B383,Originales!$B$4:$N$2113,12,FALSE)</f>
        <v>?x (&lt;http://www.wikidata.org/prop/direct/P279&gt;)+ &lt;http://www.wikidata.org/entity/Q729&gt;</v>
      </c>
      <c r="K383">
        <f>VLOOKUP(Filtrados!B383,Originales!$B$4:$D$2113,2,FALSE)</f>
        <v>1381</v>
      </c>
    </row>
    <row r="384" spans="2:11">
      <c r="B384" s="1">
        <v>559</v>
      </c>
      <c r="C384">
        <f>VLOOKUP(Filtrados!B384,Originales!$B$4:$D$2113,3,FALSE)</f>
        <v>217729000</v>
      </c>
      <c r="D384">
        <f>VLOOKUP(Filtrados!B384,Originales!$F$4:$H$2113,3,FALSE)</f>
        <v>1152000000</v>
      </c>
      <c r="E384">
        <f>VLOOKUP(Filtrados!B384,Baseline!$A$2:$C$2111,3,FALSE)</f>
        <v>1832000000</v>
      </c>
      <c r="F384">
        <f>VLOOKUP(Filtrados!B384,BASE!$A$4:$D$2113,2,FALSE)</f>
        <v>172533988</v>
      </c>
      <c r="G384">
        <f>VLOOKUP(Filtrados!B384,BASE!$A$4:$D$2113,3,FALSE)</f>
        <v>161998033</v>
      </c>
      <c r="H384">
        <f>VLOOKUP(Filtrados!B384,BASE!$A$4:$D$2113,4,FALSE)</f>
        <v>70169925</v>
      </c>
      <c r="I384" t="str">
        <f>VLOOKUP(B384,Originales!$B$4:$N$2113,13,FALSE)</f>
        <v>v /* c</v>
      </c>
      <c r="J384" t="str">
        <f>VLOOKUP(B384,Originales!$B$4:$N$2113,12,FALSE)</f>
        <v>?x &lt;http://www.wikidata.org/prop/direct/P106&gt;/(&lt;http://www.wikidata.org/prop/direct/P279&gt;)* &lt;http://www.wikidata.org/entity/Q182436&gt;</v>
      </c>
      <c r="K384">
        <f>VLOOKUP(Filtrados!B384,Originales!$B$4:$D$2113,2,FALSE)</f>
        <v>8754</v>
      </c>
    </row>
    <row r="385" spans="2:11">
      <c r="B385" s="1">
        <v>560</v>
      </c>
      <c r="C385">
        <f>VLOOKUP(Filtrados!B385,Originales!$B$4:$D$2113,3,FALSE)</f>
        <v>6253885000</v>
      </c>
      <c r="D385">
        <f>VLOOKUP(Filtrados!B385,Originales!$F$4:$H$2113,3,FALSE)</f>
        <v>49464000000</v>
      </c>
      <c r="E385">
        <f>VLOOKUP(Filtrados!B385,Baseline!$A$2:$C$2111,3,FALSE)</f>
        <v>4500000000</v>
      </c>
      <c r="F385">
        <f>VLOOKUP(Filtrados!B385,BASE!$A$4:$D$2113,2,FALSE)</f>
        <v>15859907865</v>
      </c>
      <c r="G385">
        <f>VLOOKUP(Filtrados!B385,BASE!$A$4:$D$2113,3,FALSE)</f>
        <v>9495265007</v>
      </c>
      <c r="H385">
        <f>VLOOKUP(Filtrados!B385,BASE!$A$4:$D$2113,4,FALSE)</f>
        <v>11295436143</v>
      </c>
      <c r="I385" t="str">
        <f>VLOOKUP(B385,Originales!$B$4:$N$2113,13,FALSE)</f>
        <v>v * c</v>
      </c>
      <c r="J385" t="str">
        <f>VLOOKUP(B385,Originales!$B$4:$N$2113,12,FALSE)</f>
        <v>?x (&lt;http://www.wikidata.org/prop/direct/P131&gt;)* &lt;http://www.wikidata.org/entity/Q30&gt;</v>
      </c>
      <c r="K385">
        <f>VLOOKUP(Filtrados!B385,Originales!$B$4:$D$2113,2,FALSE)</f>
        <v>829284</v>
      </c>
    </row>
    <row r="386" spans="2:11">
      <c r="B386" s="1">
        <v>561</v>
      </c>
      <c r="C386">
        <f>VLOOKUP(Filtrados!B386,Originales!$B$4:$D$2113,3,FALSE)</f>
        <v>35287000</v>
      </c>
      <c r="D386">
        <f>VLOOKUP(Filtrados!B386,Originales!$F$4:$H$2113,3,FALSE)</f>
        <v>792000000</v>
      </c>
      <c r="E386">
        <f>VLOOKUP(Filtrados!B386,Baseline!$A$2:$C$2111,3,FALSE)</f>
        <v>1272000000</v>
      </c>
      <c r="F386">
        <f>VLOOKUP(Filtrados!B386,BASE!$A$4:$D$2113,2,FALSE)</f>
        <v>66855907</v>
      </c>
      <c r="G386">
        <f>VLOOKUP(Filtrados!B386,BASE!$A$4:$D$2113,3,FALSE)</f>
        <v>38518905</v>
      </c>
      <c r="H386">
        <f>VLOOKUP(Filtrados!B386,BASE!$A$4:$D$2113,4,FALSE)</f>
        <v>76566934</v>
      </c>
      <c r="I386" t="str">
        <f>VLOOKUP(B386,Originales!$B$4:$N$2113,13,FALSE)</f>
        <v>v * c</v>
      </c>
      <c r="J386" t="str">
        <f>VLOOKUP(B386,Originales!$B$4:$N$2113,12,FALSE)</f>
        <v>?x (&lt;http://www.wikidata.org/prop/direct/P131&gt;)* &lt;http://www.wikidata.org/entity/Q108047&gt;</v>
      </c>
      <c r="K386">
        <f>VLOOKUP(Filtrados!B386,Originales!$B$4:$D$2113,2,FALSE)</f>
        <v>1468</v>
      </c>
    </row>
    <row r="387" spans="2:11">
      <c r="B387" s="1">
        <v>562</v>
      </c>
      <c r="C387">
        <f>VLOOKUP(Filtrados!B387,Originales!$B$4:$D$2113,3,FALSE)</f>
        <v>71530000</v>
      </c>
      <c r="D387">
        <f>VLOOKUP(Filtrados!B387,Originales!$F$4:$H$2113,3,FALSE)</f>
        <v>2456000000</v>
      </c>
      <c r="E387">
        <f>VLOOKUP(Filtrados!B387,Baseline!$A$2:$C$2111,3,FALSE)</f>
        <v>5368000000</v>
      </c>
      <c r="F387">
        <f>VLOOKUP(Filtrados!B387,BASE!$A$4:$D$2113,2,FALSE)</f>
        <v>47575950</v>
      </c>
      <c r="G387">
        <f>VLOOKUP(Filtrados!B387,BASE!$A$4:$D$2113,3,FALSE)</f>
        <v>41831016</v>
      </c>
      <c r="H387">
        <f>VLOOKUP(Filtrados!B387,BASE!$A$4:$D$2113,4,FALSE)</f>
        <v>182501077</v>
      </c>
      <c r="I387" t="str">
        <f>VLOOKUP(B387,Originales!$B$4:$N$2113,13,FALSE)</f>
        <v>v * c</v>
      </c>
      <c r="J387" t="str">
        <f>VLOOKUP(B387,Originales!$B$4:$N$2113,12,FALSE)</f>
        <v>?x (&lt;http://www.wikidata.org/prop/direct/P279&gt;)* &lt;http://www.wikidata.org/entity/Q7397&gt;</v>
      </c>
      <c r="K387">
        <f>VLOOKUP(Filtrados!B387,Originales!$B$4:$D$2113,2,FALSE)</f>
        <v>1672</v>
      </c>
    </row>
    <row r="388" spans="2:11">
      <c r="B388" s="1">
        <v>563</v>
      </c>
      <c r="C388">
        <f>VLOOKUP(Filtrados!B388,Originales!$B$4:$D$2113,3,FALSE)</f>
        <v>3724000</v>
      </c>
      <c r="D388">
        <f>VLOOKUP(Filtrados!B388,Originales!$F$4:$H$2113,3,FALSE)</f>
        <v>52000000</v>
      </c>
      <c r="E388">
        <f>VLOOKUP(Filtrados!B388,Baseline!$A$2:$C$2111,3,FALSE)</f>
        <v>6016000000</v>
      </c>
      <c r="F388">
        <f>VLOOKUP(Filtrados!B388,BASE!$A$4:$D$2113,2,FALSE)</f>
        <v>5083084</v>
      </c>
      <c r="G388">
        <f>VLOOKUP(Filtrados!B388,BASE!$A$4:$D$2113,3,FALSE)</f>
        <v>16147851</v>
      </c>
      <c r="H388">
        <f>VLOOKUP(Filtrados!B388,BASE!$A$4:$D$2113,4,FALSE)</f>
        <v>162130117</v>
      </c>
      <c r="I388" t="str">
        <f>VLOOKUP(B388,Originales!$B$4:$N$2113,13,FALSE)</f>
        <v>c * v</v>
      </c>
      <c r="J388" t="str">
        <f>VLOOKUP(B388,Originales!$B$4:$N$2113,12,FALSE)</f>
        <v>&lt;http://www.wikidata.org/entity/Q7397&gt; (&lt;http://www.wikidata.org/prop/direct/P279&gt;)* ?x</v>
      </c>
      <c r="K388">
        <f>VLOOKUP(Filtrados!B388,Originales!$B$4:$D$2113,2,FALSE)</f>
        <v>36</v>
      </c>
    </row>
    <row r="389" spans="2:11">
      <c r="B389" s="1">
        <v>564</v>
      </c>
      <c r="C389">
        <f>VLOOKUP(Filtrados!B389,Originales!$B$4:$D$2113,3,FALSE)</f>
        <v>45065000</v>
      </c>
      <c r="D389">
        <f>VLOOKUP(Filtrados!B389,Originales!$F$4:$H$2113,3,FALSE)</f>
        <v>5348000000</v>
      </c>
      <c r="E389">
        <f>VLOOKUP(Filtrados!B389,Baseline!$A$2:$C$2111,3,FALSE)</f>
        <v>5292000000</v>
      </c>
      <c r="F389">
        <f>VLOOKUP(Filtrados!B389,BASE!$A$4:$D$2113,2,FALSE)</f>
        <v>12997150</v>
      </c>
      <c r="G389">
        <f>VLOOKUP(Filtrados!B389,BASE!$A$4:$D$2113,3,FALSE)</f>
        <v>46223163</v>
      </c>
      <c r="H389">
        <f>VLOOKUP(Filtrados!B389,BASE!$A$4:$D$2113,4,FALSE)</f>
        <v>163961887</v>
      </c>
      <c r="I389" t="str">
        <f>VLOOKUP(B389,Originales!$B$4:$N$2113,13,FALSE)</f>
        <v>v /* c</v>
      </c>
      <c r="J389" t="str">
        <f>VLOOKUP(B389,Originales!$B$4:$N$2113,12,FALSE)</f>
        <v>?x &lt;http://www.wikidata.org/prop/direct/P31&gt;/(&lt;http://www.wikidata.org/prop/direct/P279&gt;)* &lt;http://www.wikidata.org/entity/Q901&gt;</v>
      </c>
      <c r="K389">
        <f>VLOOKUP(Filtrados!B389,Originales!$B$4:$D$2113,2,FALSE)</f>
        <v>45</v>
      </c>
    </row>
    <row r="390" spans="2:11">
      <c r="B390" s="1">
        <v>565</v>
      </c>
      <c r="C390">
        <f>VLOOKUP(Filtrados!B390,Originales!$B$4:$D$2113,3,FALSE)</f>
        <v>195192000</v>
      </c>
      <c r="D390">
        <f>VLOOKUP(Filtrados!B390,Originales!$F$4:$H$2113,3,FALSE)</f>
        <v>4876000000</v>
      </c>
      <c r="E390">
        <f>VLOOKUP(Filtrados!B390,Baseline!$A$2:$C$2111,3,FALSE)</f>
        <v>1844000000</v>
      </c>
      <c r="F390">
        <f>VLOOKUP(Filtrados!B390,BASE!$A$4:$D$2113,2,FALSE)</f>
        <v>354861021</v>
      </c>
      <c r="G390">
        <f>VLOOKUP(Filtrados!B390,BASE!$A$4:$D$2113,3,FALSE)</f>
        <v>353174924</v>
      </c>
      <c r="H390">
        <f>VLOOKUP(Filtrados!B390,BASE!$A$4:$D$2113,4,FALSE)</f>
        <v>425145149</v>
      </c>
      <c r="I390" t="str">
        <f>VLOOKUP(B390,Originales!$B$4:$N$2113,13,FALSE)</f>
        <v>v + c</v>
      </c>
      <c r="J390" t="str">
        <f>VLOOKUP(B390,Originales!$B$4:$N$2113,12,FALSE)</f>
        <v>?x (&lt;http://www.wikidata.org/prop/direct/P131&gt;)+ &lt;http://www.wikidata.org/entity/Q90&gt;</v>
      </c>
      <c r="K390">
        <f>VLOOKUP(Filtrados!B390,Originales!$B$4:$D$2113,2,FALSE)</f>
        <v>18240</v>
      </c>
    </row>
    <row r="391" spans="2:11">
      <c r="B391" s="1">
        <v>566</v>
      </c>
      <c r="C391">
        <f>VLOOKUP(Filtrados!B391,Originales!$B$4:$D$2113,3,FALSE)</f>
        <v>24619000</v>
      </c>
      <c r="D391">
        <f>VLOOKUP(Filtrados!B391,Originales!$F$4:$H$2113,3,FALSE)</f>
        <v>416000000</v>
      </c>
      <c r="E391">
        <f>VLOOKUP(Filtrados!B391,Baseline!$A$2:$C$2111,3,FALSE)</f>
        <v>1280000000</v>
      </c>
      <c r="F391">
        <f>VLOOKUP(Filtrados!B391,BASE!$A$4:$D$2113,2,FALSE)</f>
        <v>29955863</v>
      </c>
      <c r="G391">
        <f>VLOOKUP(Filtrados!B391,BASE!$A$4:$D$2113,3,FALSE)</f>
        <v>34876108</v>
      </c>
      <c r="H391">
        <f>VLOOKUP(Filtrados!B391,BASE!$A$4:$D$2113,4,FALSE)</f>
        <v>64774036</v>
      </c>
      <c r="I391" t="str">
        <f>VLOOKUP(B391,Originales!$B$4:$N$2113,13,FALSE)</f>
        <v>v * c</v>
      </c>
      <c r="J391" t="str">
        <f>VLOOKUP(B391,Originales!$B$4:$N$2113,12,FALSE)</f>
        <v>?x (&lt;http://www.wikidata.org/prop/direct/P131&gt;)* &lt;http://www.wikidata.org/entity/Q108093&gt;</v>
      </c>
      <c r="K391">
        <f>VLOOKUP(Filtrados!B391,Originales!$B$4:$D$2113,2,FALSE)</f>
        <v>855</v>
      </c>
    </row>
    <row r="392" spans="2:11">
      <c r="B392" s="1">
        <v>567</v>
      </c>
      <c r="C392">
        <f>VLOOKUP(Filtrados!B392,Originales!$B$4:$D$2113,3,FALSE)</f>
        <v>26435000</v>
      </c>
      <c r="D392">
        <f>VLOOKUP(Filtrados!B392,Originales!$F$4:$H$2113,3,FALSE)</f>
        <v>496000000</v>
      </c>
      <c r="E392">
        <f>VLOOKUP(Filtrados!B392,Baseline!$A$2:$C$2111,3,FALSE)</f>
        <v>1820000000</v>
      </c>
      <c r="F392">
        <f>VLOOKUP(Filtrados!B392,BASE!$A$4:$D$2113,2,FALSE)</f>
        <v>26451110</v>
      </c>
      <c r="G392">
        <f>VLOOKUP(Filtrados!B392,BASE!$A$4:$D$2113,3,FALSE)</f>
        <v>28878927</v>
      </c>
      <c r="H392">
        <f>VLOOKUP(Filtrados!B392,BASE!$A$4:$D$2113,4,FALSE)</f>
        <v>79010009</v>
      </c>
      <c r="I392" t="str">
        <f>VLOOKUP(B392,Originales!$B$4:$N$2113,13,FALSE)</f>
        <v>v * c</v>
      </c>
      <c r="J392" t="str">
        <f>VLOOKUP(B392,Originales!$B$4:$N$2113,12,FALSE)</f>
        <v>?x (&lt;http://www.wikidata.org/prop/direct/P131&gt;)* &lt;http://www.wikidata.org/entity/Q488701&gt;</v>
      </c>
      <c r="K392">
        <f>VLOOKUP(Filtrados!B392,Originales!$B$4:$D$2113,2,FALSE)</f>
        <v>793</v>
      </c>
    </row>
    <row r="393" spans="2:11">
      <c r="B393" s="1">
        <v>568</v>
      </c>
      <c r="C393">
        <f>VLOOKUP(Filtrados!B393,Originales!$B$4:$D$2113,3,FALSE)</f>
        <v>39882000</v>
      </c>
      <c r="D393">
        <f>VLOOKUP(Filtrados!B393,Originales!$F$4:$H$2113,3,FALSE)</f>
        <v>928000000</v>
      </c>
      <c r="E393">
        <f>VLOOKUP(Filtrados!B393,Baseline!$A$2:$C$2111,3,FALSE)</f>
        <v>1216000000</v>
      </c>
      <c r="F393">
        <f>VLOOKUP(Filtrados!B393,BASE!$A$4:$D$2113,2,FALSE)</f>
        <v>46939134</v>
      </c>
      <c r="G393">
        <f>VLOOKUP(Filtrados!B393,BASE!$A$4:$D$2113,3,FALSE)</f>
        <v>50034046</v>
      </c>
      <c r="H393">
        <f>VLOOKUP(Filtrados!B393,BASE!$A$4:$D$2113,4,FALSE)</f>
        <v>77580928</v>
      </c>
      <c r="I393" t="str">
        <f>VLOOKUP(B393,Originales!$B$4:$N$2113,13,FALSE)</f>
        <v>v * c</v>
      </c>
      <c r="J393" t="str">
        <f>VLOOKUP(B393,Originales!$B$4:$N$2113,12,FALSE)</f>
        <v>?x (&lt;http://www.wikidata.org/prop/direct/P131&gt;)* &lt;http://www.wikidata.org/entity/Q108053&gt;</v>
      </c>
      <c r="K393">
        <f>VLOOKUP(Filtrados!B393,Originales!$B$4:$D$2113,2,FALSE)</f>
        <v>1828</v>
      </c>
    </row>
    <row r="394" spans="2:11">
      <c r="B394" s="1">
        <v>569</v>
      </c>
      <c r="C394">
        <f>VLOOKUP(Filtrados!B394,Originales!$B$4:$D$2113,3,FALSE)</f>
        <v>26000000</v>
      </c>
      <c r="D394">
        <f>VLOOKUP(Filtrados!B394,Originales!$F$4:$H$2113,3,FALSE)</f>
        <v>504000000</v>
      </c>
      <c r="E394">
        <f>VLOOKUP(Filtrados!B394,Baseline!$A$2:$C$2111,3,FALSE)</f>
        <v>1200000000</v>
      </c>
      <c r="F394">
        <f>VLOOKUP(Filtrados!B394,BASE!$A$4:$D$2113,2,FALSE)</f>
        <v>36819219</v>
      </c>
      <c r="G394">
        <f>VLOOKUP(Filtrados!B394,BASE!$A$4:$D$2113,3,FALSE)</f>
        <v>23303985</v>
      </c>
      <c r="H394">
        <f>VLOOKUP(Filtrados!B394,BASE!$A$4:$D$2113,4,FALSE)</f>
        <v>64361095</v>
      </c>
      <c r="I394" t="str">
        <f>VLOOKUP(B394,Originales!$B$4:$N$2113,13,FALSE)</f>
        <v>v * c</v>
      </c>
      <c r="J394" t="str">
        <f>VLOOKUP(B394,Originales!$B$4:$N$2113,12,FALSE)</f>
        <v>?x (&lt;http://www.wikidata.org/prop/direct/P131&gt;)* &lt;http://www.wikidata.org/entity/Q263742&gt;</v>
      </c>
      <c r="K394">
        <f>VLOOKUP(Filtrados!B394,Originales!$B$4:$D$2113,2,FALSE)</f>
        <v>749</v>
      </c>
    </row>
    <row r="395" spans="2:11">
      <c r="B395" s="1">
        <v>570</v>
      </c>
      <c r="C395">
        <f>VLOOKUP(Filtrados!B395,Originales!$B$4:$D$2113,3,FALSE)</f>
        <v>28838000</v>
      </c>
      <c r="D395">
        <f>VLOOKUP(Filtrados!B395,Originales!$F$4:$H$2113,3,FALSE)</f>
        <v>704000000</v>
      </c>
      <c r="E395">
        <f>VLOOKUP(Filtrados!B395,Baseline!$A$2:$C$2111,3,FALSE)</f>
        <v>1220000000</v>
      </c>
      <c r="F395">
        <f>VLOOKUP(Filtrados!B395,BASE!$A$4:$D$2113,2,FALSE)</f>
        <v>29525995</v>
      </c>
      <c r="G395">
        <f>VLOOKUP(Filtrados!B395,BASE!$A$4:$D$2113,3,FALSE)</f>
        <v>28290987</v>
      </c>
      <c r="H395">
        <f>VLOOKUP(Filtrados!B395,BASE!$A$4:$D$2113,4,FALSE)</f>
        <v>69526910</v>
      </c>
      <c r="I395" t="str">
        <f>VLOOKUP(B395,Originales!$B$4:$N$2113,13,FALSE)</f>
        <v>v * c</v>
      </c>
      <c r="J395" t="str">
        <f>VLOOKUP(B395,Originales!$B$4:$N$2113,12,FALSE)</f>
        <v>?x (&lt;http://www.wikidata.org/prop/direct/P131&gt;)* &lt;http://www.wikidata.org/entity/Q108106&gt;</v>
      </c>
      <c r="K395">
        <f>VLOOKUP(Filtrados!B395,Originales!$B$4:$D$2113,2,FALSE)</f>
        <v>984</v>
      </c>
    </row>
    <row r="396" spans="2:11">
      <c r="B396" s="1">
        <v>571</v>
      </c>
      <c r="C396">
        <f>VLOOKUP(Filtrados!B396,Originales!$B$4:$D$2113,3,FALSE)</f>
        <v>18682000</v>
      </c>
      <c r="D396">
        <f>VLOOKUP(Filtrados!B396,Originales!$F$4:$H$2113,3,FALSE)</f>
        <v>356000000</v>
      </c>
      <c r="E396">
        <f>VLOOKUP(Filtrados!B396,Baseline!$A$2:$C$2111,3,FALSE)</f>
        <v>1232000000</v>
      </c>
      <c r="F396">
        <f>VLOOKUP(Filtrados!B396,BASE!$A$4:$D$2113,2,FALSE)</f>
        <v>22757053</v>
      </c>
      <c r="G396">
        <f>VLOOKUP(Filtrados!B396,BASE!$A$4:$D$2113,3,FALSE)</f>
        <v>17445087</v>
      </c>
      <c r="H396">
        <f>VLOOKUP(Filtrados!B396,BASE!$A$4:$D$2113,4,FALSE)</f>
        <v>61921119</v>
      </c>
      <c r="I396" t="str">
        <f>VLOOKUP(B396,Originales!$B$4:$N$2113,13,FALSE)</f>
        <v>v * c</v>
      </c>
      <c r="J396" t="str">
        <f>VLOOKUP(B396,Originales!$B$4:$N$2113,12,FALSE)</f>
        <v>?x (&lt;http://www.wikidata.org/prop/direct/P131&gt;)* &lt;http://www.wikidata.org/entity/Q488653&gt;</v>
      </c>
      <c r="K396">
        <f>VLOOKUP(Filtrados!B396,Originales!$B$4:$D$2113,2,FALSE)</f>
        <v>446</v>
      </c>
    </row>
    <row r="397" spans="2:11">
      <c r="B397" s="1">
        <v>572</v>
      </c>
      <c r="C397">
        <f>VLOOKUP(Filtrados!B397,Originales!$B$4:$D$2113,3,FALSE)</f>
        <v>881726000</v>
      </c>
      <c r="D397">
        <f>VLOOKUP(Filtrados!B397,Originales!$F$4:$H$2113,3,FALSE)</f>
        <v>5036000000</v>
      </c>
      <c r="E397">
        <f>VLOOKUP(Filtrados!B397,Baseline!$A$2:$C$2111,3,FALSE)</f>
        <v>8000000</v>
      </c>
      <c r="F397">
        <f>VLOOKUP(Filtrados!B397,BASE!$A$4:$D$2113,2,FALSE)</f>
        <v>4652910947</v>
      </c>
      <c r="G397">
        <f>VLOOKUP(Filtrados!B397,BASE!$A$4:$D$2113,3,FALSE)</f>
        <v>913548946</v>
      </c>
      <c r="H397">
        <f>VLOOKUP(Filtrados!B397,BASE!$A$4:$D$2113,4,FALSE)</f>
        <v>19474983</v>
      </c>
      <c r="I397" t="str">
        <f>VLOOKUP(B397,Originales!$B$4:$N$2113,13,FALSE)</f>
        <v>v / c</v>
      </c>
      <c r="J397" t="str">
        <f>VLOOKUP(B397,Originales!$B$4:$N$2113,12,FALSE)</f>
        <v>?x &lt;http://www.wikidata.org/prop/direct/P31&gt;/&lt;http://www.wikidata.org/prop/direct/P279&gt; &lt;http://www.wikidata.org/entity/Q838948&gt;</v>
      </c>
      <c r="K397">
        <f>VLOOKUP(Filtrados!B397,Originales!$B$4:$D$2113,2,FALSE)</f>
        <v>290158</v>
      </c>
    </row>
    <row r="398" spans="2:11">
      <c r="B398" s="1">
        <v>573</v>
      </c>
      <c r="C398">
        <f>VLOOKUP(Filtrados!B398,Originales!$B$4:$D$2113,3,FALSE)</f>
        <v>118257000</v>
      </c>
      <c r="D398">
        <f>VLOOKUP(Filtrados!B398,Originales!$F$4:$H$2113,3,FALSE)</f>
        <v>948000000</v>
      </c>
      <c r="E398">
        <f>VLOOKUP(Filtrados!B398,Baseline!$A$2:$C$2111,3,FALSE)</f>
        <v>3492000000</v>
      </c>
      <c r="F398">
        <f>VLOOKUP(Filtrados!B398,BASE!$A$4:$D$2113,2,FALSE)</f>
        <v>78888893</v>
      </c>
      <c r="G398">
        <f>VLOOKUP(Filtrados!B398,BASE!$A$4:$D$2113,3,FALSE)</f>
        <v>60307025</v>
      </c>
      <c r="H398">
        <f>VLOOKUP(Filtrados!B398,BASE!$A$4:$D$2113,4,FALSE)</f>
        <v>102912187</v>
      </c>
      <c r="I398" t="str">
        <f>VLOOKUP(B398,Originales!$B$4:$N$2113,13,FALSE)</f>
        <v>v /* c</v>
      </c>
      <c r="J398" t="str">
        <f>VLOOKUP(B398,Originales!$B$4:$N$2113,12,FALSE)</f>
        <v>?x &lt;http://www.wikidata.org/prop/direct/P31&gt;/(&lt;http://www.wikidata.org/prop/direct/P279&gt;)* &lt;http://www.wikidata.org/entity/Q8513&gt;</v>
      </c>
      <c r="K398">
        <f>VLOOKUP(Filtrados!B398,Originales!$B$4:$D$2113,2,FALSE)</f>
        <v>2831</v>
      </c>
    </row>
    <row r="399" spans="2:11">
      <c r="B399" s="1">
        <v>574</v>
      </c>
      <c r="C399">
        <f>VLOOKUP(Filtrados!B399,Originales!$B$4:$D$2113,3,FALSE)</f>
        <v>703513000</v>
      </c>
      <c r="D399">
        <f>VLOOKUP(Filtrados!B399,Originales!$F$4:$H$2113,3,FALSE)</f>
        <v>1456000000</v>
      </c>
      <c r="E399">
        <f>VLOOKUP(Filtrados!B399,Baseline!$A$2:$C$2111,3,FALSE)</f>
        <v>3000000000</v>
      </c>
      <c r="F399">
        <f>VLOOKUP(Filtrados!B399,BASE!$A$4:$D$2113,2,FALSE)</f>
        <v>1306052923</v>
      </c>
      <c r="G399">
        <f>VLOOKUP(Filtrados!B399,BASE!$A$4:$D$2113,3,FALSE)</f>
        <v>766426086</v>
      </c>
      <c r="H399">
        <f>VLOOKUP(Filtrados!B399,BASE!$A$4:$D$2113,4,FALSE)</f>
        <v>90032100</v>
      </c>
      <c r="I399" t="str">
        <f>VLOOKUP(B399,Originales!$B$4:$N$2113,13,FALSE)</f>
        <v>v /* c</v>
      </c>
      <c r="J399" t="str">
        <f>VLOOKUP(B399,Originales!$B$4:$N$2113,12,FALSE)</f>
        <v>?x &lt;http://www.wikidata.org/prop/direct/P31&gt;/(&lt;http://www.wikidata.org/prop/direct/P279&gt;)* &lt;http://www.wikidata.org/entity/Q41298&gt;</v>
      </c>
      <c r="K399">
        <f>VLOOKUP(Filtrados!B399,Originales!$B$4:$D$2113,2,FALSE)</f>
        <v>79893</v>
      </c>
    </row>
    <row r="400" spans="2:11">
      <c r="B400" s="1">
        <v>575</v>
      </c>
      <c r="C400">
        <f>VLOOKUP(Filtrados!B400,Originales!$B$4:$D$2113,3,FALSE)</f>
        <v>1283928000</v>
      </c>
      <c r="D400">
        <f>VLOOKUP(Filtrados!B400,Originales!$F$4:$H$2113,3,FALSE)</f>
        <v>26460000000</v>
      </c>
      <c r="E400">
        <f>VLOOKUP(Filtrados!B400,Baseline!$A$2:$C$2111,3,FALSE)</f>
        <v>10188000000</v>
      </c>
      <c r="F400">
        <f>VLOOKUP(Filtrados!B400,BASE!$A$4:$D$2113,2,FALSE)</f>
        <v>877424955</v>
      </c>
      <c r="G400">
        <f>VLOOKUP(Filtrados!B400,BASE!$A$4:$D$2113,3,FALSE)</f>
        <v>3035976171</v>
      </c>
      <c r="H400">
        <f>VLOOKUP(Filtrados!B400,BASE!$A$4:$D$2113,4,FALSE)</f>
        <v>295345067</v>
      </c>
      <c r="I400" t="str">
        <f>VLOOKUP(B400,Originales!$B$4:$N$2113,13,FALSE)</f>
        <v>v /? v</v>
      </c>
      <c r="J400" t="str">
        <f>VLOOKUP(B400,Originales!$B$4:$N$2113,12,FALSE)</f>
        <v>?x &lt;http://www.wikidata.org/prop/direct/P1629&gt;/(&lt;http://www.wikidata.org/prop/direct/P361&gt;)? ?y</v>
      </c>
      <c r="K400">
        <f>VLOOKUP(Filtrados!B400,Originales!$B$4:$D$2113,2,FALSE)</f>
        <v>5066</v>
      </c>
    </row>
    <row r="401" spans="2:11">
      <c r="B401" s="1">
        <v>576</v>
      </c>
      <c r="C401">
        <f>VLOOKUP(Filtrados!B401,Originales!$B$4:$D$2113,3,FALSE)</f>
        <v>267811000</v>
      </c>
      <c r="D401">
        <f>VLOOKUP(Filtrados!B401,Originales!$F$4:$H$2113,3,FALSE)</f>
        <v>1324000000</v>
      </c>
      <c r="E401">
        <f>VLOOKUP(Filtrados!B401,Baseline!$A$2:$C$2111,3,FALSE)</f>
        <v>2936000000</v>
      </c>
      <c r="F401">
        <f>VLOOKUP(Filtrados!B401,BASE!$A$4:$D$2113,2,FALSE)</f>
        <v>326498031</v>
      </c>
      <c r="G401">
        <f>VLOOKUP(Filtrados!B401,BASE!$A$4:$D$2113,3,FALSE)</f>
        <v>269399166</v>
      </c>
      <c r="H401">
        <f>VLOOKUP(Filtrados!B401,BASE!$A$4:$D$2113,4,FALSE)</f>
        <v>98802089</v>
      </c>
      <c r="I401" t="str">
        <f>VLOOKUP(B401,Originales!$B$4:$N$2113,13,FALSE)</f>
        <v>v /* c</v>
      </c>
      <c r="J401" t="str">
        <f>VLOOKUP(B401,Originales!$B$4:$N$2113,12,FALSE)</f>
        <v>?x &lt;http://www.wikidata.org/prop/direct/P31&gt;/(&lt;http://www.wikidata.org/prop/direct/P279&gt;)* &lt;http://www.wikidata.org/entity/Q35127&gt;</v>
      </c>
      <c r="K401">
        <f>VLOOKUP(Filtrados!B401,Originales!$B$4:$D$2113,2,FALSE)</f>
        <v>14648</v>
      </c>
    </row>
    <row r="402" spans="2:11">
      <c r="B402" s="1">
        <v>577</v>
      </c>
      <c r="C402">
        <f>VLOOKUP(Filtrados!B402,Originales!$B$4:$D$2113,3,FALSE)</f>
        <v>3234000</v>
      </c>
      <c r="D402">
        <f>VLOOKUP(Filtrados!B402,Originales!$F$4:$H$2113,3,FALSE)</f>
        <v>28000000</v>
      </c>
      <c r="E402">
        <f>VLOOKUP(Filtrados!B402,Baseline!$A$2:$C$2111,3,FALSE)</f>
        <v>1244000000</v>
      </c>
      <c r="F402">
        <f>VLOOKUP(Filtrados!B402,BASE!$A$4:$D$2113,2,FALSE)</f>
        <v>16800165</v>
      </c>
      <c r="G402">
        <f>VLOOKUP(Filtrados!B402,BASE!$A$4:$D$2113,3,FALSE)</f>
        <v>10934829</v>
      </c>
      <c r="H402">
        <f>VLOOKUP(Filtrados!B402,BASE!$A$4:$D$2113,4,FALSE)</f>
        <v>82335948</v>
      </c>
      <c r="I402" t="str">
        <f>VLOOKUP(B402,Originales!$B$4:$N$2113,13,FALSE)</f>
        <v>v + c</v>
      </c>
      <c r="J402" t="str">
        <f>VLOOKUP(B402,Originales!$B$4:$N$2113,12,FALSE)</f>
        <v>?x (&lt;http://www.wikidata.org/prop/direct/P279&gt;)+ &lt;http://www.wikidata.org/entity/Q6942562&gt;</v>
      </c>
      <c r="K402">
        <f>VLOOKUP(Filtrados!B402,Originales!$B$4:$D$2113,2,FALSE)</f>
        <v>30</v>
      </c>
    </row>
    <row r="403" spans="2:11">
      <c r="B403" s="1">
        <v>578</v>
      </c>
      <c r="C403">
        <f>VLOOKUP(Filtrados!B403,Originales!$B$4:$D$2113,3,FALSE)</f>
        <v>3985000</v>
      </c>
      <c r="D403">
        <f>VLOOKUP(Filtrados!B403,Originales!$F$4:$H$2113,3,FALSE)</f>
        <v>212000000</v>
      </c>
      <c r="E403">
        <f>VLOOKUP(Filtrados!B403,Baseline!$A$2:$C$2111,3,FALSE)</f>
        <v>1240000000</v>
      </c>
      <c r="F403">
        <f>VLOOKUP(Filtrados!B403,BASE!$A$4:$D$2113,2,FALSE)</f>
        <v>18450975</v>
      </c>
      <c r="G403">
        <f>VLOOKUP(Filtrados!B403,BASE!$A$4:$D$2113,3,FALSE)</f>
        <v>25887966</v>
      </c>
      <c r="H403">
        <f>VLOOKUP(Filtrados!B403,BASE!$A$4:$D$2113,4,FALSE)</f>
        <v>64198017</v>
      </c>
      <c r="I403" t="str">
        <f>VLOOKUP(B403,Originales!$B$4:$N$2113,13,FALSE)</f>
        <v>v /* c</v>
      </c>
      <c r="J403" t="str">
        <f>VLOOKUP(B403,Originales!$B$4:$N$2113,12,FALSE)</f>
        <v>?x &lt;http://www.wikidata.org/prop/direct/P31&gt;/(&lt;http://www.wikidata.org/prop/direct/P279&gt;)* &lt;http://www.wikidata.org/entity/Q8432&gt;</v>
      </c>
      <c r="K403">
        <f>VLOOKUP(Filtrados!B403,Originales!$B$4:$D$2113,2,FALSE)</f>
        <v>45</v>
      </c>
    </row>
    <row r="404" spans="2:11">
      <c r="B404" s="1">
        <v>579</v>
      </c>
      <c r="C404">
        <f>VLOOKUP(Filtrados!B404,Originales!$B$4:$D$2113,3,FALSE)</f>
        <v>148528000</v>
      </c>
      <c r="D404">
        <f>VLOOKUP(Filtrados!B404,Originales!$F$4:$H$2113,3,FALSE)</f>
        <v>256000000</v>
      </c>
      <c r="E404">
        <f>VLOOKUP(Filtrados!B404,Baseline!$A$2:$C$2111,3,FALSE)</f>
        <v>1260000000</v>
      </c>
      <c r="F404">
        <f>VLOOKUP(Filtrados!B404,BASE!$A$4:$D$2113,2,FALSE)</f>
        <v>424677848</v>
      </c>
      <c r="G404">
        <f>VLOOKUP(Filtrados!B404,BASE!$A$4:$D$2113,3,FALSE)</f>
        <v>454840183</v>
      </c>
      <c r="H404">
        <f>VLOOKUP(Filtrados!B404,BASE!$A$4:$D$2113,4,FALSE)</f>
        <v>57333946</v>
      </c>
      <c r="I404" t="str">
        <f>VLOOKUP(B404,Originales!$B$4:$N$2113,13,FALSE)</f>
        <v>v /* c</v>
      </c>
      <c r="J404" t="str">
        <f>VLOOKUP(B404,Originales!$B$4:$N$2113,12,FALSE)</f>
        <v>?x &lt;http://www.wikidata.org/prop/direct/P31&gt;/(&lt;http://www.wikidata.org/prop/direct/P279&gt;)* &lt;http://www.wikidata.org/entity/Q1529096&gt;</v>
      </c>
      <c r="K404">
        <f>VLOOKUP(Filtrados!B404,Originales!$B$4:$D$2113,2,FALSE)</f>
        <v>25831</v>
      </c>
    </row>
    <row r="405" spans="2:11">
      <c r="B405" s="1">
        <v>580</v>
      </c>
      <c r="C405">
        <f>VLOOKUP(Filtrados!B405,Originales!$B$4:$D$2113,3,FALSE)</f>
        <v>2761300000</v>
      </c>
      <c r="D405">
        <f>VLOOKUP(Filtrados!B405,Originales!$F$4:$H$2113,3,FALSE)</f>
        <v>14196000000</v>
      </c>
      <c r="E405">
        <f>VLOOKUP(Filtrados!B405,Baseline!$A$2:$C$2111,3,FALSE)</f>
        <v>6972000000</v>
      </c>
      <c r="F405">
        <f>VLOOKUP(Filtrados!B405,BASE!$A$4:$D$2113,2,FALSE)</f>
        <v>7767488002</v>
      </c>
      <c r="G405">
        <f>VLOOKUP(Filtrados!B405,BASE!$A$4:$D$2113,3,FALSE)</f>
        <v>950520992</v>
      </c>
      <c r="H405">
        <f>VLOOKUP(Filtrados!B405,BASE!$A$4:$D$2113,4,FALSE)</f>
        <v>251716852</v>
      </c>
      <c r="I405" t="str">
        <f>VLOOKUP(B405,Originales!$B$4:$N$2113,13,FALSE)</f>
        <v>v /* c</v>
      </c>
      <c r="J405" t="str">
        <f>VLOOKUP(B405,Originales!$B$4:$N$2113,12,FALSE)</f>
        <v>?x &lt;http://www.wikidata.org/prop/direct/P31&gt;/(&lt;http://www.wikidata.org/prop/direct/P279&gt;)* &lt;http://www.wikidata.org/entity/Q3695082&gt;</v>
      </c>
      <c r="K405">
        <f>VLOOKUP(Filtrados!B405,Originales!$B$4:$D$2113,2,FALSE)</f>
        <v>482025</v>
      </c>
    </row>
    <row r="406" spans="2:11">
      <c r="B406" s="1">
        <v>581</v>
      </c>
      <c r="C406">
        <f>VLOOKUP(Filtrados!B406,Originales!$B$4:$D$2113,3,FALSE)</f>
        <v>131828000</v>
      </c>
      <c r="D406">
        <f>VLOOKUP(Filtrados!B406,Originales!$F$4:$H$2113,3,FALSE)</f>
        <v>4256000000</v>
      </c>
      <c r="E406">
        <f>VLOOKUP(Filtrados!B406,Baseline!$A$2:$C$2111,3,FALSE)</f>
        <v>7972000000</v>
      </c>
      <c r="F406">
        <f>VLOOKUP(Filtrados!B406,BASE!$A$4:$D$2113,2,FALSE)</f>
        <v>191797971</v>
      </c>
      <c r="G406">
        <f>VLOOKUP(Filtrados!B406,BASE!$A$4:$D$2113,3,FALSE)</f>
        <v>91994047</v>
      </c>
      <c r="H406">
        <f>VLOOKUP(Filtrados!B406,BASE!$A$4:$D$2113,4,FALSE)</f>
        <v>291088819</v>
      </c>
      <c r="I406" t="str">
        <f>VLOOKUP(B406,Originales!$B$4:$N$2113,13,FALSE)</f>
        <v>v /* c</v>
      </c>
      <c r="J406" t="str">
        <f>VLOOKUP(B406,Originales!$B$4:$N$2113,12,FALSE)</f>
        <v>?x &lt;http://www.wikidata.org/prop/direct/P31&gt;/(&lt;http://www.wikidata.org/prop/direct/P279&gt;)* &lt;http://www.wikidata.org/entity/Q133250&gt;</v>
      </c>
      <c r="K406">
        <f>VLOOKUP(Filtrados!B406,Originales!$B$4:$D$2113,2,FALSE)</f>
        <v>2820</v>
      </c>
    </row>
    <row r="407" spans="2:11">
      <c r="B407" s="1">
        <v>584</v>
      </c>
      <c r="C407">
        <f>VLOOKUP(Filtrados!B407,Originales!$B$4:$D$2113,3,FALSE)</f>
        <v>4248465000</v>
      </c>
      <c r="D407">
        <f>VLOOKUP(Filtrados!B407,Originales!$F$4:$H$2113,3,FALSE)</f>
        <v>32260000000</v>
      </c>
      <c r="E407">
        <f>VLOOKUP(Filtrados!B407,Baseline!$A$2:$C$2111,3,FALSE)</f>
        <v>9356000000</v>
      </c>
      <c r="F407">
        <f>VLOOKUP(Filtrados!B407,BASE!$A$4:$D$2113,2,FALSE)</f>
        <v>15504770040</v>
      </c>
      <c r="G407">
        <f>VLOOKUP(Filtrados!B407,BASE!$A$4:$D$2113,3,FALSE)</f>
        <v>13894337892</v>
      </c>
      <c r="H407">
        <f>VLOOKUP(Filtrados!B407,BASE!$A$4:$D$2113,4,FALSE)</f>
        <v>22181515932</v>
      </c>
      <c r="I407" t="str">
        <f>VLOOKUP(B407,Originales!$B$4:$N$2113,13,FALSE)</f>
        <v>v /* c</v>
      </c>
      <c r="J407" t="str">
        <f>VLOOKUP(B407,Originales!$B$4:$N$2113,12,FALSE)</f>
        <v>?x &lt;http://www.wikidata.org/prop/direct/P31&gt;/(&lt;http://www.wikidata.org/prop/direct/P279&gt;)* &lt;http://www.wikidata.org/entity/Q27166344&gt;</v>
      </c>
      <c r="K407">
        <f>VLOOKUP(Filtrados!B407,Originales!$B$4:$D$2113,2,FALSE)</f>
        <v>810813</v>
      </c>
    </row>
    <row r="408" spans="2:11">
      <c r="B408" s="1">
        <v>585</v>
      </c>
      <c r="C408">
        <f>VLOOKUP(Filtrados!B408,Originales!$B$4:$D$2113,3,FALSE)</f>
        <v>1020008000</v>
      </c>
      <c r="D408">
        <f>VLOOKUP(Filtrados!B408,Originales!$F$4:$H$2113,3,FALSE)</f>
        <v>13600000000</v>
      </c>
      <c r="E408">
        <f>VLOOKUP(Filtrados!B408,Baseline!$A$2:$C$2111,3,FALSE)</f>
        <v>12132000000</v>
      </c>
      <c r="F408">
        <f>VLOOKUP(Filtrados!B408,BASE!$A$4:$D$2113,2,FALSE)</f>
        <v>2762615203</v>
      </c>
      <c r="G408">
        <f>VLOOKUP(Filtrados!B408,BASE!$A$4:$D$2113,3,FALSE)</f>
        <v>973412990</v>
      </c>
      <c r="H408">
        <f>VLOOKUP(Filtrados!B408,BASE!$A$4:$D$2113,4,FALSE)</f>
        <v>709391117</v>
      </c>
      <c r="I408" t="str">
        <f>VLOOKUP(B408,Originales!$B$4:$N$2113,13,FALSE)</f>
        <v>v /* c</v>
      </c>
      <c r="J408" t="str">
        <f>VLOOKUP(B408,Originales!$B$4:$N$2113,12,FALSE)</f>
        <v>?x &lt;http://www.wikidata.org/prop/direct/P31&gt;/(&lt;http://www.wikidata.org/prop/direct/P279&gt;)* &lt;http://www.wikidata.org/entity/Q494756&gt;</v>
      </c>
      <c r="K408">
        <f>VLOOKUP(Filtrados!B408,Originales!$B$4:$D$2113,2,FALSE)</f>
        <v>138961</v>
      </c>
    </row>
    <row r="409" spans="2:11">
      <c r="B409" s="1">
        <v>590</v>
      </c>
      <c r="C409">
        <f>VLOOKUP(Filtrados!B409,Originales!$B$4:$D$2113,3,FALSE)</f>
        <v>2742895000</v>
      </c>
      <c r="D409">
        <f>VLOOKUP(Filtrados!B409,Originales!$F$4:$H$2113,3,FALSE)</f>
        <v>22812000000</v>
      </c>
      <c r="E409">
        <f>VLOOKUP(Filtrados!B409,Baseline!$A$2:$C$2111,3,FALSE)</f>
        <v>12448000000</v>
      </c>
      <c r="F409">
        <f>VLOOKUP(Filtrados!B409,BASE!$A$4:$D$2113,2,FALSE)</f>
        <v>7708189964</v>
      </c>
      <c r="G409">
        <f>VLOOKUP(Filtrados!B409,BASE!$A$4:$D$2113,3,FALSE)</f>
        <v>2091946840</v>
      </c>
      <c r="H409">
        <f>VLOOKUP(Filtrados!B409,BASE!$A$4:$D$2113,4,FALSE)</f>
        <v>881618976</v>
      </c>
      <c r="I409" t="str">
        <f>VLOOKUP(B409,Originales!$B$4:$N$2113,13,FALSE)</f>
        <v>v /* c</v>
      </c>
      <c r="J409" t="str">
        <f>VLOOKUP(B409,Originales!$B$4:$N$2113,12,FALSE)</f>
        <v>?x &lt;http://www.wikidata.org/prop/direct/P31&gt;/(&lt;http://www.wikidata.org/prop/direct/P279&gt;)* &lt;http://www.wikidata.org/entity/Q24034552&gt;</v>
      </c>
      <c r="K409">
        <f>VLOOKUP(Filtrados!B409,Originales!$B$4:$D$2113,2,FALSE)</f>
        <v>447708</v>
      </c>
    </row>
    <row r="410" spans="2:11">
      <c r="B410" s="1">
        <v>591</v>
      </c>
      <c r="C410">
        <f>VLOOKUP(Filtrados!B410,Originales!$B$4:$D$2113,3,FALSE)</f>
        <v>4784321000</v>
      </c>
      <c r="D410">
        <f>VLOOKUP(Filtrados!B410,Originales!$F$4:$H$2113,3,FALSE)</f>
        <v>31964000000</v>
      </c>
      <c r="E410">
        <f>VLOOKUP(Filtrados!B410,Baseline!$A$2:$C$2111,3,FALSE)</f>
        <v>10448000000</v>
      </c>
      <c r="F410">
        <f>VLOOKUP(Filtrados!B410,BASE!$A$4:$D$2113,2,FALSE)</f>
        <v>16776267051</v>
      </c>
      <c r="G410">
        <f>VLOOKUP(Filtrados!B410,BASE!$A$4:$D$2113,3,FALSE)</f>
        <v>14241030931</v>
      </c>
      <c r="H410">
        <f>VLOOKUP(Filtrados!B410,BASE!$A$4:$D$2113,4,FALSE)</f>
        <v>9664921998</v>
      </c>
      <c r="I410" t="str">
        <f>VLOOKUP(B410,Originales!$B$4:$N$2113,13,FALSE)</f>
        <v>v /* c</v>
      </c>
      <c r="J410" t="str">
        <f>VLOOKUP(B410,Originales!$B$4:$N$2113,12,FALSE)</f>
        <v>?x &lt;http://www.wikidata.org/prop/direct/P31&gt;/(&lt;http://www.wikidata.org/prop/direct/P279&gt;)* &lt;http://www.wikidata.org/entity/Q1310239&gt;</v>
      </c>
      <c r="K410">
        <f>VLOOKUP(Filtrados!B410,Originales!$B$4:$D$2113,2,FALSE)</f>
        <v>977469</v>
      </c>
    </row>
    <row r="411" spans="2:11">
      <c r="B411" s="1">
        <v>592</v>
      </c>
      <c r="C411">
        <f>VLOOKUP(Filtrados!B411,Originales!$B$4:$D$2113,3,FALSE)</f>
        <v>56640000</v>
      </c>
      <c r="D411">
        <f>VLOOKUP(Filtrados!B411,Originales!$F$4:$H$2113,3,FALSE)</f>
        <v>5136000000</v>
      </c>
      <c r="E411">
        <f>VLOOKUP(Filtrados!B411,Baseline!$A$2:$C$2111,3,FALSE)</f>
        <v>0</v>
      </c>
      <c r="F411">
        <f>VLOOKUP(Filtrados!B411,BASE!$A$4:$D$2113,2,FALSE)</f>
        <v>352274894</v>
      </c>
      <c r="G411">
        <f>VLOOKUP(Filtrados!B411,BASE!$A$4:$D$2113,3,FALSE)</f>
        <v>319068908</v>
      </c>
      <c r="H411">
        <f>VLOOKUP(Filtrados!B411,BASE!$A$4:$D$2113,4,FALSE)</f>
        <v>33679008</v>
      </c>
      <c r="I411" t="str">
        <f>VLOOKUP(B411,Originales!$B$4:$N$2113,13,FALSE)</f>
        <v>v / c</v>
      </c>
      <c r="J411" t="str">
        <f>VLOOKUP(B411,Originales!$B$4:$N$2113,12,FALSE)</f>
        <v>?x &lt;http://www.wikidata.org/prop/direct/P31&gt;/&lt;http://www.wikidata.org/prop/direct/P279&gt; &lt;http://www.wikidata.org/entity/Q839954&gt;</v>
      </c>
      <c r="K411">
        <f>VLOOKUP(Filtrados!B411,Originales!$B$4:$D$2113,2,FALSE)</f>
        <v>20367</v>
      </c>
    </row>
    <row r="412" spans="2:11">
      <c r="B412" s="1">
        <v>593</v>
      </c>
      <c r="C412">
        <f>VLOOKUP(Filtrados!B412,Originales!$B$4:$D$2113,3,FALSE)</f>
        <v>238156000</v>
      </c>
      <c r="D412">
        <f>VLOOKUP(Filtrados!B412,Originales!$F$4:$H$2113,3,FALSE)</f>
        <v>1028000000</v>
      </c>
      <c r="E412">
        <f>VLOOKUP(Filtrados!B412,Baseline!$A$2:$C$2111,3,FALSE)</f>
        <v>3020000000</v>
      </c>
      <c r="F412">
        <f>VLOOKUP(Filtrados!B412,BASE!$A$4:$D$2113,2,FALSE)</f>
        <v>272351980</v>
      </c>
      <c r="G412">
        <f>VLOOKUP(Filtrados!B412,BASE!$A$4:$D$2113,3,FALSE)</f>
        <v>244394063</v>
      </c>
      <c r="H412">
        <f>VLOOKUP(Filtrados!B412,BASE!$A$4:$D$2113,4,FALSE)</f>
        <v>53613901</v>
      </c>
      <c r="I412" t="str">
        <f>VLOOKUP(B412,Originales!$B$4:$N$2113,13,FALSE)</f>
        <v>v /? c</v>
      </c>
      <c r="J412" t="str">
        <f>VLOOKUP(B412,Originales!$B$4:$N$2113,12,FALSE)</f>
        <v>?x &lt;http://www.wikidata.org/prop/direct/P31&gt;/(&lt;http://www.wikidata.org/prop/direct/P279&gt;)? &lt;http://www.wikidata.org/entity/Q3918&gt;</v>
      </c>
      <c r="K412">
        <f>VLOOKUP(Filtrados!B412,Originales!$B$4:$D$2113,2,FALSE)</f>
        <v>15354</v>
      </c>
    </row>
    <row r="413" spans="2:11">
      <c r="B413" s="1">
        <v>596</v>
      </c>
      <c r="C413">
        <f>VLOOKUP(Filtrados!B413,Originales!$B$4:$D$2113,3,FALSE)</f>
        <v>976347000</v>
      </c>
      <c r="D413">
        <f>VLOOKUP(Filtrados!B413,Originales!$F$4:$H$2113,3,FALSE)</f>
        <v>13432000000</v>
      </c>
      <c r="E413">
        <f>VLOOKUP(Filtrados!B413,Baseline!$A$2:$C$2111,3,FALSE)</f>
        <v>11536000000</v>
      </c>
      <c r="F413">
        <f>VLOOKUP(Filtrados!B413,BASE!$A$4:$D$2113,2,FALSE)</f>
        <v>2728709936</v>
      </c>
      <c r="G413">
        <f>VLOOKUP(Filtrados!B413,BASE!$A$4:$D$2113,3,FALSE)</f>
        <v>1888846158</v>
      </c>
      <c r="H413">
        <f>VLOOKUP(Filtrados!B413,BASE!$A$4:$D$2113,4,FALSE)</f>
        <v>700467824</v>
      </c>
      <c r="I413" t="str">
        <f>VLOOKUP(B413,Originales!$B$4:$N$2113,13,FALSE)</f>
        <v>v /* c</v>
      </c>
      <c r="J413" t="str">
        <f>VLOOKUP(B413,Originales!$B$4:$N$2113,12,FALSE)</f>
        <v>?x &lt;http://www.wikidata.org/prop/direct/P31&gt;/(&lt;http://www.wikidata.org/prop/direct/P279&gt;)* &lt;http://www.wikidata.org/entity/Q17008256&gt;</v>
      </c>
      <c r="K413">
        <f>VLOOKUP(Filtrados!B413,Originales!$B$4:$D$2113,2,FALSE)</f>
        <v>136415</v>
      </c>
    </row>
    <row r="414" spans="2:11">
      <c r="B414" s="1">
        <v>599</v>
      </c>
      <c r="C414">
        <f>VLOOKUP(Filtrados!B414,Originales!$B$4:$D$2113,3,FALSE)</f>
        <v>417457000</v>
      </c>
      <c r="D414">
        <f>VLOOKUP(Filtrados!B414,Originales!$F$4:$H$2113,3,FALSE)</f>
        <v>12072000000</v>
      </c>
      <c r="E414">
        <f>VLOOKUP(Filtrados!B414,Baseline!$A$2:$C$2111,3,FALSE)</f>
        <v>10876000000</v>
      </c>
      <c r="F414">
        <f>VLOOKUP(Filtrados!B414,BASE!$A$4:$D$2113,2,FALSE)</f>
        <v>344987154</v>
      </c>
      <c r="G414">
        <f>VLOOKUP(Filtrados!B414,BASE!$A$4:$D$2113,3,FALSE)</f>
        <v>407594203</v>
      </c>
      <c r="H414">
        <f>VLOOKUP(Filtrados!B414,BASE!$A$4:$D$2113,4,FALSE)</f>
        <v>475445032</v>
      </c>
      <c r="I414" t="str">
        <f>VLOOKUP(B414,Originales!$B$4:$N$2113,13,FALSE)</f>
        <v>v /* c</v>
      </c>
      <c r="J414" t="str">
        <f>VLOOKUP(B414,Originales!$B$4:$N$2113,12,FALSE)</f>
        <v>?x &lt;http://www.wikidata.org/prop/direct/P31&gt;/(&lt;http://www.wikidata.org/prop/direct/P279&gt;)* &lt;http://www.wikidata.org/entity/Q1347367&gt;</v>
      </c>
      <c r="K414">
        <f>VLOOKUP(Filtrados!B414,Originales!$B$4:$D$2113,2,FALSE)</f>
        <v>16103</v>
      </c>
    </row>
    <row r="415" spans="2:11">
      <c r="B415" s="1">
        <v>603</v>
      </c>
      <c r="C415">
        <f>VLOOKUP(Filtrados!B415,Originales!$B$4:$D$2113,3,FALSE)</f>
        <v>285171000</v>
      </c>
      <c r="D415">
        <f>VLOOKUP(Filtrados!B415,Originales!$F$4:$H$2113,3,FALSE)</f>
        <v>636000000</v>
      </c>
      <c r="E415">
        <f>VLOOKUP(Filtrados!B415,Baseline!$A$2:$C$2111,3,FALSE)</f>
        <v>1716000000</v>
      </c>
      <c r="F415">
        <f>VLOOKUP(Filtrados!B415,BASE!$A$4:$D$2113,2,FALSE)</f>
        <v>423989057</v>
      </c>
      <c r="G415">
        <f>VLOOKUP(Filtrados!B415,BASE!$A$4:$D$2113,3,FALSE)</f>
        <v>434092044</v>
      </c>
      <c r="H415">
        <f>VLOOKUP(Filtrados!B415,BASE!$A$4:$D$2113,4,FALSE)</f>
        <v>77886104</v>
      </c>
      <c r="I415" t="str">
        <f>VLOOKUP(B415,Originales!$B$4:$N$2113,13,FALSE)</f>
        <v>v /* c</v>
      </c>
      <c r="J415" t="str">
        <f>VLOOKUP(B415,Originales!$B$4:$N$2113,12,FALSE)</f>
        <v>?x &lt;http://www.wikidata.org/prop/direct/P31&gt;/(&lt;http://www.wikidata.org/prop/direct/P279&gt;)* &lt;http://www.wikidata.org/entity/Q11032&gt;</v>
      </c>
      <c r="K415">
        <f>VLOOKUP(Filtrados!B415,Originales!$B$4:$D$2113,2,FALSE)</f>
        <v>23040</v>
      </c>
    </row>
    <row r="416" spans="2:11">
      <c r="B416" s="1">
        <v>604</v>
      </c>
      <c r="C416">
        <f>VLOOKUP(Filtrados!B416,Originales!$B$4:$D$2113,3,FALSE)</f>
        <v>153156000</v>
      </c>
      <c r="D416">
        <f>VLOOKUP(Filtrados!B416,Originales!$F$4:$H$2113,3,FALSE)</f>
        <v>1000000000</v>
      </c>
      <c r="E416">
        <f>VLOOKUP(Filtrados!B416,Baseline!$A$2:$C$2111,3,FALSE)</f>
        <v>3788000000</v>
      </c>
      <c r="F416">
        <f>VLOOKUP(Filtrados!B416,BASE!$A$4:$D$2113,2,FALSE)</f>
        <v>129709005</v>
      </c>
      <c r="G416">
        <f>VLOOKUP(Filtrados!B416,BASE!$A$4:$D$2113,3,FALSE)</f>
        <v>143142938</v>
      </c>
      <c r="H416">
        <f>VLOOKUP(Filtrados!B416,BASE!$A$4:$D$2113,4,FALSE)</f>
        <v>124645948</v>
      </c>
      <c r="I416" t="str">
        <f>VLOOKUP(B416,Originales!$B$4:$N$2113,13,FALSE)</f>
        <v>v /* c</v>
      </c>
      <c r="J416" t="str">
        <f>VLOOKUP(B416,Originales!$B$4:$N$2113,12,FALSE)</f>
        <v>?x &lt;http://www.wikidata.org/prop/direct/P31&gt;/(&lt;http://www.wikidata.org/prop/direct/P279&gt;)* &lt;http://www.wikidata.org/entity/Q853614&gt;</v>
      </c>
      <c r="K416">
        <f>VLOOKUP(Filtrados!B416,Originales!$B$4:$D$2113,2,FALSE)</f>
        <v>6190</v>
      </c>
    </row>
    <row r="417" spans="2:11">
      <c r="B417" s="1">
        <v>607</v>
      </c>
      <c r="C417">
        <f>VLOOKUP(Filtrados!B417,Originales!$B$4:$D$2113,3,FALSE)</f>
        <v>3950000</v>
      </c>
      <c r="D417">
        <f>VLOOKUP(Filtrados!B417,Originales!$F$4:$H$2113,3,FALSE)</f>
        <v>212000000</v>
      </c>
      <c r="E417">
        <f>VLOOKUP(Filtrados!B417,Baseline!$A$2:$C$2111,3,FALSE)</f>
        <v>2472000000</v>
      </c>
      <c r="F417">
        <f>VLOOKUP(Filtrados!B417,BASE!$A$4:$D$2113,2,FALSE)</f>
        <v>57246923</v>
      </c>
      <c r="G417">
        <f>VLOOKUP(Filtrados!B417,BASE!$A$4:$D$2113,3,FALSE)</f>
        <v>17899036</v>
      </c>
      <c r="H417">
        <f>VLOOKUP(Filtrados!B417,BASE!$A$4:$D$2113,4,FALSE)</f>
        <v>84902048</v>
      </c>
      <c r="I417" t="str">
        <f>VLOOKUP(B417,Originales!$B$4:$N$2113,13,FALSE)</f>
        <v>v /* c</v>
      </c>
      <c r="J417" t="str">
        <f>VLOOKUP(B417,Originales!$B$4:$N$2113,12,FALSE)</f>
        <v>?x &lt;http://www.wikidata.org/prop/direct/P31&gt;/(&lt;http://www.wikidata.org/prop/direct/P279&gt;)* &lt;http://www.wikidata.org/entity/Q1272626&gt;</v>
      </c>
      <c r="K417">
        <f>VLOOKUP(Filtrados!B417,Originales!$B$4:$D$2113,2,FALSE)</f>
        <v>18</v>
      </c>
    </row>
    <row r="418" spans="2:11">
      <c r="B418" s="1">
        <v>608</v>
      </c>
      <c r="C418">
        <f>VLOOKUP(Filtrados!B418,Originales!$B$4:$D$2113,3,FALSE)</f>
        <v>12248000</v>
      </c>
      <c r="D418">
        <f>VLOOKUP(Filtrados!B418,Originales!$F$4:$H$2113,3,FALSE)</f>
        <v>432000000</v>
      </c>
      <c r="E418">
        <f>VLOOKUP(Filtrados!B418,Baseline!$A$2:$C$2111,3,FALSE)</f>
        <v>2416000000</v>
      </c>
      <c r="F418">
        <f>VLOOKUP(Filtrados!B418,BASE!$A$4:$D$2113,2,FALSE)</f>
        <v>12583971</v>
      </c>
      <c r="G418">
        <f>VLOOKUP(Filtrados!B418,BASE!$A$4:$D$2113,3,FALSE)</f>
        <v>19064903</v>
      </c>
      <c r="H418">
        <f>VLOOKUP(Filtrados!B418,BASE!$A$4:$D$2113,4,FALSE)</f>
        <v>100611925</v>
      </c>
      <c r="I418" t="str">
        <f>VLOOKUP(B418,Originales!$B$4:$N$2113,13,FALSE)</f>
        <v>v * c</v>
      </c>
      <c r="J418" t="str">
        <f>VLOOKUP(B418,Originales!$B$4:$N$2113,12,FALSE)</f>
        <v>?x (&lt;http://www.wikidata.org/prop/direct/P279&gt;)* &lt;http://www.wikidata.org/entity/Q1076486&gt;</v>
      </c>
      <c r="K418">
        <f>VLOOKUP(Filtrados!B418,Originales!$B$4:$D$2113,2,FALSE)</f>
        <v>164</v>
      </c>
    </row>
    <row r="419" spans="2:11">
      <c r="B419" s="1">
        <v>609</v>
      </c>
      <c r="C419">
        <f>VLOOKUP(Filtrados!B419,Originales!$B$4:$D$2113,3,FALSE)</f>
        <v>1181000</v>
      </c>
      <c r="D419">
        <f>VLOOKUP(Filtrados!B419,Originales!$F$4:$H$2113,3,FALSE)</f>
        <v>20000000</v>
      </c>
      <c r="E419">
        <f>VLOOKUP(Filtrados!B419,Baseline!$A$2:$C$2111,3,FALSE)</f>
        <v>1148000000</v>
      </c>
      <c r="F419">
        <f>VLOOKUP(Filtrados!B419,BASE!$A$4:$D$2113,2,FALSE)</f>
        <v>3462076</v>
      </c>
      <c r="G419">
        <f>VLOOKUP(Filtrados!B419,BASE!$A$4:$D$2113,3,FALSE)</f>
        <v>11795043</v>
      </c>
      <c r="H419">
        <f>VLOOKUP(Filtrados!B419,BASE!$A$4:$D$2113,4,FALSE)</f>
        <v>75605869</v>
      </c>
      <c r="I419" t="str">
        <f>VLOOKUP(B419,Originales!$B$4:$N$2113,13,FALSE)</f>
        <v>v * c</v>
      </c>
      <c r="J419" t="str">
        <f>VLOOKUP(B419,Originales!$B$4:$N$2113,12,FALSE)</f>
        <v>?x (&lt;http://www.wikidata.org/prop/direct/P279&gt;)* &lt;http://www.wikidata.org/entity/Q1501&gt;</v>
      </c>
      <c r="K419">
        <f>VLOOKUP(Filtrados!B419,Originales!$B$4:$D$2113,2,FALSE)</f>
        <v>13</v>
      </c>
    </row>
    <row r="420" spans="2:11">
      <c r="B420" s="1">
        <v>610</v>
      </c>
      <c r="C420">
        <f>VLOOKUP(Filtrados!B420,Originales!$B$4:$D$2113,3,FALSE)</f>
        <v>2253000</v>
      </c>
      <c r="D420">
        <f>VLOOKUP(Filtrados!B420,Originales!$F$4:$H$2113,3,FALSE)</f>
        <v>72000000</v>
      </c>
      <c r="E420">
        <f>VLOOKUP(Filtrados!B420,Baseline!$A$2:$C$2111,3,FALSE)</f>
        <v>1276000000</v>
      </c>
      <c r="F420">
        <f>VLOOKUP(Filtrados!B420,BASE!$A$4:$D$2113,2,FALSE)</f>
        <v>4006862</v>
      </c>
      <c r="G420">
        <f>VLOOKUP(Filtrados!B420,BASE!$A$4:$D$2113,3,FALSE)</f>
        <v>9699106</v>
      </c>
      <c r="H420">
        <f>VLOOKUP(Filtrados!B420,BASE!$A$4:$D$2113,4,FALSE)</f>
        <v>72303056</v>
      </c>
      <c r="I420" t="str">
        <f>VLOOKUP(B420,Originales!$B$4:$N$2113,13,FALSE)</f>
        <v>v * c</v>
      </c>
      <c r="J420" t="str">
        <f>VLOOKUP(B420,Originales!$B$4:$N$2113,12,FALSE)</f>
        <v>?x (&lt;http://www.wikidata.org/prop/direct/P279&gt;)* &lt;http://www.wikidata.org/entity/Q641226&gt;</v>
      </c>
      <c r="K420">
        <f>VLOOKUP(Filtrados!B420,Originales!$B$4:$D$2113,2,FALSE)</f>
        <v>30</v>
      </c>
    </row>
    <row r="421" spans="2:11">
      <c r="B421" s="1">
        <v>613</v>
      </c>
      <c r="C421">
        <f>VLOOKUP(Filtrados!B421,Originales!$B$4:$D$2113,3,FALSE)</f>
        <v>4258528000</v>
      </c>
      <c r="D421">
        <f>VLOOKUP(Filtrados!B421,Originales!$F$4:$H$2113,3,FALSE)</f>
        <v>34912000000</v>
      </c>
      <c r="E421">
        <f>VLOOKUP(Filtrados!B421,Baseline!$A$2:$C$2111,3,FALSE)</f>
        <v>9600000000</v>
      </c>
      <c r="F421">
        <f>VLOOKUP(Filtrados!B421,BASE!$A$4:$D$2113,2,FALSE)</f>
        <v>16036725044</v>
      </c>
      <c r="G421">
        <f>VLOOKUP(Filtrados!B421,BASE!$A$4:$D$2113,3,FALSE)</f>
        <v>10588311910</v>
      </c>
      <c r="H421">
        <f>VLOOKUP(Filtrados!B421,BASE!$A$4:$D$2113,4,FALSE)</f>
        <v>20462908029</v>
      </c>
      <c r="I421" t="str">
        <f>VLOOKUP(B421,Originales!$B$4:$N$2113,13,FALSE)</f>
        <v>v /* c</v>
      </c>
      <c r="J421" t="str">
        <f>VLOOKUP(B421,Originales!$B$4:$N$2113,12,FALSE)</f>
        <v>?x &lt;http://www.wikidata.org/prop/direct/P31&gt;/(&lt;http://www.wikidata.org/prop/direct/P279&gt;)* &lt;http://www.wikidata.org/entity/Q28555911&gt;</v>
      </c>
      <c r="K421">
        <f>VLOOKUP(Filtrados!B421,Originales!$B$4:$D$2113,2,FALSE)</f>
        <v>819856</v>
      </c>
    </row>
    <row r="422" spans="2:11">
      <c r="B422" s="1">
        <v>614</v>
      </c>
      <c r="C422">
        <f>VLOOKUP(Filtrados!B422,Originales!$B$4:$D$2113,3,FALSE)</f>
        <v>4211191000</v>
      </c>
      <c r="D422">
        <f>VLOOKUP(Filtrados!B422,Originales!$F$4:$H$2113,3,FALSE)</f>
        <v>35280000000</v>
      </c>
      <c r="E422">
        <f>VLOOKUP(Filtrados!B422,Baseline!$A$2:$C$2111,3,FALSE)</f>
        <v>10608000000</v>
      </c>
      <c r="F422">
        <f>VLOOKUP(Filtrados!B422,BASE!$A$4:$D$2113,2,FALSE)</f>
        <v>15987986087</v>
      </c>
      <c r="G422">
        <f>VLOOKUP(Filtrados!B422,BASE!$A$4:$D$2113,3,FALSE)</f>
        <v>10191823959</v>
      </c>
      <c r="H422">
        <f>VLOOKUP(Filtrados!B422,BASE!$A$4:$D$2113,4,FALSE)</f>
        <v>20707413196</v>
      </c>
      <c r="I422" t="str">
        <f>VLOOKUP(B422,Originales!$B$4:$N$2113,13,FALSE)</f>
        <v>v /* c</v>
      </c>
      <c r="J422" t="str">
        <f>VLOOKUP(B422,Originales!$B$4:$N$2113,12,FALSE)</f>
        <v>?x &lt;http://www.wikidata.org/prop/direct/P31&gt;/(&lt;http://www.wikidata.org/prop/direct/P279&gt;)* &lt;http://www.wikidata.org/entity/Q6005984&gt;</v>
      </c>
      <c r="K422">
        <f>VLOOKUP(Filtrados!B422,Originales!$B$4:$D$2113,2,FALSE)</f>
        <v>819861</v>
      </c>
    </row>
    <row r="423" spans="2:11">
      <c r="B423" s="1">
        <v>615</v>
      </c>
      <c r="C423">
        <f>VLOOKUP(Filtrados!B423,Originales!$B$4:$D$2113,3,FALSE)</f>
        <v>1700186000</v>
      </c>
      <c r="D423">
        <f>VLOOKUP(Filtrados!B423,Originales!$F$4:$H$2113,3,FALSE)</f>
        <v>11784000000</v>
      </c>
      <c r="E423">
        <f>VLOOKUP(Filtrados!B423,Baseline!$A$2:$C$2111,3,FALSE)</f>
        <v>7748000000</v>
      </c>
      <c r="F423">
        <f>VLOOKUP(Filtrados!B423,BASE!$A$4:$D$2113,2,FALSE)</f>
        <v>9952227115</v>
      </c>
      <c r="G423">
        <f>VLOOKUP(Filtrados!B423,BASE!$A$4:$D$2113,3,FALSE)</f>
        <v>9410708904</v>
      </c>
      <c r="H423">
        <f>VLOOKUP(Filtrados!B423,BASE!$A$4:$D$2113,4,FALSE)</f>
        <v>9769830942</v>
      </c>
      <c r="I423" t="str">
        <f>VLOOKUP(B423,Originales!$B$4:$N$2113,13,FALSE)</f>
        <v>v * c</v>
      </c>
      <c r="J423" t="str">
        <f>VLOOKUP(B423,Originales!$B$4:$N$2113,12,FALSE)</f>
        <v>?x (&lt;http://www.wikidata.org/prop/direct/P279&gt;)* &lt;http://www.wikidata.org/entity/Q11173&gt;</v>
      </c>
      <c r="K423">
        <f>VLOOKUP(Filtrados!B423,Originales!$B$4:$D$2113,2,FALSE)</f>
        <v>559997</v>
      </c>
    </row>
    <row r="424" spans="2:11">
      <c r="B424" s="1">
        <v>617</v>
      </c>
      <c r="C424">
        <f>VLOOKUP(Filtrados!B424,Originales!$B$4:$D$2113,3,FALSE)</f>
        <v>4300457000</v>
      </c>
      <c r="D424">
        <f>VLOOKUP(Filtrados!B424,Originales!$F$4:$H$2113,3,FALSE)</f>
        <v>48840000000</v>
      </c>
      <c r="E424">
        <f>VLOOKUP(Filtrados!B424,Baseline!$A$2:$C$2111,3,FALSE)</f>
        <v>12132000000</v>
      </c>
      <c r="F424">
        <f>VLOOKUP(Filtrados!B424,BASE!$A$4:$D$2113,2,FALSE)</f>
        <v>19194832086</v>
      </c>
      <c r="G424">
        <f>VLOOKUP(Filtrados!B424,BASE!$A$4:$D$2113,3,FALSE)</f>
        <v>10476079940</v>
      </c>
      <c r="H424">
        <f>VLOOKUP(Filtrados!B424,BASE!$A$4:$D$2113,4,FALSE)</f>
        <v>35120422840</v>
      </c>
      <c r="I424" t="str">
        <f>VLOOKUP(B424,Originales!$B$4:$N$2113,13,FALSE)</f>
        <v>v /* c</v>
      </c>
      <c r="J424" t="str">
        <f>VLOOKUP(B424,Originales!$B$4:$N$2113,12,FALSE)</f>
        <v>?x &lt;http://www.wikidata.org/prop/direct/P31&gt;/(&lt;http://www.wikidata.org/prop/direct/P279&gt;)* &lt;http://www.wikidata.org/entity/Q28732711&gt;</v>
      </c>
      <c r="K424">
        <f>VLOOKUP(Filtrados!B424,Originales!$B$4:$D$2113,2,FALSE)</f>
        <v>822851</v>
      </c>
    </row>
    <row r="425" spans="2:11">
      <c r="B425" s="1">
        <v>619</v>
      </c>
      <c r="C425">
        <f>VLOOKUP(Filtrados!B425,Originales!$B$4:$D$2113,3,FALSE)</f>
        <v>3761030000</v>
      </c>
      <c r="D425">
        <f>VLOOKUP(Filtrados!B425,Originales!$F$4:$H$2113,3,FALSE)</f>
        <v>18344000000</v>
      </c>
      <c r="E425">
        <f>VLOOKUP(Filtrados!B425,Baseline!$A$2:$C$2111,3,FALSE)</f>
        <v>9496000000</v>
      </c>
      <c r="F425">
        <f>VLOOKUP(Filtrados!B425,BASE!$A$4:$D$2113,2,FALSE)</f>
        <v>13979802846</v>
      </c>
      <c r="G425">
        <f>VLOOKUP(Filtrados!B425,BASE!$A$4:$D$2113,3,FALSE)</f>
        <v>15172451972</v>
      </c>
      <c r="H425">
        <f>VLOOKUP(Filtrados!B425,BASE!$A$4:$D$2113,4,FALSE)</f>
        <v>9345358133</v>
      </c>
      <c r="I425" t="str">
        <f>VLOOKUP(B425,Originales!$B$4:$N$2113,13,FALSE)</f>
        <v>v /* c</v>
      </c>
      <c r="J425" t="str">
        <f>VLOOKUP(B425,Originales!$B$4:$N$2113,12,FALSE)</f>
        <v>?x &lt;http://www.wikidata.org/prop/direct/P31&gt;/(&lt;http://www.wikidata.org/prop/direct/P279&gt;)* &lt;http://www.wikidata.org/entity/Q20026787&gt;</v>
      </c>
      <c r="K425">
        <f>VLOOKUP(Filtrados!B425,Originales!$B$4:$D$2113,2,FALSE)</f>
        <v>795680</v>
      </c>
    </row>
    <row r="426" spans="2:11">
      <c r="B426" s="1">
        <v>624</v>
      </c>
      <c r="C426">
        <f>VLOOKUP(Filtrados!B426,Originales!$B$4:$D$2113,3,FALSE)</f>
        <v>251457000</v>
      </c>
      <c r="D426">
        <f>VLOOKUP(Filtrados!B426,Originales!$F$4:$H$2113,3,FALSE)</f>
        <v>724000000</v>
      </c>
      <c r="E426">
        <f>VLOOKUP(Filtrados!B426,Baseline!$A$2:$C$2111,3,FALSE)</f>
        <v>1184000000</v>
      </c>
      <c r="F426">
        <f>VLOOKUP(Filtrados!B426,BASE!$A$4:$D$2113,2,FALSE)</f>
        <v>523092985</v>
      </c>
      <c r="G426">
        <f>VLOOKUP(Filtrados!B426,BASE!$A$4:$D$2113,3,FALSE)</f>
        <v>586539030</v>
      </c>
      <c r="H426">
        <f>VLOOKUP(Filtrados!B426,BASE!$A$4:$D$2113,4,FALSE)</f>
        <v>858581066</v>
      </c>
      <c r="I426" t="str">
        <f>VLOOKUP(B426,Originales!$B$4:$N$2113,13,FALSE)</f>
        <v>v * c</v>
      </c>
      <c r="J426" t="str">
        <f>VLOOKUP(B426,Originales!$B$4:$N$2113,12,FALSE)</f>
        <v>?x (&lt;http://www.wikidata.org/prop/direct/P641&gt;)* &lt;http://www.wikidata.org/entity/Q3609&gt;</v>
      </c>
      <c r="K426">
        <f>VLOOKUP(Filtrados!B426,Originales!$B$4:$D$2113,2,FALSE)</f>
        <v>27436</v>
      </c>
    </row>
    <row r="427" spans="2:11">
      <c r="B427" s="1">
        <v>625</v>
      </c>
      <c r="C427">
        <f>VLOOKUP(Filtrados!B427,Originales!$B$4:$D$2113,3,FALSE)</f>
        <v>44689000</v>
      </c>
      <c r="D427">
        <f>VLOOKUP(Filtrados!B427,Originales!$F$4:$H$2113,3,FALSE)</f>
        <v>1144000000</v>
      </c>
      <c r="E427">
        <f>VLOOKUP(Filtrados!B427,Baseline!$A$2:$C$2111,3,FALSE)</f>
        <v>4208000000</v>
      </c>
      <c r="F427">
        <f>VLOOKUP(Filtrados!B427,BASE!$A$4:$D$2113,2,FALSE)</f>
        <v>31854152</v>
      </c>
      <c r="G427">
        <f>VLOOKUP(Filtrados!B427,BASE!$A$4:$D$2113,3,FALSE)</f>
        <v>28289079</v>
      </c>
      <c r="H427">
        <f>VLOOKUP(Filtrados!B427,BASE!$A$4:$D$2113,4,FALSE)</f>
        <v>165164947</v>
      </c>
      <c r="I427" t="str">
        <f>VLOOKUP(B427,Originales!$B$4:$N$2113,13,FALSE)</f>
        <v>v + c</v>
      </c>
      <c r="J427" t="str">
        <f>VLOOKUP(B427,Originales!$B$4:$N$2113,12,FALSE)</f>
        <v>?x (&lt;http://www.wikidata.org/prop/direct/P279&gt;)+ &lt;http://www.wikidata.org/entity/Q901&gt;</v>
      </c>
      <c r="K427">
        <f>VLOOKUP(Filtrados!B427,Originales!$B$4:$D$2113,2,FALSE)</f>
        <v>888</v>
      </c>
    </row>
    <row r="428" spans="2:11">
      <c r="B428" s="1">
        <v>626</v>
      </c>
      <c r="C428">
        <f>VLOOKUP(Filtrados!B428,Originales!$B$4:$D$2113,3,FALSE)</f>
        <v>14743000</v>
      </c>
      <c r="D428">
        <f>VLOOKUP(Filtrados!B428,Originales!$F$4:$H$2113,3,FALSE)</f>
        <v>184000000</v>
      </c>
      <c r="E428">
        <f>VLOOKUP(Filtrados!B428,Baseline!$A$2:$C$2111,3,FALSE)</f>
        <v>3228000000</v>
      </c>
      <c r="F428">
        <f>VLOOKUP(Filtrados!B428,BASE!$A$4:$D$2113,2,FALSE)</f>
        <v>15982866</v>
      </c>
      <c r="G428">
        <f>VLOOKUP(Filtrados!B428,BASE!$A$4:$D$2113,3,FALSE)</f>
        <v>18513202</v>
      </c>
      <c r="H428">
        <f>VLOOKUP(Filtrados!B428,BASE!$A$4:$D$2113,4,FALSE)</f>
        <v>98677873</v>
      </c>
      <c r="I428" t="str">
        <f>VLOOKUP(B428,Originales!$B$4:$N$2113,13,FALSE)</f>
        <v>v * c</v>
      </c>
      <c r="J428" t="str">
        <f>VLOOKUP(B428,Originales!$B$4:$N$2113,12,FALSE)</f>
        <v>?x (&lt;http://www.wikidata.org/prop/direct/P279&gt;)* &lt;http://www.wikidata.org/entity/Q18616576&gt;</v>
      </c>
      <c r="K428">
        <f>VLOOKUP(Filtrados!B428,Originales!$B$4:$D$2113,2,FALSE)</f>
        <v>254</v>
      </c>
    </row>
    <row r="429" spans="2:11">
      <c r="B429" s="1">
        <v>627</v>
      </c>
      <c r="C429">
        <f>VLOOKUP(Filtrados!B429,Originales!$B$4:$D$2113,3,FALSE)</f>
        <v>1238521000</v>
      </c>
      <c r="D429">
        <f>VLOOKUP(Filtrados!B429,Originales!$F$4:$H$2113,3,FALSE)</f>
        <v>10528000000</v>
      </c>
      <c r="E429">
        <f>VLOOKUP(Filtrados!B429,Baseline!$A$2:$C$2111,3,FALSE)</f>
        <v>8640000000</v>
      </c>
      <c r="F429">
        <f>VLOOKUP(Filtrados!B429,BASE!$A$4:$D$2113,2,FALSE)</f>
        <v>5540117025</v>
      </c>
      <c r="G429">
        <f>VLOOKUP(Filtrados!B429,BASE!$A$4:$D$2113,3,FALSE)</f>
        <v>734420061</v>
      </c>
      <c r="H429">
        <f>VLOOKUP(Filtrados!B429,BASE!$A$4:$D$2113,4,FALSE)</f>
        <v>246706008</v>
      </c>
      <c r="I429" t="str">
        <f>VLOOKUP(B429,Originales!$B$4:$N$2113,13,FALSE)</f>
        <v>v /* c</v>
      </c>
      <c r="J429" t="str">
        <f>VLOOKUP(B429,Originales!$B$4:$N$2113,12,FALSE)</f>
        <v>?x &lt;http://www.wikidata.org/prop/direct/P31&gt;/(&lt;http://www.wikidata.org/prop/direct/P279&gt;)* &lt;http://www.wikidata.org/entity/Q22294683&gt;</v>
      </c>
      <c r="K429">
        <f>VLOOKUP(Filtrados!B429,Originales!$B$4:$D$2113,2,FALSE)</f>
        <v>346814</v>
      </c>
    </row>
    <row r="430" spans="2:11">
      <c r="B430" s="1">
        <v>628</v>
      </c>
      <c r="C430">
        <f>VLOOKUP(Filtrados!B430,Originales!$B$4:$D$2113,3,FALSE)</f>
        <v>34270000</v>
      </c>
      <c r="D430">
        <f>VLOOKUP(Filtrados!B430,Originales!$F$4:$H$2113,3,FALSE)</f>
        <v>496000000</v>
      </c>
      <c r="E430">
        <f>VLOOKUP(Filtrados!B430,Baseline!$A$2:$C$2111,3,FALSE)</f>
        <v>4184000000</v>
      </c>
      <c r="F430">
        <f>VLOOKUP(Filtrados!B430,BASE!$A$4:$D$2113,2,FALSE)</f>
        <v>48938035</v>
      </c>
      <c r="G430">
        <f>VLOOKUP(Filtrados!B430,BASE!$A$4:$D$2113,3,FALSE)</f>
        <v>30170917</v>
      </c>
      <c r="H430">
        <f>VLOOKUP(Filtrados!B430,BASE!$A$4:$D$2113,4,FALSE)</f>
        <v>119930028</v>
      </c>
      <c r="I430" t="str">
        <f>VLOOKUP(B430,Originales!$B$4:$N$2113,13,FALSE)</f>
        <v>v /* c</v>
      </c>
      <c r="J430" t="str">
        <f>VLOOKUP(B430,Originales!$B$4:$N$2113,12,FALSE)</f>
        <v>?x &lt;http://www.wikidata.org/prop/direct/P31&gt;/(&lt;http://www.wikidata.org/prop/direct/P279&gt;)* &lt;http://www.wikidata.org/entity/Q23009538&gt;</v>
      </c>
      <c r="K430">
        <f>VLOOKUP(Filtrados!B430,Originales!$B$4:$D$2113,2,FALSE)</f>
        <v>608</v>
      </c>
    </row>
    <row r="431" spans="2:11">
      <c r="B431" s="1">
        <v>629</v>
      </c>
      <c r="C431">
        <f>VLOOKUP(Filtrados!B431,Originales!$B$4:$D$2113,3,FALSE)</f>
        <v>4355899000</v>
      </c>
      <c r="D431">
        <f>VLOOKUP(Filtrados!B431,Originales!$F$4:$H$2113,3,FALSE)</f>
        <v>48820000000</v>
      </c>
      <c r="E431">
        <f>VLOOKUP(Filtrados!B431,Baseline!$A$2:$C$2111,3,FALSE)</f>
        <v>11524000000</v>
      </c>
      <c r="F431">
        <f>VLOOKUP(Filtrados!B431,BASE!$A$4:$D$2113,2,FALSE)</f>
        <v>18916081190</v>
      </c>
      <c r="G431">
        <f>VLOOKUP(Filtrados!B431,BASE!$A$4:$D$2113,3,FALSE)</f>
        <v>11151015043</v>
      </c>
      <c r="H431">
        <f>VLOOKUP(Filtrados!B431,BASE!$A$4:$D$2113,4,FALSE)</f>
        <v>35260678052</v>
      </c>
      <c r="I431" t="str">
        <f>VLOOKUP(B431,Originales!$B$4:$N$2113,13,FALSE)</f>
        <v>v /* c</v>
      </c>
      <c r="J431" t="str">
        <f>VLOOKUP(B431,Originales!$B$4:$N$2113,12,FALSE)</f>
        <v>?x &lt;http://www.wikidata.org/prop/direct/P31&gt;/(&lt;http://www.wikidata.org/prop/direct/P279&gt;)* &lt;http://www.wikidata.org/entity/Q28728771&gt;</v>
      </c>
      <c r="K431">
        <f>VLOOKUP(Filtrados!B431,Originales!$B$4:$D$2113,2,FALSE)</f>
        <v>822846</v>
      </c>
    </row>
    <row r="432" spans="2:11">
      <c r="B432" s="1">
        <v>631</v>
      </c>
      <c r="C432">
        <f>VLOOKUP(Filtrados!B432,Originales!$B$4:$D$2113,3,FALSE)</f>
        <v>3952801000</v>
      </c>
      <c r="D432">
        <f>VLOOKUP(Filtrados!B432,Originales!$F$4:$H$2113,3,FALSE)</f>
        <v>10416000000</v>
      </c>
      <c r="E432">
        <f>VLOOKUP(Filtrados!B432,Baseline!$A$2:$C$2111,3,FALSE)</f>
        <v>4088000000</v>
      </c>
      <c r="F432">
        <f>VLOOKUP(Filtrados!B432,BASE!$A$4:$D$2113,2,FALSE)</f>
        <v>13423846006</v>
      </c>
      <c r="G432">
        <f>VLOOKUP(Filtrados!B432,BASE!$A$4:$D$2113,3,FALSE)</f>
        <v>13528548955</v>
      </c>
      <c r="H432">
        <f>VLOOKUP(Filtrados!B432,BASE!$A$4:$D$2113,4,FALSE)</f>
        <v>12230521917</v>
      </c>
      <c r="I432" t="str">
        <f>VLOOKUP(B432,Originales!$B$4:$N$2113,13,FALSE)</f>
        <v>v /* c</v>
      </c>
      <c r="J432" t="str">
        <f>VLOOKUP(B432,Originales!$B$4:$N$2113,12,FALSE)</f>
        <v>?x &lt;http://www.wikidata.org/prop/direct/P31&gt;/(&lt;http://www.wikidata.org/prop/direct/P279&gt;)* &lt;http://www.wikidata.org/entity/Q7187&gt;</v>
      </c>
      <c r="K432">
        <f>VLOOKUP(Filtrados!B432,Originales!$B$4:$D$2113,2,FALSE)</f>
        <v>766339</v>
      </c>
    </row>
    <row r="433" spans="2:11">
      <c r="B433" s="1">
        <v>633</v>
      </c>
      <c r="C433">
        <f>VLOOKUP(Filtrados!B433,Originales!$B$4:$D$2113,3,FALSE)</f>
        <v>528668000</v>
      </c>
      <c r="D433">
        <f>VLOOKUP(Filtrados!B433,Originales!$F$4:$H$2113,3,FALSE)</f>
        <v>8596000000</v>
      </c>
      <c r="E433">
        <f>VLOOKUP(Filtrados!B433,Baseline!$A$2:$C$2111,3,FALSE)</f>
        <v>5552000000</v>
      </c>
      <c r="F433">
        <f>VLOOKUP(Filtrados!B433,BASE!$A$4:$D$2113,2,FALSE)</f>
        <v>234424114</v>
      </c>
      <c r="G433">
        <f>VLOOKUP(Filtrados!B433,BASE!$A$4:$D$2113,3,FALSE)</f>
        <v>379173040</v>
      </c>
      <c r="H433">
        <f>VLOOKUP(Filtrados!B433,BASE!$A$4:$D$2113,4,FALSE)</f>
        <v>627206087</v>
      </c>
      <c r="I433" t="str">
        <f>VLOOKUP(B433,Originales!$B$4:$N$2113,13,FALSE)</f>
        <v>v /* c</v>
      </c>
      <c r="J433" t="str">
        <f>VLOOKUP(B433,Originales!$B$4:$N$2113,12,FALSE)</f>
        <v>?x &lt;http://www.wikidata.org/prop/direct/P31&gt;/(&lt;http://www.wikidata.org/prop/direct/P279&gt;)* &lt;http://www.wikidata.org/entity/Q2095&gt;</v>
      </c>
      <c r="K433">
        <f>VLOOKUP(Filtrados!B433,Originales!$B$4:$D$2113,2,FALSE)</f>
        <v>7439</v>
      </c>
    </row>
    <row r="434" spans="2:11">
      <c r="B434" s="1">
        <v>634</v>
      </c>
      <c r="C434">
        <f>VLOOKUP(Filtrados!B434,Originales!$B$4:$D$2113,3,FALSE)</f>
        <v>2223593000</v>
      </c>
      <c r="D434">
        <f>VLOOKUP(Filtrados!B434,Originales!$F$4:$H$2113,3,FALSE)</f>
        <v>23328000000</v>
      </c>
      <c r="E434">
        <f>VLOOKUP(Filtrados!B434,Baseline!$A$2:$C$2111,3,FALSE)</f>
        <v>7864000000</v>
      </c>
      <c r="F434">
        <f>VLOOKUP(Filtrados!B434,BASE!$A$4:$D$2113,2,FALSE)</f>
        <v>11559138059</v>
      </c>
      <c r="G434">
        <f>VLOOKUP(Filtrados!B434,BASE!$A$4:$D$2113,3,FALSE)</f>
        <v>10066208839</v>
      </c>
      <c r="H434">
        <f>VLOOKUP(Filtrados!B434,BASE!$A$4:$D$2113,4,FALSE)</f>
        <v>21837361097</v>
      </c>
      <c r="I434" t="str">
        <f>VLOOKUP(B434,Originales!$B$4:$N$2113,13,FALSE)</f>
        <v>v * c</v>
      </c>
      <c r="J434" t="str">
        <f>VLOOKUP(B434,Originales!$B$4:$N$2113,12,FALSE)</f>
        <v>?x (&lt;http://www.wikidata.org/prop/direct/P279&gt;)* &lt;http://www.wikidata.org/entity/Q214609&gt;</v>
      </c>
      <c r="K434">
        <f>VLOOKUP(Filtrados!B434,Originales!$B$4:$D$2113,2,FALSE)</f>
        <v>578299</v>
      </c>
    </row>
    <row r="435" spans="2:11">
      <c r="B435" s="1">
        <v>635</v>
      </c>
      <c r="C435">
        <f>VLOOKUP(Filtrados!B435,Originales!$B$4:$D$2113,3,FALSE)</f>
        <v>867399000</v>
      </c>
      <c r="D435">
        <f>VLOOKUP(Filtrados!B435,Originales!$F$4:$H$2113,3,FALSE)</f>
        <v>16620000000</v>
      </c>
      <c r="E435">
        <f>VLOOKUP(Filtrados!B435,Baseline!$A$2:$C$2111,3,FALSE)</f>
        <v>12420000000</v>
      </c>
      <c r="F435">
        <f>VLOOKUP(Filtrados!B435,BASE!$A$4:$D$2113,2,FALSE)</f>
        <v>1084254980</v>
      </c>
      <c r="G435">
        <f>VLOOKUP(Filtrados!B435,BASE!$A$4:$D$2113,3,FALSE)</f>
        <v>623755931</v>
      </c>
      <c r="H435">
        <f>VLOOKUP(Filtrados!B435,BASE!$A$4:$D$2113,4,FALSE)</f>
        <v>1736407041</v>
      </c>
      <c r="I435" t="str">
        <f>VLOOKUP(B435,Originales!$B$4:$N$2113,13,FALSE)</f>
        <v>v * c</v>
      </c>
      <c r="J435" t="str">
        <f>VLOOKUP(B435,Originales!$B$4:$N$2113,12,FALSE)</f>
        <v>?x (&lt;http://www.wikidata.org/prop/direct/P279&gt;)* &lt;http://www.wikidata.org/entity/Q11028&gt;</v>
      </c>
      <c r="K435">
        <f>VLOOKUP(Filtrados!B435,Originales!$B$4:$D$2113,2,FALSE)</f>
        <v>38003</v>
      </c>
    </row>
    <row r="436" spans="2:11">
      <c r="B436" s="1">
        <v>636</v>
      </c>
      <c r="C436">
        <f>VLOOKUP(Filtrados!B436,Originales!$B$4:$D$2113,3,FALSE)</f>
        <v>2145064000</v>
      </c>
      <c r="D436">
        <f>VLOOKUP(Filtrados!B436,Originales!$F$4:$H$2113,3,FALSE)</f>
        <v>35356000000</v>
      </c>
      <c r="E436">
        <f>VLOOKUP(Filtrados!B436,Baseline!$A$2:$C$2111,3,FALSE)</f>
        <v>9972000000</v>
      </c>
      <c r="F436">
        <f>VLOOKUP(Filtrados!B436,BASE!$A$4:$D$2113,2,FALSE)</f>
        <v>13360721826</v>
      </c>
      <c r="G436">
        <f>VLOOKUP(Filtrados!B436,BASE!$A$4:$D$2113,3,FALSE)</f>
        <v>10307729959</v>
      </c>
      <c r="H436">
        <f>VLOOKUP(Filtrados!B436,BASE!$A$4:$D$2113,4,FALSE)</f>
        <v>34555073976</v>
      </c>
      <c r="I436" t="str">
        <f>VLOOKUP(B436,Originales!$B$4:$N$2113,13,FALSE)</f>
        <v>v * c</v>
      </c>
      <c r="J436" t="str">
        <f>VLOOKUP(B436,Originales!$B$4:$N$2113,12,FALSE)</f>
        <v>?x (&lt;http://www.wikidata.org/prop/direct/P279&gt;)* &lt;http://www.wikidata.org/entity/Q35758&gt;</v>
      </c>
      <c r="K436">
        <f>VLOOKUP(Filtrados!B436,Originales!$B$4:$D$2113,2,FALSE)</f>
        <v>582322</v>
      </c>
    </row>
    <row r="437" spans="2:11">
      <c r="B437" s="1">
        <v>637</v>
      </c>
      <c r="C437">
        <f>VLOOKUP(Filtrados!B437,Originales!$B$4:$D$2113,3,FALSE)</f>
        <v>2438369000</v>
      </c>
      <c r="D437">
        <f>VLOOKUP(Filtrados!B437,Originales!$F$4:$H$2113,3,FALSE)</f>
        <v>24724000000</v>
      </c>
      <c r="E437">
        <f>VLOOKUP(Filtrados!B437,Baseline!$A$2:$C$2111,3,FALSE)</f>
        <v>11416000000</v>
      </c>
      <c r="F437">
        <f>VLOOKUP(Filtrados!B437,BASE!$A$4:$D$2113,2,FALSE)</f>
        <v>11248567819</v>
      </c>
      <c r="G437">
        <f>VLOOKUP(Filtrados!B437,BASE!$A$4:$D$2113,3,FALSE)</f>
        <v>10499924898</v>
      </c>
      <c r="H437">
        <f>VLOOKUP(Filtrados!B437,BASE!$A$4:$D$2113,4,FALSE)</f>
        <v>11350319147</v>
      </c>
      <c r="I437" t="str">
        <f>VLOOKUP(B437,Originales!$B$4:$N$2113,13,FALSE)</f>
        <v>v * c</v>
      </c>
      <c r="J437" t="str">
        <f>VLOOKUP(B437,Originales!$B$4:$N$2113,12,FALSE)</f>
        <v>?x (&lt;http://www.wikidata.org/prop/direct/P279&gt;)* &lt;http://www.wikidata.org/entity/Q5127848&gt;</v>
      </c>
      <c r="K437">
        <f>VLOOKUP(Filtrados!B437,Originales!$B$4:$D$2113,2,FALSE)</f>
        <v>601379</v>
      </c>
    </row>
    <row r="438" spans="2:11">
      <c r="B438" s="1">
        <v>638</v>
      </c>
      <c r="C438">
        <f>VLOOKUP(Filtrados!B438,Originales!$B$4:$D$2113,3,FALSE)</f>
        <v>2149100000</v>
      </c>
      <c r="D438">
        <f>VLOOKUP(Filtrados!B438,Originales!$F$4:$H$2113,3,FALSE)</f>
        <v>6676000000</v>
      </c>
      <c r="E438">
        <f>VLOOKUP(Filtrados!B438,Baseline!$A$2:$C$2111,3,FALSE)</f>
        <v>2912000000</v>
      </c>
      <c r="F438">
        <f>VLOOKUP(Filtrados!B438,BASE!$A$4:$D$2113,2,FALSE)</f>
        <v>10707537889</v>
      </c>
      <c r="G438">
        <f>VLOOKUP(Filtrados!B438,BASE!$A$4:$D$2113,3,FALSE)</f>
        <v>12867901086</v>
      </c>
      <c r="H438">
        <f>VLOOKUP(Filtrados!B438,BASE!$A$4:$D$2113,4,FALSE)</f>
        <v>12810838222</v>
      </c>
      <c r="I438" t="str">
        <f>VLOOKUP(B438,Originales!$B$4:$N$2113,13,FALSE)</f>
        <v>v * c</v>
      </c>
      <c r="J438" t="str">
        <f>VLOOKUP(B438,Originales!$B$4:$N$2113,12,FALSE)</f>
        <v>?x (&lt;http://www.wikidata.org/prop/direct/P279&gt;)* &lt;http://www.wikidata.org/entity/Q7187&gt;</v>
      </c>
      <c r="K438">
        <f>VLOOKUP(Filtrados!B438,Originales!$B$4:$D$2113,2,FALSE)</f>
        <v>594069</v>
      </c>
    </row>
    <row r="439" spans="2:11">
      <c r="B439" s="1">
        <v>639</v>
      </c>
      <c r="C439">
        <f>VLOOKUP(Filtrados!B439,Originales!$B$4:$D$2113,3,FALSE)</f>
        <v>81615000</v>
      </c>
      <c r="D439">
        <f>VLOOKUP(Filtrados!B439,Originales!$F$4:$H$2113,3,FALSE)</f>
        <v>180000000</v>
      </c>
      <c r="E439">
        <f>VLOOKUP(Filtrados!B439,Baseline!$A$2:$C$2111,3,FALSE)</f>
        <v>2564000000</v>
      </c>
      <c r="F439">
        <f>VLOOKUP(Filtrados!B439,BASE!$A$4:$D$2113,2,FALSE)</f>
        <v>331206083</v>
      </c>
      <c r="G439">
        <f>VLOOKUP(Filtrados!B439,BASE!$A$4:$D$2113,3,FALSE)</f>
        <v>271062135</v>
      </c>
      <c r="H439">
        <f>VLOOKUP(Filtrados!B439,BASE!$A$4:$D$2113,4,FALSE)</f>
        <v>87022066</v>
      </c>
      <c r="I439" t="str">
        <f>VLOOKUP(B439,Originales!$B$4:$N$2113,13,FALSE)</f>
        <v>v /* c</v>
      </c>
      <c r="J439" t="str">
        <f>VLOOKUP(B439,Originales!$B$4:$N$2113,12,FALSE)</f>
        <v>?x &lt;http://www.wikidata.org/prop/direct/P31&gt;/(&lt;http://www.wikidata.org/prop/direct/P279&gt;)* &lt;http://www.wikidata.org/entity/Q1211146&gt;</v>
      </c>
      <c r="K439">
        <f>VLOOKUP(Filtrados!B439,Originales!$B$4:$D$2113,2,FALSE)</f>
        <v>18875</v>
      </c>
    </row>
    <row r="440" spans="2:11">
      <c r="B440" s="1">
        <v>640</v>
      </c>
      <c r="C440">
        <f>VLOOKUP(Filtrados!B440,Originales!$B$4:$D$2113,3,FALSE)</f>
        <v>87483000</v>
      </c>
      <c r="D440">
        <f>VLOOKUP(Filtrados!B440,Originales!$F$4:$H$2113,3,FALSE)</f>
        <v>1720000000</v>
      </c>
      <c r="E440">
        <f>VLOOKUP(Filtrados!B440,Baseline!$A$2:$C$2111,3,FALSE)</f>
        <v>1204000000</v>
      </c>
      <c r="F440">
        <f>VLOOKUP(Filtrados!B440,BASE!$A$4:$D$2113,2,FALSE)</f>
        <v>86138010</v>
      </c>
      <c r="G440">
        <f>VLOOKUP(Filtrados!B440,BASE!$A$4:$D$2113,3,FALSE)</f>
        <v>73466062</v>
      </c>
      <c r="H440">
        <f>VLOOKUP(Filtrados!B440,BASE!$A$4:$D$2113,4,FALSE)</f>
        <v>469340801</v>
      </c>
      <c r="I440" t="str">
        <f>VLOOKUP(B440,Originales!$B$4:$N$2113,13,FALSE)</f>
        <v>v * c</v>
      </c>
      <c r="J440" t="str">
        <f>VLOOKUP(B440,Originales!$B$4:$N$2113,12,FALSE)</f>
        <v>?x (&lt;http://www.wikidata.org/prop/direct/P31&gt;)* &lt;http://www.wikidata.org/entity/Q5003624&gt;</v>
      </c>
      <c r="K440">
        <f>VLOOKUP(Filtrados!B440,Originales!$B$4:$D$2113,2,FALSE)</f>
        <v>4125</v>
      </c>
    </row>
    <row r="441" spans="2:11">
      <c r="B441" s="1">
        <v>641</v>
      </c>
      <c r="C441">
        <f>VLOOKUP(Filtrados!B441,Originales!$B$4:$D$2113,3,FALSE)</f>
        <v>267770000</v>
      </c>
      <c r="D441">
        <f>VLOOKUP(Filtrados!B441,Originales!$F$4:$H$2113,3,FALSE)</f>
        <v>1588000000</v>
      </c>
      <c r="E441">
        <f>VLOOKUP(Filtrados!B441,Baseline!$A$2:$C$2111,3,FALSE)</f>
        <v>1136000000</v>
      </c>
      <c r="F441">
        <f>VLOOKUP(Filtrados!B441,BASE!$A$4:$D$2113,2,FALSE)</f>
        <v>682660102</v>
      </c>
      <c r="G441">
        <f>VLOOKUP(Filtrados!B441,BASE!$A$4:$D$2113,3,FALSE)</f>
        <v>541710853</v>
      </c>
      <c r="H441">
        <f>VLOOKUP(Filtrados!B441,BASE!$A$4:$D$2113,4,FALSE)</f>
        <v>551753997</v>
      </c>
      <c r="I441" t="str">
        <f>VLOOKUP(B441,Originales!$B$4:$N$2113,13,FALSE)</f>
        <v>v * c</v>
      </c>
      <c r="J441" t="str">
        <f>VLOOKUP(B441,Originales!$B$4:$N$2113,12,FALSE)</f>
        <v>?x (&lt;http://www.wikidata.org/prop/direct/P31&gt;)* &lt;http://www.wikidata.org/entity/Q179700&gt;</v>
      </c>
      <c r="K441">
        <f>VLOOKUP(Filtrados!B441,Originales!$B$4:$D$2113,2,FALSE)</f>
        <v>36935</v>
      </c>
    </row>
    <row r="442" spans="2:11">
      <c r="B442" s="1">
        <v>642</v>
      </c>
      <c r="C442">
        <f>VLOOKUP(Filtrados!B442,Originales!$B$4:$D$2113,3,FALSE)</f>
        <v>56702000</v>
      </c>
      <c r="D442">
        <f>VLOOKUP(Filtrados!B442,Originales!$F$4:$H$2113,3,FALSE)</f>
        <v>212000000</v>
      </c>
      <c r="E442">
        <f>VLOOKUP(Filtrados!B442,Baseline!$A$2:$C$2111,3,FALSE)</f>
        <v>1244000000</v>
      </c>
      <c r="F442">
        <f>VLOOKUP(Filtrados!B442,BASE!$A$4:$D$2113,2,FALSE)</f>
        <v>72276115</v>
      </c>
      <c r="G442">
        <f>VLOOKUP(Filtrados!B442,BASE!$A$4:$D$2113,3,FALSE)</f>
        <v>48261880</v>
      </c>
      <c r="H442">
        <f>VLOOKUP(Filtrados!B442,BASE!$A$4:$D$2113,4,FALSE)</f>
        <v>98273992</v>
      </c>
      <c r="I442" t="str">
        <f>VLOOKUP(B442,Originales!$B$4:$N$2113,13,FALSE)</f>
        <v>v * c</v>
      </c>
      <c r="J442" t="str">
        <f>VLOOKUP(B442,Originales!$B$4:$N$2113,12,FALSE)</f>
        <v>?x (&lt;http://www.wikidata.org/prop/direct/P31&gt;)* &lt;http://www.wikidata.org/entity/Q2309609&gt;</v>
      </c>
      <c r="K442">
        <f>VLOOKUP(Filtrados!B442,Originales!$B$4:$D$2113,2,FALSE)</f>
        <v>2531</v>
      </c>
    </row>
    <row r="443" spans="2:11">
      <c r="B443" s="1">
        <v>643</v>
      </c>
      <c r="C443">
        <f>VLOOKUP(Filtrados!B443,Originales!$B$4:$D$2113,3,FALSE)</f>
        <v>43845000</v>
      </c>
      <c r="D443">
        <f>VLOOKUP(Filtrados!B443,Originales!$F$4:$H$2113,3,FALSE)</f>
        <v>536000000</v>
      </c>
      <c r="E443">
        <f>VLOOKUP(Filtrados!B443,Baseline!$A$2:$C$2111,3,FALSE)</f>
        <v>3040000000</v>
      </c>
      <c r="F443">
        <f>VLOOKUP(Filtrados!B443,BASE!$A$4:$D$2113,2,FALSE)</f>
        <v>24638891</v>
      </c>
      <c r="G443">
        <f>VLOOKUP(Filtrados!B443,BASE!$A$4:$D$2113,3,FALSE)</f>
        <v>27165174</v>
      </c>
      <c r="H443">
        <f>VLOOKUP(Filtrados!B443,BASE!$A$4:$D$2113,4,FALSE)</f>
        <v>47471046</v>
      </c>
      <c r="I443" t="str">
        <f>VLOOKUP(B443,Originales!$B$4:$N$2113,13,FALSE)</f>
        <v>v /? c</v>
      </c>
      <c r="J443" t="str">
        <f>VLOOKUP(B443,Originales!$B$4:$N$2113,12,FALSE)</f>
        <v>?x &lt;http://www.wikidata.org/prop/direct/P31&gt;/(&lt;http://www.wikidata.org/prop/direct/P279&gt;)? &lt;http://www.wikidata.org/entity/Q19847637&gt;</v>
      </c>
      <c r="K443">
        <f>VLOOKUP(Filtrados!B443,Originales!$B$4:$D$2113,2,FALSE)</f>
        <v>901</v>
      </c>
    </row>
    <row r="444" spans="2:11">
      <c r="B444" s="1">
        <v>645</v>
      </c>
      <c r="C444">
        <f>VLOOKUP(Filtrados!B444,Originales!$B$4:$D$2113,3,FALSE)</f>
        <v>614728000</v>
      </c>
      <c r="D444">
        <f>VLOOKUP(Filtrados!B444,Originales!$F$4:$H$2113,3,FALSE)</f>
        <v>15748000000</v>
      </c>
      <c r="E444">
        <f>VLOOKUP(Filtrados!B444,Baseline!$A$2:$C$2111,3,FALSE)</f>
        <v>4148000000</v>
      </c>
      <c r="F444">
        <f>VLOOKUP(Filtrados!B444,BASE!$A$4:$D$2113,2,FALSE)</f>
        <v>1072044134</v>
      </c>
      <c r="G444">
        <f>VLOOKUP(Filtrados!B444,BASE!$A$4:$D$2113,3,FALSE)</f>
        <v>899540901</v>
      </c>
      <c r="H444">
        <f>VLOOKUP(Filtrados!B444,BASE!$A$4:$D$2113,4,FALSE)</f>
        <v>976889133</v>
      </c>
      <c r="I444" t="str">
        <f>VLOOKUP(B444,Originales!$B$4:$N$2113,13,FALSE)</f>
        <v>v * c</v>
      </c>
      <c r="J444" t="str">
        <f>VLOOKUP(B444,Originales!$B$4:$N$2113,12,FALSE)</f>
        <v>?x (&lt;http://www.wikidata.org/prop/direct/P131&gt;)* &lt;http://www.wikidata.org/entity/Q17&gt;</v>
      </c>
      <c r="K444">
        <f>VLOOKUP(Filtrados!B444,Originales!$B$4:$D$2113,2,FALSE)</f>
        <v>52095</v>
      </c>
    </row>
    <row r="445" spans="2:11">
      <c r="B445" s="1">
        <v>647</v>
      </c>
      <c r="C445">
        <f>VLOOKUP(Filtrados!B445,Originales!$B$4:$D$2113,3,FALSE)</f>
        <v>218701000</v>
      </c>
      <c r="D445">
        <f>VLOOKUP(Filtrados!B445,Originales!$F$4:$H$2113,3,FALSE)</f>
        <v>568000000</v>
      </c>
      <c r="E445">
        <f>VLOOKUP(Filtrados!B445,Baseline!$A$2:$C$2111,3,FALSE)</f>
        <v>2480000000</v>
      </c>
      <c r="F445">
        <f>VLOOKUP(Filtrados!B445,BASE!$A$4:$D$2113,2,FALSE)</f>
        <v>229038953</v>
      </c>
      <c r="G445">
        <f>VLOOKUP(Filtrados!B445,BASE!$A$4:$D$2113,3,FALSE)</f>
        <v>171213865</v>
      </c>
      <c r="H445">
        <f>VLOOKUP(Filtrados!B445,BASE!$A$4:$D$2113,4,FALSE)</f>
        <v>73440790</v>
      </c>
      <c r="I445" t="str">
        <f>VLOOKUP(B445,Originales!$B$4:$N$2113,13,FALSE)</f>
        <v>v /* c</v>
      </c>
      <c r="J445" t="str">
        <f>VLOOKUP(B445,Originales!$B$4:$N$2113,12,FALSE)</f>
        <v>?x &lt;http://www.wikidata.org/prop/direct/P31&gt;/(&lt;http://www.wikidata.org/prop/direct/P279&gt;)* &lt;http://www.wikidata.org/entity/Q16917&gt;</v>
      </c>
      <c r="K445">
        <f>VLOOKUP(Filtrados!B445,Originales!$B$4:$D$2113,2,FALSE)</f>
        <v>11759</v>
      </c>
    </row>
    <row r="446" spans="2:11">
      <c r="B446" s="1">
        <v>648</v>
      </c>
      <c r="C446">
        <f>VLOOKUP(Filtrados!B446,Originales!$B$4:$D$2113,3,FALSE)</f>
        <v>961000</v>
      </c>
      <c r="D446">
        <f>VLOOKUP(Filtrados!B446,Originales!$F$4:$H$2113,3,FALSE)</f>
        <v>80000000</v>
      </c>
      <c r="E446">
        <f>VLOOKUP(Filtrados!B446,Baseline!$A$2:$C$2111,3,FALSE)</f>
        <v>652000000</v>
      </c>
      <c r="F446">
        <f>VLOOKUP(Filtrados!B446,BASE!$A$4:$D$2113,2,FALSE)</f>
        <v>17560958</v>
      </c>
      <c r="G446">
        <f>VLOOKUP(Filtrados!B446,BASE!$A$4:$D$2113,3,FALSE)</f>
        <v>9790897</v>
      </c>
      <c r="H446">
        <f>VLOOKUP(Filtrados!B446,BASE!$A$4:$D$2113,4,FALSE)</f>
        <v>52059888</v>
      </c>
      <c r="I446" t="str">
        <f>VLOOKUP(B446,Originales!$B$4:$N$2113,13,FALSE)</f>
        <v>v /* c</v>
      </c>
      <c r="J446" t="str">
        <f>VLOOKUP(B446,Originales!$B$4:$N$2113,12,FALSE)</f>
        <v>?x &lt;http://www.wikidata.org/prop/direct/P31&gt;/(&lt;http://www.wikidata.org/prop/direct/P279&gt;)* &lt;http://www.wikidata.org/entity/Q5098&gt;</v>
      </c>
      <c r="K446">
        <f>VLOOKUP(Filtrados!B446,Originales!$B$4:$D$2113,2,FALSE)</f>
        <v>34</v>
      </c>
    </row>
    <row r="447" spans="2:11">
      <c r="B447" s="1">
        <v>649</v>
      </c>
      <c r="C447">
        <f>VLOOKUP(Filtrados!B447,Originales!$B$4:$D$2113,3,FALSE)</f>
        <v>45081000</v>
      </c>
      <c r="D447">
        <f>VLOOKUP(Filtrados!B447,Originales!$F$4:$H$2113,3,FALSE)</f>
        <v>1672000000</v>
      </c>
      <c r="E447">
        <f>VLOOKUP(Filtrados!B447,Baseline!$A$2:$C$2111,3,FALSE)</f>
        <v>1792000000</v>
      </c>
      <c r="F447">
        <f>VLOOKUP(Filtrados!B447,BASE!$A$4:$D$2113,2,FALSE)</f>
        <v>63990831</v>
      </c>
      <c r="G447">
        <f>VLOOKUP(Filtrados!B447,BASE!$A$4:$D$2113,3,FALSE)</f>
        <v>33885002</v>
      </c>
      <c r="H447">
        <f>VLOOKUP(Filtrados!B447,BASE!$A$4:$D$2113,4,FALSE)</f>
        <v>97512006</v>
      </c>
      <c r="I447" t="str">
        <f>VLOOKUP(B447,Originales!$B$4:$N$2113,13,FALSE)</f>
        <v>v * c</v>
      </c>
      <c r="J447" t="str">
        <f>VLOOKUP(B447,Originales!$B$4:$N$2113,12,FALSE)</f>
        <v>?x (&lt;http://www.wikidata.org/prop/direct/P131&gt;)* &lt;http://www.wikidata.org/entity/Q406&gt;</v>
      </c>
      <c r="K447">
        <f>VLOOKUP(Filtrados!B447,Originales!$B$4:$D$2113,2,FALSE)</f>
        <v>1456</v>
      </c>
    </row>
    <row r="448" spans="2:11">
      <c r="B448" s="1">
        <v>650</v>
      </c>
      <c r="C448">
        <f>VLOOKUP(Filtrados!B448,Originales!$B$4:$D$2113,3,FALSE)</f>
        <v>266009000</v>
      </c>
      <c r="D448">
        <f>VLOOKUP(Filtrados!B448,Originales!$F$4:$H$2113,3,FALSE)</f>
        <v>7008000000</v>
      </c>
      <c r="E448">
        <f>VLOOKUP(Filtrados!B448,Baseline!$A$2:$C$2111,3,FALSE)</f>
        <v>2376000000</v>
      </c>
      <c r="F448">
        <f>VLOOKUP(Filtrados!B448,BASE!$A$4:$D$2113,2,FALSE)</f>
        <v>383968114</v>
      </c>
      <c r="G448">
        <f>VLOOKUP(Filtrados!B448,BASE!$A$4:$D$2113,3,FALSE)</f>
        <v>528388023</v>
      </c>
      <c r="H448">
        <f>VLOOKUP(Filtrados!B448,BASE!$A$4:$D$2113,4,FALSE)</f>
        <v>340135097</v>
      </c>
      <c r="I448" t="str">
        <f>VLOOKUP(B448,Originales!$B$4:$N$2113,13,FALSE)</f>
        <v>v * c</v>
      </c>
      <c r="J448" t="str">
        <f>VLOOKUP(B448,Originales!$B$4:$N$2113,12,FALSE)</f>
        <v>?x (&lt;http://www.wikidata.org/prop/direct/P131&gt;)* &lt;http://www.wikidata.org/entity/Q812&gt;</v>
      </c>
      <c r="K448">
        <f>VLOOKUP(Filtrados!B448,Originales!$B$4:$D$2113,2,FALSE)</f>
        <v>18645</v>
      </c>
    </row>
    <row r="449" spans="2:11">
      <c r="B449" s="1">
        <v>651</v>
      </c>
      <c r="C449">
        <f>VLOOKUP(Filtrados!B449,Originales!$B$4:$D$2113,3,FALSE)</f>
        <v>217000</v>
      </c>
      <c r="D449">
        <f>VLOOKUP(Filtrados!B449,Originales!$F$4:$H$2113,3,FALSE)</f>
        <v>8000000</v>
      </c>
      <c r="E449">
        <f>VLOOKUP(Filtrados!B449,Baseline!$A$2:$C$2111,3,FALSE)</f>
        <v>0</v>
      </c>
      <c r="F449">
        <f>VLOOKUP(Filtrados!B449,BASE!$A$4:$D$2113,2,FALSE)</f>
        <v>5198001</v>
      </c>
      <c r="G449">
        <f>VLOOKUP(Filtrados!B449,BASE!$A$4:$D$2113,3,FALSE)</f>
        <v>10262012</v>
      </c>
      <c r="H449">
        <f>VLOOKUP(Filtrados!B449,BASE!$A$4:$D$2113,4,FALSE)</f>
        <v>45706987</v>
      </c>
      <c r="I449" t="str">
        <f>VLOOKUP(B449,Originales!$B$4:$N$2113,13,FALSE)</f>
        <v>v * c</v>
      </c>
      <c r="J449" t="str">
        <f>VLOOKUP(B449,Originales!$B$4:$N$2113,12,FALSE)</f>
        <v>?x (&lt;http://www.wikidata.org/prop/direct/P279&gt;)* &lt;http://www.wikidata.org/entity/Q786242&gt;</v>
      </c>
      <c r="K449">
        <f>VLOOKUP(Filtrados!B449,Originales!$B$4:$D$2113,2,FALSE)</f>
        <v>1</v>
      </c>
    </row>
    <row r="450" spans="2:11">
      <c r="B450" s="1">
        <v>652</v>
      </c>
      <c r="C450">
        <f>VLOOKUP(Filtrados!B450,Originales!$B$4:$D$2113,3,FALSE)</f>
        <v>6708000</v>
      </c>
      <c r="D450">
        <f>VLOOKUP(Filtrados!B450,Originales!$F$4:$H$2113,3,FALSE)</f>
        <v>1268000000</v>
      </c>
      <c r="E450">
        <f>VLOOKUP(Filtrados!B450,Baseline!$A$2:$C$2111,3,FALSE)</f>
        <v>2464000000</v>
      </c>
      <c r="F450">
        <f>VLOOKUP(Filtrados!B450,BASE!$A$4:$D$2113,2,FALSE)</f>
        <v>7837057</v>
      </c>
      <c r="G450">
        <f>VLOOKUP(Filtrados!B450,BASE!$A$4:$D$2113,3,FALSE)</f>
        <v>11499881</v>
      </c>
      <c r="H450">
        <f>VLOOKUP(Filtrados!B450,BASE!$A$4:$D$2113,4,FALSE)</f>
        <v>83414077</v>
      </c>
      <c r="I450" t="str">
        <f>VLOOKUP(B450,Originales!$B$4:$N$2113,13,FALSE)</f>
        <v>v /* c</v>
      </c>
      <c r="J450" t="str">
        <f>VLOOKUP(B450,Originales!$B$4:$N$2113,12,FALSE)</f>
        <v>?x &lt;http://www.wikidata.org/prop/direct/P31&gt;/(&lt;http://www.wikidata.org/prop/direct/P279&gt;)* &lt;http://www.wikidata.org/entity/Q33999&gt;</v>
      </c>
      <c r="K450">
        <f>VLOOKUP(Filtrados!B450,Originales!$B$4:$D$2113,2,FALSE)</f>
        <v>16</v>
      </c>
    </row>
    <row r="451" spans="2:11">
      <c r="B451" s="1">
        <v>654</v>
      </c>
      <c r="C451">
        <f>VLOOKUP(Filtrados!B451,Originales!$B$4:$D$2113,3,FALSE)</f>
        <v>4288873000</v>
      </c>
      <c r="D451">
        <f>VLOOKUP(Filtrados!B451,Originales!$F$4:$H$2113,3,FALSE)</f>
        <v>35364000000</v>
      </c>
      <c r="E451">
        <f>VLOOKUP(Filtrados!B451,Baseline!$A$2:$C$2111,3,FALSE)</f>
        <v>10952000000</v>
      </c>
      <c r="F451">
        <f>VLOOKUP(Filtrados!B451,BASE!$A$4:$D$2113,2,FALSE)</f>
        <v>16236845970</v>
      </c>
      <c r="G451">
        <f>VLOOKUP(Filtrados!B451,BASE!$A$4:$D$2113,3,FALSE)</f>
        <v>15304646968</v>
      </c>
      <c r="H451">
        <f>VLOOKUP(Filtrados!B451,BASE!$A$4:$D$2113,4,FALSE)</f>
        <v>21371874094</v>
      </c>
      <c r="I451" t="str">
        <f>VLOOKUP(B451,Originales!$B$4:$N$2113,13,FALSE)</f>
        <v>v /* c</v>
      </c>
      <c r="J451" t="str">
        <f>VLOOKUP(B451,Originales!$B$4:$N$2113,12,FALSE)</f>
        <v>?x &lt;http://www.wikidata.org/prop/direct/P31&gt;/(&lt;http://www.wikidata.org/prop/direct/P279&gt;)* &lt;http://www.wikidata.org/entity/Q28921572&gt;</v>
      </c>
      <c r="K451">
        <f>VLOOKUP(Filtrados!B451,Originales!$B$4:$D$2113,2,FALSE)</f>
        <v>819869</v>
      </c>
    </row>
    <row r="452" spans="2:11">
      <c r="B452" s="1">
        <v>657</v>
      </c>
      <c r="C452">
        <f>VLOOKUP(Filtrados!B452,Originales!$B$4:$D$2113,3,FALSE)</f>
        <v>89833000</v>
      </c>
      <c r="D452">
        <f>VLOOKUP(Filtrados!B452,Originales!$F$4:$H$2113,3,FALSE)</f>
        <v>1324000000</v>
      </c>
      <c r="E452">
        <f>VLOOKUP(Filtrados!B452,Baseline!$A$2:$C$2111,3,FALSE)</f>
        <v>2996000000</v>
      </c>
      <c r="F452">
        <f>VLOOKUP(Filtrados!B452,BASE!$A$4:$D$2113,2,FALSE)</f>
        <v>119121074</v>
      </c>
      <c r="G452">
        <f>VLOOKUP(Filtrados!B452,BASE!$A$4:$D$2113,3,FALSE)</f>
        <v>541296005</v>
      </c>
      <c r="H452">
        <f>VLOOKUP(Filtrados!B452,BASE!$A$4:$D$2113,4,FALSE)</f>
        <v>96151113</v>
      </c>
      <c r="I452" t="str">
        <f>VLOOKUP(B452,Originales!$B$4:$N$2113,13,FALSE)</f>
        <v>v /* c</v>
      </c>
      <c r="J452" t="str">
        <f>VLOOKUP(B452,Originales!$B$4:$N$2113,12,FALSE)</f>
        <v>?x &lt;http://www.wikidata.org/prop/direct/P31&gt;/(&lt;http://www.wikidata.org/prop/direct/P279&gt;)* &lt;http://www.wikidata.org/entity/Q6256&gt;</v>
      </c>
      <c r="K452">
        <f>VLOOKUP(Filtrados!B452,Originales!$B$4:$D$2113,2,FALSE)</f>
        <v>3179</v>
      </c>
    </row>
    <row r="453" spans="2:11">
      <c r="B453" s="1">
        <v>658</v>
      </c>
      <c r="C453">
        <f>VLOOKUP(Filtrados!B453,Originales!$B$4:$D$2113,3,FALSE)</f>
        <v>3632000</v>
      </c>
      <c r="D453">
        <f>VLOOKUP(Filtrados!B453,Originales!$F$4:$H$2113,3,FALSE)</f>
        <v>1908000000</v>
      </c>
      <c r="E453">
        <f>VLOOKUP(Filtrados!B453,Baseline!$A$2:$C$2111,3,FALSE)</f>
        <v>1184000000</v>
      </c>
      <c r="F453">
        <f>VLOOKUP(Filtrados!B453,BASE!$A$4:$D$2113,2,FALSE)</f>
        <v>11597871</v>
      </c>
      <c r="G453">
        <f>VLOOKUP(Filtrados!B453,BASE!$A$4:$D$2113,3,FALSE)</f>
        <v>48663139</v>
      </c>
      <c r="H453">
        <f>VLOOKUP(Filtrados!B453,BASE!$A$4:$D$2113,4,FALSE)</f>
        <v>57074069</v>
      </c>
      <c r="I453" t="str">
        <f>VLOOKUP(B453,Originales!$B$4:$N$2113,13,FALSE)</f>
        <v>v * c</v>
      </c>
      <c r="J453" t="str">
        <f>VLOOKUP(B453,Originales!$B$4:$N$2113,12,FALSE)</f>
        <v>?x (&lt;http://www.wikidata.org/prop/direct/P31&gt;)* &lt;http://www.wikidata.org/entity/Q6256&gt;</v>
      </c>
      <c r="K453">
        <f>VLOOKUP(Filtrados!B453,Originales!$B$4:$D$2113,2,FALSE)</f>
        <v>205</v>
      </c>
    </row>
    <row r="454" spans="2:11">
      <c r="B454" s="1">
        <v>660</v>
      </c>
      <c r="C454">
        <f>VLOOKUP(Filtrados!B454,Originales!$B$4:$D$2113,3,FALSE)</f>
        <v>344301000</v>
      </c>
      <c r="D454">
        <f>VLOOKUP(Filtrados!B454,Originales!$F$4:$H$2113,3,FALSE)</f>
        <v>60008000000</v>
      </c>
      <c r="E454">
        <f>VLOOKUP(Filtrados!B454,Baseline!$A$2:$C$2111,3,FALSE)</f>
        <v>60144000000</v>
      </c>
      <c r="F454">
        <f>VLOOKUP(Filtrados!B454,BASE!$A$4:$D$2113,2,FALSE)</f>
        <v>24553302049</v>
      </c>
      <c r="G454">
        <f>VLOOKUP(Filtrados!B454,BASE!$A$4:$D$2113,3,FALSE)</f>
        <v>2160965919</v>
      </c>
      <c r="H454">
        <f>VLOOKUP(Filtrados!B454,BASE!$A$4:$D$2113,4,FALSE)</f>
        <v>60037441015</v>
      </c>
      <c r="I454" t="str">
        <f>VLOOKUP(B454,Originales!$B$4:$N$2113,13,FALSE)</f>
        <v>c * v</v>
      </c>
      <c r="J454" t="str">
        <f>VLOOKUP(B454,Originales!$B$4:$N$2113,12,FALSE)</f>
        <v>&lt;http://www.wikidata.org/entity/Q1866058&gt; (&lt;http://www.wikidata.org/prop/direct/P197&gt;)* ?x</v>
      </c>
      <c r="K454">
        <f>VLOOKUP(Filtrados!B454,Originales!$B$4:$D$2113,2,FALSE)</f>
        <v>14409</v>
      </c>
    </row>
    <row r="455" spans="2:11">
      <c r="B455" s="1">
        <v>661</v>
      </c>
      <c r="C455">
        <f>VLOOKUP(Filtrados!B455,Originales!$B$4:$D$2113,3,FALSE)</f>
        <v>307476000</v>
      </c>
      <c r="D455">
        <f>VLOOKUP(Filtrados!B455,Originales!$F$4:$H$2113,3,FALSE)</f>
        <v>60008000000</v>
      </c>
      <c r="E455">
        <f>VLOOKUP(Filtrados!B455,Baseline!$A$2:$C$2111,3,FALSE)</f>
        <v>60184000000</v>
      </c>
      <c r="F455">
        <f>VLOOKUP(Filtrados!B455,BASE!$A$4:$D$2113,2,FALSE)</f>
        <v>24518272161</v>
      </c>
      <c r="G455">
        <f>VLOOKUP(Filtrados!B455,BASE!$A$4:$D$2113,3,FALSE)</f>
        <v>406290054</v>
      </c>
      <c r="H455">
        <f>VLOOKUP(Filtrados!B455,BASE!$A$4:$D$2113,4,FALSE)</f>
        <v>46110599994</v>
      </c>
      <c r="I455" t="str">
        <f>VLOOKUP(B455,Originales!$B$4:$N$2113,13,FALSE)</f>
        <v>v * c</v>
      </c>
      <c r="J455" t="str">
        <f>VLOOKUP(B455,Originales!$B$4:$N$2113,12,FALSE)</f>
        <v>?x (&lt;http://www.wikidata.org/prop/direct/P197&gt;)* &lt;http://www.wikidata.org/entity/Q1866058&gt;</v>
      </c>
      <c r="K455">
        <f>VLOOKUP(Filtrados!B455,Originales!$B$4:$D$2113,2,FALSE)</f>
        <v>14313</v>
      </c>
    </row>
    <row r="456" spans="2:11">
      <c r="B456" s="1">
        <v>662</v>
      </c>
      <c r="C456">
        <f>VLOOKUP(Filtrados!B456,Originales!$B$4:$D$2113,3,FALSE)</f>
        <v>31720000</v>
      </c>
      <c r="D456">
        <f>VLOOKUP(Filtrados!B456,Originales!$F$4:$H$2113,3,FALSE)</f>
        <v>32000000</v>
      </c>
      <c r="E456">
        <f>VLOOKUP(Filtrados!B456,Baseline!$A$2:$C$2111,3,FALSE)</f>
        <v>1188000000</v>
      </c>
      <c r="F456">
        <f>VLOOKUP(Filtrados!B456,BASE!$A$4:$D$2113,2,FALSE)</f>
        <v>179766893</v>
      </c>
      <c r="G456">
        <f>VLOOKUP(Filtrados!B456,BASE!$A$4:$D$2113,3,FALSE)</f>
        <v>90297937</v>
      </c>
      <c r="H456">
        <f>VLOOKUP(Filtrados!B456,BASE!$A$4:$D$2113,4,FALSE)</f>
        <v>211401224</v>
      </c>
      <c r="I456" t="str">
        <f>VLOOKUP(B456,Originales!$B$4:$N$2113,13,FALSE)</f>
        <v>v /* c</v>
      </c>
      <c r="J456" t="str">
        <f>VLOOKUP(B456,Originales!$B$4:$N$2113,12,FALSE)</f>
        <v>?x &lt;http://www.wikidata.org/prop/direct/P1387&gt;/(&lt;http://www.wikidata.org/prop/direct/P361&gt;)* &lt;http://www.wikidata.org/entity/Q164597&gt;</v>
      </c>
      <c r="K456">
        <f>VLOOKUP(Filtrados!B456,Originales!$B$4:$D$2113,2,FALSE)</f>
        <v>588</v>
      </c>
    </row>
    <row r="457" spans="2:11">
      <c r="B457" s="1">
        <v>663</v>
      </c>
      <c r="C457">
        <f>VLOOKUP(Filtrados!B457,Originales!$B$4:$D$2113,3,FALSE)</f>
        <v>1238895000</v>
      </c>
      <c r="D457">
        <f>VLOOKUP(Filtrados!B457,Originales!$F$4:$H$2113,3,FALSE)</f>
        <v>1324000000</v>
      </c>
      <c r="E457">
        <f>VLOOKUP(Filtrados!B457,Baseline!$A$2:$C$2111,3,FALSE)</f>
        <v>4000000</v>
      </c>
      <c r="F457">
        <f>VLOOKUP(Filtrados!B457,BASE!$A$4:$D$2113,2,FALSE)</f>
        <v>6137461900</v>
      </c>
      <c r="G457">
        <f>VLOOKUP(Filtrados!B457,BASE!$A$4:$D$2113,3,FALSE)</f>
        <v>3157394886</v>
      </c>
      <c r="H457">
        <f>VLOOKUP(Filtrados!B457,BASE!$A$4:$D$2113,4,FALSE)</f>
        <v>49615144</v>
      </c>
      <c r="I457" t="str">
        <f>VLOOKUP(B457,Originales!$B$4:$N$2113,13,FALSE)</f>
        <v>v | c</v>
      </c>
      <c r="J457" t="str">
        <f>VLOOKUP(B457,Originales!$B$4:$N$2113,12,FALSE)</f>
        <v>?x &lt;http://www.wikidata.org/prop/direct/P27&gt;|&lt;http://www.wikidata.org/prop/direct/P17&gt; &lt;http://www.wikidata.org/entity/Q16&gt;</v>
      </c>
      <c r="K457">
        <f>VLOOKUP(Filtrados!B457,Originales!$B$4:$D$2113,2,FALSE)</f>
        <v>384160</v>
      </c>
    </row>
    <row r="458" spans="2:11">
      <c r="B458" s="1">
        <v>664</v>
      </c>
      <c r="C458">
        <f>VLOOKUP(Filtrados!B458,Originales!$B$4:$D$2113,3,FALSE)</f>
        <v>151469000</v>
      </c>
      <c r="D458">
        <f>VLOOKUP(Filtrados!B458,Originales!$F$4:$H$2113,3,FALSE)</f>
        <v>588000000</v>
      </c>
      <c r="E458">
        <f>VLOOKUP(Filtrados!B458,Baseline!$A$2:$C$2111,3,FALSE)</f>
        <v>0</v>
      </c>
      <c r="F458">
        <f>VLOOKUP(Filtrados!B458,BASE!$A$4:$D$2113,2,FALSE)</f>
        <v>466188192</v>
      </c>
      <c r="G458">
        <f>VLOOKUP(Filtrados!B458,BASE!$A$4:$D$2113,3,FALSE)</f>
        <v>872088909</v>
      </c>
      <c r="H458">
        <f>VLOOKUP(Filtrados!B458,BASE!$A$4:$D$2113,4,FALSE)</f>
        <v>178084135</v>
      </c>
      <c r="I458" t="str">
        <f>VLOOKUP(B458,Originales!$B$4:$N$2113,13,FALSE)</f>
        <v>v / c</v>
      </c>
      <c r="J458" t="str">
        <f>VLOOKUP(B458,Originales!$B$4:$N$2113,12,FALSE)</f>
        <v>?x &lt;http://www.wikidata.org/prop/direct/P138&gt;/&lt;http://www.wikidata.org/prop/direct/P106&gt; &lt;http://www.wikidata.org/entity/Q1028181&gt;</v>
      </c>
      <c r="K458">
        <f>VLOOKUP(Filtrados!B458,Originales!$B$4:$D$2113,2,FALSE)</f>
        <v>5489</v>
      </c>
    </row>
    <row r="459" spans="2:11">
      <c r="B459" s="1">
        <v>665</v>
      </c>
      <c r="C459">
        <f>VLOOKUP(Filtrados!B459,Originales!$B$4:$D$2113,3,FALSE)</f>
        <v>125124000</v>
      </c>
      <c r="D459">
        <f>VLOOKUP(Filtrados!B459,Originales!$F$4:$H$2113,3,FALSE)</f>
        <v>4296000000</v>
      </c>
      <c r="E459">
        <f>VLOOKUP(Filtrados!B459,Baseline!$A$2:$C$2111,3,FALSE)</f>
        <v>0</v>
      </c>
      <c r="F459">
        <f>VLOOKUP(Filtrados!B459,BASE!$A$4:$D$2113,2,FALSE)</f>
        <v>568264007</v>
      </c>
      <c r="G459">
        <f>VLOOKUP(Filtrados!B459,BASE!$A$4:$D$2113,3,FALSE)</f>
        <v>597577095</v>
      </c>
      <c r="H459">
        <f>VLOOKUP(Filtrados!B459,BASE!$A$4:$D$2113,4,FALSE)</f>
        <v>37369966</v>
      </c>
      <c r="I459" t="str">
        <f>VLOOKUP(B459,Originales!$B$4:$N$2113,13,FALSE)</f>
        <v>v / c</v>
      </c>
      <c r="J459" t="str">
        <f>VLOOKUP(B459,Originales!$B$4:$N$2113,12,FALSE)</f>
        <v>?x &lt;http://www.wikidata.org/prop/direct/P31&gt;/&lt;http://www.wikidata.org/prop/direct/P279&gt; &lt;http://www.wikidata.org/entity/Q1190554&gt;</v>
      </c>
      <c r="K459">
        <f>VLOOKUP(Filtrados!B459,Originales!$B$4:$D$2113,2,FALSE)</f>
        <v>33549</v>
      </c>
    </row>
    <row r="460" spans="2:11">
      <c r="B460" s="1">
        <v>666</v>
      </c>
      <c r="C460">
        <f>VLOOKUP(Filtrados!B460,Originales!$B$4:$D$2113,3,FALSE)</f>
        <v>218080000</v>
      </c>
      <c r="D460">
        <f>VLOOKUP(Filtrados!B460,Originales!$F$4:$H$2113,3,FALSE)</f>
        <v>24936000000</v>
      </c>
      <c r="E460">
        <f>VLOOKUP(Filtrados!B460,Baseline!$A$2:$C$2111,3,FALSE)</f>
        <v>1804000000</v>
      </c>
      <c r="F460">
        <f>VLOOKUP(Filtrados!B460,BASE!$A$4:$D$2113,2,FALSE)</f>
        <v>212820053</v>
      </c>
      <c r="G460">
        <f>VLOOKUP(Filtrados!B460,BASE!$A$4:$D$2113,3,FALSE)</f>
        <v>220183849</v>
      </c>
      <c r="H460">
        <f>VLOOKUP(Filtrados!B460,BASE!$A$4:$D$2113,4,FALSE)</f>
        <v>277263164</v>
      </c>
      <c r="I460" t="str">
        <f>VLOOKUP(B460,Originales!$B$4:$N$2113,13,FALSE)</f>
        <v>v * c</v>
      </c>
      <c r="J460" t="str">
        <f>VLOOKUP(B460,Originales!$B$4:$N$2113,12,FALSE)</f>
        <v>?x (&lt;http://www.wikidata.org/prop/direct/P31&gt;)* &lt;http://www.wikidata.org/entity/Q515&gt;</v>
      </c>
      <c r="K460">
        <f>VLOOKUP(Filtrados!B460,Originales!$B$4:$D$2113,2,FALSE)</f>
        <v>10361</v>
      </c>
    </row>
    <row r="461" spans="2:11">
      <c r="B461" s="1">
        <v>667</v>
      </c>
      <c r="C461">
        <f>VLOOKUP(Filtrados!B461,Originales!$B$4:$D$2113,3,FALSE)</f>
        <v>436169000</v>
      </c>
      <c r="D461">
        <f>VLOOKUP(Filtrados!B461,Originales!$F$4:$H$2113,3,FALSE)</f>
        <v>1476000000</v>
      </c>
      <c r="E461">
        <f>VLOOKUP(Filtrados!B461,Baseline!$A$2:$C$2111,3,FALSE)</f>
        <v>3044000000</v>
      </c>
      <c r="F461">
        <f>VLOOKUP(Filtrados!B461,BASE!$A$4:$D$2113,2,FALSE)</f>
        <v>570695161</v>
      </c>
      <c r="G461">
        <f>VLOOKUP(Filtrados!B461,BASE!$A$4:$D$2113,3,FALSE)</f>
        <v>632076978</v>
      </c>
      <c r="H461">
        <f>VLOOKUP(Filtrados!B461,BASE!$A$4:$D$2113,4,FALSE)</f>
        <v>100064992</v>
      </c>
      <c r="I461" t="str">
        <f>VLOOKUP(B461,Originales!$B$4:$N$2113,13,FALSE)</f>
        <v>v /* c</v>
      </c>
      <c r="J461" t="str">
        <f>VLOOKUP(B461,Originales!$B$4:$N$2113,12,FALSE)</f>
        <v>?x &lt;http://www.wikidata.org/prop/direct/P31&gt;/(&lt;http://www.wikidata.org/prop/direct/P279&gt;)* &lt;http://www.wikidata.org/entity/Q12280&gt;</v>
      </c>
      <c r="K461">
        <f>VLOOKUP(Filtrados!B461,Originales!$B$4:$D$2113,2,FALSE)</f>
        <v>33002</v>
      </c>
    </row>
    <row r="462" spans="2:11">
      <c r="B462" s="1">
        <v>668</v>
      </c>
      <c r="C462">
        <f>VLOOKUP(Filtrados!B462,Originales!$B$4:$D$2113,3,FALSE)</f>
        <v>620000</v>
      </c>
      <c r="D462">
        <f>VLOOKUP(Filtrados!B462,Originales!$F$4:$H$2113,3,FALSE)</f>
        <v>3860000000</v>
      </c>
      <c r="E462">
        <f>VLOOKUP(Filtrados!B462,Baseline!$A$2:$C$2111,3,FALSE)</f>
        <v>700000000</v>
      </c>
      <c r="F462">
        <f>VLOOKUP(Filtrados!B462,BASE!$A$4:$D$2113,2,FALSE)</f>
        <v>23001909</v>
      </c>
      <c r="G462">
        <f>VLOOKUP(Filtrados!B462,BASE!$A$4:$D$2113,3,FALSE)</f>
        <v>15332937</v>
      </c>
      <c r="H462">
        <f>VLOOKUP(Filtrados!B462,BASE!$A$4:$D$2113,4,FALSE)</f>
        <v>61438798</v>
      </c>
      <c r="I462" t="str">
        <f>VLOOKUP(B462,Originales!$B$4:$N$2113,13,FALSE)</f>
        <v>v |* c</v>
      </c>
      <c r="J462" t="str">
        <f>VLOOKUP(B462,Originales!$B$4:$N$2113,12,FALSE)</f>
        <v>?x (&lt;http://www.wikidata.org/prop/direct/P279&gt;|&lt;http://www.wikidata.org/prop/direct/P131&gt;)* &lt;http://www.wikidata.org/entity/Q2055046&gt;</v>
      </c>
      <c r="K462">
        <f>VLOOKUP(Filtrados!B462,Originales!$B$4:$D$2113,2,FALSE)</f>
        <v>3</v>
      </c>
    </row>
    <row r="463" spans="2:11">
      <c r="B463" s="1">
        <v>670</v>
      </c>
      <c r="C463">
        <f>VLOOKUP(Filtrados!B463,Originales!$B$4:$D$2113,3,FALSE)</f>
        <v>171350000</v>
      </c>
      <c r="D463">
        <f>VLOOKUP(Filtrados!B463,Originales!$F$4:$H$2113,3,FALSE)</f>
        <v>5652000000</v>
      </c>
      <c r="E463">
        <f>VLOOKUP(Filtrados!B463,Baseline!$A$2:$C$2111,3,FALSE)</f>
        <v>3072000000</v>
      </c>
      <c r="F463">
        <f>VLOOKUP(Filtrados!B463,BASE!$A$4:$D$2113,2,FALSE)</f>
        <v>176815986</v>
      </c>
      <c r="G463">
        <f>VLOOKUP(Filtrados!B463,BASE!$A$4:$D$2113,3,FALSE)</f>
        <v>118520021</v>
      </c>
      <c r="H463">
        <f>VLOOKUP(Filtrados!B463,BASE!$A$4:$D$2113,4,FALSE)</f>
        <v>274833917</v>
      </c>
      <c r="I463" t="str">
        <f>VLOOKUP(B463,Originales!$B$4:$N$2113,13,FALSE)</f>
        <v>v * c</v>
      </c>
      <c r="J463" t="str">
        <f>VLOOKUP(B463,Originales!$B$4:$N$2113,12,FALSE)</f>
        <v>?x (&lt;http://www.wikidata.org/prop/direct/P131&gt;)* &lt;http://www.wikidata.org/entity/Q219&gt;</v>
      </c>
      <c r="K463">
        <f>VLOOKUP(Filtrados!B463,Originales!$B$4:$D$2113,2,FALSE)</f>
        <v>6852</v>
      </c>
    </row>
    <row r="464" spans="2:11">
      <c r="B464" s="1">
        <v>671</v>
      </c>
      <c r="C464">
        <f>VLOOKUP(Filtrados!B464,Originales!$B$4:$D$2113,3,FALSE)</f>
        <v>82857000</v>
      </c>
      <c r="D464">
        <f>VLOOKUP(Filtrados!B464,Originales!$F$4:$H$2113,3,FALSE)</f>
        <v>2484000000</v>
      </c>
      <c r="E464">
        <f>VLOOKUP(Filtrados!B464,Baseline!$A$2:$C$2111,3,FALSE)</f>
        <v>3216000000</v>
      </c>
      <c r="F464">
        <f>VLOOKUP(Filtrados!B464,BASE!$A$4:$D$2113,2,FALSE)</f>
        <v>269917011</v>
      </c>
      <c r="G464">
        <f>VLOOKUP(Filtrados!B464,BASE!$A$4:$D$2113,3,FALSE)</f>
        <v>216053009</v>
      </c>
      <c r="H464">
        <f>VLOOKUP(Filtrados!B464,BASE!$A$4:$D$2113,4,FALSE)</f>
        <v>292807102</v>
      </c>
      <c r="I464" t="str">
        <f>VLOOKUP(B464,Originales!$B$4:$N$2113,13,FALSE)</f>
        <v>v * c</v>
      </c>
      <c r="J464" t="str">
        <f>VLOOKUP(B464,Originales!$B$4:$N$2113,12,FALSE)</f>
        <v>?x (&lt;http://www.wikidata.org/prop/direct/P131&gt;)* &lt;http://www.wikidata.org/entity/Q241&gt;</v>
      </c>
      <c r="K464">
        <f>VLOOKUP(Filtrados!B464,Originales!$B$4:$D$2113,2,FALSE)</f>
        <v>14591</v>
      </c>
    </row>
    <row r="465" spans="2:11">
      <c r="B465" s="1">
        <v>673</v>
      </c>
      <c r="C465">
        <f>VLOOKUP(Filtrados!B465,Originales!$B$4:$D$2113,3,FALSE)</f>
        <v>416211000</v>
      </c>
      <c r="D465">
        <f>VLOOKUP(Filtrados!B465,Originales!$F$4:$H$2113,3,FALSE)</f>
        <v>14604000000</v>
      </c>
      <c r="E465">
        <f>VLOOKUP(Filtrados!B465,Baseline!$A$2:$C$2111,3,FALSE)</f>
        <v>10296000000</v>
      </c>
      <c r="F465">
        <f>VLOOKUP(Filtrados!B465,BASE!$A$4:$D$2113,2,FALSE)</f>
        <v>474570035</v>
      </c>
      <c r="G465">
        <f>VLOOKUP(Filtrados!B465,BASE!$A$4:$D$2113,3,FALSE)</f>
        <v>395047187</v>
      </c>
      <c r="H465">
        <f>VLOOKUP(Filtrados!B465,BASE!$A$4:$D$2113,4,FALSE)</f>
        <v>1056785106</v>
      </c>
      <c r="I465" t="str">
        <f>VLOOKUP(B465,Originales!$B$4:$N$2113,13,FALSE)</f>
        <v>v /* c</v>
      </c>
      <c r="J465" t="str">
        <f>VLOOKUP(B465,Originales!$B$4:$N$2113,12,FALSE)</f>
        <v>?x &lt;http://www.wikidata.org/prop/direct/P31&gt;/(&lt;http://www.wikidata.org/prop/direct/P279&gt;)* &lt;http://www.wikidata.org/entity/Q17376908&gt;</v>
      </c>
      <c r="K465">
        <f>VLOOKUP(Filtrados!B465,Originales!$B$4:$D$2113,2,FALSE)</f>
        <v>16641</v>
      </c>
    </row>
    <row r="466" spans="2:11">
      <c r="B466" s="1">
        <v>674</v>
      </c>
      <c r="C466">
        <f>VLOOKUP(Filtrados!B466,Originales!$B$4:$D$2113,3,FALSE)</f>
        <v>228924000</v>
      </c>
      <c r="D466">
        <f>VLOOKUP(Filtrados!B466,Originales!$F$4:$H$2113,3,FALSE)</f>
        <v>3516000000</v>
      </c>
      <c r="E466">
        <f>VLOOKUP(Filtrados!B466,Baseline!$A$2:$C$2111,3,FALSE)</f>
        <v>7920000000</v>
      </c>
      <c r="F466">
        <f>VLOOKUP(Filtrados!B466,BASE!$A$4:$D$2113,2,FALSE)</f>
        <v>188369035</v>
      </c>
      <c r="G466">
        <f>VLOOKUP(Filtrados!B466,BASE!$A$4:$D$2113,3,FALSE)</f>
        <v>103440046</v>
      </c>
      <c r="H466">
        <f>VLOOKUP(Filtrados!B466,BASE!$A$4:$D$2113,4,FALSE)</f>
        <v>397842168</v>
      </c>
      <c r="I466" t="str">
        <f>VLOOKUP(B466,Originales!$B$4:$N$2113,13,FALSE)</f>
        <v>v + c</v>
      </c>
      <c r="J466" t="str">
        <f>VLOOKUP(B466,Originales!$B$4:$N$2113,12,FALSE)</f>
        <v>?x (&lt;http://www.wikidata.org/prop/direct/P279&gt;)+ &lt;http://www.wikidata.org/entity/Q20162172&gt;</v>
      </c>
      <c r="K466">
        <f>VLOOKUP(Filtrados!B466,Originales!$B$4:$D$2113,2,FALSE)</f>
        <v>9456</v>
      </c>
    </row>
    <row r="467" spans="2:11">
      <c r="B467" s="1">
        <v>677</v>
      </c>
      <c r="C467">
        <f>VLOOKUP(Filtrados!B467,Originales!$B$4:$D$2113,3,FALSE)</f>
        <v>2555805000</v>
      </c>
      <c r="D467">
        <f>VLOOKUP(Filtrados!B467,Originales!$F$4:$H$2113,3,FALSE)</f>
        <v>26460000000</v>
      </c>
      <c r="E467">
        <f>VLOOKUP(Filtrados!B467,Baseline!$A$2:$C$2111,3,FALSE)</f>
        <v>9684000000</v>
      </c>
      <c r="F467">
        <f>VLOOKUP(Filtrados!B467,BASE!$A$4:$D$2113,2,FALSE)</f>
        <v>5368465185</v>
      </c>
      <c r="G467">
        <f>VLOOKUP(Filtrados!B467,BASE!$A$4:$D$2113,3,FALSE)</f>
        <v>3880148887</v>
      </c>
      <c r="H467">
        <f>VLOOKUP(Filtrados!B467,BASE!$A$4:$D$2113,4,FALSE)</f>
        <v>11537400007</v>
      </c>
      <c r="I467" t="str">
        <f>VLOOKUP(B467,Originales!$B$4:$N$2113,13,FALSE)</f>
        <v>v + c</v>
      </c>
      <c r="J467" t="str">
        <f>VLOOKUP(B467,Originales!$B$4:$N$2113,12,FALSE)</f>
        <v>?x (&lt;http://www.wikidata.org/prop/direct/P279&gt;)+ &lt;http://www.wikidata.org/entity/Q1190554&gt;</v>
      </c>
      <c r="K467">
        <f>VLOOKUP(Filtrados!B467,Originales!$B$4:$D$2113,2,FALSE)</f>
        <v>221403</v>
      </c>
    </row>
    <row r="468" spans="2:11">
      <c r="B468" s="1">
        <v>678</v>
      </c>
      <c r="C468">
        <f>VLOOKUP(Filtrados!B468,Originales!$B$4:$D$2113,3,FALSE)</f>
        <v>6942000</v>
      </c>
      <c r="D468">
        <f>VLOOKUP(Filtrados!B468,Originales!$F$4:$H$2113,3,FALSE)</f>
        <v>140000000</v>
      </c>
      <c r="E468">
        <f>VLOOKUP(Filtrados!B468,Baseline!$A$2:$C$2111,3,FALSE)</f>
        <v>1228000000</v>
      </c>
      <c r="F468">
        <f>VLOOKUP(Filtrados!B468,BASE!$A$4:$D$2113,2,FALSE)</f>
        <v>34897089</v>
      </c>
      <c r="G468">
        <f>VLOOKUP(Filtrados!B468,BASE!$A$4:$D$2113,3,FALSE)</f>
        <v>26298999</v>
      </c>
      <c r="H468">
        <f>VLOOKUP(Filtrados!B468,BASE!$A$4:$D$2113,4,FALSE)</f>
        <v>107518911</v>
      </c>
      <c r="I468" t="str">
        <f>VLOOKUP(B468,Originales!$B$4:$N$2113,13,FALSE)</f>
        <v>v + c</v>
      </c>
      <c r="J468" t="str">
        <f>VLOOKUP(B468,Originales!$B$4:$N$2113,12,FALSE)</f>
        <v>?x (&lt;http://www.wikidata.org/prop/direct/P279&gt;)+ &lt;http://www.wikidata.org/entity/Q198&gt;</v>
      </c>
      <c r="K468">
        <f>VLOOKUP(Filtrados!B468,Originales!$B$4:$D$2113,2,FALSE)</f>
        <v>80</v>
      </c>
    </row>
    <row r="469" spans="2:11">
      <c r="B469" s="1">
        <v>680</v>
      </c>
      <c r="C469">
        <f>VLOOKUP(Filtrados!B469,Originales!$B$4:$D$2113,3,FALSE)</f>
        <v>227853000</v>
      </c>
      <c r="D469">
        <f>VLOOKUP(Filtrados!B469,Originales!$F$4:$H$2113,3,FALSE)</f>
        <v>4440000000</v>
      </c>
      <c r="E469">
        <f>VLOOKUP(Filtrados!B469,Baseline!$A$2:$C$2111,3,FALSE)</f>
        <v>8452000000</v>
      </c>
      <c r="F469">
        <f>VLOOKUP(Filtrados!B469,BASE!$A$4:$D$2113,2,FALSE)</f>
        <v>184355974</v>
      </c>
      <c r="G469">
        <f>VLOOKUP(Filtrados!B469,BASE!$A$4:$D$2113,3,FALSE)</f>
        <v>911050081</v>
      </c>
      <c r="H469">
        <f>VLOOKUP(Filtrados!B469,BASE!$A$4:$D$2113,4,FALSE)</f>
        <v>1651212930</v>
      </c>
      <c r="I469" t="str">
        <f>VLOOKUP(B469,Originales!$B$4:$N$2113,13,FALSE)</f>
        <v>v * c</v>
      </c>
      <c r="J469" t="str">
        <f>VLOOKUP(B469,Originales!$B$4:$N$2113,12,FALSE)</f>
        <v>?x (&lt;http://www.wikidata.org/prop/direct/P279&gt;)* &lt;http://www.wikidata.org/entity/Q20162172&gt;</v>
      </c>
      <c r="K469">
        <f>VLOOKUP(Filtrados!B469,Originales!$B$4:$D$2113,2,FALSE)</f>
        <v>9457</v>
      </c>
    </row>
    <row r="470" spans="2:11">
      <c r="B470" s="1">
        <v>681</v>
      </c>
      <c r="C470">
        <f>VLOOKUP(Filtrados!B470,Originales!$B$4:$D$2113,3,FALSE)</f>
        <v>532000</v>
      </c>
      <c r="D470">
        <f>VLOOKUP(Filtrados!B470,Originales!$F$4:$H$2113,3,FALSE)</f>
        <v>8000000</v>
      </c>
      <c r="E470">
        <f>VLOOKUP(Filtrados!B470,Baseline!$A$2:$C$2111,3,FALSE)</f>
        <v>616000000</v>
      </c>
      <c r="F470">
        <f>VLOOKUP(Filtrados!B470,BASE!$A$4:$D$2113,2,FALSE)</f>
        <v>22681951</v>
      </c>
      <c r="G470">
        <f>VLOOKUP(Filtrados!B470,BASE!$A$4:$D$2113,3,FALSE)</f>
        <v>16340017</v>
      </c>
      <c r="H470">
        <f>VLOOKUP(Filtrados!B470,BASE!$A$4:$D$2113,4,FALSE)</f>
        <v>71959018</v>
      </c>
      <c r="I470" t="str">
        <f>VLOOKUP(B470,Originales!$B$4:$N$2113,13,FALSE)</f>
        <v>v * c</v>
      </c>
      <c r="J470" t="str">
        <f>VLOOKUP(B470,Originales!$B$4:$N$2113,12,FALSE)</f>
        <v>?x (&lt;http://www.wikidata.org/prop/direct/P279&gt;)* &lt;http://www.wikidata.org/entity/Q20202269&gt;</v>
      </c>
      <c r="K470">
        <f>VLOOKUP(Filtrados!B470,Originales!$B$4:$D$2113,2,FALSE)</f>
        <v>3</v>
      </c>
    </row>
    <row r="471" spans="2:11">
      <c r="B471" s="1">
        <v>682</v>
      </c>
      <c r="C471">
        <f>VLOOKUP(Filtrados!B471,Originales!$B$4:$D$2113,3,FALSE)</f>
        <v>60932000</v>
      </c>
      <c r="D471">
        <f>VLOOKUP(Filtrados!B471,Originales!$F$4:$H$2113,3,FALSE)</f>
        <v>4436000000</v>
      </c>
      <c r="E471">
        <f>VLOOKUP(Filtrados!B471,Baseline!$A$2:$C$2111,3,FALSE)</f>
        <v>0</v>
      </c>
      <c r="F471">
        <f>VLOOKUP(Filtrados!B471,BASE!$A$4:$D$2113,2,FALSE)</f>
        <v>320272922</v>
      </c>
      <c r="G471">
        <f>VLOOKUP(Filtrados!B471,BASE!$A$4:$D$2113,3,FALSE)</f>
        <v>758505821</v>
      </c>
      <c r="H471">
        <f>VLOOKUP(Filtrados!B471,BASE!$A$4:$D$2113,4,FALSE)</f>
        <v>37707090</v>
      </c>
      <c r="I471" t="str">
        <f>VLOOKUP(B471,Originales!$B$4:$N$2113,13,FALSE)</f>
        <v>v / c</v>
      </c>
      <c r="J471" t="str">
        <f>VLOOKUP(B471,Originales!$B$4:$N$2113,12,FALSE)</f>
        <v>?x &lt;http://www.wikidata.org/prop/direct/P31&gt;/&lt;http://www.wikidata.org/prop/direct/P279&gt; &lt;http://www.wikidata.org/entity/Q46831&gt;</v>
      </c>
      <c r="K471">
        <f>VLOOKUP(Filtrados!B471,Originales!$B$4:$D$2113,2,FALSE)</f>
        <v>18624</v>
      </c>
    </row>
    <row r="472" spans="2:11">
      <c r="B472" s="1">
        <v>683</v>
      </c>
      <c r="C472">
        <f>VLOOKUP(Filtrados!B472,Originales!$B$4:$D$2113,3,FALSE)</f>
        <v>500804000</v>
      </c>
      <c r="D472">
        <f>VLOOKUP(Filtrados!B472,Originales!$F$4:$H$2113,3,FALSE)</f>
        <v>3808000000</v>
      </c>
      <c r="E472">
        <f>VLOOKUP(Filtrados!B472,Baseline!$A$2:$C$2111,3,FALSE)</f>
        <v>5028000000</v>
      </c>
      <c r="F472">
        <f>VLOOKUP(Filtrados!B472,BASE!$A$4:$D$2113,2,FALSE)</f>
        <v>943139076</v>
      </c>
      <c r="G472">
        <f>VLOOKUP(Filtrados!B472,BASE!$A$4:$D$2113,3,FALSE)</f>
        <v>1042901992</v>
      </c>
      <c r="H472">
        <f>VLOOKUP(Filtrados!B472,BASE!$A$4:$D$2113,4,FALSE)</f>
        <v>206238985</v>
      </c>
      <c r="I472" t="str">
        <f>VLOOKUP(B472,Originales!$B$4:$N$2113,13,FALSE)</f>
        <v>v /* c</v>
      </c>
      <c r="J472" t="str">
        <f>VLOOKUP(B472,Originales!$B$4:$N$2113,12,FALSE)</f>
        <v>?x &lt;http://www.wikidata.org/prop/direct/P31&gt;/(&lt;http://www.wikidata.org/prop/direct/P279&gt;)* &lt;http://www.wikidata.org/entity/Q180684&gt;</v>
      </c>
      <c r="K472">
        <f>VLOOKUP(Filtrados!B472,Originales!$B$4:$D$2113,2,FALSE)</f>
        <v>56243</v>
      </c>
    </row>
    <row r="473" spans="2:11">
      <c r="B473" s="1">
        <v>684</v>
      </c>
      <c r="C473">
        <f>VLOOKUP(Filtrados!B473,Originales!$B$4:$D$2113,3,FALSE)</f>
        <v>2080831000</v>
      </c>
      <c r="D473">
        <f>VLOOKUP(Filtrados!B473,Originales!$F$4:$H$2113,3,FALSE)</f>
        <v>20584000000</v>
      </c>
      <c r="E473">
        <f>VLOOKUP(Filtrados!B473,Baseline!$A$2:$C$2111,3,FALSE)</f>
        <v>1468000000</v>
      </c>
      <c r="F473">
        <f>VLOOKUP(Filtrados!B473,BASE!$A$4:$D$2113,2,FALSE)</f>
        <v>8066274881</v>
      </c>
      <c r="G473">
        <f>VLOOKUP(Filtrados!B473,BASE!$A$4:$D$2113,3,FALSE)</f>
        <v>9672719955</v>
      </c>
      <c r="H473">
        <f>VLOOKUP(Filtrados!B473,BASE!$A$4:$D$2113,4,FALSE)</f>
        <v>6816021203</v>
      </c>
      <c r="I473" t="str">
        <f>VLOOKUP(B473,Originales!$B$4:$N$2113,13,FALSE)</f>
        <v>v * c</v>
      </c>
      <c r="J473" t="str">
        <f>VLOOKUP(B473,Originales!$B$4:$N$2113,12,FALSE)</f>
        <v>?x (&lt;http://www.wikidata.org/prop/direct/P31&gt;)* &lt;http://www.wikidata.org/entity/Q486972&gt;</v>
      </c>
      <c r="K473">
        <f>VLOOKUP(Filtrados!B473,Originales!$B$4:$D$2113,2,FALSE)</f>
        <v>440580</v>
      </c>
    </row>
    <row r="474" spans="2:11">
      <c r="B474" s="1">
        <v>687</v>
      </c>
      <c r="C474">
        <f>VLOOKUP(Filtrados!B474,Originales!$B$4:$D$2113,3,FALSE)</f>
        <v>26483000</v>
      </c>
      <c r="D474">
        <f>VLOOKUP(Filtrados!B474,Originales!$F$4:$H$2113,3,FALSE)</f>
        <v>408000000</v>
      </c>
      <c r="E474">
        <f>VLOOKUP(Filtrados!B474,Baseline!$A$2:$C$2111,3,FALSE)</f>
        <v>3036000000</v>
      </c>
      <c r="F474">
        <f>VLOOKUP(Filtrados!B474,BASE!$A$4:$D$2113,2,FALSE)</f>
        <v>51790952</v>
      </c>
      <c r="G474">
        <f>VLOOKUP(Filtrados!B474,BASE!$A$4:$D$2113,3,FALSE)</f>
        <v>310435056</v>
      </c>
      <c r="H474">
        <f>VLOOKUP(Filtrados!B474,BASE!$A$4:$D$2113,4,FALSE)</f>
        <v>111377954</v>
      </c>
      <c r="I474" t="str">
        <f>VLOOKUP(B474,Originales!$B$4:$N$2113,13,FALSE)</f>
        <v>v * c</v>
      </c>
      <c r="J474" t="str">
        <f>VLOOKUP(B474,Originales!$B$4:$N$2113,12,FALSE)</f>
        <v>?x (&lt;http://www.wikidata.org/prop/direct/P279&gt;)* &lt;http://www.wikidata.org/entity/Q853614&gt;</v>
      </c>
      <c r="K474">
        <f>VLOOKUP(Filtrados!B474,Originales!$B$4:$D$2113,2,FALSE)</f>
        <v>383</v>
      </c>
    </row>
    <row r="475" spans="2:11">
      <c r="B475" s="1">
        <v>689</v>
      </c>
      <c r="C475">
        <f>VLOOKUP(Filtrados!B475,Originales!$B$4:$D$2113,3,FALSE)</f>
        <v>760026000</v>
      </c>
      <c r="D475">
        <f>VLOOKUP(Filtrados!B475,Originales!$F$4:$H$2113,3,FALSE)</f>
        <v>4012000000</v>
      </c>
      <c r="E475">
        <f>VLOOKUP(Filtrados!B475,Baseline!$A$2:$C$2111,3,FALSE)</f>
        <v>3604000000</v>
      </c>
      <c r="F475">
        <f>VLOOKUP(Filtrados!B475,BASE!$A$4:$D$2113,2,FALSE)</f>
        <v>1434700012</v>
      </c>
      <c r="G475">
        <f>VLOOKUP(Filtrados!B475,BASE!$A$4:$D$2113,3,FALSE)</f>
        <v>900388002</v>
      </c>
      <c r="H475">
        <f>VLOOKUP(Filtrados!B475,BASE!$A$4:$D$2113,4,FALSE)</f>
        <v>131490945</v>
      </c>
      <c r="I475" t="str">
        <f>VLOOKUP(B475,Originales!$B$4:$N$2113,13,FALSE)</f>
        <v>v /* c</v>
      </c>
      <c r="J475" t="str">
        <f>VLOOKUP(B475,Originales!$B$4:$N$2113,12,FALSE)</f>
        <v>?x &lt;http://www.wikidata.org/prop/direct/P31&gt;/(&lt;http://www.wikidata.org/prop/direct/P279&gt;)* &lt;http://www.wikidata.org/entity/Q12973014&gt;</v>
      </c>
      <c r="K475">
        <f>VLOOKUP(Filtrados!B475,Originales!$B$4:$D$2113,2,FALSE)</f>
        <v>81877</v>
      </c>
    </row>
    <row r="476" spans="2:11">
      <c r="B476" s="1">
        <v>692</v>
      </c>
      <c r="C476">
        <f>VLOOKUP(Filtrados!B476,Originales!$B$4:$D$2113,3,FALSE)</f>
        <v>1809750000</v>
      </c>
      <c r="D476">
        <f>VLOOKUP(Filtrados!B476,Originales!$F$4:$H$2113,3,FALSE)</f>
        <v>8688000000</v>
      </c>
      <c r="E476">
        <f>VLOOKUP(Filtrados!B476,Baseline!$A$2:$C$2111,3,FALSE)</f>
        <v>6236000000</v>
      </c>
      <c r="F476">
        <f>VLOOKUP(Filtrados!B476,BASE!$A$4:$D$2113,2,FALSE)</f>
        <v>5355237960</v>
      </c>
      <c r="G476">
        <f>VLOOKUP(Filtrados!B476,BASE!$A$4:$D$2113,3,FALSE)</f>
        <v>1670083999</v>
      </c>
      <c r="H476">
        <f>VLOOKUP(Filtrados!B476,BASE!$A$4:$D$2113,4,FALSE)</f>
        <v>206098079</v>
      </c>
      <c r="I476" t="str">
        <f>VLOOKUP(B476,Originales!$B$4:$N$2113,13,FALSE)</f>
        <v>v /* c</v>
      </c>
      <c r="J476" t="str">
        <f>VLOOKUP(B476,Originales!$B$4:$N$2113,12,FALSE)</f>
        <v>?x &lt;http://www.wikidata.org/prop/direct/P31&gt;/(&lt;http://www.wikidata.org/prop/direct/P279&gt;)* &lt;http://www.wikidata.org/entity/Q82799&gt;</v>
      </c>
      <c r="K476">
        <f>VLOOKUP(Filtrados!B476,Originales!$B$4:$D$2113,2,FALSE)</f>
        <v>326322</v>
      </c>
    </row>
    <row r="477" spans="2:11">
      <c r="B477" s="1">
        <v>693</v>
      </c>
      <c r="C477">
        <f>VLOOKUP(Filtrados!B477,Originales!$B$4:$D$2113,3,FALSE)</f>
        <v>1040000</v>
      </c>
      <c r="D477">
        <f>VLOOKUP(Filtrados!B477,Originales!$F$4:$H$2113,3,FALSE)</f>
        <v>16000000</v>
      </c>
      <c r="E477">
        <f>VLOOKUP(Filtrados!B477,Baseline!$A$2:$C$2111,3,FALSE)</f>
        <v>2416000000</v>
      </c>
      <c r="F477">
        <f>VLOOKUP(Filtrados!B477,BASE!$A$4:$D$2113,2,FALSE)</f>
        <v>48319101</v>
      </c>
      <c r="G477">
        <f>VLOOKUP(Filtrados!B477,BASE!$A$4:$D$2113,3,FALSE)</f>
        <v>21662950</v>
      </c>
      <c r="H477">
        <f>VLOOKUP(Filtrados!B477,BASE!$A$4:$D$2113,4,FALSE)</f>
        <v>88871002</v>
      </c>
      <c r="I477" t="str">
        <f>VLOOKUP(B477,Originales!$B$4:$N$2113,13,FALSE)</f>
        <v>c /* v</v>
      </c>
      <c r="J477" t="str">
        <f>VLOOKUP(B477,Originales!$B$4:$N$2113,12,FALSE)</f>
        <v>&lt;http://www.wikidata.org/entity/Q3278852&gt; &lt;http://www.wikidata.org/prop/direct/P131&gt;/(&lt;http://www.wikidata.org/prop/direct/P131&gt;)* ?x</v>
      </c>
      <c r="K477">
        <f>VLOOKUP(Filtrados!B477,Originales!$B$4:$D$2113,2,FALSE)</f>
        <v>8</v>
      </c>
    </row>
    <row r="478" spans="2:11">
      <c r="B478" s="1">
        <v>694</v>
      </c>
      <c r="C478">
        <f>VLOOKUP(Filtrados!B478,Originales!$B$4:$D$2113,3,FALSE)</f>
        <v>63071000</v>
      </c>
      <c r="D478">
        <f>VLOOKUP(Filtrados!B478,Originales!$F$4:$H$2113,3,FALSE)</f>
        <v>404000000</v>
      </c>
      <c r="E478">
        <f>VLOOKUP(Filtrados!B478,Baseline!$A$2:$C$2111,3,FALSE)</f>
        <v>1716000000</v>
      </c>
      <c r="F478">
        <f>VLOOKUP(Filtrados!B478,BASE!$A$4:$D$2113,2,FALSE)</f>
        <v>32542943</v>
      </c>
      <c r="G478">
        <f>VLOOKUP(Filtrados!B478,BASE!$A$4:$D$2113,3,FALSE)</f>
        <v>56328058</v>
      </c>
      <c r="H478">
        <f>VLOOKUP(Filtrados!B478,BASE!$A$4:$D$2113,4,FALSE)</f>
        <v>78011989</v>
      </c>
      <c r="I478" t="str">
        <f>VLOOKUP(B478,Originales!$B$4:$N$2113,13,FALSE)</f>
        <v>v /* c</v>
      </c>
      <c r="J478" t="str">
        <f>VLOOKUP(B478,Originales!$B$4:$N$2113,12,FALSE)</f>
        <v>?x &lt;http://www.wikidata.org/prop/direct/P31&gt;/(&lt;http://www.wikidata.org/prop/direct/P279&gt;)* &lt;http://www.wikidata.org/entity/Q15090615&gt;</v>
      </c>
      <c r="K478">
        <f>VLOOKUP(Filtrados!B478,Originales!$B$4:$D$2113,2,FALSE)</f>
        <v>1397</v>
      </c>
    </row>
    <row r="479" spans="2:11">
      <c r="B479" s="1">
        <v>695</v>
      </c>
      <c r="C479">
        <f>VLOOKUP(Filtrados!B479,Originales!$B$4:$D$2113,3,FALSE)</f>
        <v>20695000</v>
      </c>
      <c r="D479">
        <f>VLOOKUP(Filtrados!B479,Originales!$F$4:$H$2113,3,FALSE)</f>
        <v>1160000000</v>
      </c>
      <c r="E479">
        <f>VLOOKUP(Filtrados!B479,Baseline!$A$2:$C$2111,3,FALSE)</f>
        <v>2844000000</v>
      </c>
      <c r="F479">
        <f>VLOOKUP(Filtrados!B479,BASE!$A$4:$D$2113,2,FALSE)</f>
        <v>17688989</v>
      </c>
      <c r="G479">
        <f>VLOOKUP(Filtrados!B479,BASE!$A$4:$D$2113,3,FALSE)</f>
        <v>24109840</v>
      </c>
      <c r="H479">
        <f>VLOOKUP(Filtrados!B479,BASE!$A$4:$D$2113,4,FALSE)</f>
        <v>110519886</v>
      </c>
      <c r="I479" t="str">
        <f>VLOOKUP(B479,Originales!$B$4:$N$2113,13,FALSE)</f>
        <v>v * c</v>
      </c>
      <c r="J479" t="str">
        <f>VLOOKUP(B479,Originales!$B$4:$N$2113,12,FALSE)</f>
        <v>?x (&lt;http://www.wikidata.org/prop/direct/P279&gt;)* &lt;http://www.wikidata.org/entity/Q2066131&gt;</v>
      </c>
      <c r="K479">
        <f>VLOOKUP(Filtrados!B479,Originales!$B$4:$D$2113,2,FALSE)</f>
        <v>374</v>
      </c>
    </row>
    <row r="480" spans="2:11">
      <c r="B480" s="1">
        <v>696</v>
      </c>
      <c r="C480">
        <f>VLOOKUP(Filtrados!B480,Originales!$B$4:$D$2113,3,FALSE)</f>
        <v>75144000</v>
      </c>
      <c r="D480">
        <f>VLOOKUP(Filtrados!B480,Originales!$F$4:$H$2113,3,FALSE)</f>
        <v>336000000</v>
      </c>
      <c r="E480">
        <f>VLOOKUP(Filtrados!B480,Baseline!$A$2:$C$2111,3,FALSE)</f>
        <v>1768000000</v>
      </c>
      <c r="F480">
        <f>VLOOKUP(Filtrados!B480,BASE!$A$4:$D$2113,2,FALSE)</f>
        <v>55305957</v>
      </c>
      <c r="G480">
        <f>VLOOKUP(Filtrados!B480,BASE!$A$4:$D$2113,3,FALSE)</f>
        <v>54758071</v>
      </c>
      <c r="H480">
        <f>VLOOKUP(Filtrados!B480,BASE!$A$4:$D$2113,4,FALSE)</f>
        <v>75705051</v>
      </c>
      <c r="I480" t="str">
        <f>VLOOKUP(B480,Originales!$B$4:$N$2113,13,FALSE)</f>
        <v>v /* c</v>
      </c>
      <c r="J480" t="str">
        <f>VLOOKUP(B480,Originales!$B$4:$N$2113,12,FALSE)</f>
        <v>?x &lt;http://www.wikidata.org/prop/direct/P31&gt;/(&lt;http://www.wikidata.org/prop/direct/P279&gt;)* &lt;http://www.wikidata.org/entity/Q22687&gt;</v>
      </c>
      <c r="K480">
        <f>VLOOKUP(Filtrados!B480,Originales!$B$4:$D$2113,2,FALSE)</f>
        <v>2005</v>
      </c>
    </row>
    <row r="481" spans="2:11">
      <c r="B481" s="1">
        <v>698</v>
      </c>
      <c r="C481">
        <f>VLOOKUP(Filtrados!B481,Originales!$B$4:$D$2113,3,FALSE)</f>
        <v>4296000</v>
      </c>
      <c r="D481">
        <f>VLOOKUP(Filtrados!B481,Originales!$F$4:$H$2113,3,FALSE)</f>
        <v>56000000</v>
      </c>
      <c r="E481">
        <f>VLOOKUP(Filtrados!B481,Baseline!$A$2:$C$2111,3,FALSE)</f>
        <v>1892000000</v>
      </c>
      <c r="F481">
        <f>VLOOKUP(Filtrados!B481,BASE!$A$4:$D$2113,2,FALSE)</f>
        <v>55442810</v>
      </c>
      <c r="G481">
        <f>VLOOKUP(Filtrados!B481,BASE!$A$4:$D$2113,3,FALSE)</f>
        <v>201567888</v>
      </c>
      <c r="H481">
        <f>VLOOKUP(Filtrados!B481,BASE!$A$4:$D$2113,4,FALSE)</f>
        <v>90814828</v>
      </c>
      <c r="I481" t="str">
        <f>VLOOKUP(B481,Originales!$B$4:$N$2113,13,FALSE)</f>
        <v>v * c</v>
      </c>
      <c r="J481" t="str">
        <f>VLOOKUP(B481,Originales!$B$4:$N$2113,12,FALSE)</f>
        <v>?x (&lt;http://www.wikidata.org/prop/direct/P361&gt;)* &lt;http://www.wikidata.org/entity/Q186285&gt;</v>
      </c>
      <c r="K481">
        <f>VLOOKUP(Filtrados!B481,Originales!$B$4:$D$2113,2,FALSE)</f>
        <v>33</v>
      </c>
    </row>
    <row r="482" spans="2:11">
      <c r="B482" s="1">
        <v>700</v>
      </c>
      <c r="C482">
        <f>VLOOKUP(Filtrados!B482,Originales!$B$4:$D$2113,3,FALSE)</f>
        <v>1929495000</v>
      </c>
      <c r="D482">
        <f>VLOOKUP(Filtrados!B482,Originales!$F$4:$H$2113,3,FALSE)</f>
        <v>30608000000</v>
      </c>
      <c r="E482">
        <f>VLOOKUP(Filtrados!B482,Baseline!$A$2:$C$2111,3,FALSE)</f>
        <v>1924000000</v>
      </c>
      <c r="F482">
        <f>VLOOKUP(Filtrados!B482,BASE!$A$4:$D$2113,2,FALSE)</f>
        <v>5639158010</v>
      </c>
      <c r="G482">
        <f>VLOOKUP(Filtrados!B482,BASE!$A$4:$D$2113,3,FALSE)</f>
        <v>7761646032</v>
      </c>
      <c r="H482">
        <f>VLOOKUP(Filtrados!B482,BASE!$A$4:$D$2113,4,FALSE)</f>
        <v>4328948974</v>
      </c>
      <c r="I482" t="str">
        <f>VLOOKUP(B482,Originales!$B$4:$N$2113,13,FALSE)</f>
        <v>v * c</v>
      </c>
      <c r="J482" t="str">
        <f>VLOOKUP(B482,Originales!$B$4:$N$2113,12,FALSE)</f>
        <v>?x (&lt;http://www.wikidata.org/prop/direct/P31&gt;)* &lt;http://www.wikidata.org/entity/Q13406463&gt;</v>
      </c>
      <c r="K482">
        <f>VLOOKUP(Filtrados!B482,Originales!$B$4:$D$2113,2,FALSE)</f>
        <v>301435</v>
      </c>
    </row>
    <row r="483" spans="2:11">
      <c r="B483" s="1">
        <v>701</v>
      </c>
      <c r="C483">
        <f>VLOOKUP(Filtrados!B483,Originales!$B$4:$D$2113,3,FALSE)</f>
        <v>17332000</v>
      </c>
      <c r="D483">
        <f>VLOOKUP(Filtrados!B483,Originales!$F$4:$H$2113,3,FALSE)</f>
        <v>676000000</v>
      </c>
      <c r="E483">
        <f>VLOOKUP(Filtrados!B483,Baseline!$A$2:$C$2111,3,FALSE)</f>
        <v>2440000000</v>
      </c>
      <c r="F483">
        <f>VLOOKUP(Filtrados!B483,BASE!$A$4:$D$2113,2,FALSE)</f>
        <v>59716939</v>
      </c>
      <c r="G483">
        <f>VLOOKUP(Filtrados!B483,BASE!$A$4:$D$2113,3,FALSE)</f>
        <v>29735088</v>
      </c>
      <c r="H483">
        <f>VLOOKUP(Filtrados!B483,BASE!$A$4:$D$2113,4,FALSE)</f>
        <v>99970817</v>
      </c>
      <c r="I483" t="str">
        <f>VLOOKUP(B483,Originales!$B$4:$N$2113,13,FALSE)</f>
        <v>v * c</v>
      </c>
      <c r="J483" t="str">
        <f>VLOOKUP(B483,Originales!$B$4:$N$2113,12,FALSE)</f>
        <v>?x (&lt;http://www.wikidata.org/prop/direct/P131&gt;)* &lt;http://www.wikidata.org/entity/Q1008&gt;</v>
      </c>
      <c r="K483">
        <f>VLOOKUP(Filtrados!B483,Originales!$B$4:$D$2113,2,FALSE)</f>
        <v>255</v>
      </c>
    </row>
    <row r="484" spans="2:11">
      <c r="B484" s="1">
        <v>702</v>
      </c>
      <c r="C484">
        <f>VLOOKUP(Filtrados!B484,Originales!$B$4:$D$2113,3,FALSE)</f>
        <v>100076000</v>
      </c>
      <c r="D484">
        <f>VLOOKUP(Filtrados!B484,Originales!$F$4:$H$2113,3,FALSE)</f>
        <v>7852000000</v>
      </c>
      <c r="E484">
        <f>VLOOKUP(Filtrados!B484,Baseline!$A$2:$C$2111,3,FALSE)</f>
        <v>2068000000</v>
      </c>
      <c r="F484">
        <f>VLOOKUP(Filtrados!B484,BASE!$A$4:$D$2113,2,FALSE)</f>
        <v>133212089</v>
      </c>
      <c r="G484">
        <f>VLOOKUP(Filtrados!B484,BASE!$A$4:$D$2113,3,FALSE)</f>
        <v>129749059</v>
      </c>
      <c r="H484">
        <f>VLOOKUP(Filtrados!B484,BASE!$A$4:$D$2113,4,FALSE)</f>
        <v>229784965</v>
      </c>
      <c r="I484" t="str">
        <f>VLOOKUP(B484,Originales!$B$4:$N$2113,13,FALSE)</f>
        <v>v |* c</v>
      </c>
      <c r="J484" t="str">
        <f>VLOOKUP(B484,Originales!$B$4:$N$2113,12,FALSE)</f>
        <v>?x (&lt;http://www.wikidata.org/prop/direct/P17&gt;|&lt;http://www.wikidata.org/prop/direct/P131&gt;)* &lt;http://www.wikidata.org/entity/Q12709&gt;</v>
      </c>
      <c r="K484">
        <f>VLOOKUP(Filtrados!B484,Originales!$B$4:$D$2113,2,FALSE)</f>
        <v>4591</v>
      </c>
    </row>
    <row r="485" spans="2:11">
      <c r="B485" s="1">
        <v>703</v>
      </c>
      <c r="C485">
        <f>VLOOKUP(Filtrados!B485,Originales!$B$4:$D$2113,3,FALSE)</f>
        <v>64049000</v>
      </c>
      <c r="D485">
        <f>VLOOKUP(Filtrados!B485,Originales!$F$4:$H$2113,3,FALSE)</f>
        <v>76000000</v>
      </c>
      <c r="E485">
        <f>VLOOKUP(Filtrados!B485,Baseline!$A$2:$C$2111,3,FALSE)</f>
        <v>1140000000</v>
      </c>
      <c r="F485">
        <f>VLOOKUP(Filtrados!B485,BASE!$A$4:$D$2113,2,FALSE)</f>
        <v>67553997</v>
      </c>
      <c r="G485">
        <f>VLOOKUP(Filtrados!B485,BASE!$A$4:$D$2113,3,FALSE)</f>
        <v>133843898</v>
      </c>
      <c r="H485">
        <f>VLOOKUP(Filtrados!B485,BASE!$A$4:$D$2113,4,FALSE)</f>
        <v>52014827</v>
      </c>
      <c r="I485" t="str">
        <f>VLOOKUP(B485,Originales!$B$4:$N$2113,13,FALSE)</f>
        <v>v /* c</v>
      </c>
      <c r="J485" t="str">
        <f>VLOOKUP(B485,Originales!$B$4:$N$2113,12,FALSE)</f>
        <v>?x &lt;http://www.wikidata.org/prop/direct/P31&gt;/(&lt;http://www.wikidata.org/prop/direct/P279&gt;)* &lt;http://www.wikidata.org/entity/Q1484611&gt;</v>
      </c>
      <c r="K485">
        <f>VLOOKUP(Filtrados!B485,Originales!$B$4:$D$2113,2,FALSE)</f>
        <v>3472</v>
      </c>
    </row>
    <row r="486" spans="2:11">
      <c r="B486" s="1">
        <v>704</v>
      </c>
      <c r="C486">
        <f>VLOOKUP(Filtrados!B486,Originales!$B$4:$D$2113,3,FALSE)</f>
        <v>175808000</v>
      </c>
      <c r="D486">
        <f>VLOOKUP(Filtrados!B486,Originales!$F$4:$H$2113,3,FALSE)</f>
        <v>304000000</v>
      </c>
      <c r="E486">
        <f>VLOOKUP(Filtrados!B486,Baseline!$A$2:$C$2111,3,FALSE)</f>
        <v>3052000000</v>
      </c>
      <c r="F486">
        <f>VLOOKUP(Filtrados!B486,BASE!$A$4:$D$2113,2,FALSE)</f>
        <v>220830917</v>
      </c>
      <c r="G486">
        <f>VLOOKUP(Filtrados!B486,BASE!$A$4:$D$2113,3,FALSE)</f>
        <v>303276062</v>
      </c>
      <c r="H486">
        <f>VLOOKUP(Filtrados!B486,BASE!$A$4:$D$2113,4,FALSE)</f>
        <v>90311050</v>
      </c>
      <c r="I486" t="str">
        <f>VLOOKUP(B486,Originales!$B$4:$N$2113,13,FALSE)</f>
        <v>v /* c</v>
      </c>
      <c r="J486" t="str">
        <f>VLOOKUP(B486,Originales!$B$4:$N$2113,12,FALSE)</f>
        <v>?x &lt;http://www.wikidata.org/prop/direct/P31&gt;/(&lt;http://www.wikidata.org/prop/direct/P279&gt;)* &lt;http://www.wikidata.org/entity/Q131596&gt;</v>
      </c>
      <c r="K486">
        <f>VLOOKUP(Filtrados!B486,Originales!$B$4:$D$2113,2,FALSE)</f>
        <v>12745</v>
      </c>
    </row>
    <row r="487" spans="2:11">
      <c r="B487" s="1">
        <v>705</v>
      </c>
      <c r="C487">
        <f>VLOOKUP(Filtrados!B487,Originales!$B$4:$D$2113,3,FALSE)</f>
        <v>206000</v>
      </c>
      <c r="D487">
        <f>VLOOKUP(Filtrados!B487,Originales!$F$4:$H$2113,3,FALSE)</f>
        <v>244000000</v>
      </c>
      <c r="E487">
        <f>VLOOKUP(Filtrados!B487,Baseline!$A$2:$C$2111,3,FALSE)</f>
        <v>0</v>
      </c>
      <c r="F487">
        <f>VLOOKUP(Filtrados!B487,BASE!$A$4:$D$2113,2,FALSE)</f>
        <v>4709005</v>
      </c>
      <c r="G487">
        <f>VLOOKUP(Filtrados!B487,BASE!$A$4:$D$2113,3,FALSE)</f>
        <v>15214920</v>
      </c>
      <c r="H487">
        <f>VLOOKUP(Filtrados!B487,BASE!$A$4:$D$2113,4,FALSE)</f>
        <v>48897981</v>
      </c>
      <c r="I487" t="str">
        <f>VLOOKUP(B487,Originales!$B$4:$N$2113,13,FALSE)</f>
        <v>v * c</v>
      </c>
      <c r="J487" t="str">
        <f>VLOOKUP(B487,Originales!$B$4:$N$2113,12,FALSE)</f>
        <v>?x (&lt;http://www.wikidata.org/prop/direct/P31&gt;)* &lt;http://www.wikidata.org/entity/Q48&gt;</v>
      </c>
      <c r="K487">
        <f>VLOOKUP(Filtrados!B487,Originales!$B$4:$D$2113,2,FALSE)</f>
        <v>1</v>
      </c>
    </row>
    <row r="488" spans="2:11">
      <c r="B488" s="1">
        <v>706</v>
      </c>
      <c r="C488">
        <f>VLOOKUP(Filtrados!B488,Originales!$B$4:$D$2113,3,FALSE)</f>
        <v>4901000</v>
      </c>
      <c r="D488">
        <f>VLOOKUP(Filtrados!B488,Originales!$F$4:$H$2113,3,FALSE)</f>
        <v>240000000</v>
      </c>
      <c r="E488">
        <f>VLOOKUP(Filtrados!B488,Baseline!$A$2:$C$2111,3,FALSE)</f>
        <v>2304000000</v>
      </c>
      <c r="F488">
        <f>VLOOKUP(Filtrados!B488,BASE!$A$4:$D$2113,2,FALSE)</f>
        <v>7984161</v>
      </c>
      <c r="G488">
        <f>VLOOKUP(Filtrados!B488,BASE!$A$4:$D$2113,3,FALSE)</f>
        <v>15391826</v>
      </c>
      <c r="H488">
        <f>VLOOKUP(Filtrados!B488,BASE!$A$4:$D$2113,4,FALSE)</f>
        <v>97493886</v>
      </c>
      <c r="I488" t="str">
        <f>VLOOKUP(B488,Originales!$B$4:$N$2113,13,FALSE)</f>
        <v>v * c</v>
      </c>
      <c r="J488" t="str">
        <f>VLOOKUP(B488,Originales!$B$4:$N$2113,12,FALSE)</f>
        <v>?x (&lt;http://www.wikidata.org/prop/direct/P279&gt;)* &lt;http://www.wikidata.org/entity/Q6256&gt;</v>
      </c>
      <c r="K488">
        <f>VLOOKUP(Filtrados!B488,Originales!$B$4:$D$2113,2,FALSE)</f>
        <v>62</v>
      </c>
    </row>
    <row r="489" spans="2:11">
      <c r="B489" s="1">
        <v>707</v>
      </c>
      <c r="C489">
        <f>VLOOKUP(Filtrados!B489,Originales!$B$4:$D$2113,3,FALSE)</f>
        <v>368333000</v>
      </c>
      <c r="D489">
        <f>VLOOKUP(Filtrados!B489,Originales!$F$4:$H$2113,3,FALSE)</f>
        <v>6180000000</v>
      </c>
      <c r="E489">
        <f>VLOOKUP(Filtrados!B489,Baseline!$A$2:$C$2111,3,FALSE)</f>
        <v>6028000000</v>
      </c>
      <c r="F489">
        <f>VLOOKUP(Filtrados!B489,BASE!$A$4:$D$2113,2,FALSE)</f>
        <v>296576976</v>
      </c>
      <c r="G489">
        <f>VLOOKUP(Filtrados!B489,BASE!$A$4:$D$2113,3,FALSE)</f>
        <v>256200790</v>
      </c>
      <c r="H489">
        <f>VLOOKUP(Filtrados!B489,BASE!$A$4:$D$2113,4,FALSE)</f>
        <v>645478963</v>
      </c>
      <c r="I489" t="str">
        <f>VLOOKUP(B489,Originales!$B$4:$N$2113,13,FALSE)</f>
        <v>v + c</v>
      </c>
      <c r="J489" t="str">
        <f>VLOOKUP(B489,Originales!$B$4:$N$2113,12,FALSE)</f>
        <v>?x (&lt;http://www.wikidata.org/prop/direct/P279&gt;)+ &lt;http://www.wikidata.org/entity/Q2221906&gt;</v>
      </c>
      <c r="K489">
        <f>VLOOKUP(Filtrados!B489,Originales!$B$4:$D$2113,2,FALSE)</f>
        <v>13787</v>
      </c>
    </row>
    <row r="490" spans="2:11">
      <c r="B490" s="1">
        <v>708</v>
      </c>
      <c r="C490">
        <f>VLOOKUP(Filtrados!B490,Originales!$B$4:$D$2113,3,FALSE)</f>
        <v>25228000</v>
      </c>
      <c r="D490">
        <f>VLOOKUP(Filtrados!B490,Originales!$F$4:$H$2113,3,FALSE)</f>
        <v>640000000</v>
      </c>
      <c r="E490">
        <f>VLOOKUP(Filtrados!B490,Baseline!$A$2:$C$2111,3,FALSE)</f>
        <v>3612000000</v>
      </c>
      <c r="F490">
        <f>VLOOKUP(Filtrados!B490,BASE!$A$4:$D$2113,2,FALSE)</f>
        <v>35157918</v>
      </c>
      <c r="G490">
        <f>VLOOKUP(Filtrados!B490,BASE!$A$4:$D$2113,3,FALSE)</f>
        <v>49362897</v>
      </c>
      <c r="H490">
        <f>VLOOKUP(Filtrados!B490,BASE!$A$4:$D$2113,4,FALSE)</f>
        <v>130759000</v>
      </c>
      <c r="I490" t="str">
        <f>VLOOKUP(B490,Originales!$B$4:$N$2113,13,FALSE)</f>
        <v>v /* c</v>
      </c>
      <c r="J490" t="str">
        <f>VLOOKUP(B490,Originales!$B$4:$N$2113,12,FALSE)</f>
        <v>?x &lt;http://www.wikidata.org/prop/direct/P279&gt;/(&lt;http://www.wikidata.org/prop/direct/P279&gt;)* &lt;http://www.wikidata.org/entity/Q172937&gt;</v>
      </c>
      <c r="K490">
        <f>VLOOKUP(Filtrados!B490,Originales!$B$4:$D$2113,2,FALSE)</f>
        <v>578</v>
      </c>
    </row>
    <row r="491" spans="2:11">
      <c r="B491" s="1">
        <v>710</v>
      </c>
      <c r="C491">
        <f>VLOOKUP(Filtrados!B491,Originales!$B$4:$D$2113,3,FALSE)</f>
        <v>2614000</v>
      </c>
      <c r="D491">
        <f>VLOOKUP(Filtrados!B491,Originales!$F$4:$H$2113,3,FALSE)</f>
        <v>480000000</v>
      </c>
      <c r="E491">
        <f>VLOOKUP(Filtrados!B491,Baseline!$A$2:$C$2111,3,FALSE)</f>
        <v>0</v>
      </c>
      <c r="F491">
        <f>VLOOKUP(Filtrados!B491,BASE!$A$4:$D$2113,2,FALSE)</f>
        <v>51047086</v>
      </c>
      <c r="G491">
        <f>VLOOKUP(Filtrados!B491,BASE!$A$4:$D$2113,3,FALSE)</f>
        <v>235185146</v>
      </c>
      <c r="H491">
        <f>VLOOKUP(Filtrados!B491,BASE!$A$4:$D$2113,4,FALSE)</f>
        <v>22377967</v>
      </c>
      <c r="I491" t="str">
        <f>VLOOKUP(B491,Originales!$B$4:$N$2113,13,FALSE)</f>
        <v>v / c</v>
      </c>
      <c r="J491" t="str">
        <f>VLOOKUP(B491,Originales!$B$4:$N$2113,12,FALSE)</f>
        <v>?x &lt;http://www.wikidata.org/prop/direct/P31&gt;/&lt;http://www.wikidata.org/prop/direct/P279&gt; &lt;http://www.wikidata.org/entity/Q19847637&gt;</v>
      </c>
      <c r="K491">
        <f>VLOOKUP(Filtrados!B491,Originales!$B$4:$D$2113,2,FALSE)</f>
        <v>291</v>
      </c>
    </row>
    <row r="492" spans="2:11">
      <c r="B492" s="1">
        <v>712</v>
      </c>
      <c r="C492">
        <f>VLOOKUP(Filtrados!B492,Originales!$B$4:$D$2113,3,FALSE)</f>
        <v>75346000</v>
      </c>
      <c r="D492">
        <f>VLOOKUP(Filtrados!B492,Originales!$F$4:$H$2113,3,FALSE)</f>
        <v>2612000000</v>
      </c>
      <c r="E492">
        <f>VLOOKUP(Filtrados!B492,Baseline!$A$2:$C$2111,3,FALSE)</f>
        <v>2388000000</v>
      </c>
      <c r="F492">
        <f>VLOOKUP(Filtrados!B492,BASE!$A$4:$D$2113,2,FALSE)</f>
        <v>127168178</v>
      </c>
      <c r="G492">
        <f>VLOOKUP(Filtrados!B492,BASE!$A$4:$D$2113,3,FALSE)</f>
        <v>133574008</v>
      </c>
      <c r="H492">
        <f>VLOOKUP(Filtrados!B492,BASE!$A$4:$D$2113,4,FALSE)</f>
        <v>131736040</v>
      </c>
      <c r="I492" t="str">
        <f>VLOOKUP(B492,Originales!$B$4:$N$2113,13,FALSE)</f>
        <v>v * c</v>
      </c>
      <c r="J492" t="str">
        <f>VLOOKUP(B492,Originales!$B$4:$N$2113,12,FALSE)</f>
        <v>?x (&lt;http://www.wikidata.org/prop/direct/P131&gt;)* &lt;http://www.wikidata.org/entity/Q77&gt;</v>
      </c>
      <c r="K492">
        <f>VLOOKUP(Filtrados!B492,Originales!$B$4:$D$2113,2,FALSE)</f>
        <v>4509</v>
      </c>
    </row>
    <row r="493" spans="2:11">
      <c r="B493" s="1">
        <v>714</v>
      </c>
      <c r="C493">
        <f>VLOOKUP(Filtrados!B493,Originales!$B$4:$D$2113,3,FALSE)</f>
        <v>5835877000</v>
      </c>
      <c r="D493">
        <f>VLOOKUP(Filtrados!B493,Originales!$F$4:$H$2113,3,FALSE)</f>
        <v>300000000</v>
      </c>
      <c r="E493">
        <f>VLOOKUP(Filtrados!B493,Baseline!$A$2:$C$2111,3,FALSE)</f>
        <v>8000000</v>
      </c>
      <c r="F493">
        <f>VLOOKUP(Filtrados!B493,BASE!$A$4:$D$2113,2,FALSE)</f>
        <v>15416871070</v>
      </c>
      <c r="G493">
        <f>VLOOKUP(Filtrados!B493,BASE!$A$4:$D$2113,3,FALSE)</f>
        <v>60052916049</v>
      </c>
      <c r="H493">
        <f>VLOOKUP(Filtrados!B493,BASE!$A$4:$D$2113,4,FALSE)</f>
        <v>105779170</v>
      </c>
      <c r="I493" t="str">
        <f>VLOOKUP(B493,Originales!$B$4:$N$2113,13,FALSE)</f>
        <v>v | v</v>
      </c>
      <c r="J493" t="str">
        <f>VLOOKUP(B493,Originales!$B$4:$N$2113,12,FALSE)</f>
        <v>?x &lt;http://www.wikidata.org/prop/direct/P61&gt;|&lt;http://www.wikidata.org/prop/direct/P170&gt; ?y</v>
      </c>
      <c r="K493">
        <f>VLOOKUP(Filtrados!B493,Originales!$B$4:$D$2113,2,FALSE)</f>
        <v>521573</v>
      </c>
    </row>
    <row r="494" spans="2:11">
      <c r="B494" s="1">
        <v>716</v>
      </c>
      <c r="C494">
        <f>VLOOKUP(Filtrados!B494,Originales!$B$4:$D$2113,3,FALSE)</f>
        <v>111229000</v>
      </c>
      <c r="D494">
        <f>VLOOKUP(Filtrados!B494,Originales!$F$4:$H$2113,3,FALSE)</f>
        <v>60036000000</v>
      </c>
      <c r="E494">
        <f>VLOOKUP(Filtrados!B494,Baseline!$A$2:$C$2111,3,FALSE)</f>
        <v>60004000000</v>
      </c>
      <c r="F494">
        <f>VLOOKUP(Filtrados!B494,BASE!$A$4:$D$2113,2,FALSE)</f>
        <v>98435878</v>
      </c>
      <c r="G494">
        <f>VLOOKUP(Filtrados!B494,BASE!$A$4:$D$2113,3,FALSE)</f>
        <v>173626899</v>
      </c>
      <c r="H494">
        <f>VLOOKUP(Filtrados!B494,BASE!$A$4:$D$2113,4,FALSE)</f>
        <v>60001927852</v>
      </c>
      <c r="I494" t="str">
        <f>VLOOKUP(B494,Originales!$B$4:$N$2113,13,FALSE)</f>
        <v>v /* c</v>
      </c>
      <c r="J494" t="str">
        <f>VLOOKUP(B494,Originales!$B$4:$N$2113,12,FALSE)</f>
        <v>?x (&lt;http://www.wikidata.org/prop/direct/P31&gt;/&lt;http://www.wikidata.org/prop/direct/P279&gt;)* &lt;http://www.wikidata.org/entity/Q6256&gt;</v>
      </c>
      <c r="K494">
        <f>VLOOKUP(Filtrados!B494,Originales!$B$4:$D$2113,2,FALSE)</f>
        <v>2823</v>
      </c>
    </row>
    <row r="495" spans="2:11">
      <c r="B495" s="1">
        <v>721</v>
      </c>
      <c r="C495">
        <f>VLOOKUP(Filtrados!B495,Originales!$B$4:$D$2113,3,FALSE)</f>
        <v>79060000</v>
      </c>
      <c r="D495">
        <f>VLOOKUP(Filtrados!B495,Originales!$F$4:$H$2113,3,FALSE)</f>
        <v>2140000000</v>
      </c>
      <c r="E495">
        <f>VLOOKUP(Filtrados!B495,Baseline!$A$2:$C$2111,3,FALSE)</f>
        <v>5048000000</v>
      </c>
      <c r="F495">
        <f>VLOOKUP(Filtrados!B495,BASE!$A$4:$D$2113,2,FALSE)</f>
        <v>77867984</v>
      </c>
      <c r="G495">
        <f>VLOOKUP(Filtrados!B495,BASE!$A$4:$D$2113,3,FALSE)</f>
        <v>551372051</v>
      </c>
      <c r="H495">
        <f>VLOOKUP(Filtrados!B495,BASE!$A$4:$D$2113,4,FALSE)</f>
        <v>258490800</v>
      </c>
      <c r="I495" t="str">
        <f>VLOOKUP(B495,Originales!$B$4:$N$2113,13,FALSE)</f>
        <v>v * c</v>
      </c>
      <c r="J495" t="str">
        <f>VLOOKUP(B495,Originales!$B$4:$N$2113,12,FALSE)</f>
        <v>?x (&lt;http://www.wikidata.org/prop/direct/P279&gt;)* &lt;http://www.wikidata.org/entity/Q349&gt;</v>
      </c>
      <c r="K495">
        <f>VLOOKUP(Filtrados!B495,Originales!$B$4:$D$2113,2,FALSE)</f>
        <v>1571</v>
      </c>
    </row>
    <row r="496" spans="2:11">
      <c r="B496" s="1">
        <v>722</v>
      </c>
      <c r="C496">
        <f>VLOOKUP(Filtrados!B496,Originales!$B$4:$D$2113,3,FALSE)</f>
        <v>522000</v>
      </c>
      <c r="D496">
        <f>VLOOKUP(Filtrados!B496,Originales!$F$4:$H$2113,3,FALSE)</f>
        <v>0</v>
      </c>
      <c r="E496">
        <f>VLOOKUP(Filtrados!B496,Baseline!$A$2:$C$2111,3,FALSE)</f>
        <v>552000000</v>
      </c>
      <c r="F496">
        <f>VLOOKUP(Filtrados!B496,BASE!$A$4:$D$2113,2,FALSE)</f>
        <v>16529083</v>
      </c>
      <c r="G496">
        <f>VLOOKUP(Filtrados!B496,BASE!$A$4:$D$2113,3,FALSE)</f>
        <v>21177053</v>
      </c>
      <c r="H496">
        <f>VLOOKUP(Filtrados!B496,BASE!$A$4:$D$2113,4,FALSE)</f>
        <v>70813894</v>
      </c>
      <c r="I496" t="str">
        <f>VLOOKUP(B496,Originales!$B$4:$N$2113,13,FALSE)</f>
        <v>v * c</v>
      </c>
      <c r="J496" t="str">
        <f>VLOOKUP(B496,Originales!$B$4:$N$2113,12,FALSE)</f>
        <v>?x (&lt;http://www.wikidata.org/prop/direct/P279&gt;)* &lt;http://www.wikidata.org/entity/Q20037067&gt;</v>
      </c>
      <c r="K496">
        <f>VLOOKUP(Filtrados!B496,Originales!$B$4:$D$2113,2,FALSE)</f>
        <v>3</v>
      </c>
    </row>
    <row r="497" spans="2:11">
      <c r="B497" s="1">
        <v>726</v>
      </c>
      <c r="C497">
        <f>VLOOKUP(Filtrados!B497,Originales!$B$4:$D$2113,3,FALSE)</f>
        <v>124641000</v>
      </c>
      <c r="D497">
        <f>VLOOKUP(Filtrados!B497,Originales!$F$4:$H$2113,3,FALSE)</f>
        <v>1944000000</v>
      </c>
      <c r="E497">
        <f>VLOOKUP(Filtrados!B497,Baseline!$A$2:$C$2111,3,FALSE)</f>
        <v>3000000000</v>
      </c>
      <c r="F497">
        <f>VLOOKUP(Filtrados!B497,BASE!$A$4:$D$2113,2,FALSE)</f>
        <v>187935829</v>
      </c>
      <c r="G497">
        <f>VLOOKUP(Filtrados!B497,BASE!$A$4:$D$2113,3,FALSE)</f>
        <v>934180021</v>
      </c>
      <c r="H497">
        <f>VLOOKUP(Filtrados!B497,BASE!$A$4:$D$2113,4,FALSE)</f>
        <v>1393517017</v>
      </c>
      <c r="I497" t="str">
        <f>VLOOKUP(B497,Originales!$B$4:$N$2113,13,FALSE)</f>
        <v>v * c</v>
      </c>
      <c r="J497" t="str">
        <f>VLOOKUP(B497,Originales!$B$4:$N$2113,12,FALSE)</f>
        <v>?x (&lt;http://www.wikidata.org/prop/direct/P279&gt;)* &lt;http://www.wikidata.org/entity/Q4175034&gt;</v>
      </c>
      <c r="K497">
        <f>VLOOKUP(Filtrados!B497,Originales!$B$4:$D$2113,2,FALSE)</f>
        <v>9947</v>
      </c>
    </row>
    <row r="498" spans="2:11">
      <c r="B498" s="1">
        <v>730</v>
      </c>
      <c r="C498">
        <f>VLOOKUP(Filtrados!B498,Originales!$B$4:$D$2113,3,FALSE)</f>
        <v>535071000</v>
      </c>
      <c r="D498">
        <f>VLOOKUP(Filtrados!B498,Originales!$F$4:$H$2113,3,FALSE)</f>
        <v>8540000000</v>
      </c>
      <c r="E498">
        <f>VLOOKUP(Filtrados!B498,Baseline!$A$2:$C$2111,3,FALSE)</f>
        <v>6028000000</v>
      </c>
      <c r="F498">
        <f>VLOOKUP(Filtrados!B498,BASE!$A$4:$D$2113,2,FALSE)</f>
        <v>616636037</v>
      </c>
      <c r="G498">
        <f>VLOOKUP(Filtrados!B498,BASE!$A$4:$D$2113,3,FALSE)</f>
        <v>1364729881</v>
      </c>
      <c r="H498">
        <f>VLOOKUP(Filtrados!B498,BASE!$A$4:$D$2113,4,FALSE)</f>
        <v>2527612924</v>
      </c>
      <c r="I498" t="str">
        <f>VLOOKUP(B498,Originales!$B$4:$N$2113,13,FALSE)</f>
        <v>v * c</v>
      </c>
      <c r="J498" t="str">
        <f>VLOOKUP(B498,Originales!$B$4:$N$2113,12,FALSE)</f>
        <v>?x (&lt;http://www.wikidata.org/prop/direct/P279&gt;)* &lt;http://www.wikidata.org/entity/Q215627&gt;</v>
      </c>
      <c r="K498">
        <f>VLOOKUP(Filtrados!B498,Originales!$B$4:$D$2113,2,FALSE)</f>
        <v>28485</v>
      </c>
    </row>
    <row r="499" spans="2:11">
      <c r="B499" s="1">
        <v>731</v>
      </c>
      <c r="C499">
        <f>VLOOKUP(Filtrados!B499,Originales!$B$4:$D$2113,3,FALSE)</f>
        <v>36688000</v>
      </c>
      <c r="D499">
        <f>VLOOKUP(Filtrados!B499,Originales!$F$4:$H$2113,3,FALSE)</f>
        <v>452000000</v>
      </c>
      <c r="E499">
        <f>VLOOKUP(Filtrados!B499,Baseline!$A$2:$C$2111,3,FALSE)</f>
        <v>4000000</v>
      </c>
      <c r="F499">
        <f>VLOOKUP(Filtrados!B499,BASE!$A$4:$D$2113,2,FALSE)</f>
        <v>40189981</v>
      </c>
      <c r="G499">
        <f>VLOOKUP(Filtrados!B499,BASE!$A$4:$D$2113,3,FALSE)</f>
        <v>51112890</v>
      </c>
      <c r="H499">
        <f>VLOOKUP(Filtrados!B499,BASE!$A$4:$D$2113,4,FALSE)</f>
        <v>45490980</v>
      </c>
      <c r="I499" t="str">
        <f>VLOOKUP(B499,Originales!$B$4:$N$2113,13,FALSE)</f>
        <v>v | c</v>
      </c>
      <c r="J499" t="str">
        <f>VLOOKUP(B499,Originales!$B$4:$N$2113,12,FALSE)</f>
        <v>?x &lt;http://www.wikidata.org/prop/direct/P17&gt;|&lt;http://www.wikidata.org/prop/direct/P131&gt; &lt;http://www.wikidata.org/entity/Q219060&gt;</v>
      </c>
      <c r="K499">
        <f>VLOOKUP(Filtrados!B499,Originales!$B$4:$D$2113,2,FALSE)</f>
        <v>818</v>
      </c>
    </row>
    <row r="500" spans="2:11">
      <c r="B500" s="1">
        <v>732</v>
      </c>
      <c r="C500">
        <f>VLOOKUP(Filtrados!B500,Originales!$B$4:$D$2113,3,FALSE)</f>
        <v>8615000</v>
      </c>
      <c r="D500">
        <f>VLOOKUP(Filtrados!B500,Originales!$F$4:$H$2113,3,FALSE)</f>
        <v>8000000</v>
      </c>
      <c r="E500">
        <f>VLOOKUP(Filtrados!B500,Baseline!$A$2:$C$2111,3,FALSE)</f>
        <v>0</v>
      </c>
      <c r="F500">
        <f>VLOOKUP(Filtrados!B500,BASE!$A$4:$D$2113,2,FALSE)</f>
        <v>24870872</v>
      </c>
      <c r="G500">
        <f>VLOOKUP(Filtrados!B500,BASE!$A$4:$D$2113,3,FALSE)</f>
        <v>12960910</v>
      </c>
      <c r="H500">
        <f>VLOOKUP(Filtrados!B500,BASE!$A$4:$D$2113,4,FALSE)</f>
        <v>36223888</v>
      </c>
      <c r="I500" t="str">
        <f>VLOOKUP(B500,Originales!$B$4:$N$2113,13,FALSE)</f>
        <v>v | c</v>
      </c>
      <c r="J500" t="str">
        <f>VLOOKUP(B500,Originales!$B$4:$N$2113,12,FALSE)</f>
        <v>?x &lt;http://www.wikidata.org/prop/direct/P17&gt;|&lt;http://www.wikidata.org/prop/direct/P131&gt; &lt;http://www.wikidata.org/entity/Q42620&gt;</v>
      </c>
      <c r="K500">
        <f>VLOOKUP(Filtrados!B500,Originales!$B$4:$D$2113,2,FALSE)</f>
        <v>102</v>
      </c>
    </row>
    <row r="501" spans="2:11">
      <c r="B501" s="1">
        <v>733</v>
      </c>
      <c r="C501">
        <f>VLOOKUP(Filtrados!B501,Originales!$B$4:$D$2113,3,FALSE)</f>
        <v>7056000</v>
      </c>
      <c r="D501">
        <f>VLOOKUP(Filtrados!B501,Originales!$F$4:$H$2113,3,FALSE)</f>
        <v>4000000</v>
      </c>
      <c r="E501">
        <f>VLOOKUP(Filtrados!B501,Baseline!$A$2:$C$2111,3,FALSE)</f>
        <v>0</v>
      </c>
      <c r="F501">
        <f>VLOOKUP(Filtrados!B501,BASE!$A$4:$D$2113,2,FALSE)</f>
        <v>29495954</v>
      </c>
      <c r="G501">
        <f>VLOOKUP(Filtrados!B501,BASE!$A$4:$D$2113,3,FALSE)</f>
        <v>20753145</v>
      </c>
      <c r="H501">
        <f>VLOOKUP(Filtrados!B501,BASE!$A$4:$D$2113,4,FALSE)</f>
        <v>73609113</v>
      </c>
      <c r="I501" t="str">
        <f>VLOOKUP(B501,Originales!$B$4:$N$2113,13,FALSE)</f>
        <v>v | c</v>
      </c>
      <c r="J501" t="str">
        <f>VLOOKUP(B501,Originales!$B$4:$N$2113,12,FALSE)</f>
        <v>?x &lt;http://www.wikidata.org/prop/direct/P17&gt;|&lt;http://www.wikidata.org/prop/direct/P131&gt; &lt;http://www.wikidata.org/entity/Q407199&gt;</v>
      </c>
      <c r="K501">
        <f>VLOOKUP(Filtrados!B501,Originales!$B$4:$D$2113,2,FALSE)</f>
        <v>518</v>
      </c>
    </row>
    <row r="502" spans="2:11">
      <c r="B502" s="1">
        <v>734</v>
      </c>
      <c r="C502">
        <f>VLOOKUP(Filtrados!B502,Originales!$B$4:$D$2113,3,FALSE)</f>
        <v>167714000</v>
      </c>
      <c r="D502">
        <f>VLOOKUP(Filtrados!B502,Originales!$F$4:$H$2113,3,FALSE)</f>
        <v>880000000</v>
      </c>
      <c r="E502">
        <f>VLOOKUP(Filtrados!B502,Baseline!$A$2:$C$2111,3,FALSE)</f>
        <v>0</v>
      </c>
      <c r="F502">
        <f>VLOOKUP(Filtrados!B502,BASE!$A$4:$D$2113,2,FALSE)</f>
        <v>335931062</v>
      </c>
      <c r="G502">
        <f>VLOOKUP(Filtrados!B502,BASE!$A$4:$D$2113,3,FALSE)</f>
        <v>231742858</v>
      </c>
      <c r="H502">
        <f>VLOOKUP(Filtrados!B502,BASE!$A$4:$D$2113,4,FALSE)</f>
        <v>46221017</v>
      </c>
      <c r="I502" t="str">
        <f>VLOOKUP(B502,Originales!$B$4:$N$2113,13,FALSE)</f>
        <v>v | c</v>
      </c>
      <c r="J502" t="str">
        <f>VLOOKUP(B502,Originales!$B$4:$N$2113,12,FALSE)</f>
        <v>?x &lt;http://www.wikidata.org/prop/direct/P17&gt;|&lt;http://www.wikidata.org/prop/direct/P131&gt; &lt;http://www.wikidata.org/entity/Q801&gt;</v>
      </c>
      <c r="K502">
        <f>VLOOKUP(Filtrados!B502,Originales!$B$4:$D$2113,2,FALSE)</f>
        <v>14406</v>
      </c>
    </row>
    <row r="503" spans="2:11">
      <c r="B503" s="1">
        <v>735</v>
      </c>
      <c r="C503">
        <f>VLOOKUP(Filtrados!B503,Originales!$B$4:$D$2113,3,FALSE)</f>
        <v>8494000</v>
      </c>
      <c r="D503">
        <f>VLOOKUP(Filtrados!B503,Originales!$F$4:$H$2113,3,FALSE)</f>
        <v>20000000</v>
      </c>
      <c r="E503">
        <f>VLOOKUP(Filtrados!B503,Baseline!$A$2:$C$2111,3,FALSE)</f>
        <v>0</v>
      </c>
      <c r="F503">
        <f>VLOOKUP(Filtrados!B503,BASE!$A$4:$D$2113,2,FALSE)</f>
        <v>30240058</v>
      </c>
      <c r="G503">
        <f>VLOOKUP(Filtrados!B503,BASE!$A$4:$D$2113,3,FALSE)</f>
        <v>11467933</v>
      </c>
      <c r="H503">
        <f>VLOOKUP(Filtrados!B503,BASE!$A$4:$D$2113,4,FALSE)</f>
        <v>28524875</v>
      </c>
      <c r="I503" t="str">
        <f>VLOOKUP(B503,Originales!$B$4:$N$2113,13,FALSE)</f>
        <v>v | c</v>
      </c>
      <c r="J503" t="str">
        <f>VLOOKUP(B503,Originales!$B$4:$N$2113,12,FALSE)</f>
        <v>?x &lt;http://www.wikidata.org/prop/direct/P17&gt;|&lt;http://www.wikidata.org/prop/direct/P131&gt; &lt;http://www.wikidata.org/entity/Q513200&gt;</v>
      </c>
      <c r="K503">
        <f>VLOOKUP(Filtrados!B503,Originales!$B$4:$D$2113,2,FALSE)</f>
        <v>151</v>
      </c>
    </row>
    <row r="504" spans="2:11">
      <c r="B504" s="1">
        <v>736</v>
      </c>
      <c r="C504">
        <f>VLOOKUP(Filtrados!B504,Originales!$B$4:$D$2113,3,FALSE)</f>
        <v>694000</v>
      </c>
      <c r="D504">
        <f>VLOOKUP(Filtrados!B504,Originales!$F$4:$H$2113,3,FALSE)</f>
        <v>3960000000</v>
      </c>
      <c r="E504">
        <f>VLOOKUP(Filtrados!B504,Baseline!$A$2:$C$2111,3,FALSE)</f>
        <v>704000000</v>
      </c>
      <c r="F504">
        <f>VLOOKUP(Filtrados!B504,BASE!$A$4:$D$2113,2,FALSE)</f>
        <v>15049934</v>
      </c>
      <c r="G504">
        <f>VLOOKUP(Filtrados!B504,BASE!$A$4:$D$2113,3,FALSE)</f>
        <v>13006210</v>
      </c>
      <c r="H504">
        <f>VLOOKUP(Filtrados!B504,BASE!$A$4:$D$2113,4,FALSE)</f>
        <v>66742181</v>
      </c>
      <c r="I504" t="str">
        <f>VLOOKUP(B504,Originales!$B$4:$N$2113,13,FALSE)</f>
        <v>v |* c</v>
      </c>
      <c r="J504" t="str">
        <f>VLOOKUP(B504,Originales!$B$4:$N$2113,12,FALSE)</f>
        <v>?x (&lt;http://www.wikidata.org/prop/direct/P279&gt;|&lt;http://www.wikidata.org/prop/direct/P131&gt;)* &lt;http://www.wikidata.org/entity/Q476028&gt;</v>
      </c>
      <c r="K504">
        <f>VLOOKUP(Filtrados!B504,Originales!$B$4:$D$2113,2,FALSE)</f>
        <v>5</v>
      </c>
    </row>
    <row r="505" spans="2:11">
      <c r="B505" s="1">
        <v>737</v>
      </c>
      <c r="C505">
        <f>VLOOKUP(Filtrados!B505,Originales!$B$4:$D$2113,3,FALSE)</f>
        <v>1690475000</v>
      </c>
      <c r="D505">
        <f>VLOOKUP(Filtrados!B505,Originales!$F$4:$H$2113,3,FALSE)</f>
        <v>27296000000</v>
      </c>
      <c r="E505">
        <f>VLOOKUP(Filtrados!B505,Baseline!$A$2:$C$2111,3,FALSE)</f>
        <v>3960000000</v>
      </c>
      <c r="F505">
        <f>VLOOKUP(Filtrados!B505,BASE!$A$4:$D$2113,2,FALSE)</f>
        <v>3778625965</v>
      </c>
      <c r="G505">
        <f>VLOOKUP(Filtrados!B505,BASE!$A$4:$D$2113,3,FALSE)</f>
        <v>3945401906</v>
      </c>
      <c r="H505">
        <f>VLOOKUP(Filtrados!B505,BASE!$A$4:$D$2113,4,FALSE)</f>
        <v>3537940979</v>
      </c>
      <c r="I505" t="str">
        <f>VLOOKUP(B505,Originales!$B$4:$N$2113,13,FALSE)</f>
        <v>v |* c</v>
      </c>
      <c r="J505" t="str">
        <f>VLOOKUP(B505,Originales!$B$4:$N$2113,12,FALSE)</f>
        <v>?x (&lt;http://www.wikidata.org/prop/direct/P279&gt;|&lt;http://www.wikidata.org/prop/direct/P131&gt;)* &lt;http://www.wikidata.org/entity/Q36&gt;</v>
      </c>
      <c r="K505">
        <f>VLOOKUP(Filtrados!B505,Originales!$B$4:$D$2113,2,FALSE)</f>
        <v>176030</v>
      </c>
    </row>
    <row r="506" spans="2:11">
      <c r="B506" s="1">
        <v>738</v>
      </c>
      <c r="C506">
        <f>VLOOKUP(Filtrados!B506,Originales!$B$4:$D$2113,3,FALSE)</f>
        <v>62467000</v>
      </c>
      <c r="D506">
        <f>VLOOKUP(Filtrados!B506,Originales!$F$4:$H$2113,3,FALSE)</f>
        <v>2128000000</v>
      </c>
      <c r="E506">
        <f>VLOOKUP(Filtrados!B506,Baseline!$A$2:$C$2111,3,FALSE)</f>
        <v>3640000000</v>
      </c>
      <c r="F506">
        <f>VLOOKUP(Filtrados!B506,BASE!$A$4:$D$2113,2,FALSE)</f>
        <v>67672967</v>
      </c>
      <c r="G506">
        <f>VLOOKUP(Filtrados!B506,BASE!$A$4:$D$2113,3,FALSE)</f>
        <v>43974876</v>
      </c>
      <c r="H506">
        <f>VLOOKUP(Filtrados!B506,BASE!$A$4:$D$2113,4,FALSE)</f>
        <v>150120973</v>
      </c>
      <c r="I506" t="str">
        <f>VLOOKUP(B506,Originales!$B$4:$N$2113,13,FALSE)</f>
        <v>v * c</v>
      </c>
      <c r="J506" t="str">
        <f>VLOOKUP(B506,Originales!$B$4:$N$2113,12,FALSE)</f>
        <v>?x (&lt;http://www.wikidata.org/prop/direct/P279&gt;)* &lt;http://www.wikidata.org/entity/Q486972&gt;</v>
      </c>
      <c r="K506">
        <f>VLOOKUP(Filtrados!B506,Originales!$B$4:$D$2113,2,FALSE)</f>
        <v>1628</v>
      </c>
    </row>
    <row r="507" spans="2:11">
      <c r="B507" s="1">
        <v>739</v>
      </c>
      <c r="C507">
        <f>VLOOKUP(Filtrados!B507,Originales!$B$4:$D$2113,3,FALSE)</f>
        <v>658366000</v>
      </c>
      <c r="D507">
        <f>VLOOKUP(Filtrados!B507,Originales!$F$4:$H$2113,3,FALSE)</f>
        <v>1992000000</v>
      </c>
      <c r="E507">
        <f>VLOOKUP(Filtrados!B507,Baseline!$A$2:$C$2111,3,FALSE)</f>
        <v>3036000000</v>
      </c>
      <c r="F507">
        <f>VLOOKUP(Filtrados!B507,BASE!$A$4:$D$2113,2,FALSE)</f>
        <v>1021852970</v>
      </c>
      <c r="G507">
        <f>VLOOKUP(Filtrados!B507,BASE!$A$4:$D$2113,3,FALSE)</f>
        <v>940253973</v>
      </c>
      <c r="H507">
        <f>VLOOKUP(Filtrados!B507,BASE!$A$4:$D$2113,4,FALSE)</f>
        <v>101313114</v>
      </c>
      <c r="I507" t="str">
        <f>VLOOKUP(B507,Originales!$B$4:$N$2113,13,FALSE)</f>
        <v>v /* c</v>
      </c>
      <c r="J507" t="str">
        <f>VLOOKUP(B507,Originales!$B$4:$N$2113,12,FALSE)</f>
        <v>?x &lt;http://www.wikidata.org/prop/direct/P106&gt;/(&lt;http://www.wikidata.org/prop/direct/P279&gt;)* &lt;http://www.wikidata.org/entity/Q3455803&gt;</v>
      </c>
      <c r="K507">
        <f>VLOOKUP(Filtrados!B507,Originales!$B$4:$D$2113,2,FALSE)</f>
        <v>60165</v>
      </c>
    </row>
    <row r="508" spans="2:11">
      <c r="B508" s="1">
        <v>740</v>
      </c>
      <c r="C508">
        <f>VLOOKUP(Filtrados!B508,Originales!$B$4:$D$2113,3,FALSE)</f>
        <v>4159000</v>
      </c>
      <c r="D508">
        <f>VLOOKUP(Filtrados!B508,Originales!$F$4:$H$2113,3,FALSE)</f>
        <v>240000000</v>
      </c>
      <c r="E508">
        <f>VLOOKUP(Filtrados!B508,Baseline!$A$2:$C$2111,3,FALSE)</f>
        <v>2428000000</v>
      </c>
      <c r="F508">
        <f>VLOOKUP(Filtrados!B508,BASE!$A$4:$D$2113,2,FALSE)</f>
        <v>16611099</v>
      </c>
      <c r="G508">
        <f>VLOOKUP(Filtrados!B508,BASE!$A$4:$D$2113,3,FALSE)</f>
        <v>14256000</v>
      </c>
      <c r="H508">
        <f>VLOOKUP(Filtrados!B508,BASE!$A$4:$D$2113,4,FALSE)</f>
        <v>100090980</v>
      </c>
      <c r="I508" t="str">
        <f>VLOOKUP(B508,Originales!$B$4:$N$2113,13,FALSE)</f>
        <v>v * c</v>
      </c>
      <c r="J508" t="str">
        <f>VLOOKUP(B508,Originales!$B$4:$N$2113,12,FALSE)</f>
        <v>?x (&lt;http://www.wikidata.org/prop/direct/P279&gt;)* &lt;http://www.wikidata.org/entity/Q3455803&gt;</v>
      </c>
      <c r="K508">
        <f>VLOOKUP(Filtrados!B508,Originales!$B$4:$D$2113,2,FALSE)</f>
        <v>52</v>
      </c>
    </row>
    <row r="509" spans="2:11">
      <c r="B509" s="1">
        <v>741</v>
      </c>
      <c r="C509">
        <f>VLOOKUP(Filtrados!B509,Originales!$B$4:$D$2113,3,FALSE)</f>
        <v>21144000</v>
      </c>
      <c r="D509">
        <f>VLOOKUP(Filtrados!B509,Originales!$F$4:$H$2113,3,FALSE)</f>
        <v>3508000000</v>
      </c>
      <c r="E509">
        <f>VLOOKUP(Filtrados!B509,Baseline!$A$2:$C$2111,3,FALSE)</f>
        <v>2948000000</v>
      </c>
      <c r="F509">
        <f>VLOOKUP(Filtrados!B509,BASE!$A$4:$D$2113,2,FALSE)</f>
        <v>29299020</v>
      </c>
      <c r="G509">
        <f>VLOOKUP(Filtrados!B509,BASE!$A$4:$D$2113,3,FALSE)</f>
        <v>54278135</v>
      </c>
      <c r="H509">
        <f>VLOOKUP(Filtrados!B509,BASE!$A$4:$D$2113,4,FALSE)</f>
        <v>121779918</v>
      </c>
      <c r="I509" t="str">
        <f>VLOOKUP(B509,Originales!$B$4:$N$2113,13,FALSE)</f>
        <v>v /* c</v>
      </c>
      <c r="J509" t="str">
        <f>VLOOKUP(B509,Originales!$B$4:$N$2113,12,FALSE)</f>
        <v>?x &lt;http://www.wikidata.org/prop/direct/P31&gt;/(&lt;http://www.wikidata.org/prop/direct/P279&gt;)* &lt;http://www.wikidata.org/entity/Q116&gt;</v>
      </c>
      <c r="K509">
        <f>VLOOKUP(Filtrados!B509,Originales!$B$4:$D$2113,2,FALSE)</f>
        <v>108</v>
      </c>
    </row>
    <row r="510" spans="2:11">
      <c r="B510" s="1">
        <v>742</v>
      </c>
      <c r="C510">
        <f>VLOOKUP(Filtrados!B510,Originales!$B$4:$D$2113,3,FALSE)</f>
        <v>681404000</v>
      </c>
      <c r="D510">
        <f>VLOOKUP(Filtrados!B510,Originales!$F$4:$H$2113,3,FALSE)</f>
        <v>4392000000</v>
      </c>
      <c r="E510">
        <f>VLOOKUP(Filtrados!B510,Baseline!$A$2:$C$2111,3,FALSE)</f>
        <v>6832000000</v>
      </c>
      <c r="F510">
        <f>VLOOKUP(Filtrados!B510,BASE!$A$4:$D$2113,2,FALSE)</f>
        <v>934947967</v>
      </c>
      <c r="G510">
        <f>VLOOKUP(Filtrados!B510,BASE!$A$4:$D$2113,3,FALSE)</f>
        <v>936058998</v>
      </c>
      <c r="H510">
        <f>VLOOKUP(Filtrados!B510,BASE!$A$4:$D$2113,4,FALSE)</f>
        <v>210266113</v>
      </c>
      <c r="I510" t="str">
        <f>VLOOKUP(B510,Originales!$B$4:$N$2113,13,FALSE)</f>
        <v>v /* c</v>
      </c>
      <c r="J510" t="str">
        <f>VLOOKUP(B510,Originales!$B$4:$N$2113,12,FALSE)</f>
        <v>?x &lt;http://www.wikidata.org/prop/direct/P31&gt;/(&lt;http://www.wikidata.org/prop/direct/P279&gt;)* &lt;http://www.wikidata.org/entity/Q95074&gt;</v>
      </c>
      <c r="K510">
        <f>VLOOKUP(Filtrados!B510,Originales!$B$4:$D$2113,2,FALSE)</f>
        <v>52378</v>
      </c>
    </row>
    <row r="511" spans="2:11">
      <c r="B511" s="1">
        <v>743</v>
      </c>
      <c r="C511">
        <f>VLOOKUP(Filtrados!B511,Originales!$B$4:$D$2113,3,FALSE)</f>
        <v>23171407000</v>
      </c>
      <c r="D511">
        <f>VLOOKUP(Filtrados!B511,Originales!$F$4:$H$2113,3,FALSE)</f>
        <v>84636000000</v>
      </c>
      <c r="E511">
        <f>VLOOKUP(Filtrados!B511,Baseline!$A$2:$C$2111,3,FALSE)</f>
        <v>62316000000</v>
      </c>
      <c r="F511">
        <f>VLOOKUP(Filtrados!B511,BASE!$A$4:$D$2113,2,FALSE)</f>
        <v>14827013</v>
      </c>
      <c r="G511">
        <f>VLOOKUP(Filtrados!B511,BASE!$A$4:$D$2113,3,FALSE)</f>
        <v>60013196945</v>
      </c>
      <c r="H511">
        <f>VLOOKUP(Filtrados!B511,BASE!$A$4:$D$2113,4,FALSE)</f>
        <v>60047472000</v>
      </c>
      <c r="I511" t="str">
        <f>VLOOKUP(B511,Originales!$B$4:$N$2113,13,FALSE)</f>
        <v>v * v</v>
      </c>
      <c r="J511" t="str">
        <f>VLOOKUP(B511,Originales!$B$4:$N$2113,12,FALSE)</f>
        <v>?x (&lt;http://www.wikidata.org/prop/direct/P39&gt;)* ?y</v>
      </c>
      <c r="K511">
        <f>VLOOKUP(Filtrados!B511,Originales!$B$4:$D$2113,2,FALSE)</f>
        <v>588248</v>
      </c>
    </row>
    <row r="512" spans="2:11">
      <c r="B512" s="1">
        <v>744</v>
      </c>
      <c r="C512">
        <f>VLOOKUP(Filtrados!B512,Originales!$B$4:$D$2113,3,FALSE)</f>
        <v>14174000</v>
      </c>
      <c r="D512">
        <f>VLOOKUP(Filtrados!B512,Originales!$F$4:$H$2113,3,FALSE)</f>
        <v>408000000</v>
      </c>
      <c r="E512">
        <f>VLOOKUP(Filtrados!B512,Baseline!$A$2:$C$2111,3,FALSE)</f>
        <v>2380000000</v>
      </c>
      <c r="F512">
        <f>VLOOKUP(Filtrados!B512,BASE!$A$4:$D$2113,2,FALSE)</f>
        <v>7139921</v>
      </c>
      <c r="G512">
        <f>VLOOKUP(Filtrados!B512,BASE!$A$4:$D$2113,3,FALSE)</f>
        <v>260814189</v>
      </c>
      <c r="H512">
        <f>VLOOKUP(Filtrados!B512,BASE!$A$4:$D$2113,4,FALSE)</f>
        <v>788396120</v>
      </c>
      <c r="I512" t="str">
        <f>VLOOKUP(B512,Originales!$B$4:$N$2113,13,FALSE)</f>
        <v>v * c</v>
      </c>
      <c r="J512" t="str">
        <f>VLOOKUP(B512,Originales!$B$4:$N$2113,12,FALSE)</f>
        <v>?x (&lt;http://www.wikidata.org/prop/direct/P279&gt;)* &lt;http://www.wikidata.org/entity/Q16970&gt;</v>
      </c>
      <c r="K512">
        <f>VLOOKUP(Filtrados!B512,Originales!$B$4:$D$2113,2,FALSE)</f>
        <v>181</v>
      </c>
    </row>
    <row r="513" spans="2:11">
      <c r="B513" s="1">
        <v>745</v>
      </c>
      <c r="C513">
        <f>VLOOKUP(Filtrados!B513,Originales!$B$4:$D$2113,3,FALSE)</f>
        <v>21851000</v>
      </c>
      <c r="D513">
        <f>VLOOKUP(Filtrados!B513,Originales!$F$4:$H$2113,3,FALSE)</f>
        <v>364000000</v>
      </c>
      <c r="E513">
        <f>VLOOKUP(Filtrados!B513,Baseline!$A$2:$C$2111,3,FALSE)</f>
        <v>1220000000</v>
      </c>
      <c r="F513">
        <f>VLOOKUP(Filtrados!B513,BASE!$A$4:$D$2113,2,FALSE)</f>
        <v>22418022</v>
      </c>
      <c r="G513">
        <f>VLOOKUP(Filtrados!B513,BASE!$A$4:$D$2113,3,FALSE)</f>
        <v>143368959</v>
      </c>
      <c r="H513">
        <f>VLOOKUP(Filtrados!B513,BASE!$A$4:$D$2113,4,FALSE)</f>
        <v>187915086</v>
      </c>
      <c r="I513" t="str">
        <f>VLOOKUP(B513,Originales!$B$4:$N$2113,13,FALSE)</f>
        <v>v * c</v>
      </c>
      <c r="J513" t="str">
        <f>VLOOKUP(B513,Originales!$B$4:$N$2113,12,FALSE)</f>
        <v>?x (&lt;http://www.wikidata.org/prop/direct/P131&gt;)* &lt;http://www.wikidata.org/entity/Q2683&gt;</v>
      </c>
      <c r="K513">
        <f>VLOOKUP(Filtrados!B513,Originales!$B$4:$D$2113,2,FALSE)</f>
        <v>606</v>
      </c>
    </row>
    <row r="514" spans="2:11">
      <c r="B514" s="1">
        <v>746</v>
      </c>
      <c r="C514">
        <f>VLOOKUP(Filtrados!B514,Originales!$B$4:$D$2113,3,FALSE)</f>
        <v>11355000</v>
      </c>
      <c r="D514">
        <f>VLOOKUP(Filtrados!B514,Originales!$F$4:$H$2113,3,FALSE)</f>
        <v>380000000</v>
      </c>
      <c r="E514">
        <f>VLOOKUP(Filtrados!B514,Baseline!$A$2:$C$2111,3,FALSE)</f>
        <v>4308000000</v>
      </c>
      <c r="F514">
        <f>VLOOKUP(Filtrados!B514,BASE!$A$4:$D$2113,2,FALSE)</f>
        <v>10155916</v>
      </c>
      <c r="G514">
        <f>VLOOKUP(Filtrados!B514,BASE!$A$4:$D$2113,3,FALSE)</f>
        <v>37666082</v>
      </c>
      <c r="H514">
        <f>VLOOKUP(Filtrados!B514,BASE!$A$4:$D$2113,4,FALSE)</f>
        <v>179467201</v>
      </c>
      <c r="I514" t="str">
        <f>VLOOKUP(B514,Originales!$B$4:$N$2113,13,FALSE)</f>
        <v>v * c</v>
      </c>
      <c r="J514" t="str">
        <f>VLOOKUP(B514,Originales!$B$4:$N$2113,12,FALSE)</f>
        <v>?x (&lt;http://www.wikidata.org/prop/direct/P279&gt;)* &lt;http://www.wikidata.org/entity/Q33506&gt;</v>
      </c>
      <c r="K514">
        <f>VLOOKUP(Filtrados!B514,Originales!$B$4:$D$2113,2,FALSE)</f>
        <v>167</v>
      </c>
    </row>
    <row r="515" spans="2:11">
      <c r="B515" s="1">
        <v>747</v>
      </c>
      <c r="C515">
        <f>VLOOKUP(Filtrados!B515,Originales!$B$4:$D$2113,3,FALSE)</f>
        <v>103692000</v>
      </c>
      <c r="D515">
        <f>VLOOKUP(Filtrados!B515,Originales!$F$4:$H$2113,3,FALSE)</f>
        <v>804000000</v>
      </c>
      <c r="E515">
        <f>VLOOKUP(Filtrados!B515,Baseline!$A$2:$C$2111,3,FALSE)</f>
        <v>1828000000</v>
      </c>
      <c r="F515">
        <f>VLOOKUP(Filtrados!B515,BASE!$A$4:$D$2113,2,FALSE)</f>
        <v>223731994</v>
      </c>
      <c r="G515">
        <f>VLOOKUP(Filtrados!B515,BASE!$A$4:$D$2113,3,FALSE)</f>
        <v>636272907</v>
      </c>
      <c r="H515">
        <f>VLOOKUP(Filtrados!B515,BASE!$A$4:$D$2113,4,FALSE)</f>
        <v>499511003</v>
      </c>
      <c r="I515" t="str">
        <f>VLOOKUP(B515,Originales!$B$4:$N$2113,13,FALSE)</f>
        <v>v + c</v>
      </c>
      <c r="J515" t="str">
        <f>VLOOKUP(B515,Originales!$B$4:$N$2113,12,FALSE)</f>
        <v>?x (&lt;http://www.wikidata.org/prop/direct/P131&gt;)+ &lt;http://www.wikidata.org/entity/Q1823&gt;</v>
      </c>
      <c r="K515">
        <f>VLOOKUP(Filtrados!B515,Originales!$B$4:$D$2113,2,FALSE)</f>
        <v>11844</v>
      </c>
    </row>
    <row r="516" spans="2:11">
      <c r="B516" s="1">
        <v>748</v>
      </c>
      <c r="C516">
        <f>VLOOKUP(Filtrados!B516,Originales!$B$4:$D$2113,3,FALSE)</f>
        <v>95801000</v>
      </c>
      <c r="D516">
        <f>VLOOKUP(Filtrados!B516,Originales!$F$4:$H$2113,3,FALSE)</f>
        <v>1316000000</v>
      </c>
      <c r="E516">
        <f>VLOOKUP(Filtrados!B516,Baseline!$A$2:$C$2111,3,FALSE)</f>
        <v>2420000000</v>
      </c>
      <c r="F516">
        <f>VLOOKUP(Filtrados!B516,BASE!$A$4:$D$2113,2,FALSE)</f>
        <v>206866979</v>
      </c>
      <c r="G516">
        <f>VLOOKUP(Filtrados!B516,BASE!$A$4:$D$2113,3,FALSE)</f>
        <v>241452932</v>
      </c>
      <c r="H516">
        <f>VLOOKUP(Filtrados!B516,BASE!$A$4:$D$2113,4,FALSE)</f>
        <v>365969896</v>
      </c>
      <c r="I516" t="str">
        <f>VLOOKUP(B516,Originales!$B$4:$N$2113,13,FALSE)</f>
        <v>v * c</v>
      </c>
      <c r="J516" t="str">
        <f>VLOOKUP(B516,Originales!$B$4:$N$2113,12,FALSE)</f>
        <v>?x (&lt;http://www.wikidata.org/prop/direct/P131&gt;)* &lt;http://www.wikidata.org/entity/Q1823&gt;</v>
      </c>
      <c r="K516">
        <f>VLOOKUP(Filtrados!B516,Originales!$B$4:$D$2113,2,FALSE)</f>
        <v>11845</v>
      </c>
    </row>
    <row r="517" spans="2:11">
      <c r="B517" s="1">
        <v>750</v>
      </c>
      <c r="C517">
        <f>VLOOKUP(Filtrados!B517,Originales!$B$4:$D$2113,3,FALSE)</f>
        <v>7638000</v>
      </c>
      <c r="D517">
        <f>VLOOKUP(Filtrados!B517,Originales!$F$4:$H$2113,3,FALSE)</f>
        <v>136000000</v>
      </c>
      <c r="E517">
        <f>VLOOKUP(Filtrados!B517,Baseline!$A$2:$C$2111,3,FALSE)</f>
        <v>640000000</v>
      </c>
      <c r="F517">
        <f>VLOOKUP(Filtrados!B517,BASE!$A$4:$D$2113,2,FALSE)</f>
        <v>48194169</v>
      </c>
      <c r="G517">
        <f>VLOOKUP(Filtrados!B517,BASE!$A$4:$D$2113,3,FALSE)</f>
        <v>20819902</v>
      </c>
      <c r="H517">
        <f>VLOOKUP(Filtrados!B517,BASE!$A$4:$D$2113,4,FALSE)</f>
        <v>75331926</v>
      </c>
      <c r="I517" t="str">
        <f>VLOOKUP(B517,Originales!$B$4:$N$2113,13,FALSE)</f>
        <v>v * c</v>
      </c>
      <c r="J517" t="str">
        <f>VLOOKUP(B517,Originales!$B$4:$N$2113,12,FALSE)</f>
        <v>?x (&lt;http://www.wikidata.org/prop/direct/P131&gt;)* &lt;http://www.wikidata.org/entity/Q252320&gt;</v>
      </c>
      <c r="K517">
        <f>VLOOKUP(Filtrados!B517,Originales!$B$4:$D$2113,2,FALSE)</f>
        <v>200</v>
      </c>
    </row>
    <row r="518" spans="2:11">
      <c r="B518" s="1">
        <v>751</v>
      </c>
      <c r="C518">
        <f>VLOOKUP(Filtrados!B518,Originales!$B$4:$D$2113,3,FALSE)</f>
        <v>57550000</v>
      </c>
      <c r="D518">
        <f>VLOOKUP(Filtrados!B518,Originales!$F$4:$H$2113,3,FALSE)</f>
        <v>1584000000</v>
      </c>
      <c r="E518">
        <f>VLOOKUP(Filtrados!B518,Baseline!$A$2:$C$2111,3,FALSE)</f>
        <v>4292000000</v>
      </c>
      <c r="F518">
        <f>VLOOKUP(Filtrados!B518,BASE!$A$4:$D$2113,2,FALSE)</f>
        <v>31658887</v>
      </c>
      <c r="G518">
        <f>VLOOKUP(Filtrados!B518,BASE!$A$4:$D$2113,3,FALSE)</f>
        <v>37050962</v>
      </c>
      <c r="H518">
        <f>VLOOKUP(Filtrados!B518,BASE!$A$4:$D$2113,4,FALSE)</f>
        <v>169474840</v>
      </c>
      <c r="I518" t="str">
        <f>VLOOKUP(B518,Originales!$B$4:$N$2113,13,FALSE)</f>
        <v>v * c</v>
      </c>
      <c r="J518" t="str">
        <f>VLOOKUP(B518,Originales!$B$4:$N$2113,12,FALSE)</f>
        <v>?x (&lt;http://www.wikidata.org/prop/direct/P279&gt;)* &lt;http://www.wikidata.org/entity/Q5&gt;</v>
      </c>
      <c r="K518">
        <f>VLOOKUP(Filtrados!B518,Originales!$B$4:$D$2113,2,FALSE)</f>
        <v>1074</v>
      </c>
    </row>
    <row r="519" spans="2:11">
      <c r="B519" s="1">
        <v>752</v>
      </c>
      <c r="C519">
        <f>VLOOKUP(Filtrados!B519,Originales!$B$4:$D$2113,3,FALSE)</f>
        <v>46862000</v>
      </c>
      <c r="D519">
        <f>VLOOKUP(Filtrados!B519,Originales!$F$4:$H$2113,3,FALSE)</f>
        <v>1396000000</v>
      </c>
      <c r="E519">
        <f>VLOOKUP(Filtrados!B519,Baseline!$A$2:$C$2111,3,FALSE)</f>
        <v>1888000000</v>
      </c>
      <c r="F519">
        <f>VLOOKUP(Filtrados!B519,BASE!$A$4:$D$2113,2,FALSE)</f>
        <v>69883108</v>
      </c>
      <c r="G519">
        <f>VLOOKUP(Filtrados!B519,BASE!$A$4:$D$2113,3,FALSE)</f>
        <v>68084955</v>
      </c>
      <c r="H519">
        <f>VLOOKUP(Filtrados!B519,BASE!$A$4:$D$2113,4,FALSE)</f>
        <v>168106079</v>
      </c>
      <c r="I519" t="str">
        <f>VLOOKUP(B519,Originales!$B$4:$N$2113,13,FALSE)</f>
        <v>v * c</v>
      </c>
      <c r="J519" t="str">
        <f>VLOOKUP(B519,Originales!$B$4:$N$2113,12,FALSE)</f>
        <v>?x (&lt;http://www.wikidata.org/prop/direct/P131&gt;)* &lt;http://www.wikidata.org/entity/Q10453&gt;</v>
      </c>
      <c r="K519">
        <f>VLOOKUP(Filtrados!B519,Originales!$B$4:$D$2113,2,FALSE)</f>
        <v>2665</v>
      </c>
    </row>
    <row r="520" spans="2:11">
      <c r="B520" s="1">
        <v>754</v>
      </c>
      <c r="C520">
        <f>VLOOKUP(Filtrados!B520,Originales!$B$4:$D$2113,3,FALSE)</f>
        <v>71947000</v>
      </c>
      <c r="D520">
        <f>VLOOKUP(Filtrados!B520,Originales!$F$4:$H$2113,3,FALSE)</f>
        <v>116000000</v>
      </c>
      <c r="E520">
        <f>VLOOKUP(Filtrados!B520,Baseline!$A$2:$C$2111,3,FALSE)</f>
        <v>1212000000</v>
      </c>
      <c r="F520">
        <f>VLOOKUP(Filtrados!B520,BASE!$A$4:$D$2113,2,FALSE)</f>
        <v>71838855</v>
      </c>
      <c r="G520">
        <f>VLOOKUP(Filtrados!B520,BASE!$A$4:$D$2113,3,FALSE)</f>
        <v>65996885</v>
      </c>
      <c r="H520">
        <f>VLOOKUP(Filtrados!B520,BASE!$A$4:$D$2113,4,FALSE)</f>
        <v>60847043</v>
      </c>
      <c r="I520" t="str">
        <f>VLOOKUP(B520,Originales!$B$4:$N$2113,13,FALSE)</f>
        <v>v /* c</v>
      </c>
      <c r="J520" t="str">
        <f>VLOOKUP(B520,Originales!$B$4:$N$2113,12,FALSE)</f>
        <v>?x &lt;http://www.wikidata.org/prop/direct/P31&gt;/(&lt;http://www.wikidata.org/prop/direct/P279&gt;)* &lt;http://www.wikidata.org/entity/Q2989457&gt;</v>
      </c>
      <c r="K520">
        <f>VLOOKUP(Filtrados!B520,Originales!$B$4:$D$2113,2,FALSE)</f>
        <v>2939</v>
      </c>
    </row>
    <row r="521" spans="2:11">
      <c r="B521" s="1">
        <v>755</v>
      </c>
      <c r="C521">
        <f>VLOOKUP(Filtrados!B521,Originales!$B$4:$D$2113,3,FALSE)</f>
        <v>546531000</v>
      </c>
      <c r="D521">
        <f>VLOOKUP(Filtrados!B521,Originales!$F$4:$H$2113,3,FALSE)</f>
        <v>780000000</v>
      </c>
      <c r="E521">
        <f>VLOOKUP(Filtrados!B521,Baseline!$A$2:$C$2111,3,FALSE)</f>
        <v>1828000000</v>
      </c>
      <c r="F521">
        <f>VLOOKUP(Filtrados!B521,BASE!$A$4:$D$2113,2,FALSE)</f>
        <v>2618965864</v>
      </c>
      <c r="G521">
        <f>VLOOKUP(Filtrados!B521,BASE!$A$4:$D$2113,3,FALSE)</f>
        <v>784657955</v>
      </c>
      <c r="H521">
        <f>VLOOKUP(Filtrados!B521,BASE!$A$4:$D$2113,4,FALSE)</f>
        <v>68812131</v>
      </c>
      <c r="I521" t="str">
        <f>VLOOKUP(B521,Originales!$B$4:$N$2113,13,FALSE)</f>
        <v>v /* c</v>
      </c>
      <c r="J521" t="str">
        <f>VLOOKUP(B521,Originales!$B$4:$N$2113,12,FALSE)</f>
        <v>?x &lt;http://www.wikidata.org/prop/direct/P31&gt;/(&lt;http://www.wikidata.org/prop/direct/P279&gt;)* &lt;http://www.wikidata.org/entity/Q5084&gt;</v>
      </c>
      <c r="K521">
        <f>VLOOKUP(Filtrados!B521,Originales!$B$4:$D$2113,2,FALSE)</f>
        <v>164077</v>
      </c>
    </row>
    <row r="522" spans="2:11">
      <c r="B522" s="1">
        <v>756</v>
      </c>
      <c r="C522">
        <f>VLOOKUP(Filtrados!B522,Originales!$B$4:$D$2113,3,FALSE)</f>
        <v>45305000</v>
      </c>
      <c r="D522">
        <f>VLOOKUP(Filtrados!B522,Originales!$F$4:$H$2113,3,FALSE)</f>
        <v>1500000000</v>
      </c>
      <c r="E522">
        <f>VLOOKUP(Filtrados!B522,Baseline!$A$2:$C$2111,3,FALSE)</f>
        <v>1772000000</v>
      </c>
      <c r="F522">
        <f>VLOOKUP(Filtrados!B522,BASE!$A$4:$D$2113,2,FALSE)</f>
        <v>77516078</v>
      </c>
      <c r="G522">
        <f>VLOOKUP(Filtrados!B522,BASE!$A$4:$D$2113,3,FALSE)</f>
        <v>36616086</v>
      </c>
      <c r="H522">
        <f>VLOOKUP(Filtrados!B522,BASE!$A$4:$D$2113,4,FALSE)</f>
        <v>94805955</v>
      </c>
      <c r="I522" t="str">
        <f>VLOOKUP(B522,Originales!$B$4:$N$2113,13,FALSE)</f>
        <v>v * c</v>
      </c>
      <c r="J522" t="str">
        <f>VLOOKUP(B522,Originales!$B$4:$N$2113,12,FALSE)</f>
        <v>?x (&lt;http://www.wikidata.org/prop/direct/P131&gt;)* &lt;http://www.wikidata.org/entity/Q62&gt;</v>
      </c>
      <c r="K522">
        <f>VLOOKUP(Filtrados!B522,Originales!$B$4:$D$2113,2,FALSE)</f>
        <v>1070</v>
      </c>
    </row>
    <row r="523" spans="2:11">
      <c r="B523" s="1">
        <v>757</v>
      </c>
      <c r="C523">
        <f>VLOOKUP(Filtrados!B523,Originales!$B$4:$D$2113,3,FALSE)</f>
        <v>14157000</v>
      </c>
      <c r="D523">
        <f>VLOOKUP(Filtrados!B523,Originales!$F$4:$H$2113,3,FALSE)</f>
        <v>110000000000</v>
      </c>
      <c r="E523">
        <f>VLOOKUP(Filtrados!B523,Baseline!$A$2:$C$2111,3,FALSE)</f>
        <v>2468000000</v>
      </c>
      <c r="F523">
        <f>VLOOKUP(Filtrados!B523,BASE!$A$4:$D$2113,2,FALSE)</f>
        <v>109519004</v>
      </c>
      <c r="G523">
        <f>VLOOKUP(Filtrados!B523,BASE!$A$4:$D$2113,3,FALSE)</f>
        <v>60008174896</v>
      </c>
      <c r="H523">
        <f>VLOOKUP(Filtrados!B523,BASE!$A$4:$D$2113,4,FALSE)</f>
        <v>469919919</v>
      </c>
      <c r="I523" t="str">
        <f>VLOOKUP(B523,Originales!$B$4:$N$2113,13,FALSE)</f>
        <v>v */*/* c</v>
      </c>
      <c r="J523" t="str">
        <f>VLOOKUP(B523,Originales!$B$4:$N$2113,12,FALSE)</f>
        <v>?x ((&lt;http://www.wikidata.org/prop/direct/P1142&gt;)*/(&lt;http://www.wikidata.org/prop/direct/P1387&gt;)*)/(&lt;http://www.wikidata.org/prop/direct/P361&gt;)* &lt;http://www.wikidata.org/entity/Q7264&gt;</v>
      </c>
      <c r="K523">
        <f>VLOOKUP(Filtrados!B523,Originales!$B$4:$D$2113,2,FALSE)</f>
        <v>184</v>
      </c>
    </row>
    <row r="524" spans="2:11">
      <c r="B524" s="1">
        <v>758</v>
      </c>
      <c r="C524">
        <f>VLOOKUP(Filtrados!B524,Originales!$B$4:$D$2113,3,FALSE)</f>
        <v>1809899000</v>
      </c>
      <c r="D524">
        <f>VLOOKUP(Filtrados!B524,Originales!$F$4:$H$2113,3,FALSE)</f>
        <v>15668000000</v>
      </c>
      <c r="E524">
        <f>VLOOKUP(Filtrados!B524,Baseline!$A$2:$C$2111,3,FALSE)</f>
        <v>4448000000</v>
      </c>
      <c r="F524">
        <f>VLOOKUP(Filtrados!B524,BASE!$A$4:$D$2113,2,FALSE)</f>
        <v>4945394992</v>
      </c>
      <c r="G524">
        <f>VLOOKUP(Filtrados!B524,BASE!$A$4:$D$2113,3,FALSE)</f>
        <v>8151243925</v>
      </c>
      <c r="H524">
        <f>VLOOKUP(Filtrados!B524,BASE!$A$4:$D$2113,4,FALSE)</f>
        <v>13071815013</v>
      </c>
      <c r="I524" t="str">
        <f>VLOOKUP(B524,Originales!$B$4:$N$2113,13,FALSE)</f>
        <v>v */* c</v>
      </c>
      <c r="J524" t="str">
        <f>VLOOKUP(B524,Originales!$B$4:$N$2113,12,FALSE)</f>
        <v>?x (&lt;http://www.wikidata.org/prop/direct/P276&gt;)*/(&lt;http://www.wikidata.org/prop/direct/P17&gt;)* &lt;http://www.wikidata.org/entity/Q29&gt;</v>
      </c>
      <c r="K524">
        <f>VLOOKUP(Filtrados!B524,Originales!$B$4:$D$2113,2,FALSE)</f>
        <v>240006</v>
      </c>
    </row>
    <row r="525" spans="2:11">
      <c r="B525" s="1">
        <v>761</v>
      </c>
      <c r="C525">
        <f>VLOOKUP(Filtrados!B525,Originales!$B$4:$D$2113,3,FALSE)</f>
        <v>1959560000</v>
      </c>
      <c r="D525">
        <f>VLOOKUP(Filtrados!B525,Originales!$F$4:$H$2113,3,FALSE)</f>
        <v>3816000000</v>
      </c>
      <c r="E525">
        <f>VLOOKUP(Filtrados!B525,Baseline!$A$2:$C$2111,3,FALSE)</f>
        <v>4324000000</v>
      </c>
      <c r="F525">
        <f>VLOOKUP(Filtrados!B525,BASE!$A$4:$D$2113,2,FALSE)</f>
        <v>5594841003</v>
      </c>
      <c r="G525">
        <f>VLOOKUP(Filtrados!B525,BASE!$A$4:$D$2113,3,FALSE)</f>
        <v>1590910911</v>
      </c>
      <c r="H525">
        <f>VLOOKUP(Filtrados!B525,BASE!$A$4:$D$2113,4,FALSE)</f>
        <v>113560914</v>
      </c>
      <c r="I525" t="str">
        <f>VLOOKUP(B525,Originales!$B$4:$N$2113,13,FALSE)</f>
        <v>v /* c</v>
      </c>
      <c r="J525" t="str">
        <f>VLOOKUP(B525,Originales!$B$4:$N$2113,12,FALSE)</f>
        <v>?x &lt;http://www.wikidata.org/prop/direct/P31&gt;/(&lt;http://www.wikidata.org/prop/direct/P279&gt;)* &lt;http://www.wikidata.org/entity/Q2031291&gt;</v>
      </c>
      <c r="K525">
        <f>VLOOKUP(Filtrados!B525,Originales!$B$4:$D$2113,2,FALSE)</f>
        <v>346275</v>
      </c>
    </row>
    <row r="526" spans="2:11">
      <c r="B526" s="1">
        <v>764</v>
      </c>
      <c r="C526">
        <f>VLOOKUP(Filtrados!B526,Originales!$B$4:$D$2113,3,FALSE)</f>
        <v>110742000</v>
      </c>
      <c r="D526">
        <f>VLOOKUP(Filtrados!B526,Originales!$F$4:$H$2113,3,FALSE)</f>
        <v>4156000000</v>
      </c>
      <c r="E526">
        <f>VLOOKUP(Filtrados!B526,Baseline!$A$2:$C$2111,3,FALSE)</f>
        <v>2984000000</v>
      </c>
      <c r="F526">
        <f>VLOOKUP(Filtrados!B526,BASE!$A$4:$D$2113,2,FALSE)</f>
        <v>128827095</v>
      </c>
      <c r="G526">
        <f>VLOOKUP(Filtrados!B526,BASE!$A$4:$D$2113,3,FALSE)</f>
        <v>647017002</v>
      </c>
      <c r="H526">
        <f>VLOOKUP(Filtrados!B526,BASE!$A$4:$D$2113,4,FALSE)</f>
        <v>390557050</v>
      </c>
      <c r="I526" t="str">
        <f>VLOOKUP(B526,Originales!$B$4:$N$2113,13,FALSE)</f>
        <v>v * c</v>
      </c>
      <c r="J526" t="str">
        <f>VLOOKUP(B526,Originales!$B$4:$N$2113,12,FALSE)</f>
        <v>?x (&lt;http://www.wikidata.org/prop/direct/P131&gt;)* &lt;http://www.wikidata.org/entity/Q664&gt;</v>
      </c>
      <c r="K526">
        <f>VLOOKUP(Filtrados!B526,Originales!$B$4:$D$2113,2,FALSE)</f>
        <v>4224</v>
      </c>
    </row>
    <row r="527" spans="2:11">
      <c r="B527" s="1">
        <v>768</v>
      </c>
      <c r="C527">
        <f>VLOOKUP(Filtrados!B527,Originales!$B$4:$D$2113,3,FALSE)</f>
        <v>21980000</v>
      </c>
      <c r="D527">
        <f>VLOOKUP(Filtrados!B527,Originales!$F$4:$H$2113,3,FALSE)</f>
        <v>632000000</v>
      </c>
      <c r="E527">
        <f>VLOOKUP(Filtrados!B527,Baseline!$A$2:$C$2111,3,FALSE)</f>
        <v>1244000000</v>
      </c>
      <c r="F527">
        <f>VLOOKUP(Filtrados!B527,BASE!$A$4:$D$2113,2,FALSE)</f>
        <v>28794050</v>
      </c>
      <c r="G527">
        <f>VLOOKUP(Filtrados!B527,BASE!$A$4:$D$2113,3,FALSE)</f>
        <v>85075139</v>
      </c>
      <c r="H527">
        <f>VLOOKUP(Filtrados!B527,BASE!$A$4:$D$2113,4,FALSE)</f>
        <v>915974855</v>
      </c>
      <c r="I527" t="str">
        <f>VLOOKUP(B527,Originales!$B$4:$N$2113,13,FALSE)</f>
        <v>v * c</v>
      </c>
      <c r="J527" t="str">
        <f>VLOOKUP(B527,Originales!$B$4:$N$2113,12,FALSE)</f>
        <v>?x (&lt;http://www.wikidata.org/prop/direct/P131&gt;)* &lt;http://www.wikidata.org/entity/Q181209&gt;</v>
      </c>
      <c r="K527">
        <f>VLOOKUP(Filtrados!B527,Originales!$B$4:$D$2113,2,FALSE)</f>
        <v>1074</v>
      </c>
    </row>
    <row r="528" spans="2:11">
      <c r="B528" s="1">
        <v>769</v>
      </c>
      <c r="C528">
        <f>VLOOKUP(Filtrados!B528,Originales!$B$4:$D$2113,3,FALSE)</f>
        <v>2624922000</v>
      </c>
      <c r="D528">
        <f>VLOOKUP(Filtrados!B528,Originales!$F$4:$H$2113,3,FALSE)</f>
        <v>60144000000</v>
      </c>
      <c r="E528">
        <f>VLOOKUP(Filtrados!B528,Baseline!$A$2:$C$2111,3,FALSE)</f>
        <v>8568000000</v>
      </c>
      <c r="F528">
        <f>VLOOKUP(Filtrados!B528,BASE!$A$4:$D$2113,2,FALSE)</f>
        <v>7291341781</v>
      </c>
      <c r="G528">
        <f>VLOOKUP(Filtrados!B528,BASE!$A$4:$D$2113,3,FALSE)</f>
        <v>8868370056</v>
      </c>
      <c r="H528">
        <f>VLOOKUP(Filtrados!B528,BASE!$A$4:$D$2113,4,FALSE)</f>
        <v>15411676168</v>
      </c>
      <c r="I528" t="str">
        <f>VLOOKUP(B528,Originales!$B$4:$N$2113,13,FALSE)</f>
        <v>v |* c</v>
      </c>
      <c r="J528" t="str">
        <f>VLOOKUP(B528,Originales!$B$4:$N$2113,12,FALSE)</f>
        <v>?x (&lt;http://www.wikidata.org/prop/direct/P31&gt;|&lt;http://www.wikidata.org/prop/direct/P279&gt;)* &lt;http://www.wikidata.org/entity/Q82799&gt;</v>
      </c>
      <c r="K528">
        <f>VLOOKUP(Filtrados!B528,Originales!$B$4:$D$2113,2,FALSE)</f>
        <v>340110</v>
      </c>
    </row>
    <row r="529" spans="2:11">
      <c r="B529" s="1">
        <v>771</v>
      </c>
      <c r="C529">
        <f>VLOOKUP(Filtrados!B529,Originales!$B$4:$D$2113,3,FALSE)</f>
        <v>3198000</v>
      </c>
      <c r="D529">
        <f>VLOOKUP(Filtrados!B529,Originales!$F$4:$H$2113,3,FALSE)</f>
        <v>132000000</v>
      </c>
      <c r="E529">
        <f>VLOOKUP(Filtrados!B529,Baseline!$A$2:$C$2111,3,FALSE)</f>
        <v>1784000000</v>
      </c>
      <c r="F529">
        <f>VLOOKUP(Filtrados!B529,BASE!$A$4:$D$2113,2,FALSE)</f>
        <v>40630817</v>
      </c>
      <c r="G529">
        <f>VLOOKUP(Filtrados!B529,BASE!$A$4:$D$2113,3,FALSE)</f>
        <v>15973091</v>
      </c>
      <c r="H529">
        <f>VLOOKUP(Filtrados!B529,BASE!$A$4:$D$2113,4,FALSE)</f>
        <v>179116010</v>
      </c>
      <c r="I529" t="str">
        <f>VLOOKUP(B529,Originales!$B$4:$N$2113,13,FALSE)</f>
        <v>v */* c</v>
      </c>
      <c r="J529" t="str">
        <f>VLOOKUP(B529,Originales!$B$4:$N$2113,12,FALSE)</f>
        <v>?x (&lt;http://www.wikidata.org/prop/direct/P31&gt;)*/(&lt;http://www.wikidata.org/prop/direct/P279&gt;)* &lt;http://www.wikidata.org/entity/Q931260&gt;</v>
      </c>
      <c r="K529">
        <f>VLOOKUP(Filtrados!B529,Originales!$B$4:$D$2113,2,FALSE)</f>
        <v>24</v>
      </c>
    </row>
    <row r="530" spans="2:11">
      <c r="B530" s="1">
        <v>772</v>
      </c>
      <c r="C530">
        <f>VLOOKUP(Filtrados!B530,Originales!$B$4:$D$2113,3,FALSE)</f>
        <v>2133000</v>
      </c>
      <c r="D530">
        <f>VLOOKUP(Filtrados!B530,Originales!$F$4:$H$2113,3,FALSE)</f>
        <v>92000000</v>
      </c>
      <c r="E530">
        <f>VLOOKUP(Filtrados!B530,Baseline!$A$2:$C$2111,3,FALSE)</f>
        <v>1776000000</v>
      </c>
      <c r="F530">
        <f>VLOOKUP(Filtrados!B530,BASE!$A$4:$D$2113,2,FALSE)</f>
        <v>6340026</v>
      </c>
      <c r="G530">
        <f>VLOOKUP(Filtrados!B530,BASE!$A$4:$D$2113,3,FALSE)</f>
        <v>18520116</v>
      </c>
      <c r="H530">
        <f>VLOOKUP(Filtrados!B530,BASE!$A$4:$D$2113,4,FALSE)</f>
        <v>79201221</v>
      </c>
      <c r="I530" t="str">
        <f>VLOOKUP(B530,Originales!$B$4:$N$2113,13,FALSE)</f>
        <v>v /* c</v>
      </c>
      <c r="J530" t="str">
        <f>VLOOKUP(B530,Originales!$B$4:$N$2113,12,FALSE)</f>
        <v>?x &lt;http://www.wikidata.org/prop/direct/P31&gt;/(&lt;http://www.wikidata.org/prop/direct/P279&gt;)* &lt;http://www.wikidata.org/entity/Q931260&gt;</v>
      </c>
      <c r="K530">
        <f>VLOOKUP(Filtrados!B530,Originales!$B$4:$D$2113,2,FALSE)</f>
        <v>12</v>
      </c>
    </row>
    <row r="531" spans="2:11">
      <c r="B531" s="1">
        <v>776</v>
      </c>
      <c r="C531">
        <f>VLOOKUP(Filtrados!B531,Originales!$B$4:$D$2113,3,FALSE)</f>
        <v>6849000</v>
      </c>
      <c r="D531">
        <f>VLOOKUP(Filtrados!B531,Originales!$F$4:$H$2113,3,FALSE)</f>
        <v>80000000</v>
      </c>
      <c r="E531">
        <f>VLOOKUP(Filtrados!B531,Baseline!$A$2:$C$2111,3,FALSE)</f>
        <v>2432000000</v>
      </c>
      <c r="F531">
        <f>VLOOKUP(Filtrados!B531,BASE!$A$4:$D$2113,2,FALSE)</f>
        <v>46458005</v>
      </c>
      <c r="G531">
        <f>VLOOKUP(Filtrados!B531,BASE!$A$4:$D$2113,3,FALSE)</f>
        <v>224425077</v>
      </c>
      <c r="H531">
        <f>VLOOKUP(Filtrados!B531,BASE!$A$4:$D$2113,4,FALSE)</f>
        <v>731987953</v>
      </c>
      <c r="I531" t="str">
        <f>VLOOKUP(B531,Originales!$B$4:$N$2113,13,FALSE)</f>
        <v>v * c</v>
      </c>
      <c r="J531" t="str">
        <f>VLOOKUP(B531,Originales!$B$4:$N$2113,12,FALSE)</f>
        <v>?x (&lt;http://www.wikidata.org/prop/direct/P279&gt;)* &lt;http://www.wikidata.org/entity/Q12192&gt;</v>
      </c>
      <c r="K531">
        <f>VLOOKUP(Filtrados!B531,Originales!$B$4:$D$2113,2,FALSE)</f>
        <v>94</v>
      </c>
    </row>
    <row r="532" spans="2:11">
      <c r="B532" s="1">
        <v>777</v>
      </c>
      <c r="C532">
        <f>VLOOKUP(Filtrados!B532,Originales!$B$4:$D$2113,3,FALSE)</f>
        <v>813510000</v>
      </c>
      <c r="D532">
        <f>VLOOKUP(Filtrados!B532,Originales!$F$4:$H$2113,3,FALSE)</f>
        <v>8004000000</v>
      </c>
      <c r="E532">
        <f>VLOOKUP(Filtrados!B532,Baseline!$A$2:$C$2111,3,FALSE)</f>
        <v>1252000000</v>
      </c>
      <c r="F532">
        <f>VLOOKUP(Filtrados!B532,BASE!$A$4:$D$2113,2,FALSE)</f>
        <v>2882918119</v>
      </c>
      <c r="G532">
        <f>VLOOKUP(Filtrados!B532,BASE!$A$4:$D$2113,3,FALSE)</f>
        <v>5140810966</v>
      </c>
      <c r="H532">
        <f>VLOOKUP(Filtrados!B532,BASE!$A$4:$D$2113,4,FALSE)</f>
        <v>3377798080</v>
      </c>
      <c r="I532" t="str">
        <f>VLOOKUP(B532,Originales!$B$4:$N$2113,13,FALSE)</f>
        <v>v * c</v>
      </c>
      <c r="J532" t="str">
        <f>VLOOKUP(B532,Originales!$B$4:$N$2113,12,FALSE)</f>
        <v>?x (&lt;http://www.wikidata.org/prop/direct/P31&gt;)* &lt;http://www.wikidata.org/entity/Q11173&gt;</v>
      </c>
      <c r="K532">
        <f>VLOOKUP(Filtrados!B532,Originales!$B$4:$D$2113,2,FALSE)</f>
        <v>157616</v>
      </c>
    </row>
    <row r="533" spans="2:11">
      <c r="B533" s="1">
        <v>782</v>
      </c>
      <c r="C533">
        <f>VLOOKUP(Filtrados!B533,Originales!$B$4:$D$2113,3,FALSE)</f>
        <v>46570804000</v>
      </c>
      <c r="D533">
        <f>VLOOKUP(Filtrados!B533,Originales!$F$4:$H$2113,3,FALSE)</f>
        <v>332000000</v>
      </c>
      <c r="E533">
        <f>VLOOKUP(Filtrados!B533,Baseline!$A$2:$C$2111,3,FALSE)</f>
        <v>12000000</v>
      </c>
      <c r="F533">
        <f>VLOOKUP(Filtrados!B533,BASE!$A$4:$D$2113,2,FALSE)</f>
        <v>16332982063</v>
      </c>
      <c r="G533">
        <f>VLOOKUP(Filtrados!B533,BASE!$A$4:$D$2113,3,FALSE)</f>
        <v>60057872772</v>
      </c>
      <c r="H533">
        <f>VLOOKUP(Filtrados!B533,BASE!$A$4:$D$2113,4,FALSE)</f>
        <v>98247051</v>
      </c>
      <c r="I533" t="str">
        <f>VLOOKUP(B533,Originales!$B$4:$N$2113,13,FALSE)</f>
        <v>v || v</v>
      </c>
      <c r="J533" t="str">
        <f>VLOOKUP(B533,Originales!$B$4:$N$2113,12,FALSE)</f>
        <v>?x &lt;http://www.wikidata.org/prop/direct/P460&gt;|&lt;http://www.wikidata.org/prop/direct/P2888&gt;|&lt;http://www.wikidata.org/prop/direct/P2959&gt; ?y</v>
      </c>
      <c r="K533">
        <f>VLOOKUP(Filtrados!B533,Originales!$B$4:$D$2113,2,FALSE)</f>
        <v>554773</v>
      </c>
    </row>
    <row r="534" spans="2:11">
      <c r="B534" s="1">
        <v>783</v>
      </c>
      <c r="C534">
        <f>VLOOKUP(Filtrados!B534,Originales!$B$4:$D$2113,3,FALSE)</f>
        <v>565559000</v>
      </c>
      <c r="D534">
        <f>VLOOKUP(Filtrados!B534,Originales!$F$4:$H$2113,3,FALSE)</f>
        <v>8452000000</v>
      </c>
      <c r="E534">
        <f>VLOOKUP(Filtrados!B534,Baseline!$A$2:$C$2111,3,FALSE)</f>
        <v>3700000000</v>
      </c>
      <c r="F534">
        <f>VLOOKUP(Filtrados!B534,BASE!$A$4:$D$2113,2,FALSE)</f>
        <v>939128160</v>
      </c>
      <c r="G534">
        <f>VLOOKUP(Filtrados!B534,BASE!$A$4:$D$2113,3,FALSE)</f>
        <v>1612361907</v>
      </c>
      <c r="H534">
        <f>VLOOKUP(Filtrados!B534,BASE!$A$4:$D$2113,4,FALSE)</f>
        <v>1171392917</v>
      </c>
      <c r="I534" t="str">
        <f>VLOOKUP(B534,Originales!$B$4:$N$2113,13,FALSE)</f>
        <v>v * c</v>
      </c>
      <c r="J534" t="str">
        <f>VLOOKUP(B534,Originales!$B$4:$N$2113,12,FALSE)</f>
        <v>?x (&lt;http://www.wikidata.org/prop/direct/P131&gt;)* &lt;http://www.wikidata.org/entity/Q5705&gt;</v>
      </c>
      <c r="K534">
        <f>VLOOKUP(Filtrados!B534,Originales!$B$4:$D$2113,2,FALSE)</f>
        <v>45494</v>
      </c>
    </row>
    <row r="535" spans="2:11">
      <c r="B535" s="1">
        <v>784</v>
      </c>
      <c r="C535">
        <f>VLOOKUP(Filtrados!B535,Originales!$B$4:$D$2113,3,FALSE)</f>
        <v>2959251000</v>
      </c>
      <c r="D535">
        <f>VLOOKUP(Filtrados!B535,Originales!$F$4:$H$2113,3,FALSE)</f>
        <v>6000000000</v>
      </c>
      <c r="E535">
        <f>VLOOKUP(Filtrados!B535,Baseline!$A$2:$C$2111,3,FALSE)</f>
        <v>2676000000</v>
      </c>
      <c r="F535">
        <f>VLOOKUP(Filtrados!B535,BASE!$A$4:$D$2113,2,FALSE)</f>
        <v>8325967073</v>
      </c>
      <c r="G535">
        <f>VLOOKUP(Filtrados!B535,BASE!$A$4:$D$2113,3,FALSE)</f>
        <v>1154823064</v>
      </c>
      <c r="H535">
        <f>VLOOKUP(Filtrados!B535,BASE!$A$4:$D$2113,4,FALSE)</f>
        <v>102439880</v>
      </c>
      <c r="I535" t="str">
        <f>VLOOKUP(B535,Originales!$B$4:$N$2113,13,FALSE)</f>
        <v>v /* c</v>
      </c>
      <c r="J535" t="str">
        <f>VLOOKUP(B535,Originales!$B$4:$N$2113,12,FALSE)</f>
        <v>?x &lt;http://www.wikidata.org/prop/direct/P106&gt;/(&lt;http://www.wikidata.org/prop/direct/P279&gt;)* &lt;http://www.wikidata.org/entity/Q18536342&gt;</v>
      </c>
      <c r="K535">
        <f>VLOOKUP(Filtrados!B535,Originales!$B$4:$D$2113,2,FALSE)</f>
        <v>511921</v>
      </c>
    </row>
    <row r="536" spans="2:11">
      <c r="B536" s="1">
        <v>787</v>
      </c>
      <c r="C536">
        <f>VLOOKUP(Filtrados!B536,Originales!$B$4:$D$2113,3,FALSE)</f>
        <v>4320493000</v>
      </c>
      <c r="D536">
        <f>VLOOKUP(Filtrados!B536,Originales!$F$4:$H$2113,3,FALSE)</f>
        <v>58488000000</v>
      </c>
      <c r="E536">
        <f>VLOOKUP(Filtrados!B536,Baseline!$A$2:$C$2111,3,FALSE)</f>
        <v>16976000000</v>
      </c>
      <c r="F536">
        <f>VLOOKUP(Filtrados!B536,BASE!$A$4:$D$2113,2,FALSE)</f>
        <v>19675409793</v>
      </c>
      <c r="G536">
        <f>VLOOKUP(Filtrados!B536,BASE!$A$4:$D$2113,3,FALSE)</f>
        <v>36408509969</v>
      </c>
      <c r="H536">
        <f>VLOOKUP(Filtrados!B536,BASE!$A$4:$D$2113,4,FALSE)</f>
        <v>23507816076</v>
      </c>
      <c r="I536" t="str">
        <f>VLOOKUP(B536,Originales!$B$4:$N$2113,13,FALSE)</f>
        <v>v /*|* c</v>
      </c>
      <c r="J536" t="str">
        <f>VLOOKUP(B536,Originales!$B$4:$N$2113,12,FALSE)</f>
        <v>?x (&lt;http://www.wikidata.org/prop/direct/P31&gt;/(&lt;http://www.wikidata.org/prop/direct/P279&gt;)*)|(&lt;http://www.wikidata.org/prop/direct/P279&gt;)* &lt;http://www.wikidata.org/entity/Q214609&gt;</v>
      </c>
      <c r="K536">
        <f>VLOOKUP(Filtrados!B536,Originales!$B$4:$D$2113,2,FALSE)</f>
        <v>894571</v>
      </c>
    </row>
    <row r="537" spans="2:11">
      <c r="B537" s="1">
        <v>789</v>
      </c>
      <c r="C537">
        <f>VLOOKUP(Filtrados!B537,Originales!$B$4:$D$2113,3,FALSE)</f>
        <v>3011107000</v>
      </c>
      <c r="D537">
        <f>VLOOKUP(Filtrados!B537,Originales!$F$4:$H$2113,3,FALSE)</f>
        <v>33316000000</v>
      </c>
      <c r="E537">
        <f>VLOOKUP(Filtrados!B537,Baseline!$A$2:$C$2111,3,FALSE)</f>
        <v>9848000000</v>
      </c>
      <c r="F537">
        <f>VLOOKUP(Filtrados!B537,BASE!$A$4:$D$2113,2,FALSE)</f>
        <v>9757405042</v>
      </c>
      <c r="G537">
        <f>VLOOKUP(Filtrados!B537,BASE!$A$4:$D$2113,3,FALSE)</f>
        <v>1889770030</v>
      </c>
      <c r="H537">
        <f>VLOOKUP(Filtrados!B537,BASE!$A$4:$D$2113,4,FALSE)</f>
        <v>2135342121</v>
      </c>
      <c r="I537" t="str">
        <f>VLOOKUP(B537,Originales!$B$4:$N$2113,13,FALSE)</f>
        <v>v /* c</v>
      </c>
      <c r="J537" t="str">
        <f>VLOOKUP(B537,Originales!$B$4:$N$2113,12,FALSE)</f>
        <v>?x &lt;http://www.wikidata.org/prop/direct/P31&gt;/(&lt;http://www.wikidata.org/prop/direct/P279&gt;)* &lt;http://www.wikidata.org/entity/Q2996394&gt;</v>
      </c>
      <c r="K537">
        <f>VLOOKUP(Filtrados!B537,Originales!$B$4:$D$2113,2,FALSE)</f>
        <v>535515</v>
      </c>
    </row>
    <row r="538" spans="2:11">
      <c r="B538" s="1">
        <v>791</v>
      </c>
      <c r="C538">
        <f>VLOOKUP(Filtrados!B538,Originales!$B$4:$D$2113,3,FALSE)</f>
        <v>1508070000</v>
      </c>
      <c r="D538">
        <f>VLOOKUP(Filtrados!B538,Originales!$F$4:$H$2113,3,FALSE)</f>
        <v>3256000000</v>
      </c>
      <c r="E538">
        <f>VLOOKUP(Filtrados!B538,Baseline!$A$2:$C$2111,3,FALSE)</f>
        <v>3152000000</v>
      </c>
      <c r="F538">
        <f>VLOOKUP(Filtrados!B538,BASE!$A$4:$D$2113,2,FALSE)</f>
        <v>4909191846</v>
      </c>
      <c r="G538">
        <f>VLOOKUP(Filtrados!B538,BASE!$A$4:$D$2113,3,FALSE)</f>
        <v>1501013040</v>
      </c>
      <c r="H538">
        <f>VLOOKUP(Filtrados!B538,BASE!$A$4:$D$2113,4,FALSE)</f>
        <v>109159946</v>
      </c>
      <c r="I538" t="str">
        <f>VLOOKUP(B538,Originales!$B$4:$N$2113,13,FALSE)</f>
        <v>v /* c</v>
      </c>
      <c r="J538" t="str">
        <f>VLOOKUP(B538,Originales!$B$4:$N$2113,12,FALSE)</f>
        <v>?x &lt;http://www.wikidata.org/prop/direct/P31&gt;/(&lt;http://www.wikidata.org/prop/direct/P279&gt;)* &lt;http://www.wikidata.org/entity/Q10856962&gt;</v>
      </c>
      <c r="K538">
        <f>VLOOKUP(Filtrados!B538,Originales!$B$4:$D$2113,2,FALSE)</f>
        <v>303191</v>
      </c>
    </row>
    <row r="539" spans="2:11">
      <c r="B539" s="1">
        <v>792</v>
      </c>
      <c r="C539">
        <f>VLOOKUP(Filtrados!B539,Originales!$B$4:$D$2113,3,FALSE)</f>
        <v>260235000</v>
      </c>
      <c r="D539">
        <f>VLOOKUP(Filtrados!B539,Originales!$F$4:$H$2113,3,FALSE)</f>
        <v>1952000000</v>
      </c>
      <c r="E539">
        <f>VLOOKUP(Filtrados!B539,Baseline!$A$2:$C$2111,3,FALSE)</f>
        <v>2984000000</v>
      </c>
      <c r="F539">
        <f>VLOOKUP(Filtrados!B539,BASE!$A$4:$D$2113,2,FALSE)</f>
        <v>269896030</v>
      </c>
      <c r="G539">
        <f>VLOOKUP(Filtrados!B539,BASE!$A$4:$D$2113,3,FALSE)</f>
        <v>618402004</v>
      </c>
      <c r="H539">
        <f>VLOOKUP(Filtrados!B539,BASE!$A$4:$D$2113,4,FALSE)</f>
        <v>457662105</v>
      </c>
      <c r="I539" t="str">
        <f>VLOOKUP(B539,Originales!$B$4:$N$2113,13,FALSE)</f>
        <v>v */* c</v>
      </c>
      <c r="J539" t="str">
        <f>VLOOKUP(B539,Originales!$B$4:$N$2113,12,FALSE)</f>
        <v>?x (&lt;http://www.wikidata.org/prop/direct/P31&gt;)*/(&lt;http://www.wikidata.org/prop/direct/P279&gt;)* &lt;http://www.wikidata.org/entity/Q16917&gt;</v>
      </c>
      <c r="K539">
        <f>VLOOKUP(Filtrados!B539,Originales!$B$4:$D$2113,2,FALSE)</f>
        <v>11887</v>
      </c>
    </row>
    <row r="540" spans="2:11">
      <c r="B540" s="1">
        <v>793</v>
      </c>
      <c r="C540">
        <f>VLOOKUP(Filtrados!B540,Originales!$B$4:$D$2113,3,FALSE)</f>
        <v>3236927000</v>
      </c>
      <c r="D540">
        <f>VLOOKUP(Filtrados!B540,Originales!$F$4:$H$2113,3,FALSE)</f>
        <v>11876000000</v>
      </c>
      <c r="E540">
        <f>VLOOKUP(Filtrados!B540,Baseline!$A$2:$C$2111,3,FALSE)</f>
        <v>1732000000</v>
      </c>
      <c r="F540">
        <f>VLOOKUP(Filtrados!B540,BASE!$A$4:$D$2113,2,FALSE)</f>
        <v>9694058895</v>
      </c>
      <c r="G540">
        <f>VLOOKUP(Filtrados!B540,BASE!$A$4:$D$2113,3,FALSE)</f>
        <v>14055107116</v>
      </c>
      <c r="H540">
        <f>VLOOKUP(Filtrados!B540,BASE!$A$4:$D$2113,4,FALSE)</f>
        <v>17978448867</v>
      </c>
      <c r="I540" t="str">
        <f>VLOOKUP(B540,Originales!$B$4:$N$2113,13,FALSE)</f>
        <v>v * c</v>
      </c>
      <c r="J540" t="str">
        <f>VLOOKUP(B540,Originales!$B$4:$N$2113,12,FALSE)</f>
        <v>?x (&lt;http://www.wikidata.org/prop/direct/P17&gt;)* &lt;http://www.wikidata.org/entity/Q183&gt;</v>
      </c>
      <c r="K540">
        <f>VLOOKUP(Filtrados!B540,Originales!$B$4:$D$2113,2,FALSE)</f>
        <v>530438</v>
      </c>
    </row>
    <row r="541" spans="2:11">
      <c r="B541" s="1">
        <v>794</v>
      </c>
      <c r="C541">
        <f>VLOOKUP(Filtrados!B541,Originales!$B$4:$D$2113,3,FALSE)</f>
        <v>26635000</v>
      </c>
      <c r="D541">
        <f>VLOOKUP(Filtrados!B541,Originales!$F$4:$H$2113,3,FALSE)</f>
        <v>1112000000</v>
      </c>
      <c r="E541">
        <f>VLOOKUP(Filtrados!B541,Baseline!$A$2:$C$2111,3,FALSE)</f>
        <v>3572000000</v>
      </c>
      <c r="F541">
        <f>VLOOKUP(Filtrados!B541,BASE!$A$4:$D$2113,2,FALSE)</f>
        <v>43120145</v>
      </c>
      <c r="G541">
        <f>VLOOKUP(Filtrados!B541,BASE!$A$4:$D$2113,3,FALSE)</f>
        <v>29863119</v>
      </c>
      <c r="H541">
        <f>VLOOKUP(Filtrados!B541,BASE!$A$4:$D$2113,4,FALSE)</f>
        <v>130917072</v>
      </c>
      <c r="I541" t="str">
        <f>VLOOKUP(B541,Originales!$B$4:$N$2113,13,FALSE)</f>
        <v>v * c</v>
      </c>
      <c r="J541" t="str">
        <f>VLOOKUP(B541,Originales!$B$4:$N$2113,12,FALSE)</f>
        <v>?x (&lt;http://www.wikidata.org/prop/direct/P279&gt;)* &lt;http://www.wikidata.org/entity/Q4438121&gt;</v>
      </c>
      <c r="K541">
        <f>VLOOKUP(Filtrados!B541,Originales!$B$4:$D$2113,2,FALSE)</f>
        <v>447</v>
      </c>
    </row>
    <row r="542" spans="2:11">
      <c r="B542" s="1">
        <v>796</v>
      </c>
      <c r="C542">
        <f>VLOOKUP(Filtrados!B542,Originales!$B$4:$D$2113,3,FALSE)</f>
        <v>969478000</v>
      </c>
      <c r="D542">
        <f>VLOOKUP(Filtrados!B542,Originales!$F$4:$H$2113,3,FALSE)</f>
        <v>1596000000</v>
      </c>
      <c r="E542">
        <f>VLOOKUP(Filtrados!B542,Baseline!$A$2:$C$2111,3,FALSE)</f>
        <v>3044000000</v>
      </c>
      <c r="F542">
        <f>VLOOKUP(Filtrados!B542,BASE!$A$4:$D$2113,2,FALSE)</f>
        <v>2234882831</v>
      </c>
      <c r="G542">
        <f>VLOOKUP(Filtrados!B542,BASE!$A$4:$D$2113,3,FALSE)</f>
        <v>1008944988</v>
      </c>
      <c r="H542">
        <f>VLOOKUP(Filtrados!B542,BASE!$A$4:$D$2113,4,FALSE)</f>
        <v>104158878</v>
      </c>
      <c r="I542" t="str">
        <f>VLOOKUP(B542,Originales!$B$4:$N$2113,13,FALSE)</f>
        <v>v /* c</v>
      </c>
      <c r="J542" t="str">
        <f>VLOOKUP(B542,Originales!$B$4:$N$2113,12,FALSE)</f>
        <v>?x &lt;http://www.wikidata.org/prop/direct/P106&gt;/(&lt;http://www.wikidata.org/prop/direct/P279&gt;)* &lt;http://www.wikidata.org/entity/Q1028181&gt;</v>
      </c>
      <c r="K542">
        <f>VLOOKUP(Filtrados!B542,Originales!$B$4:$D$2113,2,FALSE)</f>
        <v>134802</v>
      </c>
    </row>
    <row r="543" spans="2:11">
      <c r="B543" s="1">
        <v>797</v>
      </c>
      <c r="C543">
        <f>VLOOKUP(Filtrados!B543,Originales!$B$4:$D$2113,3,FALSE)</f>
        <v>17604747000</v>
      </c>
      <c r="D543">
        <f>VLOOKUP(Filtrados!B543,Originales!$F$4:$H$2113,3,FALSE)</f>
        <v>61080000000</v>
      </c>
      <c r="E543">
        <f>VLOOKUP(Filtrados!B543,Baseline!$A$2:$C$2111,3,FALSE)</f>
        <v>4788000000</v>
      </c>
      <c r="F543">
        <f>VLOOKUP(Filtrados!B543,BASE!$A$4:$D$2113,2,FALSE)</f>
        <v>14319323062</v>
      </c>
      <c r="G543">
        <f>VLOOKUP(Filtrados!B543,BASE!$A$4:$D$2113,3,FALSE)</f>
        <v>60027673959</v>
      </c>
      <c r="H543">
        <f>VLOOKUP(Filtrados!B543,BASE!$A$4:$D$2113,4,FALSE)</f>
        <v>60059838056</v>
      </c>
      <c r="I543" t="str">
        <f>VLOOKUP(B543,Originales!$B$4:$N$2113,13,FALSE)</f>
        <v>v /* c</v>
      </c>
      <c r="J543" t="str">
        <f>VLOOKUP(B543,Originales!$B$4:$N$2113,12,FALSE)</f>
        <v>?x &lt;http://www.wikidata.org/prop/direct/P180&gt;/(&lt;http://www.wikidata.org/prop/direct/P31&gt;)* &lt;http://www.wikidata.org/entity/Q5&gt;</v>
      </c>
      <c r="K543">
        <f>VLOOKUP(Filtrados!B543,Originales!$B$4:$D$2113,2,FALSE)</f>
        <v>26851</v>
      </c>
    </row>
    <row r="544" spans="2:11">
      <c r="B544" s="1">
        <v>798</v>
      </c>
      <c r="C544">
        <f>VLOOKUP(Filtrados!B544,Originales!$B$4:$D$2113,3,FALSE)</f>
        <v>1866000</v>
      </c>
      <c r="D544">
        <f>VLOOKUP(Filtrados!B544,Originales!$F$4:$H$2113,3,FALSE)</f>
        <v>76000000</v>
      </c>
      <c r="E544">
        <f>VLOOKUP(Filtrados!B544,Baseline!$A$2:$C$2111,3,FALSE)</f>
        <v>628000000</v>
      </c>
      <c r="F544">
        <f>VLOOKUP(Filtrados!B544,BASE!$A$4:$D$2113,2,FALSE)</f>
        <v>17688035</v>
      </c>
      <c r="G544">
        <f>VLOOKUP(Filtrados!B544,BASE!$A$4:$D$2113,3,FALSE)</f>
        <v>216861963</v>
      </c>
      <c r="H544">
        <f>VLOOKUP(Filtrados!B544,BASE!$A$4:$D$2113,4,FALSE)</f>
        <v>719016075</v>
      </c>
      <c r="I544" t="str">
        <f>VLOOKUP(B544,Originales!$B$4:$N$2113,13,FALSE)</f>
        <v>v * c</v>
      </c>
      <c r="J544" t="str">
        <f>VLOOKUP(B544,Originales!$B$4:$N$2113,12,FALSE)</f>
        <v>?x (&lt;http://www.wikidata.org/prop/direct/P279&gt;)* &lt;http://www.wikidata.org/entity/Q16707842&gt;</v>
      </c>
      <c r="K544">
        <f>VLOOKUP(Filtrados!B544,Originales!$B$4:$D$2113,2,FALSE)</f>
        <v>58</v>
      </c>
    </row>
    <row r="545" spans="2:11">
      <c r="B545" s="1">
        <v>800</v>
      </c>
      <c r="C545">
        <f>VLOOKUP(Filtrados!B545,Originales!$B$4:$D$2113,3,FALSE)</f>
        <v>874624000</v>
      </c>
      <c r="D545">
        <f>VLOOKUP(Filtrados!B545,Originales!$F$4:$H$2113,3,FALSE)</f>
        <v>37460000000</v>
      </c>
      <c r="E545">
        <f>VLOOKUP(Filtrados!B545,Baseline!$A$2:$C$2111,3,FALSE)</f>
        <v>14980000000</v>
      </c>
      <c r="F545">
        <f>VLOOKUP(Filtrados!B545,BASE!$A$4:$D$2113,2,FALSE)</f>
        <v>4288453102</v>
      </c>
      <c r="G545">
        <f>VLOOKUP(Filtrados!B545,BASE!$A$4:$D$2113,3,FALSE)</f>
        <v>3278589010</v>
      </c>
      <c r="H545">
        <f>VLOOKUP(Filtrados!B545,BASE!$A$4:$D$2113,4,FALSE)</f>
        <v>855248928</v>
      </c>
      <c r="I545" t="str">
        <f>VLOOKUP(B545,Originales!$B$4:$N$2113,13,FALSE)</f>
        <v>v ?/* c</v>
      </c>
      <c r="J545" t="str">
        <f>VLOOKUP(B545,Originales!$B$4:$N$2113,12,FALSE)</f>
        <v>?x (&lt;http://www.wikidata.org/prop/direct/P31&gt;)?/(&lt;http://www.wikidata.org/prop/direct/P279&gt;)* &lt;http://www.wikidata.org/entity/Q23397&gt;</v>
      </c>
      <c r="K545">
        <f>VLOOKUP(Filtrados!B545,Originales!$B$4:$D$2113,2,FALSE)</f>
        <v>263562</v>
      </c>
    </row>
    <row r="546" spans="2:11">
      <c r="B546" s="1">
        <v>801</v>
      </c>
      <c r="C546">
        <f>VLOOKUP(Filtrados!B546,Originales!$B$4:$D$2113,3,FALSE)</f>
        <v>861110000</v>
      </c>
      <c r="D546">
        <f>VLOOKUP(Filtrados!B546,Originales!$F$4:$H$2113,3,FALSE)</f>
        <v>2084000000</v>
      </c>
      <c r="E546">
        <f>VLOOKUP(Filtrados!B546,Baseline!$A$2:$C$2111,3,FALSE)</f>
        <v>3772000000</v>
      </c>
      <c r="F546">
        <f>VLOOKUP(Filtrados!B546,BASE!$A$4:$D$2113,2,FALSE)</f>
        <v>3936161994</v>
      </c>
      <c r="G546">
        <f>VLOOKUP(Filtrados!B546,BASE!$A$4:$D$2113,3,FALSE)</f>
        <v>519907951</v>
      </c>
      <c r="H546">
        <f>VLOOKUP(Filtrados!B546,BASE!$A$4:$D$2113,4,FALSE)</f>
        <v>130173921</v>
      </c>
      <c r="I546" t="str">
        <f>VLOOKUP(B546,Originales!$B$4:$N$2113,13,FALSE)</f>
        <v>v /* c</v>
      </c>
      <c r="J546" t="str">
        <f>VLOOKUP(B546,Originales!$B$4:$N$2113,12,FALSE)</f>
        <v>?x &lt;http://www.wikidata.org/prop/direct/P31&gt;/(&lt;http://www.wikidata.org/prop/direct/P279&gt;)* &lt;http://www.wikidata.org/entity/Q23397&gt;</v>
      </c>
      <c r="K546">
        <f>VLOOKUP(Filtrados!B546,Originales!$B$4:$D$2113,2,FALSE)</f>
        <v>263446</v>
      </c>
    </row>
    <row r="547" spans="2:11">
      <c r="B547" s="1">
        <v>802</v>
      </c>
      <c r="C547">
        <f>VLOOKUP(Filtrados!B547,Originales!$B$4:$D$2113,3,FALSE)</f>
        <v>153546000</v>
      </c>
      <c r="D547">
        <f>VLOOKUP(Filtrados!B547,Originales!$F$4:$H$2113,3,FALSE)</f>
        <v>2756000000</v>
      </c>
      <c r="E547">
        <f>VLOOKUP(Filtrados!B547,Baseline!$A$2:$C$2111,3,FALSE)</f>
        <v>2988000000</v>
      </c>
      <c r="F547">
        <f>VLOOKUP(Filtrados!B547,BASE!$A$4:$D$2113,2,FALSE)</f>
        <v>94218015</v>
      </c>
      <c r="G547">
        <f>VLOOKUP(Filtrados!B547,BASE!$A$4:$D$2113,3,FALSE)</f>
        <v>268942832</v>
      </c>
      <c r="H547">
        <f>VLOOKUP(Filtrados!B547,BASE!$A$4:$D$2113,4,FALSE)</f>
        <v>351657152</v>
      </c>
      <c r="I547" t="str">
        <f>VLOOKUP(B547,Originales!$B$4:$N$2113,13,FALSE)</f>
        <v>v /* c</v>
      </c>
      <c r="J547" t="str">
        <f>VLOOKUP(B547,Originales!$B$4:$N$2113,12,FALSE)</f>
        <v>?x &lt;http://www.wikidata.org/prop/direct/P19&gt;/(&lt;http://www.wikidata.org/prop/direct/P131&gt;)* &lt;http://www.wikidata.org/entity/Q5765&gt;</v>
      </c>
      <c r="K547">
        <f>VLOOKUP(Filtrados!B547,Originales!$B$4:$D$2113,2,FALSE)</f>
        <v>2379</v>
      </c>
    </row>
    <row r="548" spans="2:11">
      <c r="B548" s="1">
        <v>803</v>
      </c>
      <c r="C548">
        <f>VLOOKUP(Filtrados!B548,Originales!$B$4:$D$2113,3,FALSE)</f>
        <v>108922000</v>
      </c>
      <c r="D548">
        <f>VLOOKUP(Filtrados!B548,Originales!$F$4:$H$2113,3,FALSE)</f>
        <v>1776000000</v>
      </c>
      <c r="E548">
        <f>VLOOKUP(Filtrados!B548,Baseline!$A$2:$C$2111,3,FALSE)</f>
        <v>2348000000</v>
      </c>
      <c r="F548">
        <f>VLOOKUP(Filtrados!B548,BASE!$A$4:$D$2113,2,FALSE)</f>
        <v>48236131</v>
      </c>
      <c r="G548">
        <f>VLOOKUP(Filtrados!B548,BASE!$A$4:$D$2113,3,FALSE)</f>
        <v>90875148</v>
      </c>
      <c r="H548">
        <f>VLOOKUP(Filtrados!B548,BASE!$A$4:$D$2113,4,FALSE)</f>
        <v>151374101</v>
      </c>
      <c r="I548" t="str">
        <f>VLOOKUP(B548,Originales!$B$4:$N$2113,13,FALSE)</f>
        <v>v /* c</v>
      </c>
      <c r="J548" t="str">
        <f>VLOOKUP(B548,Originales!$B$4:$N$2113,12,FALSE)</f>
        <v>?x &lt;http://www.wikidata.org/prop/direct/P19&gt;/(&lt;http://www.wikidata.org/prop/direct/P131&gt;)* &lt;http://www.wikidata.org/entity/Q8828&gt;</v>
      </c>
      <c r="K548">
        <f>VLOOKUP(Filtrados!B548,Originales!$B$4:$D$2113,2,FALSE)</f>
        <v>1933</v>
      </c>
    </row>
    <row r="549" spans="2:11">
      <c r="B549" s="1">
        <v>804</v>
      </c>
      <c r="C549">
        <f>VLOOKUP(Filtrados!B549,Originales!$B$4:$D$2113,3,FALSE)</f>
        <v>52280000</v>
      </c>
      <c r="D549">
        <f>VLOOKUP(Filtrados!B549,Originales!$F$4:$H$2113,3,FALSE)</f>
        <v>716000000</v>
      </c>
      <c r="E549">
        <f>VLOOKUP(Filtrados!B549,Baseline!$A$2:$C$2111,3,FALSE)</f>
        <v>1736000000</v>
      </c>
      <c r="F549">
        <f>VLOOKUP(Filtrados!B549,BASE!$A$4:$D$2113,2,FALSE)</f>
        <v>25318145</v>
      </c>
      <c r="G549">
        <f>VLOOKUP(Filtrados!B549,BASE!$A$4:$D$2113,3,FALSE)</f>
        <v>27025938</v>
      </c>
      <c r="H549">
        <f>VLOOKUP(Filtrados!B549,BASE!$A$4:$D$2113,4,FALSE)</f>
        <v>74740886</v>
      </c>
      <c r="I549" t="str">
        <f>VLOOKUP(B549,Originales!$B$4:$N$2113,13,FALSE)</f>
        <v>v /* c</v>
      </c>
      <c r="J549" t="str">
        <f>VLOOKUP(B549,Originales!$B$4:$N$2113,12,FALSE)</f>
        <v>?x &lt;http://www.wikidata.org/prop/direct/P19&gt;/(&lt;http://www.wikidata.org/prop/direct/P131&gt;)* &lt;http://www.wikidata.org/entity/Q8826&gt;</v>
      </c>
      <c r="K549">
        <f>VLOOKUP(Filtrados!B549,Originales!$B$4:$D$2113,2,FALSE)</f>
        <v>926</v>
      </c>
    </row>
    <row r="550" spans="2:11">
      <c r="B550" s="1">
        <v>807</v>
      </c>
      <c r="C550">
        <f>VLOOKUP(Filtrados!B550,Originales!$B$4:$D$2113,3,FALSE)</f>
        <v>2098000</v>
      </c>
      <c r="D550">
        <f>VLOOKUP(Filtrados!B550,Originales!$F$4:$H$2113,3,FALSE)</f>
        <v>36000000</v>
      </c>
      <c r="E550">
        <f>VLOOKUP(Filtrados!B550,Baseline!$A$2:$C$2111,3,FALSE)</f>
        <v>5964000000</v>
      </c>
      <c r="F550">
        <f>VLOOKUP(Filtrados!B550,BASE!$A$4:$D$2113,2,FALSE)</f>
        <v>44076919</v>
      </c>
      <c r="G550">
        <f>VLOOKUP(Filtrados!B550,BASE!$A$4:$D$2113,3,FALSE)</f>
        <v>190604925</v>
      </c>
      <c r="H550">
        <f>VLOOKUP(Filtrados!B550,BASE!$A$4:$D$2113,4,FALSE)</f>
        <v>161768913</v>
      </c>
      <c r="I550" t="str">
        <f>VLOOKUP(B550,Originales!$B$4:$N$2113,13,FALSE)</f>
        <v>c * v</v>
      </c>
      <c r="J550" t="str">
        <f>VLOOKUP(B550,Originales!$B$4:$N$2113,12,FALSE)</f>
        <v>&lt;http://www.wikidata.org/entity/Q23397&gt; (&lt;http://www.wikidata.org/prop/direct/P279&gt;)* ?x</v>
      </c>
      <c r="K550">
        <f>VLOOKUP(Filtrados!B550,Originales!$B$4:$D$2113,2,FALSE)</f>
        <v>22</v>
      </c>
    </row>
    <row r="551" spans="2:11">
      <c r="B551" s="1">
        <v>808</v>
      </c>
      <c r="C551">
        <f>VLOOKUP(Filtrados!B551,Originales!$B$4:$D$2113,3,FALSE)</f>
        <v>814705000</v>
      </c>
      <c r="D551">
        <f>VLOOKUP(Filtrados!B551,Originales!$F$4:$H$2113,3,FALSE)</f>
        <v>9576000000</v>
      </c>
      <c r="E551">
        <f>VLOOKUP(Filtrados!B551,Baseline!$A$2:$C$2111,3,FALSE)</f>
        <v>7280000000</v>
      </c>
      <c r="F551">
        <f>VLOOKUP(Filtrados!B551,BASE!$A$4:$D$2113,2,FALSE)</f>
        <v>772218942</v>
      </c>
      <c r="G551">
        <f>VLOOKUP(Filtrados!B551,BASE!$A$4:$D$2113,3,FALSE)</f>
        <v>1414505958</v>
      </c>
      <c r="H551">
        <f>VLOOKUP(Filtrados!B551,BASE!$A$4:$D$2113,4,FALSE)</f>
        <v>1570147991</v>
      </c>
      <c r="I551" t="str">
        <f>VLOOKUP(B551,Originales!$B$4:$N$2113,13,FALSE)</f>
        <v>v + c</v>
      </c>
      <c r="J551" t="str">
        <f>VLOOKUP(B551,Originales!$B$4:$N$2113,12,FALSE)</f>
        <v>?x (&lt;http://www.wikidata.org/prop/direct/P279&gt;)+ &lt;http://www.wikidata.org/entity/Q24229398&gt;</v>
      </c>
      <c r="K551">
        <f>VLOOKUP(Filtrados!B551,Originales!$B$4:$D$2113,2,FALSE)</f>
        <v>37328</v>
      </c>
    </row>
    <row r="552" spans="2:11">
      <c r="B552" s="1">
        <v>809</v>
      </c>
      <c r="C552">
        <f>VLOOKUP(Filtrados!B552,Originales!$B$4:$D$2113,3,FALSE)</f>
        <v>1105294000</v>
      </c>
      <c r="D552">
        <f>VLOOKUP(Filtrados!B552,Originales!$F$4:$H$2113,3,FALSE)</f>
        <v>11456000000</v>
      </c>
      <c r="E552">
        <f>VLOOKUP(Filtrados!B552,Baseline!$A$2:$C$2111,3,FALSE)</f>
        <v>9800000000</v>
      </c>
      <c r="F552">
        <f>VLOOKUP(Filtrados!B552,BASE!$A$4:$D$2113,2,FALSE)</f>
        <v>2368370056</v>
      </c>
      <c r="G552">
        <f>VLOOKUP(Filtrados!B552,BASE!$A$4:$D$2113,3,FALSE)</f>
        <v>1740465879</v>
      </c>
      <c r="H552">
        <f>VLOOKUP(Filtrados!B552,BASE!$A$4:$D$2113,4,FALSE)</f>
        <v>2639626979</v>
      </c>
      <c r="I552" t="str">
        <f>VLOOKUP(B552,Originales!$B$4:$N$2113,13,FALSE)</f>
        <v>v + c</v>
      </c>
      <c r="J552" t="str">
        <f>VLOOKUP(B552,Originales!$B$4:$N$2113,12,FALSE)</f>
        <v>?x (&lt;http://www.wikidata.org/prop/direct/P279&gt;)+ &lt;http://www.wikidata.org/entity/Q1914636&gt;</v>
      </c>
      <c r="K552">
        <f>VLOOKUP(Filtrados!B552,Originales!$B$4:$D$2113,2,FALSE)</f>
        <v>120495</v>
      </c>
    </row>
    <row r="553" spans="2:11">
      <c r="B553" s="1">
        <v>810</v>
      </c>
      <c r="C553">
        <f>VLOOKUP(Filtrados!B553,Originales!$B$4:$D$2113,3,FALSE)</f>
        <v>9538043000</v>
      </c>
      <c r="D553">
        <f>VLOOKUP(Filtrados!B553,Originales!$F$4:$H$2113,3,FALSE)</f>
        <v>820000000</v>
      </c>
      <c r="E553">
        <f>VLOOKUP(Filtrados!B553,Baseline!$A$2:$C$2111,3,FALSE)</f>
        <v>24000000</v>
      </c>
      <c r="F553">
        <f>VLOOKUP(Filtrados!B553,BASE!$A$4:$D$2113,2,FALSE)</f>
        <v>23692342042</v>
      </c>
      <c r="G553">
        <f>VLOOKUP(Filtrados!B553,BASE!$A$4:$D$2113,3,FALSE)</f>
        <v>60003655910</v>
      </c>
      <c r="H553">
        <f>VLOOKUP(Filtrados!B553,BASE!$A$4:$D$2113,4,FALSE)</f>
        <v>191689968</v>
      </c>
      <c r="I553" t="str">
        <f>VLOOKUP(B553,Originales!$B$4:$N$2113,13,FALSE)</f>
        <v>v || v</v>
      </c>
      <c r="J553" t="str">
        <f>VLOOKUP(B553,Originales!$B$4:$N$2113,12,FALSE)</f>
        <v>?x &lt;http://www.wikidata.org/prop/direct/P2048&gt;|&lt;http://www.wikidata.org/prop/direct/P2046&gt;|&lt;http://www.wikidata.org/prop/direct/P1083&gt; ?y</v>
      </c>
      <c r="K553">
        <f>VLOOKUP(Filtrados!B553,Originales!$B$4:$D$2113,2,FALSE)</f>
        <v>801683</v>
      </c>
    </row>
    <row r="554" spans="2:11">
      <c r="B554" s="1">
        <v>811</v>
      </c>
      <c r="C554">
        <f>VLOOKUP(Filtrados!B554,Originales!$B$4:$D$2113,3,FALSE)</f>
        <v>54904000</v>
      </c>
      <c r="D554">
        <f>VLOOKUP(Filtrados!B554,Originales!$F$4:$H$2113,3,FALSE)</f>
        <v>80000000</v>
      </c>
      <c r="E554">
        <f>VLOOKUP(Filtrados!B554,Baseline!$A$2:$C$2111,3,FALSE)</f>
        <v>2352000000</v>
      </c>
      <c r="F554">
        <f>VLOOKUP(Filtrados!B554,BASE!$A$4:$D$2113,2,FALSE)</f>
        <v>295376062</v>
      </c>
      <c r="G554">
        <f>VLOOKUP(Filtrados!B554,BASE!$A$4:$D$2113,3,FALSE)</f>
        <v>375506877</v>
      </c>
      <c r="H554">
        <f>VLOOKUP(Filtrados!B554,BASE!$A$4:$D$2113,4,FALSE)</f>
        <v>95546007</v>
      </c>
      <c r="I554" t="str">
        <f>VLOOKUP(B554,Originales!$B$4:$N$2113,13,FALSE)</f>
        <v>v |/* c</v>
      </c>
      <c r="J554" t="str">
        <f>VLOOKUP(B554,Originales!$B$4:$N$2113,12,FALSE)</f>
        <v>?x &lt;http://www.wikidata.org/prop/direct/P108&gt;|(&lt;http://www.wikidata.org/prop/direct/P1416&gt;/(&lt;http://www.wikidata.org/prop/direct/P361&gt;)*) &lt;http://www.wikidata.org/entity/Q186285&gt;</v>
      </c>
      <c r="K554">
        <f>VLOOKUP(Filtrados!B554,Originales!$B$4:$D$2113,2,FALSE)</f>
        <v>1175</v>
      </c>
    </row>
    <row r="555" spans="2:11">
      <c r="B555" s="1">
        <v>812</v>
      </c>
      <c r="C555">
        <f>VLOOKUP(Filtrados!B555,Originales!$B$4:$D$2113,3,FALSE)</f>
        <v>1089153000</v>
      </c>
      <c r="D555">
        <f>VLOOKUP(Filtrados!B555,Originales!$F$4:$H$2113,3,FALSE)</f>
        <v>15140000000</v>
      </c>
      <c r="E555">
        <f>VLOOKUP(Filtrados!B555,Baseline!$A$2:$C$2111,3,FALSE)</f>
        <v>10232000000</v>
      </c>
      <c r="F555">
        <f>VLOOKUP(Filtrados!B555,BASE!$A$4:$D$2113,2,FALSE)</f>
        <v>2341019868</v>
      </c>
      <c r="G555">
        <f>VLOOKUP(Filtrados!B555,BASE!$A$4:$D$2113,3,FALSE)</f>
        <v>2438051939</v>
      </c>
      <c r="H555">
        <f>VLOOKUP(Filtrados!B555,BASE!$A$4:$D$2113,4,FALSE)</f>
        <v>2705441951</v>
      </c>
      <c r="I555" t="str">
        <f>VLOOKUP(B555,Originales!$B$4:$N$2113,13,FALSE)</f>
        <v>v * c</v>
      </c>
      <c r="J555" t="str">
        <f>VLOOKUP(B555,Originales!$B$4:$N$2113,12,FALSE)</f>
        <v>?x (&lt;http://www.wikidata.org/prop/direct/P279&gt;)* &lt;http://www.wikidata.org/entity/Q1914636&gt;</v>
      </c>
      <c r="K555">
        <f>VLOOKUP(Filtrados!B555,Originales!$B$4:$D$2113,2,FALSE)</f>
        <v>120496</v>
      </c>
    </row>
    <row r="556" spans="2:11">
      <c r="B556" s="1">
        <v>813</v>
      </c>
      <c r="C556">
        <f>VLOOKUP(Filtrados!B556,Originales!$B$4:$D$2113,3,FALSE)</f>
        <v>278549000</v>
      </c>
      <c r="D556">
        <f>VLOOKUP(Filtrados!B556,Originales!$F$4:$H$2113,3,FALSE)</f>
        <v>16716000000</v>
      </c>
      <c r="E556">
        <f>VLOOKUP(Filtrados!B556,Baseline!$A$2:$C$2111,3,FALSE)</f>
        <v>708000000</v>
      </c>
      <c r="F556">
        <f>VLOOKUP(Filtrados!B556,BASE!$A$4:$D$2113,2,FALSE)</f>
        <v>2965975046</v>
      </c>
      <c r="G556">
        <f>VLOOKUP(Filtrados!B556,BASE!$A$4:$D$2113,3,FALSE)</f>
        <v>1558877944</v>
      </c>
      <c r="H556">
        <f>VLOOKUP(Filtrados!B556,BASE!$A$4:$D$2113,4,FALSE)</f>
        <v>231632947</v>
      </c>
      <c r="I556" t="str">
        <f>VLOOKUP(B556,Originales!$B$4:$N$2113,13,FALSE)</f>
        <v>v / v</v>
      </c>
      <c r="J556" t="str">
        <f>VLOOKUP(B556,Originales!$B$4:$N$2113,12,FALSE)</f>
        <v>?x &lt;http://www.wikidata.org/prop/direct/P195&gt;/&lt;http://www.wikidata.org/prop/direct/P361&gt; ?y</v>
      </c>
      <c r="K556">
        <f>VLOOKUP(Filtrados!B556,Originales!$B$4:$D$2113,2,FALSE)</f>
        <v>93766</v>
      </c>
    </row>
    <row r="557" spans="2:11">
      <c r="B557" s="1">
        <v>814</v>
      </c>
      <c r="C557">
        <f>VLOOKUP(Filtrados!B557,Originales!$B$4:$D$2113,3,FALSE)</f>
        <v>103124000</v>
      </c>
      <c r="D557">
        <f>VLOOKUP(Filtrados!B557,Originales!$F$4:$H$2113,3,FALSE)</f>
        <v>1708000000</v>
      </c>
      <c r="E557">
        <f>VLOOKUP(Filtrados!B557,Baseline!$A$2:$C$2111,3,FALSE)</f>
        <v>6044000000</v>
      </c>
      <c r="F557">
        <f>VLOOKUP(Filtrados!B557,BASE!$A$4:$D$2113,2,FALSE)</f>
        <v>88093042</v>
      </c>
      <c r="G557">
        <f>VLOOKUP(Filtrados!B557,BASE!$A$4:$D$2113,3,FALSE)</f>
        <v>65783023</v>
      </c>
      <c r="H557">
        <f>VLOOKUP(Filtrados!B557,BASE!$A$4:$D$2113,4,FALSE)</f>
        <v>214833021</v>
      </c>
      <c r="I557" t="str">
        <f>VLOOKUP(B557,Originales!$B$4:$N$2113,13,FALSE)</f>
        <v>v + c</v>
      </c>
      <c r="J557" t="str">
        <f>VLOOKUP(B557,Originales!$B$4:$N$2113,12,FALSE)</f>
        <v>?x (&lt;http://www.wikidata.org/prop/direct/P279&gt;)+ &lt;http://www.wikidata.org/entity/Q34379&gt;</v>
      </c>
      <c r="K557">
        <f>VLOOKUP(Filtrados!B557,Originales!$B$4:$D$2113,2,FALSE)</f>
        <v>2727</v>
      </c>
    </row>
    <row r="558" spans="2:11">
      <c r="B558" s="1">
        <v>815</v>
      </c>
      <c r="C558">
        <f>VLOOKUP(Filtrados!B558,Originales!$B$4:$D$2113,3,FALSE)</f>
        <v>216940000</v>
      </c>
      <c r="D558">
        <f>VLOOKUP(Filtrados!B558,Originales!$F$4:$H$2113,3,FALSE)</f>
        <v>3336000000</v>
      </c>
      <c r="E558">
        <f>VLOOKUP(Filtrados!B558,Baseline!$A$2:$C$2111,3,FALSE)</f>
        <v>2504000000</v>
      </c>
      <c r="F558">
        <f>VLOOKUP(Filtrados!B558,BASE!$A$4:$D$2113,2,FALSE)</f>
        <v>168045997</v>
      </c>
      <c r="G558">
        <f>VLOOKUP(Filtrados!B558,BASE!$A$4:$D$2113,3,FALSE)</f>
        <v>240884065</v>
      </c>
      <c r="H558">
        <f>VLOOKUP(Filtrados!B558,BASE!$A$4:$D$2113,4,FALSE)</f>
        <v>164759159</v>
      </c>
      <c r="I558" t="str">
        <f>VLOOKUP(B558,Originales!$B$4:$N$2113,13,FALSE)</f>
        <v>v /* c</v>
      </c>
      <c r="J558" t="str">
        <f>VLOOKUP(B558,Originales!$B$4:$N$2113,12,FALSE)</f>
        <v>?x &lt;http://www.wikidata.org/prop/direct/P19&gt;/(&lt;http://www.wikidata.org/prop/direct/P131&gt;)* &lt;http://www.wikidata.org/entity/Q1492&gt;</v>
      </c>
      <c r="K558">
        <f>VLOOKUP(Filtrados!B558,Originales!$B$4:$D$2113,2,FALSE)</f>
        <v>8660</v>
      </c>
    </row>
    <row r="559" spans="2:11">
      <c r="B559" s="1">
        <v>816</v>
      </c>
      <c r="C559">
        <f>VLOOKUP(Filtrados!B559,Originales!$B$4:$D$2113,3,FALSE)</f>
        <v>8590620000</v>
      </c>
      <c r="D559">
        <f>VLOOKUP(Filtrados!B559,Originales!$F$4:$H$2113,3,FALSE)</f>
        <v>84820000000</v>
      </c>
      <c r="E559">
        <f>VLOOKUP(Filtrados!B559,Baseline!$A$2:$C$2111,3,FALSE)</f>
        <v>62380000000</v>
      </c>
      <c r="F559">
        <f>VLOOKUP(Filtrados!B559,BASE!$A$4:$D$2113,2,FALSE)</f>
        <v>15650030851</v>
      </c>
      <c r="G559">
        <f>VLOOKUP(Filtrados!B559,BASE!$A$4:$D$2113,3,FALSE)</f>
        <v>1130933046</v>
      </c>
      <c r="H559">
        <f>VLOOKUP(Filtrados!B559,BASE!$A$4:$D$2113,4,FALSE)</f>
        <v>191203117</v>
      </c>
      <c r="I559" t="str">
        <f>VLOOKUP(B559,Originales!$B$4:$N$2113,13,FALSE)</f>
        <v>v /* v</v>
      </c>
      <c r="J559" t="str">
        <f>VLOOKUP(B559,Originales!$B$4:$N$2113,12,FALSE)</f>
        <v>?x &lt;http://www.wikidata.org/prop/direct/P195&gt;/(&lt;http://www.wikidata.org/prop/direct/P361&gt;)* ?y</v>
      </c>
      <c r="K559">
        <f>VLOOKUP(Filtrados!B559,Originales!$B$4:$D$2113,2,FALSE)</f>
        <v>567612</v>
      </c>
    </row>
    <row r="560" spans="2:11">
      <c r="B560" s="1">
        <v>817</v>
      </c>
      <c r="C560">
        <f>VLOOKUP(Filtrados!B560,Originales!$B$4:$D$2113,3,FALSE)</f>
        <v>2061813000</v>
      </c>
      <c r="D560">
        <f>VLOOKUP(Filtrados!B560,Originales!$F$4:$H$2113,3,FALSE)</f>
        <v>7744000000</v>
      </c>
      <c r="E560">
        <f>VLOOKUP(Filtrados!B560,Baseline!$A$2:$C$2111,3,FALSE)</f>
        <v>7928000000</v>
      </c>
      <c r="F560">
        <f>VLOOKUP(Filtrados!B560,BASE!$A$4:$D$2113,2,FALSE)</f>
        <v>10330859899</v>
      </c>
      <c r="G560">
        <f>VLOOKUP(Filtrados!B560,BASE!$A$4:$D$2113,3,FALSE)</f>
        <v>12072537899</v>
      </c>
      <c r="H560">
        <f>VLOOKUP(Filtrados!B560,BASE!$A$4:$D$2113,4,FALSE)</f>
        <v>11082847118</v>
      </c>
      <c r="I560" t="str">
        <f>VLOOKUP(B560,Originales!$B$4:$N$2113,13,FALSE)</f>
        <v>v + c</v>
      </c>
      <c r="J560" t="str">
        <f>VLOOKUP(B560,Originales!$B$4:$N$2113,12,FALSE)</f>
        <v>?x (&lt;http://www.wikidata.org/prop/direct/P279&gt;)+ &lt;http://www.wikidata.org/entity/Q11173&gt;</v>
      </c>
      <c r="K560">
        <f>VLOOKUP(Filtrados!B560,Originales!$B$4:$D$2113,2,FALSE)</f>
        <v>559996</v>
      </c>
    </row>
    <row r="561" spans="2:11">
      <c r="B561" s="1">
        <v>818</v>
      </c>
      <c r="C561">
        <f>VLOOKUP(Filtrados!B561,Originales!$B$4:$D$2113,3,FALSE)</f>
        <v>54724000</v>
      </c>
      <c r="D561">
        <f>VLOOKUP(Filtrados!B561,Originales!$F$4:$H$2113,3,FALSE)</f>
        <v>1016000000</v>
      </c>
      <c r="E561">
        <f>VLOOKUP(Filtrados!B561,Baseline!$A$2:$C$2111,3,FALSE)</f>
        <v>3792000000</v>
      </c>
      <c r="F561">
        <f>VLOOKUP(Filtrados!B561,BASE!$A$4:$D$2113,2,FALSE)</f>
        <v>55007934</v>
      </c>
      <c r="G561">
        <f>VLOOKUP(Filtrados!B561,BASE!$A$4:$D$2113,3,FALSE)</f>
        <v>31668901</v>
      </c>
      <c r="H561">
        <f>VLOOKUP(Filtrados!B561,BASE!$A$4:$D$2113,4,FALSE)</f>
        <v>146606922</v>
      </c>
      <c r="I561" t="str">
        <f>VLOOKUP(B561,Originales!$B$4:$N$2113,13,FALSE)</f>
        <v>v + c</v>
      </c>
      <c r="J561" t="str">
        <f>VLOOKUP(B561,Originales!$B$4:$N$2113,12,FALSE)</f>
        <v>?x (&lt;http://www.wikidata.org/prop/direct/P279&gt;)+ &lt;http://www.wikidata.org/entity/Q5&gt;</v>
      </c>
      <c r="K561">
        <f>VLOOKUP(Filtrados!B561,Originales!$B$4:$D$2113,2,FALSE)</f>
        <v>1073</v>
      </c>
    </row>
    <row r="562" spans="2:11">
      <c r="B562" s="1">
        <v>819</v>
      </c>
      <c r="C562">
        <f>VLOOKUP(Filtrados!B562,Originales!$B$4:$D$2113,3,FALSE)</f>
        <v>1663371000</v>
      </c>
      <c r="D562">
        <f>VLOOKUP(Filtrados!B562,Originales!$F$4:$H$2113,3,FALSE)</f>
        <v>5368000000</v>
      </c>
      <c r="E562">
        <f>VLOOKUP(Filtrados!B562,Baseline!$A$2:$C$2111,3,FALSE)</f>
        <v>6348000000</v>
      </c>
      <c r="F562">
        <f>VLOOKUP(Filtrados!B562,BASE!$A$4:$D$2113,2,FALSE)</f>
        <v>9895273923</v>
      </c>
      <c r="G562">
        <f>VLOOKUP(Filtrados!B562,BASE!$A$4:$D$2113,3,FALSE)</f>
        <v>6913220167</v>
      </c>
      <c r="H562">
        <f>VLOOKUP(Filtrados!B562,BASE!$A$4:$D$2113,4,FALSE)</f>
        <v>10797611951</v>
      </c>
      <c r="I562" t="str">
        <f>VLOOKUP(B562,Originales!$B$4:$N$2113,13,FALSE)</f>
        <v>v + c</v>
      </c>
      <c r="J562" t="str">
        <f>VLOOKUP(B562,Originales!$B$4:$N$2113,12,FALSE)</f>
        <v>?x (&lt;http://www.wikidata.org/prop/direct/P279&gt;)+ &lt;http://www.wikidata.org/entity/Q206229&gt;</v>
      </c>
      <c r="K562">
        <f>VLOOKUP(Filtrados!B562,Originales!$B$4:$D$2113,2,FALSE)</f>
        <v>557136</v>
      </c>
    </row>
    <row r="563" spans="2:11">
      <c r="B563" s="1">
        <v>820</v>
      </c>
      <c r="C563">
        <f>VLOOKUP(Filtrados!B563,Originales!$B$4:$D$2113,3,FALSE)</f>
        <v>2146683000</v>
      </c>
      <c r="D563">
        <f>VLOOKUP(Filtrados!B563,Originales!$F$4:$H$2113,3,FALSE)</f>
        <v>3436000000</v>
      </c>
      <c r="E563">
        <f>VLOOKUP(Filtrados!B563,Baseline!$A$2:$C$2111,3,FALSE)</f>
        <v>2648000000</v>
      </c>
      <c r="F563">
        <f>VLOOKUP(Filtrados!B563,BASE!$A$4:$D$2113,2,FALSE)</f>
        <v>10861359834</v>
      </c>
      <c r="G563">
        <f>VLOOKUP(Filtrados!B563,BASE!$A$4:$D$2113,3,FALSE)</f>
        <v>12726057052</v>
      </c>
      <c r="H563">
        <f>VLOOKUP(Filtrados!B563,BASE!$A$4:$D$2113,4,FALSE)</f>
        <v>13787047147</v>
      </c>
      <c r="I563" t="str">
        <f>VLOOKUP(B563,Originales!$B$4:$N$2113,13,FALSE)</f>
        <v>v + c</v>
      </c>
      <c r="J563" t="str">
        <f>VLOOKUP(B563,Originales!$B$4:$N$2113,12,FALSE)</f>
        <v>?x (&lt;http://www.wikidata.org/prop/direct/P279&gt;)+ &lt;http://www.wikidata.org/entity/Q7187&gt;</v>
      </c>
      <c r="K563">
        <f>VLOOKUP(Filtrados!B563,Originales!$B$4:$D$2113,2,FALSE)</f>
        <v>594068</v>
      </c>
    </row>
    <row r="564" spans="2:11">
      <c r="B564" s="1">
        <v>821</v>
      </c>
      <c r="C564">
        <f>VLOOKUP(Filtrados!B564,Originales!$B$4:$D$2113,3,FALSE)</f>
        <v>3847000</v>
      </c>
      <c r="D564">
        <f>VLOOKUP(Filtrados!B564,Originales!$F$4:$H$2113,3,FALSE)</f>
        <v>60000000</v>
      </c>
      <c r="E564">
        <f>VLOOKUP(Filtrados!B564,Baseline!$A$2:$C$2111,3,FALSE)</f>
        <v>5300000000</v>
      </c>
      <c r="F564">
        <f>VLOOKUP(Filtrados!B564,BASE!$A$4:$D$2113,2,FALSE)</f>
        <v>32269001</v>
      </c>
      <c r="G564">
        <f>VLOOKUP(Filtrados!B564,BASE!$A$4:$D$2113,3,FALSE)</f>
        <v>16000032</v>
      </c>
      <c r="H564">
        <f>VLOOKUP(Filtrados!B564,BASE!$A$4:$D$2113,4,FALSE)</f>
        <v>139028072</v>
      </c>
      <c r="I564" t="str">
        <f>VLOOKUP(B564,Originales!$B$4:$N$2113,13,FALSE)</f>
        <v>c /* v</v>
      </c>
      <c r="J564" t="str">
        <f>VLOOKUP(B564,Originales!$B$4:$N$2113,12,FALSE)</f>
        <v>&lt;http://www.wikidata.org/entity/Q835125&gt; &lt;http://www.wikidata.org/prop/direct/P31&gt;/(&lt;http://www.wikidata.org/prop/direct/P279&gt;)* ?x</v>
      </c>
      <c r="K564">
        <f>VLOOKUP(Filtrados!B564,Originales!$B$4:$D$2113,2,FALSE)</f>
        <v>53</v>
      </c>
    </row>
    <row r="565" spans="2:11">
      <c r="B565" s="1">
        <v>822</v>
      </c>
      <c r="C565">
        <f>VLOOKUP(Filtrados!B565,Originales!$B$4:$D$2113,3,FALSE)</f>
        <v>485387000</v>
      </c>
      <c r="D565">
        <f>VLOOKUP(Filtrados!B565,Originales!$F$4:$H$2113,3,FALSE)</f>
        <v>5680000000</v>
      </c>
      <c r="E565">
        <f>VLOOKUP(Filtrados!B565,Baseline!$A$2:$C$2111,3,FALSE)</f>
        <v>0</v>
      </c>
      <c r="F565">
        <f>VLOOKUP(Filtrados!B565,BASE!$A$4:$D$2113,2,FALSE)</f>
        <v>690007925</v>
      </c>
      <c r="G565">
        <f>VLOOKUP(Filtrados!B565,BASE!$A$4:$D$2113,3,FALSE)</f>
        <v>423952817</v>
      </c>
      <c r="H565">
        <f>VLOOKUP(Filtrados!B565,BASE!$A$4:$D$2113,4,FALSE)</f>
        <v>39203882</v>
      </c>
      <c r="I565" t="str">
        <f>VLOOKUP(B565,Originales!$B$4:$N$2113,13,FALSE)</f>
        <v>v /| c</v>
      </c>
      <c r="J565" t="str">
        <f>VLOOKUP(B565,Originales!$B$4:$N$2113,12,FALSE)</f>
        <v>?x (&lt;http://www.wikidata.org/prop/direct/P31&gt;/&lt;http://www.wikidata.org/prop/direct/P279&gt;)|&lt;http://www.wikidata.org/prop/direct/P31&gt; &lt;http://www.wikidata.org/entity/Q515&gt;</v>
      </c>
      <c r="K565">
        <f>VLOOKUP(Filtrados!B565,Originales!$B$4:$D$2113,2,FALSE)</f>
        <v>39981</v>
      </c>
    </row>
    <row r="566" spans="2:11">
      <c r="B566" s="1">
        <v>823</v>
      </c>
      <c r="C566">
        <f>VLOOKUP(Filtrados!B566,Originales!$B$4:$D$2113,3,FALSE)</f>
        <v>2477616000</v>
      </c>
      <c r="D566">
        <f>VLOOKUP(Filtrados!B566,Originales!$F$4:$H$2113,3,FALSE)</f>
        <v>9404000000</v>
      </c>
      <c r="E566">
        <f>VLOOKUP(Filtrados!B566,Baseline!$A$2:$C$2111,3,FALSE)</f>
        <v>12000000</v>
      </c>
      <c r="F566">
        <f>VLOOKUP(Filtrados!B566,BASE!$A$4:$D$2113,2,FALSE)</f>
        <v>10082579135</v>
      </c>
      <c r="G566">
        <f>VLOOKUP(Filtrados!B566,BASE!$A$4:$D$2113,3,FALSE)</f>
        <v>4363744020</v>
      </c>
      <c r="H566">
        <f>VLOOKUP(Filtrados!B566,BASE!$A$4:$D$2113,4,FALSE)</f>
        <v>33692121</v>
      </c>
      <c r="I566" t="str">
        <f>VLOOKUP(B566,Originales!$B$4:$N$2113,13,FALSE)</f>
        <v>v /| c</v>
      </c>
      <c r="J566" t="str">
        <f>VLOOKUP(B566,Originales!$B$4:$N$2113,12,FALSE)</f>
        <v>?x (&lt;http://www.wikidata.org/prop/direct/P31&gt;/&lt;http://www.wikidata.org/prop/direct/P279&gt;)|&lt;http://www.wikidata.org/prop/direct/P31&gt; &lt;http://www.wikidata.org/entity/Q486972&gt;</v>
      </c>
      <c r="K566">
        <f>VLOOKUP(Filtrados!B566,Originales!$B$4:$D$2113,2,FALSE)</f>
        <v>638855</v>
      </c>
    </row>
    <row r="567" spans="2:11">
      <c r="B567" s="1">
        <v>824</v>
      </c>
      <c r="C567">
        <f>VLOOKUP(Filtrados!B567,Originales!$B$4:$D$2113,3,FALSE)</f>
        <v>330930000</v>
      </c>
      <c r="D567">
        <f>VLOOKUP(Filtrados!B567,Originales!$F$4:$H$2113,3,FALSE)</f>
        <v>5124000000</v>
      </c>
      <c r="E567">
        <f>VLOOKUP(Filtrados!B567,Baseline!$A$2:$C$2111,3,FALSE)</f>
        <v>4000000</v>
      </c>
      <c r="F567">
        <f>VLOOKUP(Filtrados!B567,BASE!$A$4:$D$2113,2,FALSE)</f>
        <v>674015998</v>
      </c>
      <c r="G567">
        <f>VLOOKUP(Filtrados!B567,BASE!$A$4:$D$2113,3,FALSE)</f>
        <v>400055885</v>
      </c>
      <c r="H567">
        <f>VLOOKUP(Filtrados!B567,BASE!$A$4:$D$2113,4,FALSE)</f>
        <v>31702041</v>
      </c>
      <c r="I567" t="str">
        <f>VLOOKUP(B567,Originales!$B$4:$N$2113,13,FALSE)</f>
        <v>v /| c</v>
      </c>
      <c r="J567" t="str">
        <f>VLOOKUP(B567,Originales!$B$4:$N$2113,12,FALSE)</f>
        <v>?x (&lt;http://www.wikidata.org/prop/direct/P31&gt;/&lt;http://www.wikidata.org/prop/direct/P279&gt;)|&lt;http://www.wikidata.org/prop/direct/P31&gt; &lt;http://www.wikidata.org/entity/Q839954&gt;</v>
      </c>
      <c r="K567">
        <f>VLOOKUP(Filtrados!B567,Originales!$B$4:$D$2113,2,FALSE)</f>
        <v>38599</v>
      </c>
    </row>
    <row r="568" spans="2:11">
      <c r="B568" s="1">
        <v>826</v>
      </c>
      <c r="C568">
        <f>VLOOKUP(Filtrados!B568,Originales!$B$4:$D$2113,3,FALSE)</f>
        <v>709910000</v>
      </c>
      <c r="D568">
        <f>VLOOKUP(Filtrados!B568,Originales!$F$4:$H$2113,3,FALSE)</f>
        <v>23012000000</v>
      </c>
      <c r="E568">
        <f>VLOOKUP(Filtrados!B568,Baseline!$A$2:$C$2111,3,FALSE)</f>
        <v>4008000000</v>
      </c>
      <c r="F568">
        <f>VLOOKUP(Filtrados!B568,BASE!$A$4:$D$2113,2,FALSE)</f>
        <v>1008141994</v>
      </c>
      <c r="G568">
        <f>VLOOKUP(Filtrados!B568,BASE!$A$4:$D$2113,3,FALSE)</f>
        <v>801829099</v>
      </c>
      <c r="H568">
        <f>VLOOKUP(Filtrados!B568,BASE!$A$4:$D$2113,4,FALSE)</f>
        <v>368950128</v>
      </c>
      <c r="I568" t="str">
        <f>VLOOKUP(B568,Originales!$B$4:$N$2113,13,FALSE)</f>
        <v>v */* c</v>
      </c>
      <c r="J568" t="str">
        <f>VLOOKUP(B568,Originales!$B$4:$N$2113,12,FALSE)</f>
        <v>?x (&lt;http://www.wikidata.org/prop/direct/P31&gt;)*/(&lt;http://www.wikidata.org/prop/direct/P279&gt;)* &lt;http://www.wikidata.org/entity/Q515&gt;</v>
      </c>
      <c r="K568">
        <f>VLOOKUP(Filtrados!B568,Originales!$B$4:$D$2113,2,FALSE)</f>
        <v>51447</v>
      </c>
    </row>
    <row r="569" spans="2:11">
      <c r="B569" s="1">
        <v>829</v>
      </c>
      <c r="C569">
        <f>VLOOKUP(Filtrados!B569,Originales!$B$4:$D$2113,3,FALSE)</f>
        <v>156993000</v>
      </c>
      <c r="D569">
        <f>VLOOKUP(Filtrados!B569,Originales!$F$4:$H$2113,3,FALSE)</f>
        <v>240000000</v>
      </c>
      <c r="E569">
        <f>VLOOKUP(Filtrados!B569,Baseline!$A$2:$C$2111,3,FALSE)</f>
        <v>3000000000</v>
      </c>
      <c r="F569">
        <f>VLOOKUP(Filtrados!B569,BASE!$A$4:$D$2113,2,FALSE)</f>
        <v>167336940</v>
      </c>
      <c r="G569">
        <f>VLOOKUP(Filtrados!B569,BASE!$A$4:$D$2113,3,FALSE)</f>
        <v>938172101</v>
      </c>
      <c r="H569">
        <f>VLOOKUP(Filtrados!B569,BASE!$A$4:$D$2113,4,FALSE)</f>
        <v>97376823</v>
      </c>
      <c r="I569" t="str">
        <f>VLOOKUP(B569,Originales!$B$4:$N$2113,13,FALSE)</f>
        <v>v /* c</v>
      </c>
      <c r="J569" t="str">
        <f>VLOOKUP(B569,Originales!$B$4:$N$2113,12,FALSE)</f>
        <v>?x &lt;http://www.wikidata.org/prop/direct/P31&gt;/(&lt;http://www.wikidata.org/prop/direct/P279&gt;)* &lt;http://www.wikidata.org/entity/Q39715&gt;</v>
      </c>
      <c r="K569">
        <f>VLOOKUP(Filtrados!B569,Originales!$B$4:$D$2113,2,FALSE)</f>
        <v>6884</v>
      </c>
    </row>
    <row r="570" spans="2:11">
      <c r="B570" s="1">
        <v>830</v>
      </c>
      <c r="C570">
        <f>VLOOKUP(Filtrados!B570,Originales!$B$4:$D$2113,3,FALSE)</f>
        <v>270455000</v>
      </c>
      <c r="D570">
        <f>VLOOKUP(Filtrados!B570,Originales!$F$4:$H$2113,3,FALSE)</f>
        <v>3716000000</v>
      </c>
      <c r="E570">
        <f>VLOOKUP(Filtrados!B570,Baseline!$A$2:$C$2111,3,FALSE)</f>
        <v>8364000000</v>
      </c>
      <c r="F570">
        <f>VLOOKUP(Filtrados!B570,BASE!$A$4:$D$2113,2,FALSE)</f>
        <v>210732936</v>
      </c>
      <c r="G570">
        <f>VLOOKUP(Filtrados!B570,BASE!$A$4:$D$2113,3,FALSE)</f>
        <v>519984006</v>
      </c>
      <c r="H570">
        <f>VLOOKUP(Filtrados!B570,BASE!$A$4:$D$2113,4,FALSE)</f>
        <v>416141033</v>
      </c>
      <c r="I570" t="str">
        <f>VLOOKUP(B570,Originales!$B$4:$N$2113,13,FALSE)</f>
        <v>v + c</v>
      </c>
      <c r="J570" t="str">
        <f>VLOOKUP(B570,Originales!$B$4:$N$2113,12,FALSE)</f>
        <v>?x (&lt;http://www.wikidata.org/prop/direct/P279&gt;)+ &lt;http://www.wikidata.org/entity/Q34770&gt;</v>
      </c>
      <c r="K570">
        <f>VLOOKUP(Filtrados!B570,Originales!$B$4:$D$2113,2,FALSE)</f>
        <v>9788</v>
      </c>
    </row>
    <row r="571" spans="2:11">
      <c r="B571" s="1">
        <v>831</v>
      </c>
      <c r="C571">
        <f>VLOOKUP(Filtrados!B571,Originales!$B$4:$D$2113,3,FALSE)</f>
        <v>29180000</v>
      </c>
      <c r="D571">
        <f>VLOOKUP(Filtrados!B571,Originales!$F$4:$H$2113,3,FALSE)</f>
        <v>28000000</v>
      </c>
      <c r="E571">
        <f>VLOOKUP(Filtrados!B571,Baseline!$A$2:$C$2111,3,FALSE)</f>
        <v>1252000000</v>
      </c>
      <c r="F571">
        <f>VLOOKUP(Filtrados!B571,BASE!$A$4:$D$2113,2,FALSE)</f>
        <v>33139944</v>
      </c>
      <c r="G571">
        <f>VLOOKUP(Filtrados!B571,BASE!$A$4:$D$2113,3,FALSE)</f>
        <v>56948184</v>
      </c>
      <c r="H571">
        <f>VLOOKUP(Filtrados!B571,BASE!$A$4:$D$2113,4,FALSE)</f>
        <v>54903984</v>
      </c>
      <c r="I571" t="str">
        <f>VLOOKUP(B571,Originales!$B$4:$N$2113,13,FALSE)</f>
        <v>v /* c</v>
      </c>
      <c r="J571" t="str">
        <f>VLOOKUP(B571,Originales!$B$4:$N$2113,12,FALSE)</f>
        <v>?x &lt;http://www.wikidata.org/prop/direct/P31&gt;/(&lt;http://www.wikidata.org/prop/direct/P279&gt;)* &lt;http://www.wikidata.org/entity/Q5926864&gt;</v>
      </c>
      <c r="K571">
        <f>VLOOKUP(Filtrados!B571,Originales!$B$4:$D$2113,2,FALSE)</f>
        <v>1173</v>
      </c>
    </row>
    <row r="572" spans="2:11">
      <c r="B572" s="1">
        <v>832</v>
      </c>
      <c r="C572">
        <f>VLOOKUP(Filtrados!B572,Originales!$B$4:$D$2113,3,FALSE)</f>
        <v>154156000</v>
      </c>
      <c r="D572">
        <f>VLOOKUP(Filtrados!B572,Originales!$F$4:$H$2113,3,FALSE)</f>
        <v>4120000000</v>
      </c>
      <c r="E572">
        <f>VLOOKUP(Filtrados!B572,Baseline!$A$2:$C$2111,3,FALSE)</f>
        <v>2920000000</v>
      </c>
      <c r="F572">
        <f>VLOOKUP(Filtrados!B572,BASE!$A$4:$D$2113,2,FALSE)</f>
        <v>472093105</v>
      </c>
      <c r="G572">
        <f>VLOOKUP(Filtrados!B572,BASE!$A$4:$D$2113,3,FALSE)</f>
        <v>755252838</v>
      </c>
      <c r="H572">
        <f>VLOOKUP(Filtrados!B572,BASE!$A$4:$D$2113,4,FALSE)</f>
        <v>423528194</v>
      </c>
      <c r="I572" t="str">
        <f>VLOOKUP(B572,Originales!$B$4:$N$2113,13,FALSE)</f>
        <v>v * c</v>
      </c>
      <c r="J572" t="str">
        <f>VLOOKUP(B572,Originales!$B$4:$N$2113,12,FALSE)</f>
        <v>?x (&lt;http://www.wikidata.org/prop/direct/P131&gt;)* &lt;http://www.wikidata.org/entity/Q262&gt;</v>
      </c>
      <c r="K572">
        <f>VLOOKUP(Filtrados!B572,Originales!$B$4:$D$2113,2,FALSE)</f>
        <v>23792</v>
      </c>
    </row>
    <row r="573" spans="2:11">
      <c r="B573" s="1">
        <v>833</v>
      </c>
      <c r="C573">
        <f>VLOOKUP(Filtrados!B573,Originales!$B$4:$D$2113,3,FALSE)</f>
        <v>1239436000</v>
      </c>
      <c r="D573">
        <f>VLOOKUP(Filtrados!B573,Originales!$F$4:$H$2113,3,FALSE)</f>
        <v>18604000000</v>
      </c>
      <c r="E573">
        <f>VLOOKUP(Filtrados!B573,Baseline!$A$2:$C$2111,3,FALSE)</f>
        <v>4444000000</v>
      </c>
      <c r="F573">
        <f>VLOOKUP(Filtrados!B573,BASE!$A$4:$D$2113,2,FALSE)</f>
        <v>4062725067</v>
      </c>
      <c r="G573">
        <f>VLOOKUP(Filtrados!B573,BASE!$A$4:$D$2113,3,FALSE)</f>
        <v>3089171886</v>
      </c>
      <c r="H573">
        <f>VLOOKUP(Filtrados!B573,BASE!$A$4:$D$2113,4,FALSE)</f>
        <v>3165770053</v>
      </c>
      <c r="I573" t="str">
        <f>VLOOKUP(B573,Originales!$B$4:$N$2113,13,FALSE)</f>
        <v>v * c</v>
      </c>
      <c r="J573" t="str">
        <f>VLOOKUP(B573,Originales!$B$4:$N$2113,12,FALSE)</f>
        <v>?x (&lt;http://www.wikidata.org/prop/direct/P131&gt;)* &lt;http://www.wikidata.org/entity/Q16&gt;</v>
      </c>
      <c r="K573">
        <f>VLOOKUP(Filtrados!B573,Originales!$B$4:$D$2113,2,FALSE)</f>
        <v>214069</v>
      </c>
    </row>
    <row r="574" spans="2:11">
      <c r="B574" s="1">
        <v>834</v>
      </c>
      <c r="C574">
        <f>VLOOKUP(Filtrados!B574,Originales!$B$4:$D$2113,3,FALSE)</f>
        <v>33152000</v>
      </c>
      <c r="D574">
        <f>VLOOKUP(Filtrados!B574,Originales!$F$4:$H$2113,3,FALSE)</f>
        <v>900000000</v>
      </c>
      <c r="E574">
        <f>VLOOKUP(Filtrados!B574,Baseline!$A$2:$C$2111,3,FALSE)</f>
        <v>4236000000</v>
      </c>
      <c r="F574">
        <f>VLOOKUP(Filtrados!B574,BASE!$A$4:$D$2113,2,FALSE)</f>
        <v>64008951</v>
      </c>
      <c r="G574">
        <f>VLOOKUP(Filtrados!B574,BASE!$A$4:$D$2113,3,FALSE)</f>
        <v>29422998</v>
      </c>
      <c r="H574">
        <f>VLOOKUP(Filtrados!B574,BASE!$A$4:$D$2113,4,FALSE)</f>
        <v>138745069</v>
      </c>
      <c r="I574" t="str">
        <f>VLOOKUP(B574,Originales!$B$4:$N$2113,13,FALSE)</f>
        <v>v * c</v>
      </c>
      <c r="J574" t="str">
        <f>VLOOKUP(B574,Originales!$B$4:$N$2113,12,FALSE)</f>
        <v>?x (&lt;http://www.wikidata.org/prop/direct/P279&gt;)* &lt;http://www.wikidata.org/entity/Q4&gt;</v>
      </c>
      <c r="K574">
        <f>VLOOKUP(Filtrados!B574,Originales!$B$4:$D$2113,2,FALSE)</f>
        <v>614</v>
      </c>
    </row>
    <row r="575" spans="2:11">
      <c r="B575" s="1">
        <v>835</v>
      </c>
      <c r="C575">
        <f>VLOOKUP(Filtrados!B575,Originales!$B$4:$D$2113,3,FALSE)</f>
        <v>481311000</v>
      </c>
      <c r="D575">
        <f>VLOOKUP(Filtrados!B575,Originales!$F$4:$H$2113,3,FALSE)</f>
        <v>6772000000</v>
      </c>
      <c r="E575">
        <f>VLOOKUP(Filtrados!B575,Baseline!$A$2:$C$2111,3,FALSE)</f>
        <v>6264000000</v>
      </c>
      <c r="F575">
        <f>VLOOKUP(Filtrados!B575,BASE!$A$4:$D$2113,2,FALSE)</f>
        <v>582420110</v>
      </c>
      <c r="G575">
        <f>VLOOKUP(Filtrados!B575,BASE!$A$4:$D$2113,3,FALSE)</f>
        <v>480889081</v>
      </c>
      <c r="H575">
        <f>VLOOKUP(Filtrados!B575,BASE!$A$4:$D$2113,4,FALSE)</f>
        <v>1084770202</v>
      </c>
      <c r="I575" t="str">
        <f>VLOOKUP(B575,Originales!$B$4:$N$2113,13,FALSE)</f>
        <v>v + c</v>
      </c>
      <c r="J575" t="str">
        <f>VLOOKUP(B575,Originales!$B$4:$N$2113,12,FALSE)</f>
        <v>?x (&lt;http://www.wikidata.org/prop/direct/P279&gt;)+ &lt;http://www.wikidata.org/entity/Q215627&gt;</v>
      </c>
      <c r="K575">
        <f>VLOOKUP(Filtrados!B575,Originales!$B$4:$D$2113,2,FALSE)</f>
        <v>28484</v>
      </c>
    </row>
    <row r="576" spans="2:11">
      <c r="B576" s="1">
        <v>836</v>
      </c>
      <c r="C576">
        <f>VLOOKUP(Filtrados!B576,Originales!$B$4:$D$2113,3,FALSE)</f>
        <v>31698000</v>
      </c>
      <c r="D576">
        <f>VLOOKUP(Filtrados!B576,Originales!$F$4:$H$2113,3,FALSE)</f>
        <v>412000000</v>
      </c>
      <c r="E576">
        <f>VLOOKUP(Filtrados!B576,Baseline!$A$2:$C$2111,3,FALSE)</f>
        <v>4368000000</v>
      </c>
      <c r="F576">
        <f>VLOOKUP(Filtrados!B576,BASE!$A$4:$D$2113,2,FALSE)</f>
        <v>32759904</v>
      </c>
      <c r="G576">
        <f>VLOOKUP(Filtrados!B576,BASE!$A$4:$D$2113,3,FALSE)</f>
        <v>23857116</v>
      </c>
      <c r="H576">
        <f>VLOOKUP(Filtrados!B576,BASE!$A$4:$D$2113,4,FALSE)</f>
        <v>145867109</v>
      </c>
      <c r="I576" t="str">
        <f>VLOOKUP(B576,Originales!$B$4:$N$2113,13,FALSE)</f>
        <v>v + c</v>
      </c>
      <c r="J576" t="str">
        <f>VLOOKUP(B576,Originales!$B$4:$N$2113,12,FALSE)</f>
        <v>?x (&lt;http://www.wikidata.org/prop/direct/P279&gt;)+ &lt;http://www.wikidata.org/entity/Q19088&gt;</v>
      </c>
      <c r="K576">
        <f>VLOOKUP(Filtrados!B576,Originales!$B$4:$D$2113,2,FALSE)</f>
        <v>588</v>
      </c>
    </row>
    <row r="577" spans="2:11">
      <c r="B577" s="1">
        <v>837</v>
      </c>
      <c r="C577">
        <f>VLOOKUP(Filtrados!B577,Originales!$B$4:$D$2113,3,FALSE)</f>
        <v>413204000</v>
      </c>
      <c r="D577">
        <f>VLOOKUP(Filtrados!B577,Originales!$F$4:$H$2113,3,FALSE)</f>
        <v>6512000000</v>
      </c>
      <c r="E577">
        <f>VLOOKUP(Filtrados!B577,Baseline!$A$2:$C$2111,3,FALSE)</f>
        <v>9096000000</v>
      </c>
      <c r="F577">
        <f>VLOOKUP(Filtrados!B577,BASE!$A$4:$D$2113,2,FALSE)</f>
        <v>361704111</v>
      </c>
      <c r="G577">
        <f>VLOOKUP(Filtrados!B577,BASE!$A$4:$D$2113,3,FALSE)</f>
        <v>471467971</v>
      </c>
      <c r="H577">
        <f>VLOOKUP(Filtrados!B577,BASE!$A$4:$D$2113,4,FALSE)</f>
        <v>663606882</v>
      </c>
      <c r="I577" t="str">
        <f>VLOOKUP(B577,Originales!$B$4:$N$2113,13,FALSE)</f>
        <v>v + c</v>
      </c>
      <c r="J577" t="str">
        <f>VLOOKUP(B577,Originales!$B$4:$N$2113,12,FALSE)</f>
        <v>?x (&lt;http://www.wikidata.org/prop/direct/P279&gt;)+ &lt;http://www.wikidata.org/entity/Q340169&gt;</v>
      </c>
      <c r="K577">
        <f>VLOOKUP(Filtrados!B577,Originales!$B$4:$D$2113,2,FALSE)</f>
        <v>17340</v>
      </c>
    </row>
    <row r="578" spans="2:11">
      <c r="B578" s="1">
        <v>838</v>
      </c>
      <c r="C578">
        <f>VLOOKUP(Filtrados!B578,Originales!$B$4:$D$2113,3,FALSE)</f>
        <v>8378268000</v>
      </c>
      <c r="D578">
        <f>VLOOKUP(Filtrados!B578,Originales!$F$4:$H$2113,3,FALSE)</f>
        <v>60008000000</v>
      </c>
      <c r="E578">
        <f>VLOOKUP(Filtrados!B578,Baseline!$A$2:$C$2111,3,FALSE)</f>
        <v>1428000000</v>
      </c>
      <c r="F578">
        <f>VLOOKUP(Filtrados!B578,BASE!$A$4:$D$2113,2,FALSE)</f>
        <v>37921813011</v>
      </c>
      <c r="G578">
        <f>VLOOKUP(Filtrados!B578,BASE!$A$4:$D$2113,3,FALSE)</f>
        <v>1424118041</v>
      </c>
      <c r="H578">
        <f>VLOOKUP(Filtrados!B578,BASE!$A$4:$D$2113,4,FALSE)</f>
        <v>374995946</v>
      </c>
      <c r="I578" t="str">
        <f>VLOOKUP(B578,Originales!$B$4:$N$2113,13,FALSE)</f>
        <v>v / v</v>
      </c>
      <c r="J578" t="str">
        <f>VLOOKUP(B578,Originales!$B$4:$N$2113,12,FALSE)</f>
        <v>?x &lt;http://www.wikidata.org/prop/direct/P734&gt;/&lt;http://www.wikidata.org/prop/direct/P3878&gt; ?y</v>
      </c>
      <c r="K578">
        <f>VLOOKUP(Filtrados!B578,Originales!$B$4:$D$2113,2,FALSE)</f>
        <v>898106</v>
      </c>
    </row>
    <row r="579" spans="2:11">
      <c r="B579" s="1">
        <v>841</v>
      </c>
      <c r="C579">
        <f>VLOOKUP(Filtrados!B579,Originales!$B$4:$D$2113,3,FALSE)</f>
        <v>4975000</v>
      </c>
      <c r="D579">
        <f>VLOOKUP(Filtrados!B579,Originales!$F$4:$H$2113,3,FALSE)</f>
        <v>32000000</v>
      </c>
      <c r="E579">
        <f>VLOOKUP(Filtrados!B579,Baseline!$A$2:$C$2111,3,FALSE)</f>
        <v>0</v>
      </c>
      <c r="F579">
        <f>VLOOKUP(Filtrados!B579,BASE!$A$4:$D$2113,2,FALSE)</f>
        <v>19249916</v>
      </c>
      <c r="G579">
        <f>VLOOKUP(Filtrados!B579,BASE!$A$4:$D$2113,3,FALSE)</f>
        <v>15873908</v>
      </c>
      <c r="H579">
        <f>VLOOKUP(Filtrados!B579,BASE!$A$4:$D$2113,4,FALSE)</f>
        <v>30786991</v>
      </c>
      <c r="I579" t="str">
        <f>VLOOKUP(B579,Originales!$B$4:$N$2113,13,FALSE)</f>
        <v>v | c</v>
      </c>
      <c r="J579" t="str">
        <f>VLOOKUP(B579,Originales!$B$4:$N$2113,12,FALSE)</f>
        <v>?x &lt;http://www.wikidata.org/prop/direct/P31&gt;|&lt;http://www.wikidata.org/prop/direct/P279&gt; &lt;http://www.wikidata.org/entity/Q413&gt;</v>
      </c>
      <c r="K579">
        <f>VLOOKUP(Filtrados!B579,Originales!$B$4:$D$2113,2,FALSE)</f>
        <v>53</v>
      </c>
    </row>
    <row r="580" spans="2:11">
      <c r="B580" s="1">
        <v>845</v>
      </c>
      <c r="C580">
        <f>VLOOKUP(Filtrados!B580,Originales!$B$4:$D$2113,3,FALSE)</f>
        <v>59419000</v>
      </c>
      <c r="D580">
        <f>VLOOKUP(Filtrados!B580,Originales!$F$4:$H$2113,3,FALSE)</f>
        <v>1124000000</v>
      </c>
      <c r="E580">
        <f>VLOOKUP(Filtrados!B580,Baseline!$A$2:$C$2111,3,FALSE)</f>
        <v>1792000000</v>
      </c>
      <c r="F580">
        <f>VLOOKUP(Filtrados!B580,BASE!$A$4:$D$2113,2,FALSE)</f>
        <v>54805994</v>
      </c>
      <c r="G580">
        <f>VLOOKUP(Filtrados!B580,BASE!$A$4:$D$2113,3,FALSE)</f>
        <v>90443849</v>
      </c>
      <c r="H580">
        <f>VLOOKUP(Filtrados!B580,BASE!$A$4:$D$2113,4,FALSE)</f>
        <v>136667013</v>
      </c>
      <c r="I580" t="str">
        <f>VLOOKUP(B580,Originales!$B$4:$N$2113,13,FALSE)</f>
        <v>v /* c</v>
      </c>
      <c r="J580" t="str">
        <f>VLOOKUP(B580,Originales!$B$4:$N$2113,12,FALSE)</f>
        <v>?x &lt;http://www.wikidata.org/prop/direct/P31&gt;/(&lt;http://www.wikidata.org/prop/direct/P279&gt;)* &lt;http://www.wikidata.org/entity/Q34876&gt;</v>
      </c>
      <c r="K580">
        <f>VLOOKUP(Filtrados!B580,Originales!$B$4:$D$2113,2,FALSE)</f>
        <v>1818</v>
      </c>
    </row>
    <row r="581" spans="2:11">
      <c r="B581" s="1">
        <v>846</v>
      </c>
      <c r="C581">
        <f>VLOOKUP(Filtrados!B581,Originales!$B$4:$D$2113,3,FALSE)</f>
        <v>25142000</v>
      </c>
      <c r="D581">
        <f>VLOOKUP(Filtrados!B581,Originales!$F$4:$H$2113,3,FALSE)</f>
        <v>136000000</v>
      </c>
      <c r="E581">
        <f>VLOOKUP(Filtrados!B581,Baseline!$A$2:$C$2111,3,FALSE)</f>
        <v>1812000000</v>
      </c>
      <c r="F581">
        <f>VLOOKUP(Filtrados!B581,BASE!$A$4:$D$2113,2,FALSE)</f>
        <v>26526927</v>
      </c>
      <c r="G581">
        <f>VLOOKUP(Filtrados!B581,BASE!$A$4:$D$2113,3,FALSE)</f>
        <v>23340940</v>
      </c>
      <c r="H581">
        <f>VLOOKUP(Filtrados!B581,BASE!$A$4:$D$2113,4,FALSE)</f>
        <v>83066940</v>
      </c>
      <c r="I581" t="str">
        <f>VLOOKUP(B581,Originales!$B$4:$N$2113,13,FALSE)</f>
        <v>v /* c</v>
      </c>
      <c r="J581" t="str">
        <f>VLOOKUP(B581,Originales!$B$4:$N$2113,12,FALSE)</f>
        <v>?x &lt;http://www.wikidata.org/prop/direct/P31&gt;/(&lt;http://www.wikidata.org/prop/direct/P279&gt;)* &lt;http://www.wikidata.org/entity/Q30304302&gt;</v>
      </c>
      <c r="K581">
        <f>VLOOKUP(Filtrados!B581,Originales!$B$4:$D$2113,2,FALSE)</f>
        <v>328</v>
      </c>
    </row>
    <row r="582" spans="2:11">
      <c r="B582" s="1">
        <v>847</v>
      </c>
      <c r="C582">
        <f>VLOOKUP(Filtrados!B582,Originales!$B$4:$D$2113,3,FALSE)</f>
        <v>1201720000</v>
      </c>
      <c r="D582">
        <f>VLOOKUP(Filtrados!B582,Originales!$F$4:$H$2113,3,FALSE)</f>
        <v>2932000000</v>
      </c>
      <c r="E582">
        <f>VLOOKUP(Filtrados!B582,Baseline!$A$2:$C$2111,3,FALSE)</f>
        <v>4548000000</v>
      </c>
      <c r="F582">
        <f>VLOOKUP(Filtrados!B582,BASE!$A$4:$D$2113,2,FALSE)</f>
        <v>5898218870</v>
      </c>
      <c r="G582">
        <f>VLOOKUP(Filtrados!B582,BASE!$A$4:$D$2113,3,FALSE)</f>
        <v>995471954</v>
      </c>
      <c r="H582">
        <f>VLOOKUP(Filtrados!B582,BASE!$A$4:$D$2113,4,FALSE)</f>
        <v>153815984</v>
      </c>
      <c r="I582" t="str">
        <f>VLOOKUP(B582,Originales!$B$4:$N$2113,13,FALSE)</f>
        <v>v /* c</v>
      </c>
      <c r="J582" t="str">
        <f>VLOOKUP(B582,Originales!$B$4:$N$2113,12,FALSE)</f>
        <v>?x &lt;http://www.wikidata.org/prop/direct/P31&gt;/(&lt;http://www.wikidata.org/prop/direct/P279&gt;)* &lt;http://www.wikidata.org/entity/Q79007&gt;</v>
      </c>
      <c r="K582">
        <f>VLOOKUP(Filtrados!B582,Originales!$B$4:$D$2113,2,FALSE)</f>
        <v>374710</v>
      </c>
    </row>
    <row r="583" spans="2:11">
      <c r="B583" s="1">
        <v>848</v>
      </c>
      <c r="C583">
        <f>VLOOKUP(Filtrados!B583,Originales!$B$4:$D$2113,3,FALSE)</f>
        <v>629340000</v>
      </c>
      <c r="D583">
        <f>VLOOKUP(Filtrados!B583,Originales!$F$4:$H$2113,3,FALSE)</f>
        <v>1684000000</v>
      </c>
      <c r="E583">
        <f>VLOOKUP(Filtrados!B583,Baseline!$A$2:$C$2111,3,FALSE)</f>
        <v>2404000000</v>
      </c>
      <c r="F583">
        <f>VLOOKUP(Filtrados!B583,BASE!$A$4:$D$2113,2,FALSE)</f>
        <v>1016095876</v>
      </c>
      <c r="G583">
        <f>VLOOKUP(Filtrados!B583,BASE!$A$4:$D$2113,3,FALSE)</f>
        <v>810202121</v>
      </c>
      <c r="H583">
        <f>VLOOKUP(Filtrados!B583,BASE!$A$4:$D$2113,4,FALSE)</f>
        <v>109409093</v>
      </c>
      <c r="I583" t="str">
        <f>VLOOKUP(B583,Originales!$B$4:$N$2113,13,FALSE)</f>
        <v>v /* c</v>
      </c>
      <c r="J583" t="str">
        <f>VLOOKUP(B583,Originales!$B$4:$N$2113,12,FALSE)</f>
        <v>?x &lt;http://www.wikidata.org/prop/direct/P31&gt;/(&lt;http://www.wikidata.org/prop/direct/P279&gt;)* &lt;http://www.wikidata.org/entity/Q5398426&gt;</v>
      </c>
      <c r="K583">
        <f>VLOOKUP(Filtrados!B583,Originales!$B$4:$D$2113,2,FALSE)</f>
        <v>56513</v>
      </c>
    </row>
    <row r="584" spans="2:11">
      <c r="B584" s="1">
        <v>849</v>
      </c>
      <c r="C584">
        <f>VLOOKUP(Filtrados!B584,Originales!$B$4:$D$2113,3,FALSE)</f>
        <v>195613000</v>
      </c>
      <c r="D584">
        <f>VLOOKUP(Filtrados!B584,Originales!$F$4:$H$2113,3,FALSE)</f>
        <v>2332000000</v>
      </c>
      <c r="E584">
        <f>VLOOKUP(Filtrados!B584,Baseline!$A$2:$C$2111,3,FALSE)</f>
        <v>3548000000</v>
      </c>
      <c r="F584">
        <f>VLOOKUP(Filtrados!B584,BASE!$A$4:$D$2113,2,FALSE)</f>
        <v>59503793</v>
      </c>
      <c r="G584">
        <f>VLOOKUP(Filtrados!B584,BASE!$A$4:$D$2113,3,FALSE)</f>
        <v>288825035</v>
      </c>
      <c r="H584">
        <f>VLOOKUP(Filtrados!B584,BASE!$A$4:$D$2113,4,FALSE)</f>
        <v>380066871</v>
      </c>
      <c r="I584" t="str">
        <f>VLOOKUP(B584,Originales!$B$4:$N$2113,13,FALSE)</f>
        <v>v /* c</v>
      </c>
      <c r="J584" t="str">
        <f>VLOOKUP(B584,Originales!$B$4:$N$2113,12,FALSE)</f>
        <v>?x &lt;http://www.wikidata.org/prop/direct/P31&gt;/(&lt;http://www.wikidata.org/prop/direct/P279&gt;)* &lt;http://www.wikidata.org/entity/Q93301&gt;</v>
      </c>
      <c r="K584">
        <f>VLOOKUP(Filtrados!B584,Originales!$B$4:$D$2113,2,FALSE)</f>
        <v>1172</v>
      </c>
    </row>
    <row r="585" spans="2:11">
      <c r="B585" s="1">
        <v>850</v>
      </c>
      <c r="C585">
        <f>VLOOKUP(Filtrados!B585,Originales!$B$4:$D$2113,3,FALSE)</f>
        <v>34192000</v>
      </c>
      <c r="D585">
        <f>VLOOKUP(Filtrados!B585,Originales!$F$4:$H$2113,3,FALSE)</f>
        <v>556000000</v>
      </c>
      <c r="E585">
        <f>VLOOKUP(Filtrados!B585,Baseline!$A$2:$C$2111,3,FALSE)</f>
        <v>1940000000</v>
      </c>
      <c r="F585">
        <f>VLOOKUP(Filtrados!B585,BASE!$A$4:$D$2113,2,FALSE)</f>
        <v>61053991</v>
      </c>
      <c r="G585">
        <f>VLOOKUP(Filtrados!B585,BASE!$A$4:$D$2113,3,FALSE)</f>
        <v>61620950</v>
      </c>
      <c r="H585">
        <f>VLOOKUP(Filtrados!B585,BASE!$A$4:$D$2113,4,FALSE)</f>
        <v>109119892</v>
      </c>
      <c r="I585" t="str">
        <f>VLOOKUP(B585,Originales!$B$4:$N$2113,13,FALSE)</f>
        <v>v * c</v>
      </c>
      <c r="J585" t="str">
        <f>VLOOKUP(B585,Originales!$B$4:$N$2113,12,FALSE)</f>
        <v>?x (&lt;http://www.wikidata.org/prop/direct/P131&gt;)* &lt;http://www.wikidata.org/entity/Q9679&gt;</v>
      </c>
      <c r="K585">
        <f>VLOOKUP(Filtrados!B585,Originales!$B$4:$D$2113,2,FALSE)</f>
        <v>2188</v>
      </c>
    </row>
    <row r="586" spans="2:11">
      <c r="B586" s="1">
        <v>851</v>
      </c>
      <c r="C586">
        <f>VLOOKUP(Filtrados!B586,Originales!$B$4:$D$2113,3,FALSE)</f>
        <v>2246078000</v>
      </c>
      <c r="D586">
        <f>VLOOKUP(Filtrados!B586,Originales!$F$4:$H$2113,3,FALSE)</f>
        <v>7464000000</v>
      </c>
      <c r="E586">
        <f>VLOOKUP(Filtrados!B586,Baseline!$A$2:$C$2111,3,FALSE)</f>
        <v>5128000000</v>
      </c>
      <c r="F586">
        <f>VLOOKUP(Filtrados!B586,BASE!$A$4:$D$2113,2,FALSE)</f>
        <v>6905938863</v>
      </c>
      <c r="G586">
        <f>VLOOKUP(Filtrados!B586,BASE!$A$4:$D$2113,3,FALSE)</f>
        <v>826627016</v>
      </c>
      <c r="H586">
        <f>VLOOKUP(Filtrados!B586,BASE!$A$4:$D$2113,4,FALSE)</f>
        <v>152270793</v>
      </c>
      <c r="I586" t="str">
        <f>VLOOKUP(B586,Originales!$B$4:$N$2113,13,FALSE)</f>
        <v>v /* c</v>
      </c>
      <c r="J586" t="str">
        <f>VLOOKUP(B586,Originales!$B$4:$N$2113,12,FALSE)</f>
        <v>?x &lt;http://www.wikidata.org/prop/direct/P31&gt;/(&lt;http://www.wikidata.org/prop/direct/P279&gt;)* &lt;http://www.wikidata.org/entity/Q2188189&gt;</v>
      </c>
      <c r="K586">
        <f>VLOOKUP(Filtrados!B586,Originales!$B$4:$D$2113,2,FALSE)</f>
        <v>424579</v>
      </c>
    </row>
    <row r="587" spans="2:11">
      <c r="B587" s="1">
        <v>852</v>
      </c>
      <c r="C587">
        <f>VLOOKUP(Filtrados!B587,Originales!$B$4:$D$2113,3,FALSE)</f>
        <v>1190618000</v>
      </c>
      <c r="D587">
        <f>VLOOKUP(Filtrados!B587,Originales!$F$4:$H$2113,3,FALSE)</f>
        <v>2500000000</v>
      </c>
      <c r="E587">
        <f>VLOOKUP(Filtrados!B587,Baseline!$A$2:$C$2111,3,FALSE)</f>
        <v>3172000000</v>
      </c>
      <c r="F587">
        <f>VLOOKUP(Filtrados!B587,BASE!$A$4:$D$2113,2,FALSE)</f>
        <v>3856685161</v>
      </c>
      <c r="G587">
        <f>VLOOKUP(Filtrados!B587,BASE!$A$4:$D$2113,3,FALSE)</f>
        <v>346461057</v>
      </c>
      <c r="H587">
        <f>VLOOKUP(Filtrados!B587,BASE!$A$4:$D$2113,4,FALSE)</f>
        <v>102182865</v>
      </c>
      <c r="I587" t="str">
        <f>VLOOKUP(B587,Originales!$B$4:$N$2113,13,FALSE)</f>
        <v>v /* c</v>
      </c>
      <c r="J587" t="str">
        <f>VLOOKUP(B587,Originales!$B$4:$N$2113,12,FALSE)</f>
        <v>?x &lt;http://www.wikidata.org/prop/direct/P31&gt;/(&lt;http://www.wikidata.org/prop/direct/P279&gt;)* &lt;http://www.wikidata.org/entity/Q482994&gt;</v>
      </c>
      <c r="K587">
        <f>VLOOKUP(Filtrados!B587,Originales!$B$4:$D$2113,2,FALSE)</f>
        <v>247047</v>
      </c>
    </row>
    <row r="588" spans="2:11">
      <c r="B588" s="1">
        <v>856</v>
      </c>
      <c r="C588">
        <f>VLOOKUP(Filtrados!B588,Originales!$B$4:$D$2113,3,FALSE)</f>
        <v>11618000</v>
      </c>
      <c r="D588">
        <f>VLOOKUP(Filtrados!B588,Originales!$F$4:$H$2113,3,FALSE)</f>
        <v>8000000</v>
      </c>
      <c r="E588">
        <f>VLOOKUP(Filtrados!B588,Baseline!$A$2:$C$2111,3,FALSE)</f>
        <v>1128000000</v>
      </c>
      <c r="F588">
        <f>VLOOKUP(Filtrados!B588,BASE!$A$4:$D$2113,2,FALSE)</f>
        <v>64674854</v>
      </c>
      <c r="G588">
        <f>VLOOKUP(Filtrados!B588,BASE!$A$4:$D$2113,3,FALSE)</f>
        <v>244452953</v>
      </c>
      <c r="H588">
        <f>VLOOKUP(Filtrados!B588,BASE!$A$4:$D$2113,4,FALSE)</f>
        <v>74010848</v>
      </c>
      <c r="I588" t="str">
        <f>VLOOKUP(B588,Originales!$B$4:$N$2113,13,FALSE)</f>
        <v>v /* c</v>
      </c>
      <c r="J588" t="str">
        <f>VLOOKUP(B588,Originales!$B$4:$N$2113,12,FALSE)</f>
        <v>?x &lt;http://www.wikidata.org/prop/direct/P31&gt;/(&lt;http://www.wikidata.org/prop/direct/P279&gt;)* &lt;http://www.wikidata.org/entity/Q22964274&gt;</v>
      </c>
      <c r="K588">
        <f>VLOOKUP(Filtrados!B588,Originales!$B$4:$D$2113,2,FALSE)</f>
        <v>181</v>
      </c>
    </row>
    <row r="589" spans="2:11">
      <c r="B589" s="1">
        <v>862</v>
      </c>
      <c r="C589">
        <f>VLOOKUP(Filtrados!B589,Originales!$B$4:$D$2113,3,FALSE)</f>
        <v>194309000</v>
      </c>
      <c r="D589">
        <f>VLOOKUP(Filtrados!B589,Originales!$F$4:$H$2113,3,FALSE)</f>
        <v>6156000000</v>
      </c>
      <c r="E589">
        <f>VLOOKUP(Filtrados!B589,Baseline!$A$2:$C$2111,3,FALSE)</f>
        <v>1728000000</v>
      </c>
      <c r="F589">
        <f>VLOOKUP(Filtrados!B589,BASE!$A$4:$D$2113,2,FALSE)</f>
        <v>200327873</v>
      </c>
      <c r="G589">
        <f>VLOOKUP(Filtrados!B589,BASE!$A$4:$D$2113,3,FALSE)</f>
        <v>901607990</v>
      </c>
      <c r="H589">
        <f>VLOOKUP(Filtrados!B589,BASE!$A$4:$D$2113,4,FALSE)</f>
        <v>1316514968</v>
      </c>
      <c r="I589" t="str">
        <f>VLOOKUP(B589,Originales!$B$4:$N$2113,13,FALSE)</f>
        <v>v * c</v>
      </c>
      <c r="J589" t="str">
        <f>VLOOKUP(B589,Originales!$B$4:$N$2113,12,FALSE)</f>
        <v>?x (&lt;http://www.wikidata.org/prop/direct/P131&gt;)* &lt;http://www.wikidata.org/entity/Q64&gt;</v>
      </c>
      <c r="K589">
        <f>VLOOKUP(Filtrados!B589,Originales!$B$4:$D$2113,2,FALSE)</f>
        <v>9856</v>
      </c>
    </row>
    <row r="590" spans="2:11">
      <c r="B590" s="1">
        <v>863</v>
      </c>
      <c r="C590">
        <f>VLOOKUP(Filtrados!B590,Originales!$B$4:$D$2113,3,FALSE)</f>
        <v>150414000</v>
      </c>
      <c r="D590">
        <f>VLOOKUP(Filtrados!B590,Originales!$F$4:$H$2113,3,FALSE)</f>
        <v>3692000000</v>
      </c>
      <c r="E590">
        <f>VLOOKUP(Filtrados!B590,Baseline!$A$2:$C$2111,3,FALSE)</f>
        <v>1176000000</v>
      </c>
      <c r="F590">
        <f>VLOOKUP(Filtrados!B590,BASE!$A$4:$D$2113,2,FALSE)</f>
        <v>178446769</v>
      </c>
      <c r="G590">
        <f>VLOOKUP(Filtrados!B590,BASE!$A$4:$D$2113,3,FALSE)</f>
        <v>208719968</v>
      </c>
      <c r="H590">
        <f>VLOOKUP(Filtrados!B590,BASE!$A$4:$D$2113,4,FALSE)</f>
        <v>365638971</v>
      </c>
      <c r="I590" t="str">
        <f>VLOOKUP(B590,Originales!$B$4:$N$2113,13,FALSE)</f>
        <v>v + c</v>
      </c>
      <c r="J590" t="str">
        <f>VLOOKUP(B590,Originales!$B$4:$N$2113,12,FALSE)</f>
        <v>?x (&lt;http://www.wikidata.org/prop/direct/P131&gt;)+ &lt;http://www.wikidata.org/entity/Q64&gt;</v>
      </c>
      <c r="K590">
        <f>VLOOKUP(Filtrados!B590,Originales!$B$4:$D$2113,2,FALSE)</f>
        <v>9855</v>
      </c>
    </row>
    <row r="591" spans="2:11">
      <c r="B591" s="1">
        <v>864</v>
      </c>
      <c r="C591">
        <f>VLOOKUP(Filtrados!B591,Originales!$B$4:$D$2113,3,FALSE)</f>
        <v>843325000</v>
      </c>
      <c r="D591">
        <f>VLOOKUP(Filtrados!B591,Originales!$F$4:$H$2113,3,FALSE)</f>
        <v>84640000000</v>
      </c>
      <c r="E591">
        <f>VLOOKUP(Filtrados!B591,Baseline!$A$2:$C$2111,3,FALSE)</f>
        <v>62576000000</v>
      </c>
      <c r="F591">
        <f>VLOOKUP(Filtrados!B591,BASE!$A$4:$D$2113,2,FALSE)</f>
        <v>440335035</v>
      </c>
      <c r="G591">
        <f>VLOOKUP(Filtrados!B591,BASE!$A$4:$D$2113,3,FALSE)</f>
        <v>60060939073</v>
      </c>
      <c r="H591">
        <f>VLOOKUP(Filtrados!B591,BASE!$A$4:$D$2113,4,FALSE)</f>
        <v>275784969</v>
      </c>
      <c r="I591" t="str">
        <f>VLOOKUP(B591,Originales!$B$4:$N$2113,13,FALSE)</f>
        <v>v */ v</v>
      </c>
      <c r="J591" t="str">
        <f>VLOOKUP(B591,Originales!$B$4:$N$2113,12,FALSE)</f>
        <v>?x (&lt;http://www.wikidata.org/prop/direct/P1647&gt;)*/&lt;http://www.wikidata.org/prop/direct/P767&gt; ?y</v>
      </c>
      <c r="K591">
        <f>VLOOKUP(Filtrados!B591,Originales!$B$4:$D$2113,2,FALSE)</f>
        <v>7833</v>
      </c>
    </row>
    <row r="592" spans="2:11">
      <c r="B592" s="1">
        <v>865</v>
      </c>
      <c r="C592">
        <f>VLOOKUP(Filtrados!B592,Originales!$B$4:$D$2113,3,FALSE)</f>
        <v>3148000</v>
      </c>
      <c r="D592">
        <f>VLOOKUP(Filtrados!B592,Originales!$F$4:$H$2113,3,FALSE)</f>
        <v>0</v>
      </c>
      <c r="E592">
        <f>VLOOKUP(Filtrados!B592,Baseline!$A$2:$C$2111,3,FALSE)</f>
        <v>0</v>
      </c>
      <c r="F592">
        <f>VLOOKUP(Filtrados!B592,BASE!$A$4:$D$2113,2,FALSE)</f>
        <v>125797033</v>
      </c>
      <c r="G592">
        <f>VLOOKUP(Filtrados!B592,BASE!$A$4:$D$2113,3,FALSE)</f>
        <v>260007858</v>
      </c>
      <c r="H592">
        <f>VLOOKUP(Filtrados!B592,BASE!$A$4:$D$2113,4,FALSE)</f>
        <v>77786922</v>
      </c>
      <c r="I592" t="str">
        <f>VLOOKUP(B592,Originales!$B$4:$N$2113,13,FALSE)</f>
        <v>v || c</v>
      </c>
      <c r="J592" t="str">
        <f>VLOOKUP(B592,Originales!$B$4:$N$2113,12,FALSE)</f>
        <v>?x (&lt;http://www.wikidata.org/prop/direct/P58&gt;|&lt;http://www.wikidata.org/prop/direct/P50&gt;)|&lt;http://www.wikidata.org/prop/direct/P1877&gt; &lt;http://www.wikidata.org/entity/Q117455&gt;</v>
      </c>
      <c r="K592">
        <f>VLOOKUP(Filtrados!B592,Originales!$B$4:$D$2113,2,FALSE)</f>
        <v>31</v>
      </c>
    </row>
    <row r="593" spans="2:11">
      <c r="B593" s="1">
        <v>867</v>
      </c>
      <c r="C593">
        <f>VLOOKUP(Filtrados!B593,Originales!$B$4:$D$2113,3,FALSE)</f>
        <v>30798000</v>
      </c>
      <c r="D593">
        <f>VLOOKUP(Filtrados!B593,Originales!$F$4:$H$2113,3,FALSE)</f>
        <v>684000000</v>
      </c>
      <c r="E593">
        <f>VLOOKUP(Filtrados!B593,Baseline!$A$2:$C$2111,3,FALSE)</f>
        <v>3600000000</v>
      </c>
      <c r="F593">
        <f>VLOOKUP(Filtrados!B593,BASE!$A$4:$D$2113,2,FALSE)</f>
        <v>19294023</v>
      </c>
      <c r="G593">
        <f>VLOOKUP(Filtrados!B593,BASE!$A$4:$D$2113,3,FALSE)</f>
        <v>81502914</v>
      </c>
      <c r="H593">
        <f>VLOOKUP(Filtrados!B593,BASE!$A$4:$D$2113,4,FALSE)</f>
        <v>128720045</v>
      </c>
      <c r="I593" t="str">
        <f>VLOOKUP(B593,Originales!$B$4:$N$2113,13,FALSE)</f>
        <v>v * c</v>
      </c>
      <c r="J593" t="str">
        <f>VLOOKUP(B593,Originales!$B$4:$N$2113,12,FALSE)</f>
        <v>?x (&lt;http://www.wikidata.org/prop/direct/P279&gt;)* &lt;http://www.wikidata.org/entity/Q207628&gt;</v>
      </c>
      <c r="K593">
        <f>VLOOKUP(Filtrados!B593,Originales!$B$4:$D$2113,2,FALSE)</f>
        <v>462</v>
      </c>
    </row>
    <row r="594" spans="2:11">
      <c r="B594" s="1">
        <v>868</v>
      </c>
      <c r="C594">
        <f>VLOOKUP(Filtrados!B594,Originales!$B$4:$D$2113,3,FALSE)</f>
        <v>3191000</v>
      </c>
      <c r="D594">
        <f>VLOOKUP(Filtrados!B594,Originales!$F$4:$H$2113,3,FALSE)</f>
        <v>996000000</v>
      </c>
      <c r="E594">
        <f>VLOOKUP(Filtrados!B594,Baseline!$A$2:$C$2111,3,FALSE)</f>
        <v>636000000</v>
      </c>
      <c r="F594">
        <f>VLOOKUP(Filtrados!B594,BASE!$A$4:$D$2113,2,FALSE)</f>
        <v>7169961</v>
      </c>
      <c r="G594">
        <f>VLOOKUP(Filtrados!B594,BASE!$A$4:$D$2113,3,FALSE)</f>
        <v>16139030</v>
      </c>
      <c r="H594">
        <f>VLOOKUP(Filtrados!B594,BASE!$A$4:$D$2113,4,FALSE)</f>
        <v>63683032</v>
      </c>
      <c r="I594" t="str">
        <f>VLOOKUP(B594,Originales!$B$4:$N$2113,13,FALSE)</f>
        <v>v * c</v>
      </c>
      <c r="J594" t="str">
        <f>VLOOKUP(B594,Originales!$B$4:$N$2113,12,FALSE)</f>
        <v>?x (&lt;http://www.wikidata.org/prop/direct/P31&gt;)* &lt;http://www.wikidata.org/entity/Q534932&gt;</v>
      </c>
      <c r="K594">
        <f>VLOOKUP(Filtrados!B594,Originales!$B$4:$D$2113,2,FALSE)</f>
        <v>39</v>
      </c>
    </row>
    <row r="595" spans="2:11">
      <c r="B595" s="1">
        <v>869</v>
      </c>
      <c r="C595">
        <f>VLOOKUP(Filtrados!B595,Originales!$B$4:$D$2113,3,FALSE)</f>
        <v>3364450000</v>
      </c>
      <c r="D595">
        <f>VLOOKUP(Filtrados!B595,Originales!$F$4:$H$2113,3,FALSE)</f>
        <v>21776000000</v>
      </c>
      <c r="E595">
        <f>VLOOKUP(Filtrados!B595,Baseline!$A$2:$C$2111,3,FALSE)</f>
        <v>8972000000</v>
      </c>
      <c r="F595">
        <f>VLOOKUP(Filtrados!B595,BASE!$A$4:$D$2113,2,FALSE)</f>
        <v>8565645933</v>
      </c>
      <c r="G595">
        <f>VLOOKUP(Filtrados!B595,BASE!$A$4:$D$2113,3,FALSE)</f>
        <v>1661809206</v>
      </c>
      <c r="H595">
        <f>VLOOKUP(Filtrados!B595,BASE!$A$4:$D$2113,4,FALSE)</f>
        <v>974077939</v>
      </c>
      <c r="I595" t="str">
        <f>VLOOKUP(B595,Originales!$B$4:$N$2113,13,FALSE)</f>
        <v>v /* c</v>
      </c>
      <c r="J595" t="str">
        <f>VLOOKUP(B595,Originales!$B$4:$N$2113,12,FALSE)</f>
        <v>?x &lt;http://www.wikidata.org/prop/direct/P31&gt;/(&lt;http://www.wikidata.org/prop/direct/P279&gt;)* &lt;http://www.wikidata.org/entity/Q1656682&gt;</v>
      </c>
      <c r="K595">
        <f>VLOOKUP(Filtrados!B595,Originales!$B$4:$D$2113,2,FALSE)</f>
        <v>509441</v>
      </c>
    </row>
    <row r="596" spans="2:11">
      <c r="B596" s="1">
        <v>871</v>
      </c>
      <c r="C596">
        <f>VLOOKUP(Filtrados!B596,Originales!$B$4:$D$2113,3,FALSE)</f>
        <v>1163256000</v>
      </c>
      <c r="D596">
        <f>VLOOKUP(Filtrados!B596,Originales!$F$4:$H$2113,3,FALSE)</f>
        <v>3756000000</v>
      </c>
      <c r="E596">
        <f>VLOOKUP(Filtrados!B596,Baseline!$A$2:$C$2111,3,FALSE)</f>
        <v>3172000000</v>
      </c>
      <c r="F596">
        <f>VLOOKUP(Filtrados!B596,BASE!$A$4:$D$2113,2,FALSE)</f>
        <v>2835814952</v>
      </c>
      <c r="G596">
        <f>VLOOKUP(Filtrados!B596,BASE!$A$4:$D$2113,3,FALSE)</f>
        <v>1534574985</v>
      </c>
      <c r="H596">
        <f>VLOOKUP(Filtrados!B596,BASE!$A$4:$D$2113,4,FALSE)</f>
        <v>115700960</v>
      </c>
      <c r="I596" t="str">
        <f>VLOOKUP(B596,Originales!$B$4:$N$2113,13,FALSE)</f>
        <v>v /* c</v>
      </c>
      <c r="J596" t="str">
        <f>VLOOKUP(B596,Originales!$B$4:$N$2113,12,FALSE)</f>
        <v>?x &lt;http://www.wikidata.org/prop/direct/P31&gt;/(&lt;http://www.wikidata.org/prop/direct/P279&gt;)* &lt;http://www.wikidata.org/entity/Q15416&gt;</v>
      </c>
      <c r="K596">
        <f>VLOOKUP(Filtrados!B596,Originales!$B$4:$D$2113,2,FALSE)</f>
        <v>168118</v>
      </c>
    </row>
    <row r="597" spans="2:11">
      <c r="B597" s="1">
        <v>872</v>
      </c>
      <c r="C597">
        <f>VLOOKUP(Filtrados!B597,Originales!$B$4:$D$2113,3,FALSE)</f>
        <v>259806000</v>
      </c>
      <c r="D597">
        <f>VLOOKUP(Filtrados!B597,Originales!$F$4:$H$2113,3,FALSE)</f>
        <v>1172000000</v>
      </c>
      <c r="E597">
        <f>VLOOKUP(Filtrados!B597,Baseline!$A$2:$C$2111,3,FALSE)</f>
        <v>3636000000</v>
      </c>
      <c r="F597">
        <f>VLOOKUP(Filtrados!B597,BASE!$A$4:$D$2113,2,FALSE)</f>
        <v>276115894</v>
      </c>
      <c r="G597">
        <f>VLOOKUP(Filtrados!B597,BASE!$A$4:$D$2113,3,FALSE)</f>
        <v>230782985</v>
      </c>
      <c r="H597">
        <f>VLOOKUP(Filtrados!B597,BASE!$A$4:$D$2113,4,FALSE)</f>
        <v>112711906</v>
      </c>
      <c r="I597" t="str">
        <f>VLOOKUP(B597,Originales!$B$4:$N$2113,13,FALSE)</f>
        <v>v /* c</v>
      </c>
      <c r="J597" t="str">
        <f>VLOOKUP(B597,Originales!$B$4:$N$2113,12,FALSE)</f>
        <v>?x &lt;http://www.wikidata.org/prop/direct/P31&gt;/(&lt;http://www.wikidata.org/prop/direct/P279&gt;)* &lt;http://www.wikidata.org/entity/Q83405&gt;</v>
      </c>
      <c r="K597">
        <f>VLOOKUP(Filtrados!B597,Originales!$B$4:$D$2113,2,FALSE)</f>
        <v>12499</v>
      </c>
    </row>
    <row r="598" spans="2:11">
      <c r="B598" s="1">
        <v>873</v>
      </c>
      <c r="C598">
        <f>VLOOKUP(Filtrados!B598,Originales!$B$4:$D$2113,3,FALSE)</f>
        <v>73214000</v>
      </c>
      <c r="D598">
        <f>VLOOKUP(Filtrados!B598,Originales!$F$4:$H$2113,3,FALSE)</f>
        <v>1116000000</v>
      </c>
      <c r="E598">
        <f>VLOOKUP(Filtrados!B598,Baseline!$A$2:$C$2111,3,FALSE)</f>
        <v>5964000000</v>
      </c>
      <c r="F598">
        <f>VLOOKUP(Filtrados!B598,BASE!$A$4:$D$2113,2,FALSE)</f>
        <v>77552080</v>
      </c>
      <c r="G598">
        <f>VLOOKUP(Filtrados!B598,BASE!$A$4:$D$2113,3,FALSE)</f>
        <v>158252000</v>
      </c>
      <c r="H598">
        <f>VLOOKUP(Filtrados!B598,BASE!$A$4:$D$2113,4,FALSE)</f>
        <v>299896955</v>
      </c>
      <c r="I598" t="str">
        <f>VLOOKUP(B598,Originales!$B$4:$N$2113,13,FALSE)</f>
        <v>v + c</v>
      </c>
      <c r="J598" t="str">
        <f>VLOOKUP(B598,Originales!$B$4:$N$2113,12,FALSE)</f>
        <v>?x (&lt;http://www.wikidata.org/prop/direct/P279&gt;)+ &lt;http://www.wikidata.org/entity/Q12078&gt;</v>
      </c>
      <c r="K598">
        <f>VLOOKUP(Filtrados!B598,Originales!$B$4:$D$2113,2,FALSE)</f>
        <v>3410</v>
      </c>
    </row>
    <row r="599" spans="2:11">
      <c r="B599" s="1">
        <v>874</v>
      </c>
      <c r="C599">
        <f>VLOOKUP(Filtrados!B599,Originales!$B$4:$D$2113,3,FALSE)</f>
        <v>19405000</v>
      </c>
      <c r="D599">
        <f>VLOOKUP(Filtrados!B599,Originales!$F$4:$H$2113,3,FALSE)</f>
        <v>7360000000</v>
      </c>
      <c r="E599">
        <f>VLOOKUP(Filtrados!B599,Baseline!$A$2:$C$2111,3,FALSE)</f>
        <v>3580000000</v>
      </c>
      <c r="F599">
        <f>VLOOKUP(Filtrados!B599,BASE!$A$4:$D$2113,2,FALSE)</f>
        <v>21073818</v>
      </c>
      <c r="G599">
        <f>VLOOKUP(Filtrados!B599,BASE!$A$4:$D$2113,3,FALSE)</f>
        <v>31754016</v>
      </c>
      <c r="H599">
        <f>VLOOKUP(Filtrados!B599,BASE!$A$4:$D$2113,4,FALSE)</f>
        <v>119560003</v>
      </c>
      <c r="I599" t="str">
        <f>VLOOKUP(B599,Originales!$B$4:$N$2113,13,FALSE)</f>
        <v>v |* c</v>
      </c>
      <c r="J599" t="str">
        <f>VLOOKUP(B599,Originales!$B$4:$N$2113,12,FALSE)</f>
        <v>?x (&lt;http://www.wikidata.org/prop/direct/P279&gt;|&lt;http://www.wikidata.org/prop/direct/P131&gt;)* &lt;http://www.wikidata.org/entity/Q11424&gt;</v>
      </c>
      <c r="K599">
        <f>VLOOKUP(Filtrados!B599,Originales!$B$4:$D$2113,2,FALSE)</f>
        <v>312</v>
      </c>
    </row>
    <row r="600" spans="2:11">
      <c r="B600" s="1">
        <v>875</v>
      </c>
      <c r="C600">
        <f>VLOOKUP(Filtrados!B600,Originales!$B$4:$D$2113,3,FALSE)</f>
        <v>156588000</v>
      </c>
      <c r="D600">
        <f>VLOOKUP(Filtrados!B600,Originales!$F$4:$H$2113,3,FALSE)</f>
        <v>7620000000</v>
      </c>
      <c r="E600">
        <f>VLOOKUP(Filtrados!B600,Baseline!$A$2:$C$2111,3,FALSE)</f>
        <v>2488000000</v>
      </c>
      <c r="F600">
        <f>VLOOKUP(Filtrados!B600,BASE!$A$4:$D$2113,2,FALSE)</f>
        <v>367717027</v>
      </c>
      <c r="G600">
        <f>VLOOKUP(Filtrados!B600,BASE!$A$4:$D$2113,3,FALSE)</f>
        <v>551131010</v>
      </c>
      <c r="H600">
        <f>VLOOKUP(Filtrados!B600,BASE!$A$4:$D$2113,4,FALSE)</f>
        <v>614949941</v>
      </c>
      <c r="I600" t="str">
        <f>VLOOKUP(B600,Originales!$B$4:$N$2113,13,FALSE)</f>
        <v>v |* c</v>
      </c>
      <c r="J600" t="str">
        <f>VLOOKUP(B600,Originales!$B$4:$N$2113,12,FALSE)</f>
        <v>?x (&lt;http://www.wikidata.org/prop/direct/P279&gt;|&lt;http://www.wikidata.org/prop/direct/P131&gt;)* &lt;http://www.wikidata.org/entity/Q3908&gt;</v>
      </c>
      <c r="K600">
        <f>VLOOKUP(Filtrados!B600,Originales!$B$4:$D$2113,2,FALSE)</f>
        <v>17116</v>
      </c>
    </row>
    <row r="601" spans="2:11">
      <c r="B601" s="1">
        <v>876</v>
      </c>
      <c r="C601">
        <f>VLOOKUP(Filtrados!B601,Originales!$B$4:$D$2113,3,FALSE)</f>
        <v>40196000</v>
      </c>
      <c r="D601">
        <f>VLOOKUP(Filtrados!B601,Originales!$F$4:$H$2113,3,FALSE)</f>
        <v>136000000</v>
      </c>
      <c r="E601">
        <f>VLOOKUP(Filtrados!B601,Baseline!$A$2:$C$2111,3,FALSE)</f>
        <v>1164000000</v>
      </c>
      <c r="F601">
        <f>VLOOKUP(Filtrados!B601,BASE!$A$4:$D$2113,2,FALSE)</f>
        <v>73334932</v>
      </c>
      <c r="G601">
        <f>VLOOKUP(Filtrados!B601,BASE!$A$4:$D$2113,3,FALSE)</f>
        <v>55357217</v>
      </c>
      <c r="H601">
        <f>VLOOKUP(Filtrados!B601,BASE!$A$4:$D$2113,4,FALSE)</f>
        <v>57340145</v>
      </c>
      <c r="I601" t="str">
        <f>VLOOKUP(B601,Originales!$B$4:$N$2113,13,FALSE)</f>
        <v>v /* c</v>
      </c>
      <c r="J601" t="str">
        <f>VLOOKUP(B601,Originales!$B$4:$N$2113,12,FALSE)</f>
        <v>?x &lt;http://www.wikidata.org/prop/direct/P31&gt;/(&lt;http://www.wikidata.org/prop/direct/P279&gt;)* &lt;http://www.wikidata.org/entity/Q1418124&gt;</v>
      </c>
      <c r="K601">
        <f>VLOOKUP(Filtrados!B601,Originales!$B$4:$D$2113,2,FALSE)</f>
        <v>2732</v>
      </c>
    </row>
    <row r="602" spans="2:11">
      <c r="B602" s="1">
        <v>877</v>
      </c>
      <c r="C602">
        <f>VLOOKUP(Filtrados!B602,Originales!$B$4:$D$2113,3,FALSE)</f>
        <v>60371031000</v>
      </c>
      <c r="D602">
        <f>VLOOKUP(Filtrados!B602,Originales!$F$4:$H$2113,3,FALSE)</f>
        <v>60072000000</v>
      </c>
      <c r="E602">
        <f>VLOOKUP(Filtrados!B602,Baseline!$A$2:$C$2111,3,FALSE)</f>
        <v>33032000000</v>
      </c>
      <c r="F602">
        <f>VLOOKUP(Filtrados!B602,BASE!$A$4:$D$2113,2,FALSE)</f>
        <v>60061000108</v>
      </c>
      <c r="G602">
        <f>VLOOKUP(Filtrados!B602,BASE!$A$4:$D$2113,3,FALSE)</f>
        <v>60022452116</v>
      </c>
      <c r="H602">
        <f>VLOOKUP(Filtrados!B602,BASE!$A$4:$D$2113,4,FALSE)</f>
        <v>102863000000</v>
      </c>
      <c r="I602" t="str">
        <f>VLOOKUP(B602,Originales!$B$4:$N$2113,13,FALSE)</f>
        <v>v //+ c</v>
      </c>
      <c r="J602" t="str">
        <f>VLOOKUP(B602,Originales!$B$4:$N$2113,12,FALSE)</f>
        <v>?x (&lt;http://www.wikidata.org/prop/direct/P50&gt;/&lt;http://www.wikidata.org/prop/direct/P31&gt;)/(&lt;http://www.wikidata.org/prop/direct/P279&gt;)+ &lt;http://www.wikidata.org/entity/Q386724&gt;</v>
      </c>
      <c r="K602">
        <f>VLOOKUP(Filtrados!B602,Originales!$B$4:$D$2113,2,FALSE)</f>
        <v>1956</v>
      </c>
    </row>
    <row r="603" spans="2:11">
      <c r="B603" s="1">
        <v>878</v>
      </c>
      <c r="C603">
        <f>VLOOKUP(Filtrados!B603,Originales!$B$4:$D$2113,3,FALSE)</f>
        <v>546000000</v>
      </c>
      <c r="D603">
        <f>VLOOKUP(Filtrados!B603,Originales!$F$4:$H$2113,3,FALSE)</f>
        <v>2104000000</v>
      </c>
      <c r="E603">
        <f>VLOOKUP(Filtrados!B603,Baseline!$A$2:$C$2111,3,FALSE)</f>
        <v>3568000000</v>
      </c>
      <c r="F603">
        <f>VLOOKUP(Filtrados!B603,BASE!$A$4:$D$2113,2,FALSE)</f>
        <v>1789580821</v>
      </c>
      <c r="G603">
        <f>VLOOKUP(Filtrados!B603,BASE!$A$4:$D$2113,3,FALSE)</f>
        <v>1484344005</v>
      </c>
      <c r="H603">
        <f>VLOOKUP(Filtrados!B603,BASE!$A$4:$D$2113,4,FALSE)</f>
        <v>867510080</v>
      </c>
      <c r="I603" t="str">
        <f>VLOOKUP(B603,Originales!$B$4:$N$2113,13,FALSE)</f>
        <v>v /* c</v>
      </c>
      <c r="J603" t="str">
        <f>VLOOKUP(B603,Originales!$B$4:$N$2113,12,FALSE)</f>
        <v>?x &lt;http://www.wikidata.org/prop/direct/P31&gt;/(&lt;http://www.wikidata.org/prop/direct/P279&gt;)* &lt;http://www.wikidata.org/entity/Q22698&gt;</v>
      </c>
      <c r="K603">
        <f>VLOOKUP(Filtrados!B603,Originales!$B$4:$D$2113,2,FALSE)</f>
        <v>97627</v>
      </c>
    </row>
    <row r="604" spans="2:11">
      <c r="B604" s="1">
        <v>879</v>
      </c>
      <c r="C604">
        <f>VLOOKUP(Filtrados!B604,Originales!$B$4:$D$2113,3,FALSE)</f>
        <v>2661936000</v>
      </c>
      <c r="D604">
        <f>VLOOKUP(Filtrados!B604,Originales!$F$4:$H$2113,3,FALSE)</f>
        <v>39336000000</v>
      </c>
      <c r="E604">
        <f>VLOOKUP(Filtrados!B604,Baseline!$A$2:$C$2111,3,FALSE)</f>
        <v>12548000000</v>
      </c>
      <c r="F604">
        <f>VLOOKUP(Filtrados!B604,BASE!$A$4:$D$2113,2,FALSE)</f>
        <v>8752654790</v>
      </c>
      <c r="G604">
        <f>VLOOKUP(Filtrados!B604,BASE!$A$4:$D$2113,3,FALSE)</f>
        <v>3340389013</v>
      </c>
      <c r="H604">
        <f>VLOOKUP(Filtrados!B604,BASE!$A$4:$D$2113,4,FALSE)</f>
        <v>16786115169</v>
      </c>
      <c r="I604" t="str">
        <f>VLOOKUP(B604,Originales!$B$4:$N$2113,13,FALSE)</f>
        <v>v + c</v>
      </c>
      <c r="J604" t="str">
        <f>VLOOKUP(B604,Originales!$B$4:$N$2113,12,FALSE)</f>
        <v>?x (&lt;http://www.wikidata.org/prop/direct/P279&gt;)+ &lt;http://www.wikidata.org/entity/Q151885&gt;</v>
      </c>
      <c r="K604">
        <f>VLOOKUP(Filtrados!B604,Originales!$B$4:$D$2113,2,FALSE)</f>
        <v>209767</v>
      </c>
    </row>
    <row r="605" spans="2:11">
      <c r="B605" s="1">
        <v>880</v>
      </c>
      <c r="C605">
        <f>VLOOKUP(Filtrados!B605,Originales!$B$4:$D$2113,3,FALSE)</f>
        <v>22776000</v>
      </c>
      <c r="D605">
        <f>VLOOKUP(Filtrados!B605,Originales!$F$4:$H$2113,3,FALSE)</f>
        <v>384000000</v>
      </c>
      <c r="E605">
        <f>VLOOKUP(Filtrados!B605,Baseline!$A$2:$C$2111,3,FALSE)</f>
        <v>3432000000</v>
      </c>
      <c r="F605">
        <f>VLOOKUP(Filtrados!B605,BASE!$A$4:$D$2113,2,FALSE)</f>
        <v>26593923</v>
      </c>
      <c r="G605">
        <f>VLOOKUP(Filtrados!B605,BASE!$A$4:$D$2113,3,FALSE)</f>
        <v>43052911</v>
      </c>
      <c r="H605">
        <f>VLOOKUP(Filtrados!B605,BASE!$A$4:$D$2113,4,FALSE)</f>
        <v>147804975</v>
      </c>
      <c r="I605" t="str">
        <f>VLOOKUP(B605,Originales!$B$4:$N$2113,13,FALSE)</f>
        <v>v + c</v>
      </c>
      <c r="J605" t="str">
        <f>VLOOKUP(B605,Originales!$B$4:$N$2113,12,FALSE)</f>
        <v>?x (&lt;http://www.wikidata.org/prop/direct/P279&gt;)+ &lt;http://www.wikidata.org/entity/Q12139612&gt;</v>
      </c>
      <c r="K605">
        <f>VLOOKUP(Filtrados!B605,Originales!$B$4:$D$2113,2,FALSE)</f>
        <v>344</v>
      </c>
    </row>
    <row r="606" spans="2:11">
      <c r="B606" s="1">
        <v>881</v>
      </c>
      <c r="C606">
        <f>VLOOKUP(Filtrados!B606,Originales!$B$4:$D$2113,3,FALSE)</f>
        <v>416737000</v>
      </c>
      <c r="D606">
        <f>VLOOKUP(Filtrados!B606,Originales!$F$4:$H$2113,3,FALSE)</f>
        <v>7008000000</v>
      </c>
      <c r="E606">
        <f>VLOOKUP(Filtrados!B606,Baseline!$A$2:$C$2111,3,FALSE)</f>
        <v>6788000000</v>
      </c>
      <c r="F606">
        <f>VLOOKUP(Filtrados!B606,BASE!$A$4:$D$2113,2,FALSE)</f>
        <v>315000057</v>
      </c>
      <c r="G606">
        <f>VLOOKUP(Filtrados!B606,BASE!$A$4:$D$2113,3,FALSE)</f>
        <v>376243829</v>
      </c>
      <c r="H606">
        <f>VLOOKUP(Filtrados!B606,BASE!$A$4:$D$2113,4,FALSE)</f>
        <v>689260959</v>
      </c>
      <c r="I606" t="str">
        <f>VLOOKUP(B606,Originales!$B$4:$N$2113,13,FALSE)</f>
        <v>v + c</v>
      </c>
      <c r="J606" t="str">
        <f>VLOOKUP(B606,Originales!$B$4:$N$2113,12,FALSE)</f>
        <v>?x (&lt;http://www.wikidata.org/prop/direct/P279&gt;)+ &lt;http://www.wikidata.org/entity/Q17334923&gt;</v>
      </c>
      <c r="K606">
        <f>VLOOKUP(Filtrados!B606,Originales!$B$4:$D$2113,2,FALSE)</f>
        <v>15812</v>
      </c>
    </row>
    <row r="607" spans="2:11">
      <c r="B607" s="1">
        <v>882</v>
      </c>
      <c r="C607">
        <f>VLOOKUP(Filtrados!B607,Originales!$B$4:$D$2113,3,FALSE)</f>
        <v>428379000</v>
      </c>
      <c r="D607">
        <f>VLOOKUP(Filtrados!B607,Originales!$F$4:$H$2113,3,FALSE)</f>
        <v>8288000000</v>
      </c>
      <c r="E607">
        <f>VLOOKUP(Filtrados!B607,Baseline!$A$2:$C$2111,3,FALSE)</f>
        <v>11376000000</v>
      </c>
      <c r="F607">
        <f>VLOOKUP(Filtrados!B607,BASE!$A$4:$D$2113,2,FALSE)</f>
        <v>529930114</v>
      </c>
      <c r="G607">
        <f>VLOOKUP(Filtrados!B607,BASE!$A$4:$D$2113,3,FALSE)</f>
        <v>615190982</v>
      </c>
      <c r="H607">
        <f>VLOOKUP(Filtrados!B607,BASE!$A$4:$D$2113,4,FALSE)</f>
        <v>978086948</v>
      </c>
      <c r="I607" t="str">
        <f>VLOOKUP(B607,Originales!$B$4:$N$2113,13,FALSE)</f>
        <v>v + c</v>
      </c>
      <c r="J607" t="str">
        <f>VLOOKUP(B607,Originales!$B$4:$N$2113,12,FALSE)</f>
        <v>?x (&lt;http://www.wikidata.org/prop/direct/P279&gt;)+ &lt;http://www.wikidata.org/entity/Q24034552&gt;</v>
      </c>
      <c r="K607">
        <f>VLOOKUP(Filtrados!B607,Originales!$B$4:$D$2113,2,FALSE)</f>
        <v>18949</v>
      </c>
    </row>
    <row r="608" spans="2:11">
      <c r="B608" s="1">
        <v>883</v>
      </c>
      <c r="C608">
        <f>VLOOKUP(Filtrados!B608,Originales!$B$4:$D$2113,3,FALSE)</f>
        <v>206794000</v>
      </c>
      <c r="D608">
        <f>VLOOKUP(Filtrados!B608,Originales!$F$4:$H$2113,3,FALSE)</f>
        <v>6160000000</v>
      </c>
      <c r="E608">
        <f>VLOOKUP(Filtrados!B608,Baseline!$A$2:$C$2111,3,FALSE)</f>
        <v>10720000000</v>
      </c>
      <c r="F608">
        <f>VLOOKUP(Filtrados!B608,BASE!$A$4:$D$2113,2,FALSE)</f>
        <v>293821811</v>
      </c>
      <c r="G608">
        <f>VLOOKUP(Filtrados!B608,BASE!$A$4:$D$2113,3,FALSE)</f>
        <v>116106033</v>
      </c>
      <c r="H608">
        <f>VLOOKUP(Filtrados!B608,BASE!$A$4:$D$2113,4,FALSE)</f>
        <v>687979936</v>
      </c>
      <c r="I608" t="str">
        <f>VLOOKUP(B608,Originales!$B$4:$N$2113,13,FALSE)</f>
        <v>v + c</v>
      </c>
      <c r="J608" t="str">
        <f>VLOOKUP(B608,Originales!$B$4:$N$2113,12,FALSE)</f>
        <v>?x (&lt;http://www.wikidata.org/prop/direct/P279&gt;)+ &lt;http://www.wikidata.org/entity/Q217594&gt;</v>
      </c>
      <c r="K608">
        <f>VLOOKUP(Filtrados!B608,Originales!$B$4:$D$2113,2,FALSE)</f>
        <v>6751</v>
      </c>
    </row>
    <row r="609" spans="2:11">
      <c r="B609" s="1">
        <v>884</v>
      </c>
      <c r="C609">
        <f>VLOOKUP(Filtrados!B609,Originales!$B$4:$D$2113,3,FALSE)</f>
        <v>129827000</v>
      </c>
      <c r="D609">
        <f>VLOOKUP(Filtrados!B609,Originales!$F$4:$H$2113,3,FALSE)</f>
        <v>2480000000</v>
      </c>
      <c r="E609">
        <f>VLOOKUP(Filtrados!B609,Baseline!$A$2:$C$2111,3,FALSE)</f>
        <v>3492000000</v>
      </c>
      <c r="F609">
        <f>VLOOKUP(Filtrados!B609,BASE!$A$4:$D$2113,2,FALSE)</f>
        <v>73789834</v>
      </c>
      <c r="G609">
        <f>VLOOKUP(Filtrados!B609,BASE!$A$4:$D$2113,3,FALSE)</f>
        <v>109544038</v>
      </c>
      <c r="H609">
        <f>VLOOKUP(Filtrados!B609,BASE!$A$4:$D$2113,4,FALSE)</f>
        <v>211499929</v>
      </c>
      <c r="I609" t="str">
        <f>VLOOKUP(B609,Originales!$B$4:$N$2113,13,FALSE)</f>
        <v>v + c</v>
      </c>
      <c r="J609" t="str">
        <f>VLOOKUP(B609,Originales!$B$4:$N$2113,12,FALSE)</f>
        <v>?x (&lt;http://www.wikidata.org/prop/direct/P279&gt;)+ &lt;http://www.wikidata.org/entity/Q56061&gt;</v>
      </c>
      <c r="K609">
        <f>VLOOKUP(Filtrados!B609,Originales!$B$4:$D$2113,2,FALSE)</f>
        <v>4164</v>
      </c>
    </row>
    <row r="610" spans="2:11">
      <c r="B610" s="1">
        <v>885</v>
      </c>
      <c r="C610">
        <f>VLOOKUP(Filtrados!B610,Originales!$B$4:$D$2113,3,FALSE)</f>
        <v>1556359000</v>
      </c>
      <c r="D610">
        <f>VLOOKUP(Filtrados!B610,Originales!$F$4:$H$2113,3,FALSE)</f>
        <v>2628000000</v>
      </c>
      <c r="E610">
        <f>VLOOKUP(Filtrados!B610,Baseline!$A$2:$C$2111,3,FALSE)</f>
        <v>3616000000</v>
      </c>
      <c r="F610">
        <f>VLOOKUP(Filtrados!B610,BASE!$A$4:$D$2113,2,FALSE)</f>
        <v>13385950088</v>
      </c>
      <c r="G610">
        <f>VLOOKUP(Filtrados!B610,BASE!$A$4:$D$2113,3,FALSE)</f>
        <v>3979315042</v>
      </c>
      <c r="H610">
        <f>VLOOKUP(Filtrados!B610,BASE!$A$4:$D$2113,4,FALSE)</f>
        <v>38572072</v>
      </c>
      <c r="I610" t="str">
        <f>VLOOKUP(B610,Originales!$B$4:$N$2113,13,FALSE)</f>
        <v>v |* c</v>
      </c>
      <c r="J610" t="str">
        <f>VLOOKUP(B610,Originales!$B$4:$N$2113,12,FALSE)</f>
        <v>?x &lt;http://www.wikidata.org/prop/direct/P31&gt;|(&lt;http://www.wikidata.org/prop/direct/P279&gt;)* &lt;http://www.wikidata.org/entity/Q486972&gt;</v>
      </c>
      <c r="K610">
        <f>VLOOKUP(Filtrados!B610,Originales!$B$4:$D$2113,2,FALSE)</f>
        <v>441523</v>
      </c>
    </row>
    <row r="611" spans="2:11">
      <c r="B611" s="1">
        <v>886</v>
      </c>
      <c r="C611">
        <f>VLOOKUP(Filtrados!B611,Originales!$B$4:$D$2113,3,FALSE)</f>
        <v>2474182000</v>
      </c>
      <c r="D611">
        <f>VLOOKUP(Filtrados!B611,Originales!$F$4:$H$2113,3,FALSE)</f>
        <v>37152000000</v>
      </c>
      <c r="E611">
        <f>VLOOKUP(Filtrados!B611,Baseline!$A$2:$C$2111,3,FALSE)</f>
        <v>10620000000</v>
      </c>
      <c r="F611">
        <f>VLOOKUP(Filtrados!B611,BASE!$A$4:$D$2113,2,FALSE)</f>
        <v>7925009012</v>
      </c>
      <c r="G611">
        <f>VLOOKUP(Filtrados!B611,BASE!$A$4:$D$2113,3,FALSE)</f>
        <v>4258574962</v>
      </c>
      <c r="H611">
        <f>VLOOKUP(Filtrados!B611,BASE!$A$4:$D$2113,4,FALSE)</f>
        <v>9132894992</v>
      </c>
      <c r="I611" t="str">
        <f>VLOOKUP(B611,Originales!$B$4:$N$2113,13,FALSE)</f>
        <v>v /* c</v>
      </c>
      <c r="J611" t="str">
        <f>VLOOKUP(B611,Originales!$B$4:$N$2113,12,FALSE)</f>
        <v>?x &lt;http://www.wikidata.org/prop/direct/P279&gt;/(&lt;http://www.wikidata.org/prop/direct/P279&gt;)* &lt;http://www.wikidata.org/entity/Q1190554&gt;</v>
      </c>
      <c r="K611">
        <f>VLOOKUP(Filtrados!B611,Originales!$B$4:$D$2113,2,FALSE)</f>
        <v>221403</v>
      </c>
    </row>
    <row r="612" spans="2:11">
      <c r="B612" s="1">
        <v>888</v>
      </c>
      <c r="C612">
        <f>VLOOKUP(Filtrados!B612,Originales!$B$4:$D$2113,3,FALSE)</f>
        <v>357955000</v>
      </c>
      <c r="D612">
        <f>VLOOKUP(Filtrados!B612,Originales!$F$4:$H$2113,3,FALSE)</f>
        <v>17992000000</v>
      </c>
      <c r="E612">
        <f>VLOOKUP(Filtrados!B612,Baseline!$A$2:$C$2111,3,FALSE)</f>
        <v>660000000</v>
      </c>
      <c r="F612">
        <f>VLOOKUP(Filtrados!B612,BASE!$A$4:$D$2113,2,FALSE)</f>
        <v>2301496028</v>
      </c>
      <c r="G612">
        <f>VLOOKUP(Filtrados!B612,BASE!$A$4:$D$2113,3,FALSE)</f>
        <v>3006588935</v>
      </c>
      <c r="H612">
        <f>VLOOKUP(Filtrados!B612,BASE!$A$4:$D$2113,4,FALSE)</f>
        <v>205966949</v>
      </c>
      <c r="I612" t="str">
        <f>VLOOKUP(B612,Originales!$B$4:$N$2113,13,FALSE)</f>
        <v>v / v</v>
      </c>
      <c r="J612" t="str">
        <f>VLOOKUP(B612,Originales!$B$4:$N$2113,12,FALSE)</f>
        <v>?x &lt;http://www.wikidata.org/prop/direct/P527&gt;/&lt;http://www.wikidata.org/prop/direct/P688&gt; ?y</v>
      </c>
      <c r="K612">
        <f>VLOOKUP(Filtrados!B612,Originales!$B$4:$D$2113,2,FALSE)</f>
        <v>36494</v>
      </c>
    </row>
    <row r="613" spans="2:11">
      <c r="B613" s="1">
        <v>889</v>
      </c>
      <c r="C613">
        <f>VLOOKUP(Filtrados!B613,Originales!$B$4:$D$2113,3,FALSE)</f>
        <v>60030795000</v>
      </c>
      <c r="D613">
        <f>VLOOKUP(Filtrados!B613,Originales!$F$4:$H$2113,3,FALSE)</f>
        <v>84812000000</v>
      </c>
      <c r="E613">
        <f>VLOOKUP(Filtrados!B613,Baseline!$A$2:$C$2111,3,FALSE)</f>
        <v>62600000000</v>
      </c>
      <c r="F613">
        <f>VLOOKUP(Filtrados!B613,BASE!$A$4:$D$2113,2,FALSE)</f>
        <v>130578994</v>
      </c>
      <c r="G613">
        <f>VLOOKUP(Filtrados!B613,BASE!$A$4:$D$2113,3,FALSE)</f>
        <v>901478052</v>
      </c>
      <c r="H613">
        <f>VLOOKUP(Filtrados!B613,BASE!$A$4:$D$2113,4,FALSE)</f>
        <v>2519742965</v>
      </c>
      <c r="I613" t="str">
        <f>VLOOKUP(B613,Originales!$B$4:$N$2113,13,FALSE)</f>
        <v>v /* v</v>
      </c>
      <c r="J613" t="str">
        <f>VLOOKUP(B613,Originales!$B$4:$N$2113,12,FALSE)</f>
        <v>?x &lt;http://www.wikidata.org/prop/direct/P3342&gt;/(&lt;http://www.wikidata.org/prop/direct/P279&gt;)* ?y</v>
      </c>
      <c r="K613">
        <f>VLOOKUP(Filtrados!B613,Originales!$B$4:$D$2113,2,FALSE)</f>
        <v>1472</v>
      </c>
    </row>
    <row r="614" spans="2:11">
      <c r="B614" s="1">
        <v>890</v>
      </c>
      <c r="C614">
        <f>VLOOKUP(Filtrados!B614,Originales!$B$4:$D$2113,3,FALSE)</f>
        <v>434971000</v>
      </c>
      <c r="D614">
        <f>VLOOKUP(Filtrados!B614,Originales!$F$4:$H$2113,3,FALSE)</f>
        <v>2144000000</v>
      </c>
      <c r="E614">
        <f>VLOOKUP(Filtrados!B614,Baseline!$A$2:$C$2111,3,FALSE)</f>
        <v>2932000000</v>
      </c>
      <c r="F614">
        <f>VLOOKUP(Filtrados!B614,BASE!$A$4:$D$2113,2,FALSE)</f>
        <v>720161914</v>
      </c>
      <c r="G614">
        <f>VLOOKUP(Filtrados!B614,BASE!$A$4:$D$2113,3,FALSE)</f>
        <v>802716016</v>
      </c>
      <c r="H614">
        <f>VLOOKUP(Filtrados!B614,BASE!$A$4:$D$2113,4,FALSE)</f>
        <v>97527027</v>
      </c>
      <c r="I614" t="str">
        <f>VLOOKUP(B614,Originales!$B$4:$N$2113,13,FALSE)</f>
        <v>v /* c</v>
      </c>
      <c r="J614" t="str">
        <f>VLOOKUP(B614,Originales!$B$4:$N$2113,12,FALSE)</f>
        <v>?x &lt;http://www.wikidata.org/prop/direct/P31&gt;/(&lt;http://www.wikidata.org/prop/direct/P279&gt;)* &lt;http://www.wikidata.org/entity/Q192611&gt;</v>
      </c>
      <c r="K614">
        <f>VLOOKUP(Filtrados!B614,Originales!$B$4:$D$2113,2,FALSE)</f>
        <v>43440</v>
      </c>
    </row>
    <row r="615" spans="2:11">
      <c r="B615" s="1">
        <v>891</v>
      </c>
      <c r="C615">
        <f>VLOOKUP(Filtrados!B615,Originales!$B$4:$D$2113,3,FALSE)</f>
        <v>24238000</v>
      </c>
      <c r="D615">
        <f>VLOOKUP(Filtrados!B615,Originales!$F$4:$H$2113,3,FALSE)</f>
        <v>3732000000</v>
      </c>
      <c r="E615">
        <f>VLOOKUP(Filtrados!B615,Baseline!$A$2:$C$2111,3,FALSE)</f>
        <v>3620000000</v>
      </c>
      <c r="F615">
        <f>VLOOKUP(Filtrados!B615,BASE!$A$4:$D$2113,2,FALSE)</f>
        <v>13249874</v>
      </c>
      <c r="G615">
        <f>VLOOKUP(Filtrados!B615,BASE!$A$4:$D$2113,3,FALSE)</f>
        <v>29370069</v>
      </c>
      <c r="H615">
        <f>VLOOKUP(Filtrados!B615,BASE!$A$4:$D$2113,4,FALSE)</f>
        <v>121655941</v>
      </c>
      <c r="I615" t="str">
        <f>VLOOKUP(B615,Originales!$B$4:$N$2113,13,FALSE)</f>
        <v>v /* c</v>
      </c>
      <c r="J615" t="str">
        <f>VLOOKUP(B615,Originales!$B$4:$N$2113,12,FALSE)</f>
        <v>?x &lt;http://www.wikidata.org/prop/direct/P31&gt;/(&lt;http://www.wikidata.org/prop/direct/P279&gt;)* &lt;http://www.wikidata.org/entity/Q2066131&gt;</v>
      </c>
      <c r="K615">
        <f>VLOOKUP(Filtrados!B615,Originales!$B$4:$D$2113,2,FALSE)</f>
        <v>35</v>
      </c>
    </row>
    <row r="616" spans="2:11">
      <c r="B616" s="1">
        <v>894</v>
      </c>
      <c r="C616">
        <f>VLOOKUP(Filtrados!B616,Originales!$B$4:$D$2113,3,FALSE)</f>
        <v>428928000</v>
      </c>
      <c r="D616">
        <f>VLOOKUP(Filtrados!B616,Originales!$F$4:$H$2113,3,FALSE)</f>
        <v>7724000000</v>
      </c>
      <c r="E616">
        <f>VLOOKUP(Filtrados!B616,Baseline!$A$2:$C$2111,3,FALSE)</f>
        <v>6836000000</v>
      </c>
      <c r="F616">
        <f>VLOOKUP(Filtrados!B616,BASE!$A$4:$D$2113,2,FALSE)</f>
        <v>311609983</v>
      </c>
      <c r="G616">
        <f>VLOOKUP(Filtrados!B616,BASE!$A$4:$D$2113,3,FALSE)</f>
        <v>1081874847</v>
      </c>
      <c r="H616">
        <f>VLOOKUP(Filtrados!B616,BASE!$A$4:$D$2113,4,FALSE)</f>
        <v>1073112964</v>
      </c>
      <c r="I616" t="str">
        <f>VLOOKUP(B616,Originales!$B$4:$N$2113,13,FALSE)</f>
        <v>v * c</v>
      </c>
      <c r="J616" t="str">
        <f>VLOOKUP(B616,Originales!$B$4:$N$2113,12,FALSE)</f>
        <v>?x (&lt;http://www.wikidata.org/prop/direct/P279&gt;)* &lt;http://www.wikidata.org/entity/Q2221906&gt;</v>
      </c>
      <c r="K616">
        <f>VLOOKUP(Filtrados!B616,Originales!$B$4:$D$2113,2,FALSE)</f>
        <v>13788</v>
      </c>
    </row>
    <row r="617" spans="2:11">
      <c r="B617" s="1">
        <v>895</v>
      </c>
      <c r="C617">
        <f>VLOOKUP(Filtrados!B617,Originales!$B$4:$D$2113,3,FALSE)</f>
        <v>6098000</v>
      </c>
      <c r="D617">
        <f>VLOOKUP(Filtrados!B617,Originales!$F$4:$H$2113,3,FALSE)</f>
        <v>272000000</v>
      </c>
      <c r="E617">
        <f>VLOOKUP(Filtrados!B617,Baseline!$A$2:$C$2111,3,FALSE)</f>
        <v>1756000000</v>
      </c>
      <c r="F617">
        <f>VLOOKUP(Filtrados!B617,BASE!$A$4:$D$2113,2,FALSE)</f>
        <v>8752107</v>
      </c>
      <c r="G617">
        <f>VLOOKUP(Filtrados!B617,BASE!$A$4:$D$2113,3,FALSE)</f>
        <v>26338100</v>
      </c>
      <c r="H617">
        <f>VLOOKUP(Filtrados!B617,BASE!$A$4:$D$2113,4,FALSE)</f>
        <v>99799156</v>
      </c>
      <c r="I617" t="str">
        <f>VLOOKUP(B617,Originales!$B$4:$N$2113,13,FALSE)</f>
        <v>v * c</v>
      </c>
      <c r="J617" t="str">
        <f>VLOOKUP(B617,Originales!$B$4:$N$2113,12,FALSE)</f>
        <v>?x (&lt;http://www.wikidata.org/prop/direct/P279&gt;)* &lt;http://www.wikidata.org/entity/Q5398426&gt;</v>
      </c>
      <c r="K617">
        <f>VLOOKUP(Filtrados!B617,Originales!$B$4:$D$2113,2,FALSE)</f>
        <v>75</v>
      </c>
    </row>
    <row r="618" spans="2:11">
      <c r="B618" s="1">
        <v>896</v>
      </c>
      <c r="C618">
        <f>VLOOKUP(Filtrados!B618,Originales!$B$4:$D$2113,3,FALSE)</f>
        <v>11069000</v>
      </c>
      <c r="D618">
        <f>VLOOKUP(Filtrados!B618,Originales!$F$4:$H$2113,3,FALSE)</f>
        <v>476000000</v>
      </c>
      <c r="E618">
        <f>VLOOKUP(Filtrados!B618,Baseline!$A$2:$C$2111,3,FALSE)</f>
        <v>2384000000</v>
      </c>
      <c r="F618">
        <f>VLOOKUP(Filtrados!B618,BASE!$A$4:$D$2113,2,FALSE)</f>
        <v>10139942</v>
      </c>
      <c r="G618">
        <f>VLOOKUP(Filtrados!B618,BASE!$A$4:$D$2113,3,FALSE)</f>
        <v>18481016</v>
      </c>
      <c r="H618">
        <f>VLOOKUP(Filtrados!B618,BASE!$A$4:$D$2113,4,FALSE)</f>
        <v>107997894</v>
      </c>
      <c r="I618" t="str">
        <f>VLOOKUP(B618,Originales!$B$4:$N$2113,13,FALSE)</f>
        <v>v * c</v>
      </c>
      <c r="J618" t="str">
        <f>VLOOKUP(B618,Originales!$B$4:$N$2113,12,FALSE)</f>
        <v>?x (&lt;http://www.wikidata.org/prop/direct/P279&gt;)* &lt;http://www.wikidata.org/entity/Q15416&gt;</v>
      </c>
      <c r="K618">
        <f>VLOOKUP(Filtrados!B618,Originales!$B$4:$D$2113,2,FALSE)</f>
        <v>177</v>
      </c>
    </row>
    <row r="619" spans="2:11">
      <c r="B619" s="1">
        <v>897</v>
      </c>
      <c r="C619">
        <f>VLOOKUP(Filtrados!B619,Originales!$B$4:$D$2113,3,FALSE)</f>
        <v>164000</v>
      </c>
      <c r="D619">
        <f>VLOOKUP(Filtrados!B619,Originales!$F$4:$H$2113,3,FALSE)</f>
        <v>8000000</v>
      </c>
      <c r="E619">
        <f>VLOOKUP(Filtrados!B619,Baseline!$A$2:$C$2111,3,FALSE)</f>
        <v>0</v>
      </c>
      <c r="F619">
        <f>VLOOKUP(Filtrados!B619,BASE!$A$4:$D$2113,2,FALSE)</f>
        <v>3331899</v>
      </c>
      <c r="G619">
        <f>VLOOKUP(Filtrados!B619,BASE!$A$4:$D$2113,3,FALSE)</f>
        <v>11780023</v>
      </c>
      <c r="H619">
        <f>VLOOKUP(Filtrados!B619,BASE!$A$4:$D$2113,4,FALSE)</f>
        <v>53362846</v>
      </c>
      <c r="I619" t="str">
        <f>VLOOKUP(B619,Originales!$B$4:$N$2113,13,FALSE)</f>
        <v>v * c</v>
      </c>
      <c r="J619" t="str">
        <f>VLOOKUP(B619,Originales!$B$4:$N$2113,12,FALSE)</f>
        <v>?x (&lt;http://www.wikidata.org/prop/direct/P279&gt;)* &lt;http://www.wikidata.org/entity/Q526877&gt;</v>
      </c>
      <c r="K619">
        <f>VLOOKUP(Filtrados!B619,Originales!$B$4:$D$2113,2,FALSE)</f>
        <v>1</v>
      </c>
    </row>
    <row r="620" spans="2:11">
      <c r="B620" s="1">
        <v>900</v>
      </c>
      <c r="C620">
        <f>VLOOKUP(Filtrados!B620,Originales!$B$4:$D$2113,3,FALSE)</f>
        <v>19821000</v>
      </c>
      <c r="D620">
        <f>VLOOKUP(Filtrados!B620,Originales!$F$4:$H$2113,3,FALSE)</f>
        <v>1520000000</v>
      </c>
      <c r="E620">
        <f>VLOOKUP(Filtrados!B620,Baseline!$A$2:$C$2111,3,FALSE)</f>
        <v>3580000000</v>
      </c>
      <c r="F620">
        <f>VLOOKUP(Filtrados!B620,BASE!$A$4:$D$2113,2,FALSE)</f>
        <v>19405841</v>
      </c>
      <c r="G620">
        <f>VLOOKUP(Filtrados!B620,BASE!$A$4:$D$2113,3,FALSE)</f>
        <v>29639005</v>
      </c>
      <c r="H620">
        <f>VLOOKUP(Filtrados!B620,BASE!$A$4:$D$2113,4,FALSE)</f>
        <v>123368024</v>
      </c>
      <c r="I620" t="str">
        <f>VLOOKUP(B620,Originales!$B$4:$N$2113,13,FALSE)</f>
        <v>v /* c</v>
      </c>
      <c r="J620" t="str">
        <f>VLOOKUP(B620,Originales!$B$4:$N$2113,12,FALSE)</f>
        <v>?x &lt;http://www.wikidata.org/prop/direct/P279&gt;/(&lt;http://www.wikidata.org/prop/direct/P279&gt;)* &lt;http://www.wikidata.org/entity/Q2066131&gt;</v>
      </c>
      <c r="K620">
        <f>VLOOKUP(Filtrados!B620,Originales!$B$4:$D$2113,2,FALSE)</f>
        <v>373</v>
      </c>
    </row>
    <row r="621" spans="2:11">
      <c r="B621" s="1">
        <v>902</v>
      </c>
      <c r="C621">
        <f>VLOOKUP(Filtrados!B621,Originales!$B$4:$D$2113,3,FALSE)</f>
        <v>231041000</v>
      </c>
      <c r="D621">
        <f>VLOOKUP(Filtrados!B621,Originales!$F$4:$H$2113,3,FALSE)</f>
        <v>3684000000</v>
      </c>
      <c r="E621">
        <f>VLOOKUP(Filtrados!B621,Baseline!$A$2:$C$2111,3,FALSE)</f>
        <v>2504000000</v>
      </c>
      <c r="F621">
        <f>VLOOKUP(Filtrados!B621,BASE!$A$4:$D$2113,2,FALSE)</f>
        <v>349813938</v>
      </c>
      <c r="G621">
        <f>VLOOKUP(Filtrados!B621,BASE!$A$4:$D$2113,3,FALSE)</f>
        <v>1098920822</v>
      </c>
      <c r="H621">
        <f>VLOOKUP(Filtrados!B621,BASE!$A$4:$D$2113,4,FALSE)</f>
        <v>382070064</v>
      </c>
      <c r="I621" t="str">
        <f>VLOOKUP(B621,Originales!$B$4:$N$2113,13,FALSE)</f>
        <v>v + c</v>
      </c>
      <c r="J621" t="str">
        <f>VLOOKUP(B621,Originales!$B$4:$N$2113,12,FALSE)</f>
        <v>?x (&lt;http://www.wikidata.org/prop/direct/P131&gt;)+ &lt;http://www.wikidata.org/entity/Q27&gt;</v>
      </c>
      <c r="K621">
        <f>VLOOKUP(Filtrados!B621,Originales!$B$4:$D$2113,2,FALSE)</f>
        <v>14971</v>
      </c>
    </row>
    <row r="622" spans="2:11">
      <c r="B622" s="1">
        <v>903</v>
      </c>
      <c r="C622">
        <f>VLOOKUP(Filtrados!B622,Originales!$B$4:$D$2113,3,FALSE)</f>
        <v>219564000</v>
      </c>
      <c r="D622">
        <f>VLOOKUP(Filtrados!B622,Originales!$F$4:$H$2113,3,FALSE)</f>
        <v>3900000000</v>
      </c>
      <c r="E622">
        <f>VLOOKUP(Filtrados!B622,Baseline!$A$2:$C$2111,3,FALSE)</f>
        <v>4640000000</v>
      </c>
      <c r="F622">
        <f>VLOOKUP(Filtrados!B622,BASE!$A$4:$D$2113,2,FALSE)</f>
        <v>149384975</v>
      </c>
      <c r="G622">
        <f>VLOOKUP(Filtrados!B622,BASE!$A$4:$D$2113,3,FALSE)</f>
        <v>363858938</v>
      </c>
      <c r="H622">
        <f>VLOOKUP(Filtrados!B622,BASE!$A$4:$D$2113,4,FALSE)</f>
        <v>196711063</v>
      </c>
      <c r="I622" t="str">
        <f>VLOOKUP(B622,Originales!$B$4:$N$2113,13,FALSE)</f>
        <v>v /* c</v>
      </c>
      <c r="J622" t="str">
        <f>VLOOKUP(B622,Originales!$B$4:$N$2113,12,FALSE)</f>
        <v>?x &lt;http://www.wikidata.org/prop/direct/P31&gt;/(&lt;http://www.wikidata.org/prop/direct/P279&gt;)* &lt;http://www.wikidata.org/entity/Q40050&gt;</v>
      </c>
      <c r="K622">
        <f>VLOOKUP(Filtrados!B622,Originales!$B$4:$D$2113,2,FALSE)</f>
        <v>5315</v>
      </c>
    </row>
    <row r="623" spans="2:11">
      <c r="B623" s="1">
        <v>904</v>
      </c>
      <c r="C623">
        <f>VLOOKUP(Filtrados!B623,Originales!$B$4:$D$2113,3,FALSE)</f>
        <v>1361561000</v>
      </c>
      <c r="D623">
        <f>VLOOKUP(Filtrados!B623,Originales!$F$4:$H$2113,3,FALSE)</f>
        <v>1324000000</v>
      </c>
      <c r="E623">
        <f>VLOOKUP(Filtrados!B623,Baseline!$A$2:$C$2111,3,FALSE)</f>
        <v>1364000000</v>
      </c>
      <c r="F623">
        <f>VLOOKUP(Filtrados!B623,BASE!$A$4:$D$2113,2,FALSE)</f>
        <v>3773667812</v>
      </c>
      <c r="G623">
        <f>VLOOKUP(Filtrados!B623,BASE!$A$4:$D$2113,3,FALSE)</f>
        <v>895565032</v>
      </c>
      <c r="H623">
        <f>VLOOKUP(Filtrados!B623,BASE!$A$4:$D$2113,4,FALSE)</f>
        <v>52886009</v>
      </c>
      <c r="I623" t="str">
        <f>VLOOKUP(B623,Originales!$B$4:$N$2113,13,FALSE)</f>
        <v>v /* c</v>
      </c>
      <c r="J623" t="str">
        <f>VLOOKUP(B623,Originales!$B$4:$N$2113,12,FALSE)</f>
        <v>?x &lt;http://www.wikidata.org/prop/direct/P106&gt;/(&lt;http://www.wikidata.org/prop/direct/P279&gt;)* &lt;http://www.wikidata.org/entity/Q937857&gt;</v>
      </c>
      <c r="K623">
        <f>VLOOKUP(Filtrados!B623,Originales!$B$4:$D$2113,2,FALSE)</f>
        <v>239574</v>
      </c>
    </row>
    <row r="624" spans="2:11">
      <c r="B624" s="1">
        <v>905</v>
      </c>
      <c r="C624">
        <f>VLOOKUP(Filtrados!B624,Originales!$B$4:$D$2113,3,FALSE)</f>
        <v>59175000</v>
      </c>
      <c r="D624">
        <f>VLOOKUP(Filtrados!B624,Originales!$F$4:$H$2113,3,FALSE)</f>
        <v>76000000</v>
      </c>
      <c r="E624">
        <f>VLOOKUP(Filtrados!B624,Baseline!$A$2:$C$2111,3,FALSE)</f>
        <v>1764000000</v>
      </c>
      <c r="F624">
        <f>VLOOKUP(Filtrados!B624,BASE!$A$4:$D$2113,2,FALSE)</f>
        <v>282148838</v>
      </c>
      <c r="G624">
        <f>VLOOKUP(Filtrados!B624,BASE!$A$4:$D$2113,3,FALSE)</f>
        <v>295300960</v>
      </c>
      <c r="H624">
        <f>VLOOKUP(Filtrados!B624,BASE!$A$4:$D$2113,4,FALSE)</f>
        <v>79931020</v>
      </c>
      <c r="I624" t="str">
        <f>VLOOKUP(B624,Originales!$B$4:$N$2113,13,FALSE)</f>
        <v>v /* c</v>
      </c>
      <c r="J624" t="str">
        <f>VLOOKUP(B624,Originales!$B$4:$N$2113,12,FALSE)</f>
        <v>?x &lt;http://www.wikidata.org/prop/direct/P195&gt;/(&lt;http://www.wikidata.org/prop/direct/P361&gt;)* &lt;http://www.wikidata.org/entity/Q812285&gt;</v>
      </c>
      <c r="K624">
        <f>VLOOKUP(Filtrados!B624,Originales!$B$4:$D$2113,2,FALSE)</f>
        <v>16826</v>
      </c>
    </row>
    <row r="625" spans="2:11">
      <c r="B625" s="1">
        <v>906</v>
      </c>
      <c r="C625">
        <f>VLOOKUP(Filtrados!B625,Originales!$B$4:$D$2113,3,FALSE)</f>
        <v>1742898000</v>
      </c>
      <c r="D625">
        <f>VLOOKUP(Filtrados!B625,Originales!$F$4:$H$2113,3,FALSE)</f>
        <v>5640000000</v>
      </c>
      <c r="E625">
        <f>VLOOKUP(Filtrados!B625,Baseline!$A$2:$C$2111,3,FALSE)</f>
        <v>4552000000</v>
      </c>
      <c r="F625">
        <f>VLOOKUP(Filtrados!B625,BASE!$A$4:$D$2113,2,FALSE)</f>
        <v>7604672908</v>
      </c>
      <c r="G625">
        <f>VLOOKUP(Filtrados!B625,BASE!$A$4:$D$2113,3,FALSE)</f>
        <v>794806003</v>
      </c>
      <c r="H625">
        <f>VLOOKUP(Filtrados!B625,BASE!$A$4:$D$2113,4,FALSE)</f>
        <v>138042926</v>
      </c>
      <c r="I625" t="str">
        <f>VLOOKUP(B625,Originales!$B$4:$N$2113,13,FALSE)</f>
        <v>v /* c</v>
      </c>
      <c r="J625" t="str">
        <f>VLOOKUP(B625,Originales!$B$4:$N$2113,12,FALSE)</f>
        <v>?x &lt;http://www.wikidata.org/prop/direct/P31&gt;/(&lt;http://www.wikidata.org/prop/direct/P279&gt;)* &lt;http://www.wikidata.org/entity/Q4502142&gt;</v>
      </c>
      <c r="K625">
        <f>VLOOKUP(Filtrados!B625,Originales!$B$4:$D$2113,2,FALSE)</f>
        <v>482081</v>
      </c>
    </row>
    <row r="626" spans="2:11">
      <c r="B626" s="1">
        <v>907</v>
      </c>
      <c r="C626">
        <f>VLOOKUP(Filtrados!B626,Originales!$B$4:$D$2113,3,FALSE)</f>
        <v>112909000</v>
      </c>
      <c r="D626">
        <f>VLOOKUP(Filtrados!B626,Originales!$F$4:$H$2113,3,FALSE)</f>
        <v>3164000000</v>
      </c>
      <c r="E626">
        <f>VLOOKUP(Filtrados!B626,Baseline!$A$2:$C$2111,3,FALSE)</f>
        <v>2928000000</v>
      </c>
      <c r="F626">
        <f>VLOOKUP(Filtrados!B626,BASE!$A$4:$D$2113,2,FALSE)</f>
        <v>284107923</v>
      </c>
      <c r="G626">
        <f>VLOOKUP(Filtrados!B626,BASE!$A$4:$D$2113,3,FALSE)</f>
        <v>212554931</v>
      </c>
      <c r="H626">
        <f>VLOOKUP(Filtrados!B626,BASE!$A$4:$D$2113,4,FALSE)</f>
        <v>240934133</v>
      </c>
      <c r="I626" t="str">
        <f>VLOOKUP(B626,Originales!$B$4:$N$2113,13,FALSE)</f>
        <v>v * c</v>
      </c>
      <c r="J626" t="str">
        <f>VLOOKUP(B626,Originales!$B$4:$N$2113,12,FALSE)</f>
        <v>?x (&lt;http://www.wikidata.org/prop/direct/P131&gt;)* &lt;http://www.wikidata.org/entity/Q23204&gt;</v>
      </c>
      <c r="K626">
        <f>VLOOKUP(Filtrados!B626,Originales!$B$4:$D$2113,2,FALSE)</f>
        <v>12597</v>
      </c>
    </row>
    <row r="627" spans="2:11">
      <c r="B627" s="1">
        <v>908</v>
      </c>
      <c r="C627">
        <f>VLOOKUP(Filtrados!B627,Originales!$B$4:$D$2113,3,FALSE)</f>
        <v>4566908000</v>
      </c>
      <c r="D627">
        <f>VLOOKUP(Filtrados!B627,Originales!$F$4:$H$2113,3,FALSE)</f>
        <v>60184000000</v>
      </c>
      <c r="E627">
        <f>VLOOKUP(Filtrados!B627,Baseline!$A$2:$C$2111,3,FALSE)</f>
        <v>14868000000</v>
      </c>
      <c r="F627">
        <f>VLOOKUP(Filtrados!B627,BASE!$A$4:$D$2113,2,FALSE)</f>
        <v>19197153091</v>
      </c>
      <c r="G627">
        <f>VLOOKUP(Filtrados!B627,BASE!$A$4:$D$2113,3,FALSE)</f>
        <v>16446799039</v>
      </c>
      <c r="H627">
        <f>VLOOKUP(Filtrados!B627,BASE!$A$4:$D$2113,4,FALSE)</f>
        <v>29464189052</v>
      </c>
      <c r="I627" t="str">
        <f>VLOOKUP(B627,Originales!$B$4:$N$2113,13,FALSE)</f>
        <v>v /* c</v>
      </c>
      <c r="J627" t="str">
        <f>VLOOKUP(B627,Originales!$B$4:$N$2113,12,FALSE)</f>
        <v>?x &lt;http://www.wikidata.org/prop/direct/P279&gt;/(&lt;http://www.wikidata.org/prop/direct/P279&gt;)* &lt;http://www.wikidata.org/entity/Q7184903&gt;</v>
      </c>
      <c r="K627">
        <f>VLOOKUP(Filtrados!B627,Originales!$B$4:$D$2113,2,FALSE)</f>
        <v>740977</v>
      </c>
    </row>
    <row r="628" spans="2:11">
      <c r="B628" s="1">
        <v>909</v>
      </c>
      <c r="C628">
        <f>VLOOKUP(Filtrados!B628,Originales!$B$4:$D$2113,3,FALSE)</f>
        <v>990000</v>
      </c>
      <c r="D628">
        <f>VLOOKUP(Filtrados!B628,Originales!$F$4:$H$2113,3,FALSE)</f>
        <v>4000000</v>
      </c>
      <c r="E628">
        <f>VLOOKUP(Filtrados!B628,Baseline!$A$2:$C$2111,3,FALSE)</f>
        <v>1744000000</v>
      </c>
      <c r="F628">
        <f>VLOOKUP(Filtrados!B628,BASE!$A$4:$D$2113,2,FALSE)</f>
        <v>25139093</v>
      </c>
      <c r="G628">
        <f>VLOOKUP(Filtrados!B628,BASE!$A$4:$D$2113,3,FALSE)</f>
        <v>15691995</v>
      </c>
      <c r="H628">
        <f>VLOOKUP(Filtrados!B628,BASE!$A$4:$D$2113,4,FALSE)</f>
        <v>89735984</v>
      </c>
      <c r="I628" t="str">
        <f>VLOOKUP(B628,Originales!$B$4:$N$2113,13,FALSE)</f>
        <v>c /* v</v>
      </c>
      <c r="J628" t="str">
        <f>VLOOKUP(B628,Originales!$B$4:$N$2113,12,FALSE)</f>
        <v>&lt;http://www.wikidata.org/entity/Q11898777&gt; &lt;http://www.wikidata.org/prop/direct/P131&gt;/(&lt;http://www.wikidata.org/prop/direct/P131&gt;)* ?x</v>
      </c>
      <c r="K628">
        <f>VLOOKUP(Filtrados!B628,Originales!$B$4:$D$2113,2,FALSE)</f>
        <v>4</v>
      </c>
    </row>
    <row r="629" spans="2:11">
      <c r="B629" s="1">
        <v>910</v>
      </c>
      <c r="C629">
        <f>VLOOKUP(Filtrados!B629,Originales!$B$4:$D$2113,3,FALSE)</f>
        <v>36194000</v>
      </c>
      <c r="D629">
        <f>VLOOKUP(Filtrados!B629,Originales!$F$4:$H$2113,3,FALSE)</f>
        <v>584000000</v>
      </c>
      <c r="E629">
        <f>VLOOKUP(Filtrados!B629,Baseline!$A$2:$C$2111,3,FALSE)</f>
        <v>1956000000</v>
      </c>
      <c r="F629">
        <f>VLOOKUP(Filtrados!B629,BASE!$A$4:$D$2113,2,FALSE)</f>
        <v>50037145</v>
      </c>
      <c r="G629">
        <f>VLOOKUP(Filtrados!B629,BASE!$A$4:$D$2113,3,FALSE)</f>
        <v>41801929</v>
      </c>
      <c r="H629">
        <f>VLOOKUP(Filtrados!B629,BASE!$A$4:$D$2113,4,FALSE)</f>
        <v>124378919</v>
      </c>
      <c r="I629" t="str">
        <f>VLOOKUP(B629,Originales!$B$4:$N$2113,13,FALSE)</f>
        <v>v * c</v>
      </c>
      <c r="J629" t="str">
        <f>VLOOKUP(B629,Originales!$B$4:$N$2113,12,FALSE)</f>
        <v>?x (&lt;http://www.wikidata.org/prop/direct/P171&gt;)* &lt;http://www.wikidata.org/entity/Q28486&gt;</v>
      </c>
      <c r="K629">
        <f>VLOOKUP(Filtrados!B629,Originales!$B$4:$D$2113,2,FALSE)</f>
        <v>1387</v>
      </c>
    </row>
    <row r="630" spans="2:11">
      <c r="B630" s="1">
        <v>911</v>
      </c>
      <c r="C630">
        <f>VLOOKUP(Filtrados!B630,Originales!$B$4:$D$2113,3,FALSE)</f>
        <v>2603000</v>
      </c>
      <c r="D630">
        <f>VLOOKUP(Filtrados!B630,Originales!$F$4:$H$2113,3,FALSE)</f>
        <v>16000000</v>
      </c>
      <c r="E630">
        <f>VLOOKUP(Filtrados!B630,Baseline!$A$2:$C$2111,3,FALSE)</f>
        <v>4648000000</v>
      </c>
      <c r="F630">
        <f>VLOOKUP(Filtrados!B630,BASE!$A$4:$D$2113,2,FALSE)</f>
        <v>33473014</v>
      </c>
      <c r="G630">
        <f>VLOOKUP(Filtrados!B630,BASE!$A$4:$D$2113,3,FALSE)</f>
        <v>11705160</v>
      </c>
      <c r="H630">
        <f>VLOOKUP(Filtrados!B630,BASE!$A$4:$D$2113,4,FALSE)</f>
        <v>146529912</v>
      </c>
      <c r="I630" t="str">
        <f>VLOOKUP(B630,Originales!$B$4:$N$2113,13,FALSE)</f>
        <v>c /* v</v>
      </c>
      <c r="J630" t="str">
        <f>VLOOKUP(B630,Originales!$B$4:$N$2113,12,FALSE)</f>
        <v>&lt;http://www.wikidata.org/entity/Q2975784&gt; &lt;http://www.wikidata.org/prop/direct/P31&gt;/(&lt;http://www.wikidata.org/prop/direct/P279&gt;)* ?x</v>
      </c>
      <c r="K630">
        <f>VLOOKUP(Filtrados!B630,Originales!$B$4:$D$2113,2,FALSE)</f>
        <v>22</v>
      </c>
    </row>
    <row r="631" spans="2:11">
      <c r="B631" s="1">
        <v>913</v>
      </c>
      <c r="C631">
        <f>VLOOKUP(Filtrados!B631,Originales!$B$4:$D$2113,3,FALSE)</f>
        <v>37039000</v>
      </c>
      <c r="D631">
        <f>VLOOKUP(Filtrados!B631,Originales!$F$4:$H$2113,3,FALSE)</f>
        <v>592000000</v>
      </c>
      <c r="E631">
        <f>VLOOKUP(Filtrados!B631,Baseline!$A$2:$C$2111,3,FALSE)</f>
        <v>1764000000</v>
      </c>
      <c r="F631">
        <f>VLOOKUP(Filtrados!B631,BASE!$A$4:$D$2113,2,FALSE)</f>
        <v>72999000</v>
      </c>
      <c r="G631">
        <f>VLOOKUP(Filtrados!B631,BASE!$A$4:$D$2113,3,FALSE)</f>
        <v>79449176</v>
      </c>
      <c r="H631">
        <f>VLOOKUP(Filtrados!B631,BASE!$A$4:$D$2113,4,FALSE)</f>
        <v>81181049</v>
      </c>
      <c r="I631" t="str">
        <f>VLOOKUP(B631,Originales!$B$4:$N$2113,13,FALSE)</f>
        <v>v /* c</v>
      </c>
      <c r="J631" t="str">
        <f>VLOOKUP(B631,Originales!$B$4:$N$2113,12,FALSE)</f>
        <v>?x &lt;http://www.wikidata.org/prop/direct/P31&gt;/(&lt;http://www.wikidata.org/prop/direct/P279&gt;)* &lt;http://www.wikidata.org/entity/Q47168&gt;</v>
      </c>
      <c r="K631">
        <f>VLOOKUP(Filtrados!B631,Originales!$B$4:$D$2113,2,FALSE)</f>
        <v>3119</v>
      </c>
    </row>
    <row r="632" spans="2:11">
      <c r="B632" s="1">
        <v>914</v>
      </c>
      <c r="C632">
        <f>VLOOKUP(Filtrados!B632,Originales!$B$4:$D$2113,3,FALSE)</f>
        <v>686000</v>
      </c>
      <c r="D632">
        <f>VLOOKUP(Filtrados!B632,Originales!$F$4:$H$2113,3,FALSE)</f>
        <v>4000000</v>
      </c>
      <c r="E632">
        <f>VLOOKUP(Filtrados!B632,Baseline!$A$2:$C$2111,3,FALSE)</f>
        <v>1888000000</v>
      </c>
      <c r="F632">
        <f>VLOOKUP(Filtrados!B632,BASE!$A$4:$D$2113,2,FALSE)</f>
        <v>4822015</v>
      </c>
      <c r="G632">
        <f>VLOOKUP(Filtrados!B632,BASE!$A$4:$D$2113,3,FALSE)</f>
        <v>9114027</v>
      </c>
      <c r="H632">
        <f>VLOOKUP(Filtrados!B632,BASE!$A$4:$D$2113,4,FALSE)</f>
        <v>81454992</v>
      </c>
      <c r="I632" t="str">
        <f>VLOOKUP(B632,Originales!$B$4:$N$2113,13,FALSE)</f>
        <v>c /* v</v>
      </c>
      <c r="J632" t="str">
        <f>VLOOKUP(B632,Originales!$B$4:$N$2113,12,FALSE)</f>
        <v>&lt;http://www.wikidata.org/entity/Q4356801&gt; &lt;http://www.wikidata.org/prop/direct/P131&gt;/(&lt;http://www.wikidata.org/prop/direct/P131&gt;)* ?x</v>
      </c>
      <c r="K632">
        <f>VLOOKUP(Filtrados!B632,Originales!$B$4:$D$2113,2,FALSE)</f>
        <v>4</v>
      </c>
    </row>
    <row r="633" spans="2:11">
      <c r="B633" s="1">
        <v>915</v>
      </c>
      <c r="C633">
        <f>VLOOKUP(Filtrados!B633,Originales!$B$4:$D$2113,3,FALSE)</f>
        <v>357053000</v>
      </c>
      <c r="D633">
        <f>VLOOKUP(Filtrados!B633,Originales!$F$4:$H$2113,3,FALSE)</f>
        <v>5252000000</v>
      </c>
      <c r="E633">
        <f>VLOOKUP(Filtrados!B633,Baseline!$A$2:$C$2111,3,FALSE)</f>
        <v>1848000000</v>
      </c>
      <c r="F633">
        <f>VLOOKUP(Filtrados!B633,BASE!$A$4:$D$2113,2,FALSE)</f>
        <v>1130430936</v>
      </c>
      <c r="G633">
        <f>VLOOKUP(Filtrados!B633,BASE!$A$4:$D$2113,3,FALSE)</f>
        <v>1062023878</v>
      </c>
      <c r="H633">
        <f>VLOOKUP(Filtrados!B633,BASE!$A$4:$D$2113,4,FALSE)</f>
        <v>1048732995</v>
      </c>
      <c r="I633" t="str">
        <f>VLOOKUP(B633,Originales!$B$4:$N$2113,13,FALSE)</f>
        <v>v + c</v>
      </c>
      <c r="J633" t="str">
        <f>VLOOKUP(B633,Originales!$B$4:$N$2113,12,FALSE)</f>
        <v>?x (&lt;http://www.wikidata.org/prop/direct/P131&gt;)+ &lt;http://www.wikidata.org/entity/Q22&gt;</v>
      </c>
      <c r="K633">
        <f>VLOOKUP(Filtrados!B633,Originales!$B$4:$D$2113,2,FALSE)</f>
        <v>57198</v>
      </c>
    </row>
    <row r="634" spans="2:11">
      <c r="B634" s="1">
        <v>916</v>
      </c>
      <c r="C634">
        <f>VLOOKUP(Filtrados!B634,Originales!$B$4:$D$2113,3,FALSE)</f>
        <v>669000</v>
      </c>
      <c r="D634">
        <f>VLOOKUP(Filtrados!B634,Originales!$F$4:$H$2113,3,FALSE)</f>
        <v>12000000</v>
      </c>
      <c r="E634">
        <f>VLOOKUP(Filtrados!B634,Baseline!$A$2:$C$2111,3,FALSE)</f>
        <v>2384000000</v>
      </c>
      <c r="F634">
        <f>VLOOKUP(Filtrados!B634,BASE!$A$4:$D$2113,2,FALSE)</f>
        <v>23185014</v>
      </c>
      <c r="G634">
        <f>VLOOKUP(Filtrados!B634,BASE!$A$4:$D$2113,3,FALSE)</f>
        <v>11826992</v>
      </c>
      <c r="H634">
        <f>VLOOKUP(Filtrados!B634,BASE!$A$4:$D$2113,4,FALSE)</f>
        <v>91660976</v>
      </c>
      <c r="I634" t="str">
        <f>VLOOKUP(B634,Originales!$B$4:$N$2113,13,FALSE)</f>
        <v>c * v</v>
      </c>
      <c r="J634" t="str">
        <f>VLOOKUP(B634,Originales!$B$4:$N$2113,12,FALSE)</f>
        <v>&lt;http://www.wikidata.org/entity/Q894219&gt; (&lt;http://www.wikidata.org/prop/direct/P131&gt;)* ?x</v>
      </c>
      <c r="K634">
        <f>VLOOKUP(Filtrados!B634,Originales!$B$4:$D$2113,2,FALSE)</f>
        <v>5</v>
      </c>
    </row>
    <row r="635" spans="2:11">
      <c r="B635" s="1">
        <v>917</v>
      </c>
      <c r="C635">
        <f>VLOOKUP(Filtrados!B635,Originales!$B$4:$D$2113,3,FALSE)</f>
        <v>16606000</v>
      </c>
      <c r="D635">
        <f>VLOOKUP(Filtrados!B635,Originales!$F$4:$H$2113,3,FALSE)</f>
        <v>824000000</v>
      </c>
      <c r="E635">
        <f>VLOOKUP(Filtrados!B635,Baseline!$A$2:$C$2111,3,FALSE)</f>
        <v>3664000000</v>
      </c>
      <c r="F635">
        <f>VLOOKUP(Filtrados!B635,BASE!$A$4:$D$2113,2,FALSE)</f>
        <v>15938043</v>
      </c>
      <c r="G635">
        <f>VLOOKUP(Filtrados!B635,BASE!$A$4:$D$2113,3,FALSE)</f>
        <v>14287948</v>
      </c>
      <c r="H635">
        <f>VLOOKUP(Filtrados!B635,BASE!$A$4:$D$2113,4,FALSE)</f>
        <v>109477043</v>
      </c>
      <c r="I635" t="str">
        <f>VLOOKUP(B635,Originales!$B$4:$N$2113,13,FALSE)</f>
        <v>v * c</v>
      </c>
      <c r="J635" t="str">
        <f>VLOOKUP(B635,Originales!$B$4:$N$2113,12,FALSE)</f>
        <v>?x (&lt;http://www.wikidata.org/prop/direct/P279&gt;)* &lt;http://www.wikidata.org/entity/Q639669&gt;</v>
      </c>
      <c r="K635">
        <f>VLOOKUP(Filtrados!B635,Originales!$B$4:$D$2113,2,FALSE)</f>
        <v>274</v>
      </c>
    </row>
    <row r="636" spans="2:11">
      <c r="B636" s="1">
        <v>918</v>
      </c>
      <c r="C636">
        <f>VLOOKUP(Filtrados!B636,Originales!$B$4:$D$2113,3,FALSE)</f>
        <v>13264000</v>
      </c>
      <c r="D636">
        <f>VLOOKUP(Filtrados!B636,Originales!$F$4:$H$2113,3,FALSE)</f>
        <v>408000000</v>
      </c>
      <c r="E636">
        <f>VLOOKUP(Filtrados!B636,Baseline!$A$2:$C$2111,3,FALSE)</f>
        <v>2996000000</v>
      </c>
      <c r="F636">
        <f>VLOOKUP(Filtrados!B636,BASE!$A$4:$D$2113,2,FALSE)</f>
        <v>7719993</v>
      </c>
      <c r="G636">
        <f>VLOOKUP(Filtrados!B636,BASE!$A$4:$D$2113,3,FALSE)</f>
        <v>15509843</v>
      </c>
      <c r="H636">
        <f>VLOOKUP(Filtrados!B636,BASE!$A$4:$D$2113,4,FALSE)</f>
        <v>113957881</v>
      </c>
      <c r="I636" t="str">
        <f>VLOOKUP(B636,Originales!$B$4:$N$2113,13,FALSE)</f>
        <v>v * c</v>
      </c>
      <c r="J636" t="str">
        <f>VLOOKUP(B636,Originales!$B$4:$N$2113,12,FALSE)</f>
        <v>?x (&lt;http://www.wikidata.org/prop/direct/P279&gt;)* &lt;http://www.wikidata.org/entity/Q2088357&gt;</v>
      </c>
      <c r="K636">
        <f>VLOOKUP(Filtrados!B636,Originales!$B$4:$D$2113,2,FALSE)</f>
        <v>206</v>
      </c>
    </row>
    <row r="637" spans="2:11">
      <c r="B637" s="1">
        <v>919</v>
      </c>
      <c r="C637">
        <f>VLOOKUP(Filtrados!B637,Originales!$B$4:$D$2113,3,FALSE)</f>
        <v>106577000</v>
      </c>
      <c r="D637">
        <f>VLOOKUP(Filtrados!B637,Originales!$F$4:$H$2113,3,FALSE)</f>
        <v>4860000000</v>
      </c>
      <c r="E637">
        <f>VLOOKUP(Filtrados!B637,Baseline!$A$2:$C$2111,3,FALSE)</f>
        <v>0</v>
      </c>
      <c r="F637">
        <f>VLOOKUP(Filtrados!B637,BASE!$A$4:$D$2113,2,FALSE)</f>
        <v>469923973</v>
      </c>
      <c r="G637">
        <f>VLOOKUP(Filtrados!B637,BASE!$A$4:$D$2113,3,FALSE)</f>
        <v>571064949</v>
      </c>
      <c r="H637">
        <f>VLOOKUP(Filtrados!B637,BASE!$A$4:$D$2113,4,FALSE)</f>
        <v>19288778</v>
      </c>
      <c r="I637" t="str">
        <f>VLOOKUP(B637,Originales!$B$4:$N$2113,13,FALSE)</f>
        <v>v / c</v>
      </c>
      <c r="J637" t="str">
        <f>VLOOKUP(B637,Originales!$B$4:$N$2113,12,FALSE)</f>
        <v>?x &lt;http://www.wikidata.org/prop/direct/P31&gt;/&lt;http://www.wikidata.org/prop/direct/P279&gt; &lt;http://www.wikidata.org/entity/Q1048835&gt;</v>
      </c>
      <c r="K637">
        <f>VLOOKUP(Filtrados!B637,Originales!$B$4:$D$2113,2,FALSE)</f>
        <v>28083</v>
      </c>
    </row>
    <row r="638" spans="2:11">
      <c r="B638" s="1">
        <v>920</v>
      </c>
      <c r="C638">
        <f>VLOOKUP(Filtrados!B638,Originales!$B$4:$D$2113,3,FALSE)</f>
        <v>630000</v>
      </c>
      <c r="D638">
        <f>VLOOKUP(Filtrados!B638,Originales!$F$4:$H$2113,3,FALSE)</f>
        <v>8000000</v>
      </c>
      <c r="E638">
        <f>VLOOKUP(Filtrados!B638,Baseline!$A$2:$C$2111,3,FALSE)</f>
        <v>2912000000</v>
      </c>
      <c r="F638">
        <f>VLOOKUP(Filtrados!B638,BASE!$A$4:$D$2113,2,FALSE)</f>
        <v>19795179</v>
      </c>
      <c r="G638">
        <f>VLOOKUP(Filtrados!B638,BASE!$A$4:$D$2113,3,FALSE)</f>
        <v>10895013</v>
      </c>
      <c r="H638">
        <f>VLOOKUP(Filtrados!B638,BASE!$A$4:$D$2113,4,FALSE)</f>
        <v>104322910</v>
      </c>
      <c r="I638" t="str">
        <f>VLOOKUP(B638,Originales!$B$4:$N$2113,13,FALSE)</f>
        <v>c * v</v>
      </c>
      <c r="J638" t="str">
        <f>VLOOKUP(B638,Originales!$B$4:$N$2113,12,FALSE)</f>
        <v>&lt;http://www.wikidata.org/entity/Q326313&gt; (&lt;http://www.wikidata.org/prop/direct/P131&gt;)* ?x</v>
      </c>
      <c r="K638">
        <f>VLOOKUP(Filtrados!B638,Originales!$B$4:$D$2113,2,FALSE)</f>
        <v>6</v>
      </c>
    </row>
    <row r="639" spans="2:11">
      <c r="B639" s="1">
        <v>921</v>
      </c>
      <c r="C639">
        <f>VLOOKUP(Filtrados!B639,Originales!$B$4:$D$2113,3,FALSE)</f>
        <v>417000</v>
      </c>
      <c r="D639">
        <f>VLOOKUP(Filtrados!B639,Originales!$F$4:$H$2113,3,FALSE)</f>
        <v>4000000</v>
      </c>
      <c r="E639">
        <f>VLOOKUP(Filtrados!B639,Baseline!$A$2:$C$2111,3,FALSE)</f>
        <v>1680000000</v>
      </c>
      <c r="F639">
        <f>VLOOKUP(Filtrados!B639,BASE!$A$4:$D$2113,2,FALSE)</f>
        <v>29203176</v>
      </c>
      <c r="G639">
        <f>VLOOKUP(Filtrados!B639,BASE!$A$4:$D$2113,3,FALSE)</f>
        <v>8868217</v>
      </c>
      <c r="H639">
        <f>VLOOKUP(Filtrados!B639,BASE!$A$4:$D$2113,4,FALSE)</f>
        <v>128268957</v>
      </c>
      <c r="I639" t="str">
        <f>VLOOKUP(B639,Originales!$B$4:$N$2113,13,FALSE)</f>
        <v>c * v</v>
      </c>
      <c r="J639" t="str">
        <f>VLOOKUP(B639,Originales!$B$4:$N$2113,12,FALSE)</f>
        <v>&lt;http://www.wikidata.org/entity/Q29873614&gt; (&lt;http://www.wikidata.org/prop/direct/P131&gt;)* ?x</v>
      </c>
      <c r="K639">
        <f>VLOOKUP(Filtrados!B639,Originales!$B$4:$D$2113,2,FALSE)</f>
        <v>4</v>
      </c>
    </row>
    <row r="640" spans="2:11">
      <c r="B640" s="1">
        <v>922</v>
      </c>
      <c r="C640">
        <f>VLOOKUP(Filtrados!B640,Originales!$B$4:$D$2113,3,FALSE)</f>
        <v>29004000</v>
      </c>
      <c r="D640">
        <f>VLOOKUP(Filtrados!B640,Originales!$F$4:$H$2113,3,FALSE)</f>
        <v>636000000</v>
      </c>
      <c r="E640">
        <f>VLOOKUP(Filtrados!B640,Baseline!$A$2:$C$2111,3,FALSE)</f>
        <v>2352000000</v>
      </c>
      <c r="F640">
        <f>VLOOKUP(Filtrados!B640,BASE!$A$4:$D$2113,2,FALSE)</f>
        <v>50627946</v>
      </c>
      <c r="G640">
        <f>VLOOKUP(Filtrados!B640,BASE!$A$4:$D$2113,3,FALSE)</f>
        <v>29766082</v>
      </c>
      <c r="H640">
        <f>VLOOKUP(Filtrados!B640,BASE!$A$4:$D$2113,4,FALSE)</f>
        <v>111845970</v>
      </c>
      <c r="I640" t="str">
        <f>VLOOKUP(B640,Originales!$B$4:$N$2113,13,FALSE)</f>
        <v>v * c</v>
      </c>
      <c r="J640" t="str">
        <f>VLOOKUP(B640,Originales!$B$4:$N$2113,12,FALSE)</f>
        <v>?x (&lt;http://www.wikidata.org/prop/direct/P171&gt;)* &lt;http://www.wikidata.org/entity/Q26375&gt;</v>
      </c>
      <c r="K640">
        <f>VLOOKUP(Filtrados!B640,Originales!$B$4:$D$2113,2,FALSE)</f>
        <v>983</v>
      </c>
    </row>
    <row r="641" spans="2:11">
      <c r="B641" s="1">
        <v>923</v>
      </c>
      <c r="C641">
        <f>VLOOKUP(Filtrados!B641,Originales!$B$4:$D$2113,3,FALSE)</f>
        <v>680000</v>
      </c>
      <c r="D641">
        <f>VLOOKUP(Filtrados!B641,Originales!$F$4:$H$2113,3,FALSE)</f>
        <v>8000000</v>
      </c>
      <c r="E641">
        <f>VLOOKUP(Filtrados!B641,Baseline!$A$2:$C$2111,3,FALSE)</f>
        <v>2360000000</v>
      </c>
      <c r="F641">
        <f>VLOOKUP(Filtrados!B641,BASE!$A$4:$D$2113,2,FALSE)</f>
        <v>11134862</v>
      </c>
      <c r="G641">
        <f>VLOOKUP(Filtrados!B641,BASE!$A$4:$D$2113,3,FALSE)</f>
        <v>8323192</v>
      </c>
      <c r="H641">
        <f>VLOOKUP(Filtrados!B641,BASE!$A$4:$D$2113,4,FALSE)</f>
        <v>89802026</v>
      </c>
      <c r="I641" t="str">
        <f>VLOOKUP(B641,Originales!$B$4:$N$2113,13,FALSE)</f>
        <v>c * v</v>
      </c>
      <c r="J641" t="str">
        <f>VLOOKUP(B641,Originales!$B$4:$N$2113,12,FALSE)</f>
        <v>&lt;http://www.wikidata.org/entity/Q24192592&gt; (&lt;http://www.wikidata.org/prop/direct/P131&gt;)* ?x</v>
      </c>
      <c r="K641">
        <f>VLOOKUP(Filtrados!B641,Originales!$B$4:$D$2113,2,FALSE)</f>
        <v>6</v>
      </c>
    </row>
    <row r="642" spans="2:11">
      <c r="B642" s="1">
        <v>924</v>
      </c>
      <c r="C642">
        <f>VLOOKUP(Filtrados!B642,Originales!$B$4:$D$2113,3,FALSE)</f>
        <v>456000</v>
      </c>
      <c r="D642">
        <f>VLOOKUP(Filtrados!B642,Originales!$F$4:$H$2113,3,FALSE)</f>
        <v>8000000</v>
      </c>
      <c r="E642">
        <f>VLOOKUP(Filtrados!B642,Baseline!$A$2:$C$2111,3,FALSE)</f>
        <v>3016000000</v>
      </c>
      <c r="F642">
        <f>VLOOKUP(Filtrados!B642,BASE!$A$4:$D$2113,2,FALSE)</f>
        <v>12059926</v>
      </c>
      <c r="G642">
        <f>VLOOKUP(Filtrados!B642,BASE!$A$4:$D$2113,3,FALSE)</f>
        <v>7641077</v>
      </c>
      <c r="H642">
        <f>VLOOKUP(Filtrados!B642,BASE!$A$4:$D$2113,4,FALSE)</f>
        <v>102208852</v>
      </c>
      <c r="I642" t="str">
        <f>VLOOKUP(B642,Originales!$B$4:$N$2113,13,FALSE)</f>
        <v>c * v</v>
      </c>
      <c r="J642" t="str">
        <f>VLOOKUP(B642,Originales!$B$4:$N$2113,12,FALSE)</f>
        <v>&lt;http://www.wikidata.org/entity/Q939035&gt; (&lt;http://www.wikidata.org/prop/direct/P131&gt;)* ?x</v>
      </c>
      <c r="K642">
        <f>VLOOKUP(Filtrados!B642,Originales!$B$4:$D$2113,2,FALSE)</f>
        <v>6</v>
      </c>
    </row>
    <row r="643" spans="2:11">
      <c r="B643" s="1">
        <v>925</v>
      </c>
      <c r="C643">
        <f>VLOOKUP(Filtrados!B643,Originales!$B$4:$D$2113,3,FALSE)</f>
        <v>373000</v>
      </c>
      <c r="D643">
        <f>VLOOKUP(Filtrados!B643,Originales!$F$4:$H$2113,3,FALSE)</f>
        <v>4000000</v>
      </c>
      <c r="E643">
        <f>VLOOKUP(Filtrados!B643,Baseline!$A$2:$C$2111,3,FALSE)</f>
        <v>2344000000</v>
      </c>
      <c r="F643">
        <f>VLOOKUP(Filtrados!B643,BASE!$A$4:$D$2113,2,FALSE)</f>
        <v>5881071</v>
      </c>
      <c r="G643">
        <f>VLOOKUP(Filtrados!B643,BASE!$A$4:$D$2113,3,FALSE)</f>
        <v>6262063</v>
      </c>
      <c r="H643">
        <f>VLOOKUP(Filtrados!B643,BASE!$A$4:$D$2113,4,FALSE)</f>
        <v>91426134</v>
      </c>
      <c r="I643" t="str">
        <f>VLOOKUP(B643,Originales!$B$4:$N$2113,13,FALSE)</f>
        <v>c * v</v>
      </c>
      <c r="J643" t="str">
        <f>VLOOKUP(B643,Originales!$B$4:$N$2113,12,FALSE)</f>
        <v>&lt;http://www.wikidata.org/entity/Q640191&gt; (&lt;http://www.wikidata.org/prop/direct/P131&gt;)* ?x</v>
      </c>
      <c r="K643">
        <f>VLOOKUP(Filtrados!B643,Originales!$B$4:$D$2113,2,FALSE)</f>
        <v>5</v>
      </c>
    </row>
    <row r="644" spans="2:11">
      <c r="B644" s="1">
        <v>926</v>
      </c>
      <c r="C644">
        <f>VLOOKUP(Filtrados!B644,Originales!$B$4:$D$2113,3,FALSE)</f>
        <v>374000</v>
      </c>
      <c r="D644">
        <f>VLOOKUP(Filtrados!B644,Originales!$F$4:$H$2113,3,FALSE)</f>
        <v>0</v>
      </c>
      <c r="E644">
        <f>VLOOKUP(Filtrados!B644,Baseline!$A$2:$C$2111,3,FALSE)</f>
        <v>1792000000</v>
      </c>
      <c r="F644">
        <f>VLOOKUP(Filtrados!B644,BASE!$A$4:$D$2113,2,FALSE)</f>
        <v>4405975</v>
      </c>
      <c r="G644">
        <f>VLOOKUP(Filtrados!B644,BASE!$A$4:$D$2113,3,FALSE)</f>
        <v>9698867</v>
      </c>
      <c r="H644">
        <f>VLOOKUP(Filtrados!B644,BASE!$A$4:$D$2113,4,FALSE)</f>
        <v>102670907</v>
      </c>
      <c r="I644" t="str">
        <f>VLOOKUP(B644,Originales!$B$4:$N$2113,13,FALSE)</f>
        <v>c * v</v>
      </c>
      <c r="J644" t="str">
        <f>VLOOKUP(B644,Originales!$B$4:$N$2113,12,FALSE)</f>
        <v>&lt;http://www.wikidata.org/entity/Q29875661&gt; (&lt;http://www.wikidata.org/prop/direct/P131&gt;)* ?x</v>
      </c>
      <c r="K644">
        <f>VLOOKUP(Filtrados!B644,Originales!$B$4:$D$2113,2,FALSE)</f>
        <v>4</v>
      </c>
    </row>
    <row r="645" spans="2:11">
      <c r="B645" s="1">
        <v>927</v>
      </c>
      <c r="C645">
        <f>VLOOKUP(Filtrados!B645,Originales!$B$4:$D$2113,3,FALSE)</f>
        <v>11399000</v>
      </c>
      <c r="D645">
        <f>VLOOKUP(Filtrados!B645,Originales!$F$4:$H$2113,3,FALSE)</f>
        <v>868000000</v>
      </c>
      <c r="E645">
        <f>VLOOKUP(Filtrados!B645,Baseline!$A$2:$C$2111,3,FALSE)</f>
        <v>2428000000</v>
      </c>
      <c r="F645">
        <f>VLOOKUP(Filtrados!B645,BASE!$A$4:$D$2113,2,FALSE)</f>
        <v>13325929</v>
      </c>
      <c r="G645">
        <f>VLOOKUP(Filtrados!B645,BASE!$A$4:$D$2113,3,FALSE)</f>
        <v>20330905</v>
      </c>
      <c r="H645">
        <f>VLOOKUP(Filtrados!B645,BASE!$A$4:$D$2113,4,FALSE)</f>
        <v>91567039</v>
      </c>
      <c r="I645" t="str">
        <f>VLOOKUP(B645,Originales!$B$4:$N$2113,13,FALSE)</f>
        <v>v /* c</v>
      </c>
      <c r="J645" t="str">
        <f>VLOOKUP(B645,Originales!$B$4:$N$2113,12,FALSE)</f>
        <v>?x &lt;http://www.wikidata.org/prop/direct/P31&gt;/(&lt;http://www.wikidata.org/prop/direct/P279&gt;)* &lt;http://www.wikidata.org/entity/Q2533461&gt;</v>
      </c>
      <c r="K645">
        <f>VLOOKUP(Filtrados!B645,Originales!$B$4:$D$2113,2,FALSE)</f>
        <v>305</v>
      </c>
    </row>
    <row r="646" spans="2:11">
      <c r="B646" s="1">
        <v>928</v>
      </c>
      <c r="C646">
        <f>VLOOKUP(Filtrados!B646,Originales!$B$4:$D$2113,3,FALSE)</f>
        <v>690000</v>
      </c>
      <c r="D646">
        <f>VLOOKUP(Filtrados!B646,Originales!$F$4:$H$2113,3,FALSE)</f>
        <v>8000000</v>
      </c>
      <c r="E646">
        <f>VLOOKUP(Filtrados!B646,Baseline!$A$2:$C$2111,3,FALSE)</f>
        <v>2900000000</v>
      </c>
      <c r="F646">
        <f>VLOOKUP(Filtrados!B646,BASE!$A$4:$D$2113,2,FALSE)</f>
        <v>18374919</v>
      </c>
      <c r="G646">
        <f>VLOOKUP(Filtrados!B646,BASE!$A$4:$D$2113,3,FALSE)</f>
        <v>10125875</v>
      </c>
      <c r="H646">
        <f>VLOOKUP(Filtrados!B646,BASE!$A$4:$D$2113,4,FALSE)</f>
        <v>103770017</v>
      </c>
      <c r="I646" t="str">
        <f>VLOOKUP(B646,Originales!$B$4:$N$2113,13,FALSE)</f>
        <v>c * v</v>
      </c>
      <c r="J646" t="str">
        <f>VLOOKUP(B646,Originales!$B$4:$N$2113,12,FALSE)</f>
        <v>&lt;http://www.wikidata.org/entity/Q480656&gt; (&lt;http://www.wikidata.org/prop/direct/P131&gt;)* ?x</v>
      </c>
      <c r="K646">
        <f>VLOOKUP(Filtrados!B646,Originales!$B$4:$D$2113,2,FALSE)</f>
        <v>7</v>
      </c>
    </row>
    <row r="647" spans="2:11">
      <c r="B647" s="1">
        <v>929</v>
      </c>
      <c r="C647">
        <f>VLOOKUP(Filtrados!B647,Originales!$B$4:$D$2113,3,FALSE)</f>
        <v>2289000</v>
      </c>
      <c r="D647">
        <f>VLOOKUP(Filtrados!B647,Originales!$F$4:$H$2113,3,FALSE)</f>
        <v>36000000</v>
      </c>
      <c r="E647">
        <f>VLOOKUP(Filtrados!B647,Baseline!$A$2:$C$2111,3,FALSE)</f>
        <v>4948000000</v>
      </c>
      <c r="F647">
        <f>VLOOKUP(Filtrados!B647,BASE!$A$4:$D$2113,2,FALSE)</f>
        <v>5722045</v>
      </c>
      <c r="G647">
        <f>VLOOKUP(Filtrados!B647,BASE!$A$4:$D$2113,3,FALSE)</f>
        <v>12502908</v>
      </c>
      <c r="H647">
        <f>VLOOKUP(Filtrados!B647,BASE!$A$4:$D$2113,4,FALSE)</f>
        <v>128654956</v>
      </c>
      <c r="I647" t="str">
        <f>VLOOKUP(B647,Originales!$B$4:$N$2113,13,FALSE)</f>
        <v>c /* v</v>
      </c>
      <c r="J647" t="str">
        <f>VLOOKUP(B647,Originales!$B$4:$N$2113,12,FALSE)</f>
        <v>&lt;http://www.wikidata.org/entity/Q2350155&gt; &lt;http://www.wikidata.org/prop/direct/P31&gt;/(&lt;http://www.wikidata.org/prop/direct/P279&gt;)* ?x</v>
      </c>
      <c r="K647">
        <f>VLOOKUP(Filtrados!B647,Originales!$B$4:$D$2113,2,FALSE)</f>
        <v>31</v>
      </c>
    </row>
    <row r="648" spans="2:11">
      <c r="B648" s="1">
        <v>930</v>
      </c>
      <c r="C648">
        <f>VLOOKUP(Filtrados!B648,Originales!$B$4:$D$2113,3,FALSE)</f>
        <v>6661000</v>
      </c>
      <c r="D648">
        <f>VLOOKUP(Filtrados!B648,Originales!$F$4:$H$2113,3,FALSE)</f>
        <v>116000000</v>
      </c>
      <c r="E648">
        <f>VLOOKUP(Filtrados!B648,Baseline!$A$2:$C$2111,3,FALSE)</f>
        <v>1840000000</v>
      </c>
      <c r="F648">
        <f>VLOOKUP(Filtrados!B648,BASE!$A$4:$D$2113,2,FALSE)</f>
        <v>7853984</v>
      </c>
      <c r="G648">
        <f>VLOOKUP(Filtrados!B648,BASE!$A$4:$D$2113,3,FALSE)</f>
        <v>13711929</v>
      </c>
      <c r="H648">
        <f>VLOOKUP(Filtrados!B648,BASE!$A$4:$D$2113,4,FALSE)</f>
        <v>75099945</v>
      </c>
      <c r="I648" t="str">
        <f>VLOOKUP(B648,Originales!$B$4:$N$2113,13,FALSE)</f>
        <v>v * c</v>
      </c>
      <c r="J648" t="str">
        <f>VLOOKUP(B648,Originales!$B$4:$N$2113,12,FALSE)</f>
        <v>?x (&lt;http://www.wikidata.org/prop/direct/P171&gt;)* &lt;http://www.wikidata.org/entity/Q21755&gt;</v>
      </c>
      <c r="K648">
        <f>VLOOKUP(Filtrados!B648,Originales!$B$4:$D$2113,2,FALSE)</f>
        <v>116</v>
      </c>
    </row>
    <row r="649" spans="2:11">
      <c r="B649" s="1">
        <v>931</v>
      </c>
      <c r="C649">
        <f>VLOOKUP(Filtrados!B649,Originales!$B$4:$D$2113,3,FALSE)</f>
        <v>473000</v>
      </c>
      <c r="D649">
        <f>VLOOKUP(Filtrados!B649,Originales!$F$4:$H$2113,3,FALSE)</f>
        <v>4000000</v>
      </c>
      <c r="E649">
        <f>VLOOKUP(Filtrados!B649,Baseline!$A$2:$C$2111,3,FALSE)</f>
        <v>2296000000</v>
      </c>
      <c r="F649">
        <f>VLOOKUP(Filtrados!B649,BASE!$A$4:$D$2113,2,FALSE)</f>
        <v>3401994</v>
      </c>
      <c r="G649">
        <f>VLOOKUP(Filtrados!B649,BASE!$A$4:$D$2113,3,FALSE)</f>
        <v>7733106</v>
      </c>
      <c r="H649">
        <f>VLOOKUP(Filtrados!B649,BASE!$A$4:$D$2113,4,FALSE)</f>
        <v>88988065</v>
      </c>
      <c r="I649" t="str">
        <f>VLOOKUP(B649,Originales!$B$4:$N$2113,13,FALSE)</f>
        <v>c * v</v>
      </c>
      <c r="J649" t="str">
        <f>VLOOKUP(B649,Originales!$B$4:$N$2113,12,FALSE)</f>
        <v>&lt;http://www.wikidata.org/entity/Q18003161&gt; (&lt;http://www.wikidata.org/prop/direct/P131&gt;)* ?x</v>
      </c>
      <c r="K649">
        <f>VLOOKUP(Filtrados!B649,Originales!$B$4:$D$2113,2,FALSE)</f>
        <v>5</v>
      </c>
    </row>
    <row r="650" spans="2:11">
      <c r="B650" s="1">
        <v>932</v>
      </c>
      <c r="C650">
        <f>VLOOKUP(Filtrados!B650,Originales!$B$4:$D$2113,3,FALSE)</f>
        <v>396000</v>
      </c>
      <c r="D650">
        <f>VLOOKUP(Filtrados!B650,Originales!$F$4:$H$2113,3,FALSE)</f>
        <v>8000000</v>
      </c>
      <c r="E650">
        <f>VLOOKUP(Filtrados!B650,Baseline!$A$2:$C$2111,3,FALSE)</f>
        <v>1796000000</v>
      </c>
      <c r="F650">
        <f>VLOOKUP(Filtrados!B650,BASE!$A$4:$D$2113,2,FALSE)</f>
        <v>296510934</v>
      </c>
      <c r="G650">
        <f>VLOOKUP(Filtrados!B650,BASE!$A$4:$D$2113,3,FALSE)</f>
        <v>19150018</v>
      </c>
      <c r="H650">
        <f>VLOOKUP(Filtrados!B650,BASE!$A$4:$D$2113,4,FALSE)</f>
        <v>118778944</v>
      </c>
      <c r="I650" t="str">
        <f>VLOOKUP(B650,Originales!$B$4:$N$2113,13,FALSE)</f>
        <v>c * v</v>
      </c>
      <c r="J650" t="str">
        <f>VLOOKUP(B650,Originales!$B$4:$N$2113,12,FALSE)</f>
        <v>&lt;http://www.wikidata.org/entity/Q29874692&gt; (&lt;http://www.wikidata.org/prop/direct/P131&gt;)* ?x</v>
      </c>
      <c r="K650">
        <f>VLOOKUP(Filtrados!B650,Originales!$B$4:$D$2113,2,FALSE)</f>
        <v>4</v>
      </c>
    </row>
    <row r="651" spans="2:11">
      <c r="B651" s="1">
        <v>933</v>
      </c>
      <c r="C651">
        <f>VLOOKUP(Filtrados!B651,Originales!$B$4:$D$2113,3,FALSE)</f>
        <v>428000</v>
      </c>
      <c r="D651">
        <f>VLOOKUP(Filtrados!B651,Originales!$F$4:$H$2113,3,FALSE)</f>
        <v>16000000</v>
      </c>
      <c r="E651">
        <f>VLOOKUP(Filtrados!B651,Baseline!$A$2:$C$2111,3,FALSE)</f>
        <v>2960000000</v>
      </c>
      <c r="F651">
        <f>VLOOKUP(Filtrados!B651,BASE!$A$4:$D$2113,2,FALSE)</f>
        <v>13509988</v>
      </c>
      <c r="G651">
        <f>VLOOKUP(Filtrados!B651,BASE!$A$4:$D$2113,3,FALSE)</f>
        <v>28759956</v>
      </c>
      <c r="H651">
        <f>VLOOKUP(Filtrados!B651,BASE!$A$4:$D$2113,4,FALSE)</f>
        <v>103214979</v>
      </c>
      <c r="I651" t="str">
        <f>VLOOKUP(B651,Originales!$B$4:$N$2113,13,FALSE)</f>
        <v>c * v</v>
      </c>
      <c r="J651" t="str">
        <f>VLOOKUP(B651,Originales!$B$4:$N$2113,12,FALSE)</f>
        <v>&lt;http://www.wikidata.org/entity/Q1625526&gt; (&lt;http://www.wikidata.org/prop/direct/P131&gt;)* ?x</v>
      </c>
      <c r="K651">
        <f>VLOOKUP(Filtrados!B651,Originales!$B$4:$D$2113,2,FALSE)</f>
        <v>6</v>
      </c>
    </row>
    <row r="652" spans="2:11">
      <c r="B652" s="1">
        <v>934</v>
      </c>
      <c r="C652">
        <f>VLOOKUP(Filtrados!B652,Originales!$B$4:$D$2113,3,FALSE)</f>
        <v>526000</v>
      </c>
      <c r="D652">
        <f>VLOOKUP(Filtrados!B652,Originales!$F$4:$H$2113,3,FALSE)</f>
        <v>16000000</v>
      </c>
      <c r="E652">
        <f>VLOOKUP(Filtrados!B652,Baseline!$A$2:$C$2111,3,FALSE)</f>
        <v>2900000000</v>
      </c>
      <c r="F652">
        <f>VLOOKUP(Filtrados!B652,BASE!$A$4:$D$2113,2,FALSE)</f>
        <v>4410028</v>
      </c>
      <c r="G652">
        <f>VLOOKUP(Filtrados!B652,BASE!$A$4:$D$2113,3,FALSE)</f>
        <v>8809089</v>
      </c>
      <c r="H652">
        <f>VLOOKUP(Filtrados!B652,BASE!$A$4:$D$2113,4,FALSE)</f>
        <v>102056980</v>
      </c>
      <c r="I652" t="str">
        <f>VLOOKUP(B652,Originales!$B$4:$N$2113,13,FALSE)</f>
        <v>c * v</v>
      </c>
      <c r="J652" t="str">
        <f>VLOOKUP(B652,Originales!$B$4:$N$2113,12,FALSE)</f>
        <v>&lt;http://www.wikidata.org/entity/Q480801&gt; (&lt;http://www.wikidata.org/prop/direct/P131&gt;)* ?x</v>
      </c>
      <c r="K652">
        <f>VLOOKUP(Filtrados!B652,Originales!$B$4:$D$2113,2,FALSE)</f>
        <v>7</v>
      </c>
    </row>
    <row r="653" spans="2:11">
      <c r="B653" s="1">
        <v>935</v>
      </c>
      <c r="C653">
        <f>VLOOKUP(Filtrados!B653,Originales!$B$4:$D$2113,3,FALSE)</f>
        <v>391000</v>
      </c>
      <c r="D653">
        <f>VLOOKUP(Filtrados!B653,Originales!$F$4:$H$2113,3,FALSE)</f>
        <v>16000000</v>
      </c>
      <c r="E653">
        <f>VLOOKUP(Filtrados!B653,Baseline!$A$2:$C$2111,3,FALSE)</f>
        <v>2940000000</v>
      </c>
      <c r="F653">
        <f>VLOOKUP(Filtrados!B653,BASE!$A$4:$D$2113,2,FALSE)</f>
        <v>3948926</v>
      </c>
      <c r="G653">
        <f>VLOOKUP(Filtrados!B653,BASE!$A$4:$D$2113,3,FALSE)</f>
        <v>9176969</v>
      </c>
      <c r="H653">
        <f>VLOOKUP(Filtrados!B653,BASE!$A$4:$D$2113,4,FALSE)</f>
        <v>101135969</v>
      </c>
      <c r="I653" t="str">
        <f>VLOOKUP(B653,Originales!$B$4:$N$2113,13,FALSE)</f>
        <v>c * v</v>
      </c>
      <c r="J653" t="str">
        <f>VLOOKUP(B653,Originales!$B$4:$N$2113,12,FALSE)</f>
        <v>&lt;http://www.wikidata.org/entity/Q1549583&gt; (&lt;http://www.wikidata.org/prop/direct/P131&gt;)* ?x</v>
      </c>
      <c r="K653">
        <f>VLOOKUP(Filtrados!B653,Originales!$B$4:$D$2113,2,FALSE)</f>
        <v>6</v>
      </c>
    </row>
    <row r="654" spans="2:11">
      <c r="B654" s="1">
        <v>936</v>
      </c>
      <c r="C654">
        <f>VLOOKUP(Filtrados!B654,Originales!$B$4:$D$2113,3,FALSE)</f>
        <v>300000</v>
      </c>
      <c r="D654">
        <f>VLOOKUP(Filtrados!B654,Originales!$F$4:$H$2113,3,FALSE)</f>
        <v>4000000</v>
      </c>
      <c r="E654">
        <f>VLOOKUP(Filtrados!B654,Baseline!$A$2:$C$2111,3,FALSE)</f>
        <v>1820000000</v>
      </c>
      <c r="F654">
        <f>VLOOKUP(Filtrados!B654,BASE!$A$4:$D$2113,2,FALSE)</f>
        <v>3793001</v>
      </c>
      <c r="G654">
        <f>VLOOKUP(Filtrados!B654,BASE!$A$4:$D$2113,3,FALSE)</f>
        <v>6856203</v>
      </c>
      <c r="H654">
        <f>VLOOKUP(Filtrados!B654,BASE!$A$4:$D$2113,4,FALSE)</f>
        <v>85772037</v>
      </c>
      <c r="I654" t="str">
        <f>VLOOKUP(B654,Originales!$B$4:$N$2113,13,FALSE)</f>
        <v>c * v</v>
      </c>
      <c r="J654" t="str">
        <f>VLOOKUP(B654,Originales!$B$4:$N$2113,12,FALSE)</f>
        <v>&lt;http://www.wikidata.org/entity/Q29884672&gt; (&lt;http://www.wikidata.org/prop/direct/P131&gt;)* ?x</v>
      </c>
      <c r="K654">
        <f>VLOOKUP(Filtrados!B654,Originales!$B$4:$D$2113,2,FALSE)</f>
        <v>4</v>
      </c>
    </row>
    <row r="655" spans="2:11">
      <c r="B655" s="1">
        <v>937</v>
      </c>
      <c r="C655">
        <f>VLOOKUP(Filtrados!B655,Originales!$B$4:$D$2113,3,FALSE)</f>
        <v>1373000</v>
      </c>
      <c r="D655">
        <f>VLOOKUP(Filtrados!B655,Originales!$F$4:$H$2113,3,FALSE)</f>
        <v>20000000</v>
      </c>
      <c r="E655">
        <f>VLOOKUP(Filtrados!B655,Baseline!$A$2:$C$2111,3,FALSE)</f>
        <v>4712000000</v>
      </c>
      <c r="F655">
        <f>VLOOKUP(Filtrados!B655,BASE!$A$4:$D$2113,2,FALSE)</f>
        <v>16732931</v>
      </c>
      <c r="G655">
        <f>VLOOKUP(Filtrados!B655,BASE!$A$4:$D$2113,3,FALSE)</f>
        <v>10209798</v>
      </c>
      <c r="H655">
        <f>VLOOKUP(Filtrados!B655,BASE!$A$4:$D$2113,4,FALSE)</f>
        <v>135537862</v>
      </c>
      <c r="I655" t="str">
        <f>VLOOKUP(B655,Originales!$B$4:$N$2113,13,FALSE)</f>
        <v>c /* v</v>
      </c>
      <c r="J655" t="str">
        <f>VLOOKUP(B655,Originales!$B$4:$N$2113,12,FALSE)</f>
        <v>&lt;http://www.wikidata.org/entity/Q1850604&gt; &lt;http://www.wikidata.org/prop/direct/P31&gt;/(&lt;http://www.wikidata.org/prop/direct/P279&gt;)* ?x</v>
      </c>
      <c r="K655">
        <f>VLOOKUP(Filtrados!B655,Originales!$B$4:$D$2113,2,FALSE)</f>
        <v>20</v>
      </c>
    </row>
    <row r="656" spans="2:11">
      <c r="B656" s="1">
        <v>938</v>
      </c>
      <c r="C656">
        <f>VLOOKUP(Filtrados!B656,Originales!$B$4:$D$2113,3,FALSE)</f>
        <v>1450000</v>
      </c>
      <c r="D656">
        <f>VLOOKUP(Filtrados!B656,Originales!$F$4:$H$2113,3,FALSE)</f>
        <v>20000000</v>
      </c>
      <c r="E656">
        <f>VLOOKUP(Filtrados!B656,Baseline!$A$2:$C$2111,3,FALSE)</f>
        <v>3644000000</v>
      </c>
      <c r="F656">
        <f>VLOOKUP(Filtrados!B656,BASE!$A$4:$D$2113,2,FALSE)</f>
        <v>11471033</v>
      </c>
      <c r="G656">
        <f>VLOOKUP(Filtrados!B656,BASE!$A$4:$D$2113,3,FALSE)</f>
        <v>12759923</v>
      </c>
      <c r="H656">
        <f>VLOOKUP(Filtrados!B656,BASE!$A$4:$D$2113,4,FALSE)</f>
        <v>109907865</v>
      </c>
      <c r="I656" t="str">
        <f>VLOOKUP(B656,Originales!$B$4:$N$2113,13,FALSE)</f>
        <v>c /* v</v>
      </c>
      <c r="J656" t="str">
        <f>VLOOKUP(B656,Originales!$B$4:$N$2113,12,FALSE)</f>
        <v>&lt;http://www.wikidata.org/entity/Q1754&gt; &lt;http://www.wikidata.org/prop/direct/P31&gt;/(&lt;http://www.wikidata.org/prop/direct/P279&gt;)* ?x</v>
      </c>
      <c r="K656">
        <f>VLOOKUP(Filtrados!B656,Originales!$B$4:$D$2113,2,FALSE)</f>
        <v>25</v>
      </c>
    </row>
    <row r="657" spans="2:11">
      <c r="B657" s="1">
        <v>939</v>
      </c>
      <c r="C657">
        <f>VLOOKUP(Filtrados!B657,Originales!$B$4:$D$2113,3,FALSE)</f>
        <v>509000</v>
      </c>
      <c r="D657">
        <f>VLOOKUP(Filtrados!B657,Originales!$F$4:$H$2113,3,FALSE)</f>
        <v>16000000</v>
      </c>
      <c r="E657">
        <f>VLOOKUP(Filtrados!B657,Baseline!$A$2:$C$2111,3,FALSE)</f>
        <v>2932000000</v>
      </c>
      <c r="F657">
        <f>VLOOKUP(Filtrados!B657,BASE!$A$4:$D$2113,2,FALSE)</f>
        <v>16515970</v>
      </c>
      <c r="G657">
        <f>VLOOKUP(Filtrados!B657,BASE!$A$4:$D$2113,3,FALSE)</f>
        <v>9783983</v>
      </c>
      <c r="H657">
        <f>VLOOKUP(Filtrados!B657,BASE!$A$4:$D$2113,4,FALSE)</f>
        <v>102518081</v>
      </c>
      <c r="I657" t="str">
        <f>VLOOKUP(B657,Originales!$B$4:$N$2113,13,FALSE)</f>
        <v>c * v</v>
      </c>
      <c r="J657" t="str">
        <f>VLOOKUP(B657,Originales!$B$4:$N$2113,12,FALSE)</f>
        <v>&lt;http://www.wikidata.org/entity/Q994059&gt; (&lt;http://www.wikidata.org/prop/direct/P131&gt;)* ?x</v>
      </c>
      <c r="K657">
        <f>VLOOKUP(Filtrados!B657,Originales!$B$4:$D$2113,2,FALSE)</f>
        <v>6</v>
      </c>
    </row>
    <row r="658" spans="2:11">
      <c r="B658" s="1">
        <v>940</v>
      </c>
      <c r="C658">
        <f>VLOOKUP(Filtrados!B658,Originales!$B$4:$D$2113,3,FALSE)</f>
        <v>376000</v>
      </c>
      <c r="D658">
        <f>VLOOKUP(Filtrados!B658,Originales!$F$4:$H$2113,3,FALSE)</f>
        <v>8000000</v>
      </c>
      <c r="E658">
        <f>VLOOKUP(Filtrados!B658,Baseline!$A$2:$C$2111,3,FALSE)</f>
        <v>2460000000</v>
      </c>
      <c r="F658">
        <f>VLOOKUP(Filtrados!B658,BASE!$A$4:$D$2113,2,FALSE)</f>
        <v>5162000</v>
      </c>
      <c r="G658">
        <f>VLOOKUP(Filtrados!B658,BASE!$A$4:$D$2113,3,FALSE)</f>
        <v>9172916</v>
      </c>
      <c r="H658">
        <f>VLOOKUP(Filtrados!B658,BASE!$A$4:$D$2113,4,FALSE)</f>
        <v>92235088</v>
      </c>
      <c r="I658" t="str">
        <f>VLOOKUP(B658,Originales!$B$4:$N$2113,13,FALSE)</f>
        <v>c * v</v>
      </c>
      <c r="J658" t="str">
        <f>VLOOKUP(B658,Originales!$B$4:$N$2113,12,FALSE)</f>
        <v>&lt;http://www.wikidata.org/entity/Q998351&gt; (&lt;http://www.wikidata.org/prop/direct/P131&gt;)* ?x</v>
      </c>
      <c r="K658">
        <f>VLOOKUP(Filtrados!B658,Originales!$B$4:$D$2113,2,FALSE)</f>
        <v>5</v>
      </c>
    </row>
    <row r="659" spans="2:11">
      <c r="B659" s="1">
        <v>941</v>
      </c>
      <c r="C659">
        <f>VLOOKUP(Filtrados!B659,Originales!$B$4:$D$2113,3,FALSE)</f>
        <v>421000</v>
      </c>
      <c r="D659">
        <f>VLOOKUP(Filtrados!B659,Originales!$F$4:$H$2113,3,FALSE)</f>
        <v>8000000</v>
      </c>
      <c r="E659">
        <f>VLOOKUP(Filtrados!B659,Baseline!$A$2:$C$2111,3,FALSE)</f>
        <v>2392000000</v>
      </c>
      <c r="F659">
        <f>VLOOKUP(Filtrados!B659,BASE!$A$4:$D$2113,2,FALSE)</f>
        <v>3622055</v>
      </c>
      <c r="G659">
        <f>VLOOKUP(Filtrados!B659,BASE!$A$4:$D$2113,3,FALSE)</f>
        <v>9085893</v>
      </c>
      <c r="H659">
        <f>VLOOKUP(Filtrados!B659,BASE!$A$4:$D$2113,4,FALSE)</f>
        <v>92753171</v>
      </c>
      <c r="I659" t="str">
        <f>VLOOKUP(B659,Originales!$B$4:$N$2113,13,FALSE)</f>
        <v>c * v</v>
      </c>
      <c r="J659" t="str">
        <f>VLOOKUP(B659,Originales!$B$4:$N$2113,12,FALSE)</f>
        <v>&lt;http://www.wikidata.org/entity/Q1800276&gt; (&lt;http://www.wikidata.org/prop/direct/P131&gt;)* ?x</v>
      </c>
      <c r="K659">
        <f>VLOOKUP(Filtrados!B659,Originales!$B$4:$D$2113,2,FALSE)</f>
        <v>7</v>
      </c>
    </row>
    <row r="660" spans="2:11">
      <c r="B660" s="1">
        <v>942</v>
      </c>
      <c r="C660">
        <f>VLOOKUP(Filtrados!B660,Originales!$B$4:$D$2113,3,FALSE)</f>
        <v>591000</v>
      </c>
      <c r="D660">
        <f>VLOOKUP(Filtrados!B660,Originales!$F$4:$H$2113,3,FALSE)</f>
        <v>16000000</v>
      </c>
      <c r="E660">
        <f>VLOOKUP(Filtrados!B660,Baseline!$A$2:$C$2111,3,FALSE)</f>
        <v>3020000000</v>
      </c>
      <c r="F660">
        <f>VLOOKUP(Filtrados!B660,BASE!$A$4:$D$2113,2,FALSE)</f>
        <v>3617048</v>
      </c>
      <c r="G660">
        <f>VLOOKUP(Filtrados!B660,BASE!$A$4:$D$2113,3,FALSE)</f>
        <v>9126186</v>
      </c>
      <c r="H660">
        <f>VLOOKUP(Filtrados!B660,BASE!$A$4:$D$2113,4,FALSE)</f>
        <v>101306915</v>
      </c>
      <c r="I660" t="str">
        <f>VLOOKUP(B660,Originales!$B$4:$N$2113,13,FALSE)</f>
        <v>c * v</v>
      </c>
      <c r="J660" t="str">
        <f>VLOOKUP(B660,Originales!$B$4:$N$2113,12,FALSE)</f>
        <v>&lt;http://www.wikidata.org/entity/Q481120&gt; (&lt;http://www.wikidata.org/prop/direct/P131&gt;)* ?x</v>
      </c>
      <c r="K660">
        <f>VLOOKUP(Filtrados!B660,Originales!$B$4:$D$2113,2,FALSE)</f>
        <v>7</v>
      </c>
    </row>
    <row r="661" spans="2:11">
      <c r="B661" s="1">
        <v>943</v>
      </c>
      <c r="C661">
        <f>VLOOKUP(Filtrados!B661,Originales!$B$4:$D$2113,3,FALSE)</f>
        <v>13296000</v>
      </c>
      <c r="D661">
        <f>VLOOKUP(Filtrados!B661,Originales!$F$4:$H$2113,3,FALSE)</f>
        <v>212000000</v>
      </c>
      <c r="E661">
        <f>VLOOKUP(Filtrados!B661,Baseline!$A$2:$C$2111,3,FALSE)</f>
        <v>1788000000</v>
      </c>
      <c r="F661">
        <f>VLOOKUP(Filtrados!B661,BASE!$A$4:$D$2113,2,FALSE)</f>
        <v>22246837</v>
      </c>
      <c r="G661">
        <f>VLOOKUP(Filtrados!B661,BASE!$A$4:$D$2113,3,FALSE)</f>
        <v>16514062</v>
      </c>
      <c r="H661">
        <f>VLOOKUP(Filtrados!B661,BASE!$A$4:$D$2113,4,FALSE)</f>
        <v>107882022</v>
      </c>
      <c r="I661" t="str">
        <f>VLOOKUP(B661,Originales!$B$4:$N$2113,13,FALSE)</f>
        <v>v * c</v>
      </c>
      <c r="J661" t="str">
        <f>VLOOKUP(B661,Originales!$B$4:$N$2113,12,FALSE)</f>
        <v>?x (&lt;http://www.wikidata.org/prop/direct/P171&gt;)* &lt;http://www.wikidata.org/entity/Q39861&gt;</v>
      </c>
      <c r="K661">
        <f>VLOOKUP(Filtrados!B661,Originales!$B$4:$D$2113,2,FALSE)</f>
        <v>405</v>
      </c>
    </row>
    <row r="662" spans="2:11">
      <c r="B662" s="1">
        <v>944</v>
      </c>
      <c r="C662">
        <f>VLOOKUP(Filtrados!B662,Originales!$B$4:$D$2113,3,FALSE)</f>
        <v>497000</v>
      </c>
      <c r="D662">
        <f>VLOOKUP(Filtrados!B662,Originales!$F$4:$H$2113,3,FALSE)</f>
        <v>12000000</v>
      </c>
      <c r="E662">
        <f>VLOOKUP(Filtrados!B662,Baseline!$A$2:$C$2111,3,FALSE)</f>
        <v>3144000000</v>
      </c>
      <c r="F662">
        <f>VLOOKUP(Filtrados!B662,BASE!$A$4:$D$2113,2,FALSE)</f>
        <v>4600048</v>
      </c>
      <c r="G662">
        <f>VLOOKUP(Filtrados!B662,BASE!$A$4:$D$2113,3,FALSE)</f>
        <v>8956909</v>
      </c>
      <c r="H662">
        <f>VLOOKUP(Filtrados!B662,BASE!$A$4:$D$2113,4,FALSE)</f>
        <v>100627899</v>
      </c>
      <c r="I662" t="str">
        <f>VLOOKUP(B662,Originales!$B$4:$N$2113,13,FALSE)</f>
        <v>c * v</v>
      </c>
      <c r="J662" t="str">
        <f>VLOOKUP(B662,Originales!$B$4:$N$2113,12,FALSE)</f>
        <v>&lt;http://www.wikidata.org/entity/Q28733587&gt; (&lt;http://www.wikidata.org/prop/direct/P131&gt;)* ?x</v>
      </c>
      <c r="K662">
        <f>VLOOKUP(Filtrados!B662,Originales!$B$4:$D$2113,2,FALSE)</f>
        <v>6</v>
      </c>
    </row>
    <row r="663" spans="2:11">
      <c r="B663" s="1">
        <v>945</v>
      </c>
      <c r="C663">
        <f>VLOOKUP(Filtrados!B663,Originales!$B$4:$D$2113,3,FALSE)</f>
        <v>425000</v>
      </c>
      <c r="D663">
        <f>VLOOKUP(Filtrados!B663,Originales!$F$4:$H$2113,3,FALSE)</f>
        <v>8000000</v>
      </c>
      <c r="E663">
        <f>VLOOKUP(Filtrados!B663,Baseline!$A$2:$C$2111,3,FALSE)</f>
        <v>2992000000</v>
      </c>
      <c r="F663">
        <f>VLOOKUP(Filtrados!B663,BASE!$A$4:$D$2113,2,FALSE)</f>
        <v>4059076</v>
      </c>
      <c r="G663">
        <f>VLOOKUP(Filtrados!B663,BASE!$A$4:$D$2113,3,FALSE)</f>
        <v>9212017</v>
      </c>
      <c r="H663">
        <f>VLOOKUP(Filtrados!B663,BASE!$A$4:$D$2113,4,FALSE)</f>
        <v>101876974</v>
      </c>
      <c r="I663" t="str">
        <f>VLOOKUP(B663,Originales!$B$4:$N$2113,13,FALSE)</f>
        <v>c * v</v>
      </c>
      <c r="J663" t="str">
        <f>VLOOKUP(B663,Originales!$B$4:$N$2113,12,FALSE)</f>
        <v>&lt;http://www.wikidata.org/entity/Q1644223&gt; (&lt;http://www.wikidata.org/prop/direct/P131&gt;)* ?x</v>
      </c>
      <c r="K663">
        <f>VLOOKUP(Filtrados!B663,Originales!$B$4:$D$2113,2,FALSE)</f>
        <v>6</v>
      </c>
    </row>
    <row r="664" spans="2:11">
      <c r="B664" s="1">
        <v>946</v>
      </c>
      <c r="C664">
        <f>VLOOKUP(Filtrados!B664,Originales!$B$4:$D$2113,3,FALSE)</f>
        <v>313000</v>
      </c>
      <c r="D664">
        <f>VLOOKUP(Filtrados!B664,Originales!$F$4:$H$2113,3,FALSE)</f>
        <v>4000000</v>
      </c>
      <c r="E664">
        <f>VLOOKUP(Filtrados!B664,Baseline!$A$2:$C$2111,3,FALSE)</f>
        <v>1784000000</v>
      </c>
      <c r="F664">
        <f>VLOOKUP(Filtrados!B664,BASE!$A$4:$D$2113,2,FALSE)</f>
        <v>3865003</v>
      </c>
      <c r="G664">
        <f>VLOOKUP(Filtrados!B664,BASE!$A$4:$D$2113,3,FALSE)</f>
        <v>20788192</v>
      </c>
      <c r="H664">
        <f>VLOOKUP(Filtrados!B664,BASE!$A$4:$D$2113,4,FALSE)</f>
        <v>99045991</v>
      </c>
      <c r="I664" t="str">
        <f>VLOOKUP(B664,Originales!$B$4:$N$2113,13,FALSE)</f>
        <v>c * v</v>
      </c>
      <c r="J664" t="str">
        <f>VLOOKUP(B664,Originales!$B$4:$N$2113,12,FALSE)</f>
        <v>&lt;http://www.wikidata.org/entity/Q29872961&gt; (&lt;http://www.wikidata.org/prop/direct/P131&gt;)* ?x</v>
      </c>
      <c r="K664">
        <f>VLOOKUP(Filtrados!B664,Originales!$B$4:$D$2113,2,FALSE)</f>
        <v>4</v>
      </c>
    </row>
    <row r="665" spans="2:11">
      <c r="B665" s="1">
        <v>947</v>
      </c>
      <c r="C665">
        <f>VLOOKUP(Filtrados!B665,Originales!$B$4:$D$2113,3,FALSE)</f>
        <v>394000</v>
      </c>
      <c r="D665">
        <f>VLOOKUP(Filtrados!B665,Originales!$F$4:$H$2113,3,FALSE)</f>
        <v>20000000</v>
      </c>
      <c r="E665">
        <f>VLOOKUP(Filtrados!B665,Baseline!$A$2:$C$2111,3,FALSE)</f>
        <v>2324000000</v>
      </c>
      <c r="F665">
        <f>VLOOKUP(Filtrados!B665,BASE!$A$4:$D$2113,2,FALSE)</f>
        <v>17199993</v>
      </c>
      <c r="G665">
        <f>VLOOKUP(Filtrados!B665,BASE!$A$4:$D$2113,3,FALSE)</f>
        <v>7653951</v>
      </c>
      <c r="H665">
        <f>VLOOKUP(Filtrados!B665,BASE!$A$4:$D$2113,4,FALSE)</f>
        <v>90521812</v>
      </c>
      <c r="I665" t="str">
        <f>VLOOKUP(B665,Originales!$B$4:$N$2113,13,FALSE)</f>
        <v>c * v</v>
      </c>
      <c r="J665" t="str">
        <f>VLOOKUP(B665,Originales!$B$4:$N$2113,12,FALSE)</f>
        <v>&lt;http://www.wikidata.org/entity/Q28734951&gt; (&lt;http://www.wikidata.org/prop/direct/P131&gt;)* ?x</v>
      </c>
      <c r="K665">
        <f>VLOOKUP(Filtrados!B665,Originales!$B$4:$D$2113,2,FALSE)</f>
        <v>7</v>
      </c>
    </row>
    <row r="666" spans="2:11">
      <c r="B666" s="1">
        <v>948</v>
      </c>
      <c r="C666">
        <f>VLOOKUP(Filtrados!B666,Originales!$B$4:$D$2113,3,FALSE)</f>
        <v>4994000</v>
      </c>
      <c r="D666">
        <f>VLOOKUP(Filtrados!B666,Originales!$F$4:$H$2113,3,FALSE)</f>
        <v>48000000</v>
      </c>
      <c r="E666">
        <f>VLOOKUP(Filtrados!B666,Baseline!$A$2:$C$2111,3,FALSE)</f>
        <v>1856000000</v>
      </c>
      <c r="F666">
        <f>VLOOKUP(Filtrados!B666,BASE!$A$4:$D$2113,2,FALSE)</f>
        <v>8133888</v>
      </c>
      <c r="G666">
        <f>VLOOKUP(Filtrados!B666,BASE!$A$4:$D$2113,3,FALSE)</f>
        <v>10849952</v>
      </c>
      <c r="H666">
        <f>VLOOKUP(Filtrados!B666,BASE!$A$4:$D$2113,4,FALSE)</f>
        <v>85134029</v>
      </c>
      <c r="I666" t="str">
        <f>VLOOKUP(B666,Originales!$B$4:$N$2113,13,FALSE)</f>
        <v>v * c</v>
      </c>
      <c r="J666" t="str">
        <f>VLOOKUP(B666,Originales!$B$4:$N$2113,12,FALSE)</f>
        <v>?x (&lt;http://www.wikidata.org/prop/direct/P171&gt;)* &lt;http://www.wikidata.org/entity/Q183147&gt;</v>
      </c>
      <c r="K666">
        <f>VLOOKUP(Filtrados!B666,Originales!$B$4:$D$2113,2,FALSE)</f>
        <v>108</v>
      </c>
    </row>
    <row r="667" spans="2:11">
      <c r="B667" s="1">
        <v>949</v>
      </c>
      <c r="C667">
        <f>VLOOKUP(Filtrados!B667,Originales!$B$4:$D$2113,3,FALSE)</f>
        <v>10375000</v>
      </c>
      <c r="D667">
        <f>VLOOKUP(Filtrados!B667,Originales!$F$4:$H$2113,3,FALSE)</f>
        <v>156000000</v>
      </c>
      <c r="E667">
        <f>VLOOKUP(Filtrados!B667,Baseline!$A$2:$C$2111,3,FALSE)</f>
        <v>1852000000</v>
      </c>
      <c r="F667">
        <f>VLOOKUP(Filtrados!B667,BASE!$A$4:$D$2113,2,FALSE)</f>
        <v>14060020</v>
      </c>
      <c r="G667">
        <f>VLOOKUP(Filtrados!B667,BASE!$A$4:$D$2113,3,FALSE)</f>
        <v>16546964</v>
      </c>
      <c r="H667">
        <f>VLOOKUP(Filtrados!B667,BASE!$A$4:$D$2113,4,FALSE)</f>
        <v>78395128</v>
      </c>
      <c r="I667" t="str">
        <f>VLOOKUP(B667,Originales!$B$4:$N$2113,13,FALSE)</f>
        <v>v * c</v>
      </c>
      <c r="J667" t="str">
        <f>VLOOKUP(B667,Originales!$B$4:$N$2113,12,FALSE)</f>
        <v>?x (&lt;http://www.wikidata.org/prop/direct/P171&gt;)* &lt;http://www.wikidata.org/entity/Q211601&gt;</v>
      </c>
      <c r="K667">
        <f>VLOOKUP(Filtrados!B667,Originales!$B$4:$D$2113,2,FALSE)</f>
        <v>380</v>
      </c>
    </row>
    <row r="668" spans="2:11">
      <c r="B668" s="1">
        <v>950</v>
      </c>
      <c r="C668">
        <f>VLOOKUP(Filtrados!B668,Originales!$B$4:$D$2113,3,FALSE)</f>
        <v>613000</v>
      </c>
      <c r="D668">
        <f>VLOOKUP(Filtrados!B668,Originales!$F$4:$H$2113,3,FALSE)</f>
        <v>12000000</v>
      </c>
      <c r="E668">
        <f>VLOOKUP(Filtrados!B668,Baseline!$A$2:$C$2111,3,FALSE)</f>
        <v>2964000000</v>
      </c>
      <c r="F668">
        <f>VLOOKUP(Filtrados!B668,BASE!$A$4:$D$2113,2,FALSE)</f>
        <v>15933990</v>
      </c>
      <c r="G668">
        <f>VLOOKUP(Filtrados!B668,BASE!$A$4:$D$2113,3,FALSE)</f>
        <v>9782075</v>
      </c>
      <c r="H668">
        <f>VLOOKUP(Filtrados!B668,BASE!$A$4:$D$2113,4,FALSE)</f>
        <v>96430063</v>
      </c>
      <c r="I668" t="str">
        <f>VLOOKUP(B668,Originales!$B$4:$N$2113,13,FALSE)</f>
        <v>c * v</v>
      </c>
      <c r="J668" t="str">
        <f>VLOOKUP(B668,Originales!$B$4:$N$2113,12,FALSE)</f>
        <v>&lt;http://www.wikidata.org/entity/Q29018634&gt; (&lt;http://www.wikidata.org/prop/direct/P131&gt;)* ?x</v>
      </c>
      <c r="K668">
        <f>VLOOKUP(Filtrados!B668,Originales!$B$4:$D$2113,2,FALSE)</f>
        <v>7</v>
      </c>
    </row>
    <row r="669" spans="2:11">
      <c r="B669" s="1">
        <v>951</v>
      </c>
      <c r="C669">
        <f>VLOOKUP(Filtrados!B669,Originales!$B$4:$D$2113,3,FALSE)</f>
        <v>428000</v>
      </c>
      <c r="D669">
        <f>VLOOKUP(Filtrados!B669,Originales!$F$4:$H$2113,3,FALSE)</f>
        <v>8000000</v>
      </c>
      <c r="E669">
        <f>VLOOKUP(Filtrados!B669,Baseline!$A$2:$C$2111,3,FALSE)</f>
        <v>2380000000</v>
      </c>
      <c r="F669">
        <f>VLOOKUP(Filtrados!B669,BASE!$A$4:$D$2113,2,FALSE)</f>
        <v>4883050</v>
      </c>
      <c r="G669">
        <f>VLOOKUP(Filtrados!B669,BASE!$A$4:$D$2113,3,FALSE)</f>
        <v>10630846</v>
      </c>
      <c r="H669">
        <f>VLOOKUP(Filtrados!B669,BASE!$A$4:$D$2113,4,FALSE)</f>
        <v>91891050</v>
      </c>
      <c r="I669" t="str">
        <f>VLOOKUP(B669,Originales!$B$4:$N$2113,13,FALSE)</f>
        <v>c * v</v>
      </c>
      <c r="J669" t="str">
        <f>VLOOKUP(B669,Originales!$B$4:$N$2113,12,FALSE)</f>
        <v>&lt;http://www.wikidata.org/entity/Q28733811&gt; (&lt;http://www.wikidata.org/prop/direct/P131&gt;)* ?x</v>
      </c>
      <c r="K669">
        <f>VLOOKUP(Filtrados!B669,Originales!$B$4:$D$2113,2,FALSE)</f>
        <v>5</v>
      </c>
    </row>
    <row r="670" spans="2:11">
      <c r="B670" s="1">
        <v>952</v>
      </c>
      <c r="C670">
        <f>VLOOKUP(Filtrados!B670,Originales!$B$4:$D$2113,3,FALSE)</f>
        <v>2781000</v>
      </c>
      <c r="D670">
        <f>VLOOKUP(Filtrados!B670,Originales!$F$4:$H$2113,3,FALSE)</f>
        <v>16000000</v>
      </c>
      <c r="E670">
        <f>VLOOKUP(Filtrados!B670,Baseline!$A$2:$C$2111,3,FALSE)</f>
        <v>624000000</v>
      </c>
      <c r="F670">
        <f>VLOOKUP(Filtrados!B670,BASE!$A$4:$D$2113,2,FALSE)</f>
        <v>6309032</v>
      </c>
      <c r="G670">
        <f>VLOOKUP(Filtrados!B670,BASE!$A$4:$D$2113,3,FALSE)</f>
        <v>12827873</v>
      </c>
      <c r="H670">
        <f>VLOOKUP(Filtrados!B670,BASE!$A$4:$D$2113,4,FALSE)</f>
        <v>57893991</v>
      </c>
      <c r="I670" t="str">
        <f>VLOOKUP(B670,Originales!$B$4:$N$2113,13,FALSE)</f>
        <v>v * c</v>
      </c>
      <c r="J670" t="str">
        <f>VLOOKUP(B670,Originales!$B$4:$N$2113,12,FALSE)</f>
        <v>?x (&lt;http://www.wikidata.org/prop/direct/P131&gt;)* &lt;http://www.wikidata.org/entity/Q1017148&gt;</v>
      </c>
      <c r="K670">
        <f>VLOOKUP(Filtrados!B670,Originales!$B$4:$D$2113,2,FALSE)</f>
        <v>32</v>
      </c>
    </row>
    <row r="671" spans="2:11">
      <c r="B671" s="1">
        <v>953</v>
      </c>
      <c r="C671">
        <f>VLOOKUP(Filtrados!B671,Originales!$B$4:$D$2113,3,FALSE)</f>
        <v>510000</v>
      </c>
      <c r="D671">
        <f>VLOOKUP(Filtrados!B671,Originales!$F$4:$H$2113,3,FALSE)</f>
        <v>8000000</v>
      </c>
      <c r="E671">
        <f>VLOOKUP(Filtrados!B671,Baseline!$A$2:$C$2111,3,FALSE)</f>
        <v>3136000000</v>
      </c>
      <c r="F671">
        <f>VLOOKUP(Filtrados!B671,BASE!$A$4:$D$2113,2,FALSE)</f>
        <v>4264831</v>
      </c>
      <c r="G671">
        <f>VLOOKUP(Filtrados!B671,BASE!$A$4:$D$2113,3,FALSE)</f>
        <v>10085105</v>
      </c>
      <c r="H671">
        <f>VLOOKUP(Filtrados!B671,BASE!$A$4:$D$2113,4,FALSE)</f>
        <v>102254152</v>
      </c>
      <c r="I671" t="str">
        <f>VLOOKUP(B671,Originales!$B$4:$N$2113,13,FALSE)</f>
        <v>c * v</v>
      </c>
      <c r="J671" t="str">
        <f>VLOOKUP(B671,Originales!$B$4:$N$2113,12,FALSE)</f>
        <v>&lt;http://www.wikidata.org/entity/Q118146&gt; (&lt;http://www.wikidata.org/prop/direct/P131&gt;)* ?x</v>
      </c>
      <c r="K671">
        <f>VLOOKUP(Filtrados!B671,Originales!$B$4:$D$2113,2,FALSE)</f>
        <v>7</v>
      </c>
    </row>
    <row r="672" spans="2:11">
      <c r="B672" s="1">
        <v>954</v>
      </c>
      <c r="C672">
        <f>VLOOKUP(Filtrados!B672,Originales!$B$4:$D$2113,3,FALSE)</f>
        <v>379000</v>
      </c>
      <c r="D672">
        <f>VLOOKUP(Filtrados!B672,Originales!$F$4:$H$2113,3,FALSE)</f>
        <v>4000000</v>
      </c>
      <c r="E672">
        <f>VLOOKUP(Filtrados!B672,Baseline!$A$2:$C$2111,3,FALSE)</f>
        <v>3012000000</v>
      </c>
      <c r="F672">
        <f>VLOOKUP(Filtrados!B672,BASE!$A$4:$D$2113,2,FALSE)</f>
        <v>13822793</v>
      </c>
      <c r="G672">
        <f>VLOOKUP(Filtrados!B672,BASE!$A$4:$D$2113,3,FALSE)</f>
        <v>10199069</v>
      </c>
      <c r="H672">
        <f>VLOOKUP(Filtrados!B672,BASE!$A$4:$D$2113,4,FALSE)</f>
        <v>99236011</v>
      </c>
      <c r="I672" t="str">
        <f>VLOOKUP(B672,Originales!$B$4:$N$2113,13,FALSE)</f>
        <v>c * v</v>
      </c>
      <c r="J672" t="str">
        <f>VLOOKUP(B672,Originales!$B$4:$N$2113,12,FALSE)</f>
        <v>&lt;http://www.wikidata.org/entity/Q1628288&gt; (&lt;http://www.wikidata.org/prop/direct/P131&gt;)* ?x</v>
      </c>
      <c r="K672">
        <f>VLOOKUP(Filtrados!B672,Originales!$B$4:$D$2113,2,FALSE)</f>
        <v>6</v>
      </c>
    </row>
    <row r="673" spans="2:11">
      <c r="B673" s="1">
        <v>955</v>
      </c>
      <c r="C673">
        <f>VLOOKUP(Filtrados!B673,Originales!$B$4:$D$2113,3,FALSE)</f>
        <v>313000</v>
      </c>
      <c r="D673">
        <f>VLOOKUP(Filtrados!B673,Originales!$F$4:$H$2113,3,FALSE)</f>
        <v>4000000</v>
      </c>
      <c r="E673">
        <f>VLOOKUP(Filtrados!B673,Baseline!$A$2:$C$2111,3,FALSE)</f>
        <v>1816000000</v>
      </c>
      <c r="F673">
        <f>VLOOKUP(Filtrados!B673,BASE!$A$4:$D$2113,2,FALSE)</f>
        <v>4367113</v>
      </c>
      <c r="G673">
        <f>VLOOKUP(Filtrados!B673,BASE!$A$4:$D$2113,3,FALSE)</f>
        <v>7972955</v>
      </c>
      <c r="H673">
        <f>VLOOKUP(Filtrados!B673,BASE!$A$4:$D$2113,4,FALSE)</f>
        <v>147557020</v>
      </c>
      <c r="I673" t="str">
        <f>VLOOKUP(B673,Originales!$B$4:$N$2113,13,FALSE)</f>
        <v>c * v</v>
      </c>
      <c r="J673" t="str">
        <f>VLOOKUP(B673,Originales!$B$4:$N$2113,12,FALSE)</f>
        <v>&lt;http://www.wikidata.org/entity/Q29873624&gt; (&lt;http://www.wikidata.org/prop/direct/P131&gt;)* ?x</v>
      </c>
      <c r="K673">
        <f>VLOOKUP(Filtrados!B673,Originales!$B$4:$D$2113,2,FALSE)</f>
        <v>4</v>
      </c>
    </row>
    <row r="674" spans="2:11">
      <c r="B674" s="1">
        <v>956</v>
      </c>
      <c r="C674">
        <f>VLOOKUP(Filtrados!B674,Originales!$B$4:$D$2113,3,FALSE)</f>
        <v>359000</v>
      </c>
      <c r="D674">
        <f>VLOOKUP(Filtrados!B674,Originales!$F$4:$H$2113,3,FALSE)</f>
        <v>16000000</v>
      </c>
      <c r="E674">
        <f>VLOOKUP(Filtrados!B674,Baseline!$A$2:$C$2111,3,FALSE)</f>
        <v>2428000000</v>
      </c>
      <c r="F674">
        <f>VLOOKUP(Filtrados!B674,BASE!$A$4:$D$2113,2,FALSE)</f>
        <v>4329919</v>
      </c>
      <c r="G674">
        <f>VLOOKUP(Filtrados!B674,BASE!$A$4:$D$2113,3,FALSE)</f>
        <v>11482954</v>
      </c>
      <c r="H674">
        <f>VLOOKUP(Filtrados!B674,BASE!$A$4:$D$2113,4,FALSE)</f>
        <v>91446876</v>
      </c>
      <c r="I674" t="str">
        <f>VLOOKUP(B674,Originales!$B$4:$N$2113,13,FALSE)</f>
        <v>c * v</v>
      </c>
      <c r="J674" t="str">
        <f>VLOOKUP(B674,Originales!$B$4:$N$2113,12,FALSE)</f>
        <v>&lt;http://www.wikidata.org/entity/Q28733595&gt; (&lt;http://www.wikidata.org/prop/direct/P131&gt;)* ?x</v>
      </c>
      <c r="K674">
        <f>VLOOKUP(Filtrados!B674,Originales!$B$4:$D$2113,2,FALSE)</f>
        <v>7</v>
      </c>
    </row>
    <row r="675" spans="2:11">
      <c r="B675" s="1">
        <v>957</v>
      </c>
      <c r="C675">
        <f>VLOOKUP(Filtrados!B675,Originales!$B$4:$D$2113,3,FALSE)</f>
        <v>506000</v>
      </c>
      <c r="D675">
        <f>VLOOKUP(Filtrados!B675,Originales!$F$4:$H$2113,3,FALSE)</f>
        <v>4000000</v>
      </c>
      <c r="E675">
        <f>VLOOKUP(Filtrados!B675,Baseline!$A$2:$C$2111,3,FALSE)</f>
        <v>3636000000</v>
      </c>
      <c r="F675">
        <f>VLOOKUP(Filtrados!B675,BASE!$A$4:$D$2113,2,FALSE)</f>
        <v>3955841</v>
      </c>
      <c r="G675">
        <f>VLOOKUP(Filtrados!B675,BASE!$A$4:$D$2113,3,FALSE)</f>
        <v>11395931</v>
      </c>
      <c r="H675">
        <f>VLOOKUP(Filtrados!B675,BASE!$A$4:$D$2113,4,FALSE)</f>
        <v>108858108</v>
      </c>
      <c r="I675" t="str">
        <f>VLOOKUP(B675,Originales!$B$4:$N$2113,13,FALSE)</f>
        <v>c * v</v>
      </c>
      <c r="J675" t="str">
        <f>VLOOKUP(B675,Originales!$B$4:$N$2113,12,FALSE)</f>
        <v>&lt;http://www.wikidata.org/entity/Q28733563&gt; (&lt;http://www.wikidata.org/prop/direct/P131&gt;)* ?x</v>
      </c>
      <c r="K675">
        <f>VLOOKUP(Filtrados!B675,Originales!$B$4:$D$2113,2,FALSE)</f>
        <v>7</v>
      </c>
    </row>
    <row r="676" spans="2:11">
      <c r="B676" s="1">
        <v>958</v>
      </c>
      <c r="C676">
        <f>VLOOKUP(Filtrados!B676,Originales!$B$4:$D$2113,3,FALSE)</f>
        <v>21725000</v>
      </c>
      <c r="D676">
        <f>VLOOKUP(Filtrados!B676,Originales!$F$4:$H$2113,3,FALSE)</f>
        <v>412000000</v>
      </c>
      <c r="E676">
        <f>VLOOKUP(Filtrados!B676,Baseline!$A$2:$C$2111,3,FALSE)</f>
        <v>1920000000</v>
      </c>
      <c r="F676">
        <f>VLOOKUP(Filtrados!B676,BASE!$A$4:$D$2113,2,FALSE)</f>
        <v>45867919</v>
      </c>
      <c r="G676">
        <f>VLOOKUP(Filtrados!B676,BASE!$A$4:$D$2113,3,FALSE)</f>
        <v>36181926</v>
      </c>
      <c r="H676">
        <f>VLOOKUP(Filtrados!B676,BASE!$A$4:$D$2113,4,FALSE)</f>
        <v>89458942</v>
      </c>
      <c r="I676" t="str">
        <f>VLOOKUP(B676,Originales!$B$4:$N$2113,13,FALSE)</f>
        <v>v * c</v>
      </c>
      <c r="J676" t="str">
        <f>VLOOKUP(B676,Originales!$B$4:$N$2113,12,FALSE)</f>
        <v>?x (&lt;http://www.wikidata.org/prop/direct/P171&gt;)* &lt;http://www.wikidata.org/entity/Q208221&gt;</v>
      </c>
      <c r="K676">
        <f>VLOOKUP(Filtrados!B676,Originales!$B$4:$D$2113,2,FALSE)</f>
        <v>1041</v>
      </c>
    </row>
    <row r="677" spans="2:11">
      <c r="B677" s="1">
        <v>959</v>
      </c>
      <c r="C677">
        <f>VLOOKUP(Filtrados!B677,Originales!$B$4:$D$2113,3,FALSE)</f>
        <v>420000</v>
      </c>
      <c r="D677">
        <f>VLOOKUP(Filtrados!B677,Originales!$F$4:$H$2113,3,FALSE)</f>
        <v>8000000</v>
      </c>
      <c r="E677">
        <f>VLOOKUP(Filtrados!B677,Baseline!$A$2:$C$2111,3,FALSE)</f>
        <v>1744000000</v>
      </c>
      <c r="F677">
        <f>VLOOKUP(Filtrados!B677,BASE!$A$4:$D$2113,2,FALSE)</f>
        <v>16044139</v>
      </c>
      <c r="G677">
        <f>VLOOKUP(Filtrados!B677,BASE!$A$4:$D$2113,3,FALSE)</f>
        <v>12136936</v>
      </c>
      <c r="H677">
        <f>VLOOKUP(Filtrados!B677,BASE!$A$4:$D$2113,4,FALSE)</f>
        <v>93190908</v>
      </c>
      <c r="I677" t="str">
        <f>VLOOKUP(B677,Originales!$B$4:$N$2113,13,FALSE)</f>
        <v>c * v</v>
      </c>
      <c r="J677" t="str">
        <f>VLOOKUP(B677,Originales!$B$4:$N$2113,12,FALSE)</f>
        <v>&lt;http://www.wikidata.org/entity/Q29871816&gt; (&lt;http://www.wikidata.org/prop/direct/P131&gt;)* ?x</v>
      </c>
      <c r="K677">
        <f>VLOOKUP(Filtrados!B677,Originales!$B$4:$D$2113,2,FALSE)</f>
        <v>4</v>
      </c>
    </row>
    <row r="678" spans="2:11">
      <c r="B678" s="1">
        <v>960</v>
      </c>
      <c r="C678">
        <f>VLOOKUP(Filtrados!B678,Originales!$B$4:$D$2113,3,FALSE)</f>
        <v>450000</v>
      </c>
      <c r="D678">
        <f>VLOOKUP(Filtrados!B678,Originales!$F$4:$H$2113,3,FALSE)</f>
        <v>12000000</v>
      </c>
      <c r="E678">
        <f>VLOOKUP(Filtrados!B678,Baseline!$A$2:$C$2111,3,FALSE)</f>
        <v>3020000000</v>
      </c>
      <c r="F678">
        <f>VLOOKUP(Filtrados!B678,BASE!$A$4:$D$2113,2,FALSE)</f>
        <v>4894018</v>
      </c>
      <c r="G678">
        <f>VLOOKUP(Filtrados!B678,BASE!$A$4:$D$2113,3,FALSE)</f>
        <v>12151002</v>
      </c>
      <c r="H678">
        <f>VLOOKUP(Filtrados!B678,BASE!$A$4:$D$2113,4,FALSE)</f>
        <v>101757049</v>
      </c>
      <c r="I678" t="str">
        <f>VLOOKUP(B678,Originales!$B$4:$N$2113,13,FALSE)</f>
        <v>c * v</v>
      </c>
      <c r="J678" t="str">
        <f>VLOOKUP(B678,Originales!$B$4:$N$2113,12,FALSE)</f>
        <v>&lt;http://www.wikidata.org/entity/Q28734638&gt; (&lt;http://www.wikidata.org/prop/direct/P131&gt;)* ?x</v>
      </c>
      <c r="K678">
        <f>VLOOKUP(Filtrados!B678,Originales!$B$4:$D$2113,2,FALSE)</f>
        <v>8</v>
      </c>
    </row>
    <row r="679" spans="2:11">
      <c r="B679" s="1">
        <v>961</v>
      </c>
      <c r="C679">
        <f>VLOOKUP(Filtrados!B679,Originales!$B$4:$D$2113,3,FALSE)</f>
        <v>363000</v>
      </c>
      <c r="D679">
        <f>VLOOKUP(Filtrados!B679,Originales!$F$4:$H$2113,3,FALSE)</f>
        <v>16000000</v>
      </c>
      <c r="E679">
        <f>VLOOKUP(Filtrados!B679,Baseline!$A$2:$C$2111,3,FALSE)</f>
        <v>3048000000</v>
      </c>
      <c r="F679">
        <f>VLOOKUP(Filtrados!B679,BASE!$A$4:$D$2113,2,FALSE)</f>
        <v>5136013</v>
      </c>
      <c r="G679">
        <f>VLOOKUP(Filtrados!B679,BASE!$A$4:$D$2113,3,FALSE)</f>
        <v>11149883</v>
      </c>
      <c r="H679">
        <f>VLOOKUP(Filtrados!B679,BASE!$A$4:$D$2113,4,FALSE)</f>
        <v>101165056</v>
      </c>
      <c r="I679" t="str">
        <f>VLOOKUP(B679,Originales!$B$4:$N$2113,13,FALSE)</f>
        <v>c * v</v>
      </c>
      <c r="J679" t="str">
        <f>VLOOKUP(B679,Originales!$B$4:$N$2113,12,FALSE)</f>
        <v>&lt;http://www.wikidata.org/entity/Q328046&gt; (&lt;http://www.wikidata.org/prop/direct/P131&gt;)* ?x</v>
      </c>
      <c r="K679">
        <f>VLOOKUP(Filtrados!B679,Originales!$B$4:$D$2113,2,FALSE)</f>
        <v>6</v>
      </c>
    </row>
    <row r="680" spans="2:11">
      <c r="B680" s="1">
        <v>962</v>
      </c>
      <c r="C680">
        <f>VLOOKUP(Filtrados!B680,Originales!$B$4:$D$2113,3,FALSE)</f>
        <v>393000</v>
      </c>
      <c r="D680">
        <f>VLOOKUP(Filtrados!B680,Originales!$F$4:$H$2113,3,FALSE)</f>
        <v>4000000</v>
      </c>
      <c r="E680">
        <f>VLOOKUP(Filtrados!B680,Baseline!$A$2:$C$2111,3,FALSE)</f>
        <v>2368000000</v>
      </c>
      <c r="F680">
        <f>VLOOKUP(Filtrados!B680,BASE!$A$4:$D$2113,2,FALSE)</f>
        <v>10746002</v>
      </c>
      <c r="G680">
        <f>VLOOKUP(Filtrados!B680,BASE!$A$4:$D$2113,3,FALSE)</f>
        <v>11306047</v>
      </c>
      <c r="H680">
        <f>VLOOKUP(Filtrados!B680,BASE!$A$4:$D$2113,4,FALSE)</f>
        <v>90257883</v>
      </c>
      <c r="I680" t="str">
        <f>VLOOKUP(B680,Originales!$B$4:$N$2113,13,FALSE)</f>
        <v>c * v</v>
      </c>
      <c r="J680" t="str">
        <f>VLOOKUP(B680,Originales!$B$4:$N$2113,12,FALSE)</f>
        <v>&lt;http://www.wikidata.org/entity/Q23826203&gt; (&lt;http://www.wikidata.org/prop/direct/P131&gt;)* ?x</v>
      </c>
      <c r="K680">
        <f>VLOOKUP(Filtrados!B680,Originales!$B$4:$D$2113,2,FALSE)</f>
        <v>6</v>
      </c>
    </row>
    <row r="681" spans="2:11">
      <c r="B681" s="1">
        <v>963</v>
      </c>
      <c r="C681">
        <f>VLOOKUP(Filtrados!B681,Originales!$B$4:$D$2113,3,FALSE)</f>
        <v>395000</v>
      </c>
      <c r="D681">
        <f>VLOOKUP(Filtrados!B681,Originales!$F$4:$H$2113,3,FALSE)</f>
        <v>12000000</v>
      </c>
      <c r="E681">
        <f>VLOOKUP(Filtrados!B681,Baseline!$A$2:$C$2111,3,FALSE)</f>
        <v>3044000000</v>
      </c>
      <c r="F681">
        <f>VLOOKUP(Filtrados!B681,BASE!$A$4:$D$2113,2,FALSE)</f>
        <v>4542112</v>
      </c>
      <c r="G681">
        <f>VLOOKUP(Filtrados!B681,BASE!$A$4:$D$2113,3,FALSE)</f>
        <v>11253118</v>
      </c>
      <c r="H681">
        <f>VLOOKUP(Filtrados!B681,BASE!$A$4:$D$2113,4,FALSE)</f>
        <v>100526094</v>
      </c>
      <c r="I681" t="str">
        <f>VLOOKUP(B681,Originales!$B$4:$N$2113,13,FALSE)</f>
        <v>c * v</v>
      </c>
      <c r="J681" t="str">
        <f>VLOOKUP(B681,Originales!$B$4:$N$2113,12,FALSE)</f>
        <v>&lt;http://www.wikidata.org/entity/Q1502481&gt; (&lt;http://www.wikidata.org/prop/direct/P131&gt;)* ?x</v>
      </c>
      <c r="K681">
        <f>VLOOKUP(Filtrados!B681,Originales!$B$4:$D$2113,2,FALSE)</f>
        <v>6</v>
      </c>
    </row>
    <row r="682" spans="2:11">
      <c r="B682" s="1">
        <v>964</v>
      </c>
      <c r="C682">
        <f>VLOOKUP(Filtrados!B682,Originales!$B$4:$D$2113,3,FALSE)</f>
        <v>905000</v>
      </c>
      <c r="D682">
        <f>VLOOKUP(Filtrados!B682,Originales!$F$4:$H$2113,3,FALSE)</f>
        <v>4904000000</v>
      </c>
      <c r="E682">
        <f>VLOOKUP(Filtrados!B682,Baseline!$A$2:$C$2111,3,FALSE)</f>
        <v>0</v>
      </c>
      <c r="F682">
        <f>VLOOKUP(Filtrados!B682,BASE!$A$4:$D$2113,2,FALSE)</f>
        <v>8069038</v>
      </c>
      <c r="G682">
        <f>VLOOKUP(Filtrados!B682,BASE!$A$4:$D$2113,3,FALSE)</f>
        <v>16039133</v>
      </c>
      <c r="H682">
        <f>VLOOKUP(Filtrados!B682,BASE!$A$4:$D$2113,4,FALSE)</f>
        <v>28336048</v>
      </c>
      <c r="I682" t="str">
        <f>VLOOKUP(B682,Originales!$B$4:$N$2113,13,FALSE)</f>
        <v>v / c</v>
      </c>
      <c r="J682" t="str">
        <f>VLOOKUP(B682,Originales!$B$4:$N$2113,12,FALSE)</f>
        <v>?x &lt;http://www.wikidata.org/prop/direct/P31&gt;/&lt;http://www.wikidata.org/prop/direct/P279&gt; &lt;http://www.wikidata.org/entity/Q3624078&gt;</v>
      </c>
      <c r="K682">
        <f>VLOOKUP(Filtrados!B682,Originales!$B$4:$D$2113,2,FALSE)</f>
        <v>97</v>
      </c>
    </row>
    <row r="683" spans="2:11">
      <c r="B683" s="1">
        <v>965</v>
      </c>
      <c r="C683">
        <f>VLOOKUP(Filtrados!B683,Originales!$B$4:$D$2113,3,FALSE)</f>
        <v>374000</v>
      </c>
      <c r="D683">
        <f>VLOOKUP(Filtrados!B683,Originales!$F$4:$H$2113,3,FALSE)</f>
        <v>8000000</v>
      </c>
      <c r="E683">
        <f>VLOOKUP(Filtrados!B683,Baseline!$A$2:$C$2111,3,FALSE)</f>
        <v>2360000000</v>
      </c>
      <c r="F683">
        <f>VLOOKUP(Filtrados!B683,BASE!$A$4:$D$2113,2,FALSE)</f>
        <v>3778934</v>
      </c>
      <c r="G683">
        <f>VLOOKUP(Filtrados!B683,BASE!$A$4:$D$2113,3,FALSE)</f>
        <v>9891033</v>
      </c>
      <c r="H683">
        <f>VLOOKUP(Filtrados!B683,BASE!$A$4:$D$2113,4,FALSE)</f>
        <v>89191198</v>
      </c>
      <c r="I683" t="str">
        <f>VLOOKUP(B683,Originales!$B$4:$N$2113,13,FALSE)</f>
        <v>c * v</v>
      </c>
      <c r="J683" t="str">
        <f>VLOOKUP(B683,Originales!$B$4:$N$2113,12,FALSE)</f>
        <v>&lt;http://www.wikidata.org/entity/Q28738935&gt; (&lt;http://www.wikidata.org/prop/direct/P131&gt;)* ?x</v>
      </c>
      <c r="K683">
        <f>VLOOKUP(Filtrados!B683,Originales!$B$4:$D$2113,2,FALSE)</f>
        <v>7</v>
      </c>
    </row>
    <row r="684" spans="2:11">
      <c r="B684" s="1">
        <v>966</v>
      </c>
      <c r="C684">
        <f>VLOOKUP(Filtrados!B684,Originales!$B$4:$D$2113,3,FALSE)</f>
        <v>377000</v>
      </c>
      <c r="D684">
        <f>VLOOKUP(Filtrados!B684,Originales!$F$4:$H$2113,3,FALSE)</f>
        <v>8000000</v>
      </c>
      <c r="E684">
        <f>VLOOKUP(Filtrados!B684,Baseline!$A$2:$C$2111,3,FALSE)</f>
        <v>3104000000</v>
      </c>
      <c r="F684">
        <f>VLOOKUP(Filtrados!B684,BASE!$A$4:$D$2113,2,FALSE)</f>
        <v>3726959</v>
      </c>
      <c r="G684">
        <f>VLOOKUP(Filtrados!B684,BASE!$A$4:$D$2113,3,FALSE)</f>
        <v>9997129</v>
      </c>
      <c r="H684">
        <f>VLOOKUP(Filtrados!B684,BASE!$A$4:$D$2113,4,FALSE)</f>
        <v>100791931</v>
      </c>
      <c r="I684" t="str">
        <f>VLOOKUP(B684,Originales!$B$4:$N$2113,13,FALSE)</f>
        <v>c * v</v>
      </c>
      <c r="J684" t="str">
        <f>VLOOKUP(B684,Originales!$B$4:$N$2113,12,FALSE)</f>
        <v>&lt;http://www.wikidata.org/entity/Q1651871&gt; (&lt;http://www.wikidata.org/prop/direct/P131&gt;)* ?x</v>
      </c>
      <c r="K684">
        <f>VLOOKUP(Filtrados!B684,Originales!$B$4:$D$2113,2,FALSE)</f>
        <v>6</v>
      </c>
    </row>
    <row r="685" spans="2:11">
      <c r="B685" s="1">
        <v>967</v>
      </c>
      <c r="C685">
        <f>VLOOKUP(Filtrados!B685,Originales!$B$4:$D$2113,3,FALSE)</f>
        <v>400000</v>
      </c>
      <c r="D685">
        <f>VLOOKUP(Filtrados!B685,Originales!$F$4:$H$2113,3,FALSE)</f>
        <v>8000000</v>
      </c>
      <c r="E685">
        <f>VLOOKUP(Filtrados!B685,Baseline!$A$2:$C$2111,3,FALSE)</f>
        <v>2408000000</v>
      </c>
      <c r="F685">
        <f>VLOOKUP(Filtrados!B685,BASE!$A$4:$D$2113,2,FALSE)</f>
        <v>15675067</v>
      </c>
      <c r="G685">
        <f>VLOOKUP(Filtrados!B685,BASE!$A$4:$D$2113,3,FALSE)</f>
        <v>10812044</v>
      </c>
      <c r="H685">
        <f>VLOOKUP(Filtrados!B685,BASE!$A$4:$D$2113,4,FALSE)</f>
        <v>89869022</v>
      </c>
      <c r="I685" t="str">
        <f>VLOOKUP(B685,Originales!$B$4:$N$2113,13,FALSE)</f>
        <v>c * v</v>
      </c>
      <c r="J685" t="str">
        <f>VLOOKUP(B685,Originales!$B$4:$N$2113,12,FALSE)</f>
        <v>&lt;http://www.wikidata.org/entity/Q23794244&gt; (&lt;http://www.wikidata.org/prop/direct/P131&gt;)* ?x</v>
      </c>
      <c r="K685">
        <f>VLOOKUP(Filtrados!B685,Originales!$B$4:$D$2113,2,FALSE)</f>
        <v>9</v>
      </c>
    </row>
    <row r="686" spans="2:11">
      <c r="B686" s="1">
        <v>968</v>
      </c>
      <c r="C686">
        <f>VLOOKUP(Filtrados!B686,Originales!$B$4:$D$2113,3,FALSE)</f>
        <v>6979000</v>
      </c>
      <c r="D686">
        <f>VLOOKUP(Filtrados!B686,Originales!$F$4:$H$2113,3,FALSE)</f>
        <v>120000000</v>
      </c>
      <c r="E686">
        <f>VLOOKUP(Filtrados!B686,Baseline!$A$2:$C$2111,3,FALSE)</f>
        <v>1860000000</v>
      </c>
      <c r="F686">
        <f>VLOOKUP(Filtrados!B686,BASE!$A$4:$D$2113,2,FALSE)</f>
        <v>17920017</v>
      </c>
      <c r="G686">
        <f>VLOOKUP(Filtrados!B686,BASE!$A$4:$D$2113,3,FALSE)</f>
        <v>15048980</v>
      </c>
      <c r="H686">
        <f>VLOOKUP(Filtrados!B686,BASE!$A$4:$D$2113,4,FALSE)</f>
        <v>78782081</v>
      </c>
      <c r="I686" t="str">
        <f>VLOOKUP(B686,Originales!$B$4:$N$2113,13,FALSE)</f>
        <v>v * c</v>
      </c>
      <c r="J686" t="str">
        <f>VLOOKUP(B686,Originales!$B$4:$N$2113,12,FALSE)</f>
        <v>?x (&lt;http://www.wikidata.org/prop/direct/P171&gt;)* &lt;http://www.wikidata.org/entity/Q461021&gt;</v>
      </c>
      <c r="K686">
        <f>VLOOKUP(Filtrados!B686,Originales!$B$4:$D$2113,2,FALSE)</f>
        <v>254</v>
      </c>
    </row>
    <row r="687" spans="2:11">
      <c r="B687" s="1">
        <v>969</v>
      </c>
      <c r="C687">
        <f>VLOOKUP(Filtrados!B687,Originales!$B$4:$D$2113,3,FALSE)</f>
        <v>475000</v>
      </c>
      <c r="D687">
        <f>VLOOKUP(Filtrados!B687,Originales!$F$4:$H$2113,3,FALSE)</f>
        <v>8000000</v>
      </c>
      <c r="E687">
        <f>VLOOKUP(Filtrados!B687,Baseline!$A$2:$C$2111,3,FALSE)</f>
        <v>3052000000</v>
      </c>
      <c r="F687">
        <f>VLOOKUP(Filtrados!B687,BASE!$A$4:$D$2113,2,FALSE)</f>
        <v>4194021</v>
      </c>
      <c r="G687">
        <f>VLOOKUP(Filtrados!B687,BASE!$A$4:$D$2113,3,FALSE)</f>
        <v>8028984</v>
      </c>
      <c r="H687">
        <f>VLOOKUP(Filtrados!B687,BASE!$A$4:$D$2113,4,FALSE)</f>
        <v>102897167</v>
      </c>
      <c r="I687" t="str">
        <f>VLOOKUP(B687,Originales!$B$4:$N$2113,13,FALSE)</f>
        <v>c * v</v>
      </c>
      <c r="J687" t="str">
        <f>VLOOKUP(B687,Originales!$B$4:$N$2113,12,FALSE)</f>
        <v>&lt;http://www.wikidata.org/entity/Q204756&gt; (&lt;http://www.wikidata.org/prop/direct/P131&gt;)* ?x</v>
      </c>
      <c r="K687">
        <f>VLOOKUP(Filtrados!B687,Originales!$B$4:$D$2113,2,FALSE)</f>
        <v>6</v>
      </c>
    </row>
    <row r="688" spans="2:11">
      <c r="B688" s="1">
        <v>970</v>
      </c>
      <c r="C688">
        <f>VLOOKUP(Filtrados!B688,Originales!$B$4:$D$2113,3,FALSE)</f>
        <v>332000</v>
      </c>
      <c r="D688">
        <f>VLOOKUP(Filtrados!B688,Originales!$F$4:$H$2113,3,FALSE)</f>
        <v>4000000</v>
      </c>
      <c r="E688">
        <f>VLOOKUP(Filtrados!B688,Baseline!$A$2:$C$2111,3,FALSE)</f>
        <v>1752000000</v>
      </c>
      <c r="F688">
        <f>VLOOKUP(Filtrados!B688,BASE!$A$4:$D$2113,2,FALSE)</f>
        <v>3670930</v>
      </c>
      <c r="G688">
        <f>VLOOKUP(Filtrados!B688,BASE!$A$4:$D$2113,3,FALSE)</f>
        <v>19258975</v>
      </c>
      <c r="H688">
        <f>VLOOKUP(Filtrados!B688,BASE!$A$4:$D$2113,4,FALSE)</f>
        <v>94146013</v>
      </c>
      <c r="I688" t="str">
        <f>VLOOKUP(B688,Originales!$B$4:$N$2113,13,FALSE)</f>
        <v>c * v</v>
      </c>
      <c r="J688" t="str">
        <f>VLOOKUP(B688,Originales!$B$4:$N$2113,12,FALSE)</f>
        <v>&lt;http://www.wikidata.org/entity/Q29872979&gt; (&lt;http://www.wikidata.org/prop/direct/P131&gt;)* ?x</v>
      </c>
      <c r="K688">
        <f>VLOOKUP(Filtrados!B688,Originales!$B$4:$D$2113,2,FALSE)</f>
        <v>4</v>
      </c>
    </row>
    <row r="689" spans="2:11">
      <c r="B689" s="1">
        <v>971</v>
      </c>
      <c r="C689">
        <f>VLOOKUP(Filtrados!B689,Originales!$B$4:$D$2113,3,FALSE)</f>
        <v>1813000</v>
      </c>
      <c r="D689">
        <f>VLOOKUP(Filtrados!B689,Originales!$F$4:$H$2113,3,FALSE)</f>
        <v>32000000</v>
      </c>
      <c r="E689">
        <f>VLOOKUP(Filtrados!B689,Baseline!$A$2:$C$2111,3,FALSE)</f>
        <v>4832000000</v>
      </c>
      <c r="F689">
        <f>VLOOKUP(Filtrados!B689,BASE!$A$4:$D$2113,2,FALSE)</f>
        <v>14415025</v>
      </c>
      <c r="G689">
        <f>VLOOKUP(Filtrados!B689,BASE!$A$4:$D$2113,3,FALSE)</f>
        <v>11738061</v>
      </c>
      <c r="H689">
        <f>VLOOKUP(Filtrados!B689,BASE!$A$4:$D$2113,4,FALSE)</f>
        <v>131036996</v>
      </c>
      <c r="I689" t="str">
        <f>VLOOKUP(B689,Originales!$B$4:$N$2113,13,FALSE)</f>
        <v>c /* v</v>
      </c>
      <c r="J689" t="str">
        <f>VLOOKUP(B689,Originales!$B$4:$N$2113,12,FALSE)</f>
        <v>&lt;http://www.wikidata.org/entity/Q3672761&gt; &lt;http://www.wikidata.org/prop/direct/P31&gt;/(&lt;http://www.wikidata.org/prop/direct/P279&gt;)* ?x</v>
      </c>
      <c r="K689">
        <f>VLOOKUP(Filtrados!B689,Originales!$B$4:$D$2113,2,FALSE)</f>
        <v>31</v>
      </c>
    </row>
    <row r="690" spans="2:11">
      <c r="B690" s="1">
        <v>972</v>
      </c>
      <c r="C690">
        <f>VLOOKUP(Filtrados!B690,Originales!$B$4:$D$2113,3,FALSE)</f>
        <v>367000</v>
      </c>
      <c r="D690">
        <f>VLOOKUP(Filtrados!B690,Originales!$F$4:$H$2113,3,FALSE)</f>
        <v>8000000</v>
      </c>
      <c r="E690">
        <f>VLOOKUP(Filtrados!B690,Baseline!$A$2:$C$2111,3,FALSE)</f>
        <v>2200000000</v>
      </c>
      <c r="F690">
        <f>VLOOKUP(Filtrados!B690,BASE!$A$4:$D$2113,2,FALSE)</f>
        <v>4334926</v>
      </c>
      <c r="G690">
        <f>VLOOKUP(Filtrados!B690,BASE!$A$4:$D$2113,3,FALSE)</f>
        <v>11790990</v>
      </c>
      <c r="H690">
        <f>VLOOKUP(Filtrados!B690,BASE!$A$4:$D$2113,4,FALSE)</f>
        <v>89670896</v>
      </c>
      <c r="I690" t="str">
        <f>VLOOKUP(B690,Originales!$B$4:$N$2113,13,FALSE)</f>
        <v>c * v</v>
      </c>
      <c r="J690" t="str">
        <f>VLOOKUP(B690,Originales!$B$4:$N$2113,12,FALSE)</f>
        <v>&lt;http://www.wikidata.org/entity/Q28738964&gt; (&lt;http://www.wikidata.org/prop/direct/P131&gt;)* ?x</v>
      </c>
      <c r="K690">
        <f>VLOOKUP(Filtrados!B690,Originales!$B$4:$D$2113,2,FALSE)</f>
        <v>7</v>
      </c>
    </row>
    <row r="691" spans="2:11">
      <c r="B691" s="1">
        <v>973</v>
      </c>
      <c r="C691">
        <f>VLOOKUP(Filtrados!B691,Originales!$B$4:$D$2113,3,FALSE)</f>
        <v>148388000</v>
      </c>
      <c r="D691">
        <f>VLOOKUP(Filtrados!B691,Originales!$F$4:$H$2113,3,FALSE)</f>
        <v>352000000</v>
      </c>
      <c r="E691">
        <f>VLOOKUP(Filtrados!B691,Baseline!$A$2:$C$2111,3,FALSE)</f>
        <v>1840000000</v>
      </c>
      <c r="F691">
        <f>VLOOKUP(Filtrados!B691,BASE!$A$4:$D$2113,2,FALSE)</f>
        <v>189301967</v>
      </c>
      <c r="G691">
        <f>VLOOKUP(Filtrados!B691,BASE!$A$4:$D$2113,3,FALSE)</f>
        <v>163284063</v>
      </c>
      <c r="H691">
        <f>VLOOKUP(Filtrados!B691,BASE!$A$4:$D$2113,4,FALSE)</f>
        <v>71657180</v>
      </c>
      <c r="I691" t="str">
        <f>VLOOKUP(B691,Originales!$B$4:$N$2113,13,FALSE)</f>
        <v>v /* c</v>
      </c>
      <c r="J691" t="str">
        <f>VLOOKUP(B691,Originales!$B$4:$N$2113,12,FALSE)</f>
        <v>?x &lt;http://www.wikidata.org/prop/direct/P31&gt;/(&lt;http://www.wikidata.org/prop/direct/P279&gt;)* &lt;http://www.wikidata.org/entity/Q35509&gt;</v>
      </c>
      <c r="K691">
        <f>VLOOKUP(Filtrados!B691,Originales!$B$4:$D$2113,2,FALSE)</f>
        <v>7984</v>
      </c>
    </row>
    <row r="692" spans="2:11">
      <c r="B692" s="1">
        <v>974</v>
      </c>
      <c r="C692">
        <f>VLOOKUP(Filtrados!B692,Originales!$B$4:$D$2113,3,FALSE)</f>
        <v>518000</v>
      </c>
      <c r="D692">
        <f>VLOOKUP(Filtrados!B692,Originales!$F$4:$H$2113,3,FALSE)</f>
        <v>0</v>
      </c>
      <c r="E692">
        <f>VLOOKUP(Filtrados!B692,Baseline!$A$2:$C$2111,3,FALSE)</f>
        <v>2348000000</v>
      </c>
      <c r="F692">
        <f>VLOOKUP(Filtrados!B692,BASE!$A$4:$D$2113,2,FALSE)</f>
        <v>6044864</v>
      </c>
      <c r="G692">
        <f>VLOOKUP(Filtrados!B692,BASE!$A$4:$D$2113,3,FALSE)</f>
        <v>13776063</v>
      </c>
      <c r="H692">
        <f>VLOOKUP(Filtrados!B692,BASE!$A$4:$D$2113,4,FALSE)</f>
        <v>75083017</v>
      </c>
      <c r="I692" t="str">
        <f>VLOOKUP(B692,Originales!$B$4:$N$2113,13,FALSE)</f>
        <v>c * v</v>
      </c>
      <c r="J692" t="str">
        <f>VLOOKUP(B692,Originales!$B$4:$N$2113,12,FALSE)</f>
        <v>&lt;http://www.wikidata.org/entity/Q481074&gt; (&lt;http://www.wikidata.org/prop/direct/P131&gt;)* ?x</v>
      </c>
      <c r="K692">
        <f>VLOOKUP(Filtrados!B692,Originales!$B$4:$D$2113,2,FALSE)</f>
        <v>5</v>
      </c>
    </row>
    <row r="693" spans="2:11">
      <c r="B693" s="1">
        <v>975</v>
      </c>
      <c r="C693">
        <f>VLOOKUP(Filtrados!B693,Originales!$B$4:$D$2113,3,FALSE)</f>
        <v>9947000</v>
      </c>
      <c r="D693">
        <f>VLOOKUP(Filtrados!B693,Originales!$F$4:$H$2113,3,FALSE)</f>
        <v>176000000</v>
      </c>
      <c r="E693">
        <f>VLOOKUP(Filtrados!B693,Baseline!$A$2:$C$2111,3,FALSE)</f>
        <v>1636000000</v>
      </c>
      <c r="F693">
        <f>VLOOKUP(Filtrados!B693,BASE!$A$4:$D$2113,2,FALSE)</f>
        <v>32952070</v>
      </c>
      <c r="G693">
        <f>VLOOKUP(Filtrados!B693,BASE!$A$4:$D$2113,3,FALSE)</f>
        <v>18450975</v>
      </c>
      <c r="H693">
        <f>VLOOKUP(Filtrados!B693,BASE!$A$4:$D$2113,4,FALSE)</f>
        <v>68290948</v>
      </c>
      <c r="I693" t="str">
        <f>VLOOKUP(B693,Originales!$B$4:$N$2113,13,FALSE)</f>
        <v>v * c</v>
      </c>
      <c r="J693" t="str">
        <f>VLOOKUP(B693,Originales!$B$4:$N$2113,12,FALSE)</f>
        <v>?x (&lt;http://www.wikidata.org/prop/direct/P171&gt;)* &lt;http://www.wikidata.org/entity/Q26773&gt;</v>
      </c>
      <c r="K693">
        <f>VLOOKUP(Filtrados!B693,Originales!$B$4:$D$2113,2,FALSE)</f>
        <v>196</v>
      </c>
    </row>
    <row r="694" spans="2:11">
      <c r="B694" s="1">
        <v>976</v>
      </c>
      <c r="C694">
        <f>VLOOKUP(Filtrados!B694,Originales!$B$4:$D$2113,3,FALSE)</f>
        <v>697000</v>
      </c>
      <c r="D694">
        <f>VLOOKUP(Filtrados!B694,Originales!$F$4:$H$2113,3,FALSE)</f>
        <v>8000000</v>
      </c>
      <c r="E694">
        <f>VLOOKUP(Filtrados!B694,Baseline!$A$2:$C$2111,3,FALSE)</f>
        <v>2444000000</v>
      </c>
      <c r="F694">
        <f>VLOOKUP(Filtrados!B694,BASE!$A$4:$D$2113,2,FALSE)</f>
        <v>19448041</v>
      </c>
      <c r="G694">
        <f>VLOOKUP(Filtrados!B694,BASE!$A$4:$D$2113,3,FALSE)</f>
        <v>11385917</v>
      </c>
      <c r="H694">
        <f>VLOOKUP(Filtrados!B694,BASE!$A$4:$D$2113,4,FALSE)</f>
        <v>91398954</v>
      </c>
      <c r="I694" t="str">
        <f>VLOOKUP(B694,Originales!$B$4:$N$2113,13,FALSE)</f>
        <v>c * v</v>
      </c>
      <c r="J694" t="str">
        <f>VLOOKUP(B694,Originales!$B$4:$N$2113,12,FALSE)</f>
        <v>&lt;http://www.wikidata.org/entity/Q21869377&gt; (&lt;http://www.wikidata.org/prop/direct/P131&gt;)* ?x</v>
      </c>
      <c r="K694">
        <f>VLOOKUP(Filtrados!B694,Originales!$B$4:$D$2113,2,FALSE)</f>
        <v>6</v>
      </c>
    </row>
    <row r="695" spans="2:11">
      <c r="B695" s="1">
        <v>977</v>
      </c>
      <c r="C695">
        <f>VLOOKUP(Filtrados!B695,Originales!$B$4:$D$2113,3,FALSE)</f>
        <v>482000</v>
      </c>
      <c r="D695">
        <f>VLOOKUP(Filtrados!B695,Originales!$F$4:$H$2113,3,FALSE)</f>
        <v>8000000</v>
      </c>
      <c r="E695">
        <f>VLOOKUP(Filtrados!B695,Baseline!$A$2:$C$2111,3,FALSE)</f>
        <v>2948000000</v>
      </c>
      <c r="F695">
        <f>VLOOKUP(Filtrados!B695,BASE!$A$4:$D$2113,2,FALSE)</f>
        <v>28540849</v>
      </c>
      <c r="G695">
        <f>VLOOKUP(Filtrados!B695,BASE!$A$4:$D$2113,3,FALSE)</f>
        <v>9274005</v>
      </c>
      <c r="H695">
        <f>VLOOKUP(Filtrados!B695,BASE!$A$4:$D$2113,4,FALSE)</f>
        <v>100562095</v>
      </c>
      <c r="I695" t="str">
        <f>VLOOKUP(B695,Originales!$B$4:$N$2113,13,FALSE)</f>
        <v>c * v</v>
      </c>
      <c r="J695" t="str">
        <f>VLOOKUP(B695,Originales!$B$4:$N$2113,12,FALSE)</f>
        <v>&lt;http://www.wikidata.org/entity/Q1637057&gt; (&lt;http://www.wikidata.org/prop/direct/P131&gt;)* ?x</v>
      </c>
      <c r="K695">
        <f>VLOOKUP(Filtrados!B695,Originales!$B$4:$D$2113,2,FALSE)</f>
        <v>6</v>
      </c>
    </row>
    <row r="696" spans="2:11">
      <c r="B696" s="1">
        <v>978</v>
      </c>
      <c r="C696">
        <f>VLOOKUP(Filtrados!B696,Originales!$B$4:$D$2113,3,FALSE)</f>
        <v>490000</v>
      </c>
      <c r="D696">
        <f>VLOOKUP(Filtrados!B696,Originales!$F$4:$H$2113,3,FALSE)</f>
        <v>12000000</v>
      </c>
      <c r="E696">
        <f>VLOOKUP(Filtrados!B696,Baseline!$A$2:$C$2111,3,FALSE)</f>
        <v>2304000000</v>
      </c>
      <c r="F696">
        <f>VLOOKUP(Filtrados!B696,BASE!$A$4:$D$2113,2,FALSE)</f>
        <v>22925138</v>
      </c>
      <c r="G696">
        <f>VLOOKUP(Filtrados!B696,BASE!$A$4:$D$2113,3,FALSE)</f>
        <v>9180068</v>
      </c>
      <c r="H696">
        <f>VLOOKUP(Filtrados!B696,BASE!$A$4:$D$2113,4,FALSE)</f>
        <v>90394020</v>
      </c>
      <c r="I696" t="str">
        <f>VLOOKUP(B696,Originales!$B$4:$N$2113,13,FALSE)</f>
        <v>c * v</v>
      </c>
      <c r="J696" t="str">
        <f>VLOOKUP(B696,Originales!$B$4:$N$2113,12,FALSE)</f>
        <v>&lt;http://www.wikidata.org/entity/Q518801&gt; (&lt;http://www.wikidata.org/prop/direct/P131&gt;)* ?x</v>
      </c>
      <c r="K696">
        <f>VLOOKUP(Filtrados!B696,Originales!$B$4:$D$2113,2,FALSE)</f>
        <v>6</v>
      </c>
    </row>
    <row r="697" spans="2:11">
      <c r="B697" s="1">
        <v>979</v>
      </c>
      <c r="C697">
        <f>VLOOKUP(Filtrados!B697,Originales!$B$4:$D$2113,3,FALSE)</f>
        <v>318000</v>
      </c>
      <c r="D697">
        <f>VLOOKUP(Filtrados!B697,Originales!$F$4:$H$2113,3,FALSE)</f>
        <v>0</v>
      </c>
      <c r="E697">
        <f>VLOOKUP(Filtrados!B697,Baseline!$A$2:$C$2111,3,FALSE)</f>
        <v>1900000000</v>
      </c>
      <c r="F697">
        <f>VLOOKUP(Filtrados!B697,BASE!$A$4:$D$2113,2,FALSE)</f>
        <v>4849195</v>
      </c>
      <c r="G697">
        <f>VLOOKUP(Filtrados!B697,BASE!$A$4:$D$2113,3,FALSE)</f>
        <v>7649898</v>
      </c>
      <c r="H697">
        <f>VLOOKUP(Filtrados!B697,BASE!$A$4:$D$2113,4,FALSE)</f>
        <v>107392787</v>
      </c>
      <c r="I697" t="str">
        <f>VLOOKUP(B697,Originales!$B$4:$N$2113,13,FALSE)</f>
        <v>c * v</v>
      </c>
      <c r="J697" t="str">
        <f>VLOOKUP(B697,Originales!$B$4:$N$2113,12,FALSE)</f>
        <v>&lt;http://www.wikidata.org/entity/Q29875500&gt; (&lt;http://www.wikidata.org/prop/direct/P131&gt;)* ?x</v>
      </c>
      <c r="K697">
        <f>VLOOKUP(Filtrados!B697,Originales!$B$4:$D$2113,2,FALSE)</f>
        <v>4</v>
      </c>
    </row>
    <row r="698" spans="2:11">
      <c r="B698" s="1">
        <v>980</v>
      </c>
      <c r="C698">
        <f>VLOOKUP(Filtrados!B698,Originales!$B$4:$D$2113,3,FALSE)</f>
        <v>332000</v>
      </c>
      <c r="D698">
        <f>VLOOKUP(Filtrados!B698,Originales!$F$4:$H$2113,3,FALSE)</f>
        <v>16000000</v>
      </c>
      <c r="E698">
        <f>VLOOKUP(Filtrados!B698,Baseline!$A$2:$C$2111,3,FALSE)</f>
        <v>2272000000</v>
      </c>
      <c r="F698">
        <f>VLOOKUP(Filtrados!B698,BASE!$A$4:$D$2113,2,FALSE)</f>
        <v>4614114</v>
      </c>
      <c r="G698">
        <f>VLOOKUP(Filtrados!B698,BASE!$A$4:$D$2113,3,FALSE)</f>
        <v>10305166</v>
      </c>
      <c r="H698">
        <f>VLOOKUP(Filtrados!B698,BASE!$A$4:$D$2113,4,FALSE)</f>
        <v>92181921</v>
      </c>
      <c r="I698" t="str">
        <f>VLOOKUP(B698,Originales!$B$4:$N$2113,13,FALSE)</f>
        <v>c * v</v>
      </c>
      <c r="J698" t="str">
        <f>VLOOKUP(B698,Originales!$B$4:$N$2113,12,FALSE)</f>
        <v>&lt;http://www.wikidata.org/entity/Q481075&gt; (&lt;http://www.wikidata.org/prop/direct/P131&gt;)* ?x</v>
      </c>
      <c r="K698">
        <f>VLOOKUP(Filtrados!B698,Originales!$B$4:$D$2113,2,FALSE)</f>
        <v>5</v>
      </c>
    </row>
    <row r="699" spans="2:11">
      <c r="B699" s="1">
        <v>982</v>
      </c>
      <c r="C699">
        <f>VLOOKUP(Filtrados!B699,Originales!$B$4:$D$2113,3,FALSE)</f>
        <v>370000</v>
      </c>
      <c r="D699">
        <f>VLOOKUP(Filtrados!B699,Originales!$F$4:$H$2113,3,FALSE)</f>
        <v>12000000</v>
      </c>
      <c r="E699">
        <f>VLOOKUP(Filtrados!B699,Baseline!$A$2:$C$2111,3,FALSE)</f>
        <v>2492000000</v>
      </c>
      <c r="F699">
        <f>VLOOKUP(Filtrados!B699,BASE!$A$4:$D$2113,2,FALSE)</f>
        <v>4710912</v>
      </c>
      <c r="G699">
        <f>VLOOKUP(Filtrados!B699,BASE!$A$4:$D$2113,3,FALSE)</f>
        <v>10367870</v>
      </c>
      <c r="H699">
        <f>VLOOKUP(Filtrados!B699,BASE!$A$4:$D$2113,4,FALSE)</f>
        <v>89680910</v>
      </c>
      <c r="I699" t="str">
        <f>VLOOKUP(B699,Originales!$B$4:$N$2113,13,FALSE)</f>
        <v>c * v</v>
      </c>
      <c r="J699" t="str">
        <f>VLOOKUP(B699,Originales!$B$4:$N$2113,12,FALSE)</f>
        <v>&lt;http://www.wikidata.org/entity/Q28738934&gt; (&lt;http://www.wikidata.org/prop/direct/P131&gt;)* ?x</v>
      </c>
      <c r="K699">
        <f>VLOOKUP(Filtrados!B699,Originales!$B$4:$D$2113,2,FALSE)</f>
        <v>7</v>
      </c>
    </row>
    <row r="700" spans="2:11">
      <c r="B700" s="1">
        <v>984</v>
      </c>
      <c r="C700">
        <f>VLOOKUP(Filtrados!B700,Originales!$B$4:$D$2113,3,FALSE)</f>
        <v>21776000</v>
      </c>
      <c r="D700">
        <f>VLOOKUP(Filtrados!B700,Originales!$F$4:$H$2113,3,FALSE)</f>
        <v>768000000</v>
      </c>
      <c r="E700">
        <f>VLOOKUP(Filtrados!B700,Baseline!$A$2:$C$2111,3,FALSE)</f>
        <v>3640000000</v>
      </c>
      <c r="F700">
        <f>VLOOKUP(Filtrados!B700,BASE!$A$4:$D$2113,2,FALSE)</f>
        <v>13880968</v>
      </c>
      <c r="G700">
        <f>VLOOKUP(Filtrados!B700,BASE!$A$4:$D$2113,3,FALSE)</f>
        <v>297393798</v>
      </c>
      <c r="H700">
        <f>VLOOKUP(Filtrados!B700,BASE!$A$4:$D$2113,4,FALSE)</f>
        <v>900304079</v>
      </c>
      <c r="I700" t="str">
        <f>VLOOKUP(B700,Originales!$B$4:$N$2113,13,FALSE)</f>
        <v>v * c</v>
      </c>
      <c r="J700" t="str">
        <f>VLOOKUP(B700,Originales!$B$4:$N$2113,12,FALSE)</f>
        <v>?x (&lt;http://www.wikidata.org/prop/direct/P279&gt;)* &lt;http://www.wikidata.org/entity/Q11424&gt;</v>
      </c>
      <c r="K700">
        <f>VLOOKUP(Filtrados!B700,Originales!$B$4:$D$2113,2,FALSE)</f>
        <v>312</v>
      </c>
    </row>
    <row r="701" spans="2:11">
      <c r="B701" s="1">
        <v>986</v>
      </c>
      <c r="C701">
        <f>VLOOKUP(Filtrados!B701,Originales!$B$4:$D$2113,3,FALSE)</f>
        <v>4054000</v>
      </c>
      <c r="D701">
        <f>VLOOKUP(Filtrados!B701,Originales!$F$4:$H$2113,3,FALSE)</f>
        <v>6460000000</v>
      </c>
      <c r="E701">
        <f>VLOOKUP(Filtrados!B701,Baseline!$A$2:$C$2111,3,FALSE)</f>
        <v>0</v>
      </c>
      <c r="F701">
        <f>VLOOKUP(Filtrados!B701,BASE!$A$4:$D$2113,2,FALSE)</f>
        <v>18565177</v>
      </c>
      <c r="G701">
        <f>VLOOKUP(Filtrados!B701,BASE!$A$4:$D$2113,3,FALSE)</f>
        <v>36801099</v>
      </c>
      <c r="H701">
        <f>VLOOKUP(Filtrados!B701,BASE!$A$4:$D$2113,4,FALSE)</f>
        <v>63766002</v>
      </c>
      <c r="I701" t="str">
        <f>VLOOKUP(B701,Originales!$B$4:$N$2113,13,FALSE)</f>
        <v>v /| c</v>
      </c>
      <c r="J701" t="str">
        <f>VLOOKUP(B701,Originales!$B$4:$N$2113,12,FALSE)</f>
        <v>?x (&lt;http://www.wikidata.org/prop/direct/P31&gt;/&lt;http://www.wikidata.org/prop/direct/P279&gt;)|&lt;http://www.wikidata.org/prop/direct/P31&gt; &lt;http://www.wikidata.org/entity/Q5107&gt;</v>
      </c>
      <c r="K701">
        <f>VLOOKUP(Filtrados!B701,Originales!$B$4:$D$2113,2,FALSE)</f>
        <v>48</v>
      </c>
    </row>
    <row r="702" spans="2:11">
      <c r="B702" s="1">
        <v>987</v>
      </c>
      <c r="C702">
        <f>VLOOKUP(Filtrados!B702,Originales!$B$4:$D$2113,3,FALSE)</f>
        <v>3366000</v>
      </c>
      <c r="D702">
        <f>VLOOKUP(Filtrados!B702,Originales!$F$4:$H$2113,3,FALSE)</f>
        <v>1372000000</v>
      </c>
      <c r="E702">
        <f>VLOOKUP(Filtrados!B702,Baseline!$A$2:$C$2111,3,FALSE)</f>
        <v>0</v>
      </c>
      <c r="F702">
        <f>VLOOKUP(Filtrados!B702,BASE!$A$4:$D$2113,2,FALSE)</f>
        <v>6332874</v>
      </c>
      <c r="G702">
        <f>VLOOKUP(Filtrados!B702,BASE!$A$4:$D$2113,3,FALSE)</f>
        <v>19835948</v>
      </c>
      <c r="H702">
        <f>VLOOKUP(Filtrados!B702,BASE!$A$4:$D$2113,4,FALSE)</f>
        <v>46458005</v>
      </c>
      <c r="I702" t="str">
        <f>VLOOKUP(B702,Originales!$B$4:$N$2113,13,FALSE)</f>
        <v>v /| c</v>
      </c>
      <c r="J702" t="str">
        <f>VLOOKUP(B702,Originales!$B$4:$N$2113,12,FALSE)</f>
        <v>?x (&lt;http://www.wikidata.org/prop/direct/P31&gt;/&lt;http://www.wikidata.org/prop/direct/P279&gt;)|&lt;http://www.wikidata.org/prop/direct/P31&gt; &lt;http://www.wikidata.org/entity/Q1288520&gt;</v>
      </c>
      <c r="K702">
        <f>VLOOKUP(Filtrados!B702,Originales!$B$4:$D$2113,2,FALSE)</f>
        <v>46</v>
      </c>
    </row>
    <row r="703" spans="2:11">
      <c r="B703" s="1">
        <v>990</v>
      </c>
      <c r="C703">
        <f>VLOOKUP(Filtrados!B703,Originales!$B$4:$D$2113,3,FALSE)</f>
        <v>2342000</v>
      </c>
      <c r="D703">
        <f>VLOOKUP(Filtrados!B703,Originales!$F$4:$H$2113,3,FALSE)</f>
        <v>16000000</v>
      </c>
      <c r="E703">
        <f>VLOOKUP(Filtrados!B703,Baseline!$A$2:$C$2111,3,FALSE)</f>
        <v>3448000000</v>
      </c>
      <c r="F703">
        <f>VLOOKUP(Filtrados!B703,BASE!$A$4:$D$2113,2,FALSE)</f>
        <v>17009019</v>
      </c>
      <c r="G703">
        <f>VLOOKUP(Filtrados!B703,BASE!$A$4:$D$2113,3,FALSE)</f>
        <v>17939090</v>
      </c>
      <c r="H703">
        <f>VLOOKUP(Filtrados!B703,BASE!$A$4:$D$2113,4,FALSE)</f>
        <v>136817932</v>
      </c>
      <c r="I703" t="str">
        <f>VLOOKUP(B703,Originales!$B$4:$N$2113,13,FALSE)</f>
        <v>c /* v</v>
      </c>
      <c r="J703" t="str">
        <f>VLOOKUP(B703,Originales!$B$4:$N$2113,12,FALSE)</f>
        <v>&lt;http://www.wikidata.org/entity/Q18441647&gt; &lt;http://www.wikidata.org/prop/direct/P31&gt;/(&lt;http://www.wikidata.org/prop/direct/P279&gt;)* ?x</v>
      </c>
      <c r="K703">
        <f>VLOOKUP(Filtrados!B703,Originales!$B$4:$D$2113,2,FALSE)</f>
        <v>21</v>
      </c>
    </row>
    <row r="704" spans="2:11">
      <c r="B704" s="1">
        <v>991</v>
      </c>
      <c r="C704">
        <f>VLOOKUP(Filtrados!B704,Originales!$B$4:$D$2113,3,FALSE)</f>
        <v>466000</v>
      </c>
      <c r="D704">
        <f>VLOOKUP(Filtrados!B704,Originales!$F$4:$H$2113,3,FALSE)</f>
        <v>12000000</v>
      </c>
      <c r="E704">
        <f>VLOOKUP(Filtrados!B704,Baseline!$A$2:$C$2111,3,FALSE)</f>
        <v>1776000000</v>
      </c>
      <c r="F704">
        <f>VLOOKUP(Filtrados!B704,BASE!$A$4:$D$2113,2,FALSE)</f>
        <v>10520935</v>
      </c>
      <c r="G704">
        <f>VLOOKUP(Filtrados!B704,BASE!$A$4:$D$2113,3,FALSE)</f>
        <v>10577917</v>
      </c>
      <c r="H704">
        <f>VLOOKUP(Filtrados!B704,BASE!$A$4:$D$2113,4,FALSE)</f>
        <v>107815980</v>
      </c>
      <c r="I704" t="str">
        <f>VLOOKUP(B704,Originales!$B$4:$N$2113,13,FALSE)</f>
        <v>c /* v</v>
      </c>
      <c r="J704" t="str">
        <f>VLOOKUP(B704,Originales!$B$4:$N$2113,12,FALSE)</f>
        <v>&lt;http://www.wikidata.org/entity/Q29450695&gt; &lt;http://www.wikidata.org/prop/direct/P131&gt;/(&lt;http://www.wikidata.org/prop/direct/P131&gt;)* ?x</v>
      </c>
      <c r="K704">
        <f>VLOOKUP(Filtrados!B704,Originales!$B$4:$D$2113,2,FALSE)</f>
        <v>4</v>
      </c>
    </row>
    <row r="705" spans="2:11">
      <c r="B705" s="1">
        <v>992</v>
      </c>
      <c r="C705">
        <f>VLOOKUP(Filtrados!B705,Originales!$B$4:$D$2113,3,FALSE)</f>
        <v>87219000</v>
      </c>
      <c r="D705">
        <f>VLOOKUP(Filtrados!B705,Originales!$F$4:$H$2113,3,FALSE)</f>
        <v>2700000000</v>
      </c>
      <c r="E705">
        <f>VLOOKUP(Filtrados!B705,Baseline!$A$2:$C$2111,3,FALSE)</f>
        <v>2964000000</v>
      </c>
      <c r="F705">
        <f>VLOOKUP(Filtrados!B705,BASE!$A$4:$D$2113,2,FALSE)</f>
        <v>60705184</v>
      </c>
      <c r="G705">
        <f>VLOOKUP(Filtrados!B705,BASE!$A$4:$D$2113,3,FALSE)</f>
        <v>352151155</v>
      </c>
      <c r="H705">
        <f>VLOOKUP(Filtrados!B705,BASE!$A$4:$D$2113,4,FALSE)</f>
        <v>635973930</v>
      </c>
      <c r="I705" t="str">
        <f>VLOOKUP(B705,Originales!$B$4:$N$2113,13,FALSE)</f>
        <v>v /* c</v>
      </c>
      <c r="J705" t="str">
        <f>VLOOKUP(B705,Originales!$B$4:$N$2113,12,FALSE)</f>
        <v>?x &lt;http://www.wikidata.org/prop/direct/P19&gt;/(&lt;http://www.wikidata.org/prop/direct/P131&gt;)* &lt;http://www.wikidata.org/entity/Q3194&gt;</v>
      </c>
      <c r="K705">
        <f>VLOOKUP(Filtrados!B705,Originales!$B$4:$D$2113,2,FALSE)</f>
        <v>645</v>
      </c>
    </row>
    <row r="706" spans="2:11">
      <c r="B706" s="1">
        <v>993</v>
      </c>
      <c r="C706">
        <f>VLOOKUP(Filtrados!B706,Originales!$B$4:$D$2113,3,FALSE)</f>
        <v>2070000</v>
      </c>
      <c r="D706">
        <f>VLOOKUP(Filtrados!B706,Originales!$F$4:$H$2113,3,FALSE)</f>
        <v>24000000</v>
      </c>
      <c r="E706">
        <f>VLOOKUP(Filtrados!B706,Baseline!$A$2:$C$2111,3,FALSE)</f>
        <v>4664000000</v>
      </c>
      <c r="F706">
        <f>VLOOKUP(Filtrados!B706,BASE!$A$4:$D$2113,2,FALSE)</f>
        <v>5277156</v>
      </c>
      <c r="G706">
        <f>VLOOKUP(Filtrados!B706,BASE!$A$4:$D$2113,3,FALSE)</f>
        <v>9703874</v>
      </c>
      <c r="H706">
        <f>VLOOKUP(Filtrados!B706,BASE!$A$4:$D$2113,4,FALSE)</f>
        <v>229596853</v>
      </c>
      <c r="I706" t="str">
        <f>VLOOKUP(B706,Originales!$B$4:$N$2113,13,FALSE)</f>
        <v>c /* v</v>
      </c>
      <c r="J706" t="str">
        <f>VLOOKUP(B706,Originales!$B$4:$N$2113,12,FALSE)</f>
        <v>&lt;http://www.wikidata.org/entity/Q17388647&gt; &lt;http://www.wikidata.org/prop/direct/P31&gt;/(&lt;http://www.wikidata.org/prop/direct/P279&gt;)* ?x</v>
      </c>
      <c r="K706">
        <f>VLOOKUP(Filtrados!B706,Originales!$B$4:$D$2113,2,FALSE)</f>
        <v>26</v>
      </c>
    </row>
    <row r="707" spans="2:11">
      <c r="B707" s="1">
        <v>995</v>
      </c>
      <c r="C707">
        <f>VLOOKUP(Filtrados!B707,Originales!$B$4:$D$2113,3,FALSE)</f>
        <v>1277000</v>
      </c>
      <c r="D707">
        <f>VLOOKUP(Filtrados!B707,Originales!$F$4:$H$2113,3,FALSE)</f>
        <v>20000000</v>
      </c>
      <c r="E707">
        <f>VLOOKUP(Filtrados!B707,Baseline!$A$2:$C$2111,3,FALSE)</f>
        <v>4220000000</v>
      </c>
      <c r="F707">
        <f>VLOOKUP(Filtrados!B707,BASE!$A$4:$D$2113,2,FALSE)</f>
        <v>9541034</v>
      </c>
      <c r="G707">
        <f>VLOOKUP(Filtrados!B707,BASE!$A$4:$D$2113,3,FALSE)</f>
        <v>9212970</v>
      </c>
      <c r="H707">
        <f>VLOOKUP(Filtrados!B707,BASE!$A$4:$D$2113,4,FALSE)</f>
        <v>131469964</v>
      </c>
      <c r="I707" t="str">
        <f>VLOOKUP(B707,Originales!$B$4:$N$2113,13,FALSE)</f>
        <v>c /* v</v>
      </c>
      <c r="J707" t="str">
        <f>VLOOKUP(B707,Originales!$B$4:$N$2113,12,FALSE)</f>
        <v>&lt;http://www.wikidata.org/entity/Q17342957&gt; &lt;http://www.wikidata.org/prop/direct/P31&gt;/(&lt;http://www.wikidata.org/prop/direct/P279&gt;)* ?x</v>
      </c>
      <c r="K707">
        <f>VLOOKUP(Filtrados!B707,Originales!$B$4:$D$2113,2,FALSE)</f>
        <v>22</v>
      </c>
    </row>
    <row r="708" spans="2:11">
      <c r="B708" s="1">
        <v>996</v>
      </c>
      <c r="C708">
        <f>VLOOKUP(Filtrados!B708,Originales!$B$4:$D$2113,3,FALSE)</f>
        <v>1508000</v>
      </c>
      <c r="D708">
        <f>VLOOKUP(Filtrados!B708,Originales!$F$4:$H$2113,3,FALSE)</f>
        <v>24000000</v>
      </c>
      <c r="E708">
        <f>VLOOKUP(Filtrados!B708,Baseline!$A$2:$C$2111,3,FALSE)</f>
        <v>5368000000</v>
      </c>
      <c r="F708">
        <f>VLOOKUP(Filtrados!B708,BASE!$A$4:$D$2113,2,FALSE)</f>
        <v>12237787</v>
      </c>
      <c r="G708">
        <f>VLOOKUP(Filtrados!B708,BASE!$A$4:$D$2113,3,FALSE)</f>
        <v>9351015</v>
      </c>
      <c r="H708">
        <f>VLOOKUP(Filtrados!B708,BASE!$A$4:$D$2113,4,FALSE)</f>
        <v>151582956</v>
      </c>
      <c r="I708" t="str">
        <f>VLOOKUP(B708,Originales!$B$4:$N$2113,13,FALSE)</f>
        <v>c /* v</v>
      </c>
      <c r="J708" t="str">
        <f>VLOOKUP(B708,Originales!$B$4:$N$2113,12,FALSE)</f>
        <v>&lt;http://www.wikidata.org/entity/Q17302159&gt; &lt;http://www.wikidata.org/prop/direct/P31&gt;/(&lt;http://www.wikidata.org/prop/direct/P279&gt;)* ?x</v>
      </c>
      <c r="K708">
        <f>VLOOKUP(Filtrados!B708,Originales!$B$4:$D$2113,2,FALSE)</f>
        <v>27</v>
      </c>
    </row>
    <row r="709" spans="2:11">
      <c r="B709" s="1">
        <v>997</v>
      </c>
      <c r="C709">
        <f>VLOOKUP(Filtrados!B709,Originales!$B$4:$D$2113,3,FALSE)</f>
        <v>532000</v>
      </c>
      <c r="D709">
        <f>VLOOKUP(Filtrados!B709,Originales!$F$4:$H$2113,3,FALSE)</f>
        <v>4000000</v>
      </c>
      <c r="E709">
        <f>VLOOKUP(Filtrados!B709,Baseline!$A$2:$C$2111,3,FALSE)</f>
        <v>628000000</v>
      </c>
      <c r="F709">
        <f>VLOOKUP(Filtrados!B709,BASE!$A$4:$D$2113,2,FALSE)</f>
        <v>4588842</v>
      </c>
      <c r="G709">
        <f>VLOOKUP(Filtrados!B709,BASE!$A$4:$D$2113,3,FALSE)</f>
        <v>10919094</v>
      </c>
      <c r="H709">
        <f>VLOOKUP(Filtrados!B709,BASE!$A$4:$D$2113,4,FALSE)</f>
        <v>68393945</v>
      </c>
      <c r="I709" t="str">
        <f>VLOOKUP(B709,Originales!$B$4:$N$2113,13,FALSE)</f>
        <v>c /* v</v>
      </c>
      <c r="J709" t="str">
        <f>VLOOKUP(B709,Originales!$B$4:$N$2113,12,FALSE)</f>
        <v>&lt;http://www.wikidata.org/entity/Q7370836&gt; &lt;http://www.wikidata.org/prop/direct/P131&gt;/(&lt;http://www.wikidata.org/prop/direct/P131&gt;)* ?x</v>
      </c>
      <c r="K709">
        <f>VLOOKUP(Filtrados!B709,Originales!$B$4:$D$2113,2,FALSE)</f>
        <v>2</v>
      </c>
    </row>
    <row r="710" spans="2:11">
      <c r="B710" s="1">
        <v>998</v>
      </c>
      <c r="C710">
        <f>VLOOKUP(Filtrados!B710,Originales!$B$4:$D$2113,3,FALSE)</f>
        <v>1638000</v>
      </c>
      <c r="D710">
        <f>VLOOKUP(Filtrados!B710,Originales!$F$4:$H$2113,3,FALSE)</f>
        <v>28000000</v>
      </c>
      <c r="E710">
        <f>VLOOKUP(Filtrados!B710,Baseline!$A$2:$C$2111,3,FALSE)</f>
        <v>7128000000</v>
      </c>
      <c r="F710">
        <f>VLOOKUP(Filtrados!B710,BASE!$A$4:$D$2113,2,FALSE)</f>
        <v>5766868</v>
      </c>
      <c r="G710">
        <f>VLOOKUP(Filtrados!B710,BASE!$A$4:$D$2113,3,FALSE)</f>
        <v>11518001</v>
      </c>
      <c r="H710">
        <f>VLOOKUP(Filtrados!B710,BASE!$A$4:$D$2113,4,FALSE)</f>
        <v>194628000</v>
      </c>
      <c r="I710" t="str">
        <f>VLOOKUP(B710,Originales!$B$4:$N$2113,13,FALSE)</f>
        <v>c /* v</v>
      </c>
      <c r="J710" t="str">
        <f>VLOOKUP(B710,Originales!$B$4:$N$2113,12,FALSE)</f>
        <v>&lt;http://www.wikidata.org/entity/Q35283458&gt; &lt;http://www.wikidata.org/prop/direct/P31&gt;/(&lt;http://www.wikidata.org/prop/direct/P279&gt;)* ?x</v>
      </c>
      <c r="K710">
        <f>VLOOKUP(Filtrados!B710,Originales!$B$4:$D$2113,2,FALSE)</f>
        <v>21</v>
      </c>
    </row>
    <row r="711" spans="2:11">
      <c r="B711" s="1">
        <v>999</v>
      </c>
      <c r="C711">
        <f>VLOOKUP(Filtrados!B711,Originales!$B$4:$D$2113,3,FALSE)</f>
        <v>1285000</v>
      </c>
      <c r="D711">
        <f>VLOOKUP(Filtrados!B711,Originales!$F$4:$H$2113,3,FALSE)</f>
        <v>24000000</v>
      </c>
      <c r="E711">
        <f>VLOOKUP(Filtrados!B711,Baseline!$A$2:$C$2111,3,FALSE)</f>
        <v>4116000000</v>
      </c>
      <c r="F711">
        <f>VLOOKUP(Filtrados!B711,BASE!$A$4:$D$2113,2,FALSE)</f>
        <v>4148960</v>
      </c>
      <c r="G711">
        <f>VLOOKUP(Filtrados!B711,BASE!$A$4:$D$2113,3,FALSE)</f>
        <v>10528087</v>
      </c>
      <c r="H711">
        <f>VLOOKUP(Filtrados!B711,BASE!$A$4:$D$2113,4,FALSE)</f>
        <v>145074844</v>
      </c>
      <c r="I711" t="str">
        <f>VLOOKUP(B711,Originales!$B$4:$N$2113,13,FALSE)</f>
        <v>c /* v</v>
      </c>
      <c r="J711" t="str">
        <f>VLOOKUP(B711,Originales!$B$4:$N$2113,12,FALSE)</f>
        <v>&lt;http://www.wikidata.org/entity/Q17342852&gt; &lt;http://www.wikidata.org/prop/direct/P31&gt;/(&lt;http://www.wikidata.org/prop/direct/P279&gt;)* ?x</v>
      </c>
      <c r="K711">
        <f>VLOOKUP(Filtrados!B711,Originales!$B$4:$D$2113,2,FALSE)</f>
        <v>22</v>
      </c>
    </row>
    <row r="712" spans="2:11">
      <c r="B712" s="1">
        <v>1000</v>
      </c>
      <c r="C712">
        <f>VLOOKUP(Filtrados!B712,Originales!$B$4:$D$2113,3,FALSE)</f>
        <v>390799000</v>
      </c>
      <c r="D712">
        <f>VLOOKUP(Filtrados!B712,Originales!$F$4:$H$2113,3,FALSE)</f>
        <v>8768000000</v>
      </c>
      <c r="E712">
        <f>VLOOKUP(Filtrados!B712,Baseline!$A$2:$C$2111,3,FALSE)</f>
        <v>6752000000</v>
      </c>
      <c r="F712">
        <f>VLOOKUP(Filtrados!B712,BASE!$A$4:$D$2113,2,FALSE)</f>
        <v>501260995</v>
      </c>
      <c r="G712">
        <f>VLOOKUP(Filtrados!B712,BASE!$A$4:$D$2113,3,FALSE)</f>
        <v>804535865</v>
      </c>
      <c r="H712">
        <f>VLOOKUP(Filtrados!B712,BASE!$A$4:$D$2113,4,FALSE)</f>
        <v>1209610939</v>
      </c>
      <c r="I712" t="str">
        <f>VLOOKUP(B712,Originales!$B$4:$N$2113,13,FALSE)</f>
        <v>v /* c</v>
      </c>
      <c r="J712" t="str">
        <f>VLOOKUP(B712,Originales!$B$4:$N$2113,12,FALSE)</f>
        <v>?x &lt;http://www.wikidata.org/prop/direct/P279&gt;/(&lt;http://www.wikidata.org/prop/direct/P279&gt;)* &lt;http://www.wikidata.org/entity/Q4164871&gt;</v>
      </c>
      <c r="K712">
        <f>VLOOKUP(Filtrados!B712,Originales!$B$4:$D$2113,2,FALSE)</f>
        <v>23012</v>
      </c>
    </row>
    <row r="713" spans="2:11">
      <c r="B713" s="1">
        <v>1001</v>
      </c>
      <c r="C713">
        <f>VLOOKUP(Filtrados!B713,Originales!$B$4:$D$2113,3,FALSE)</f>
        <v>2266000</v>
      </c>
      <c r="D713">
        <f>VLOOKUP(Filtrados!B713,Originales!$F$4:$H$2113,3,FALSE)</f>
        <v>20000000</v>
      </c>
      <c r="E713">
        <f>VLOOKUP(Filtrados!B713,Baseline!$A$2:$C$2111,3,FALSE)</f>
        <v>5400000000</v>
      </c>
      <c r="F713">
        <f>VLOOKUP(Filtrados!B713,BASE!$A$4:$D$2113,2,FALSE)</f>
        <v>20048856</v>
      </c>
      <c r="G713">
        <f>VLOOKUP(Filtrados!B713,BASE!$A$4:$D$2113,3,FALSE)</f>
        <v>14912128</v>
      </c>
      <c r="H713">
        <f>VLOOKUP(Filtrados!B713,BASE!$A$4:$D$2113,4,FALSE)</f>
        <v>151433944</v>
      </c>
      <c r="I713" t="str">
        <f>VLOOKUP(B713,Originales!$B$4:$N$2113,13,FALSE)</f>
        <v>c /* v</v>
      </c>
      <c r="J713" t="str">
        <f>VLOOKUP(B713,Originales!$B$4:$N$2113,12,FALSE)</f>
        <v>&lt;http://www.wikidata.org/entity/Q17456629&gt; &lt;http://www.wikidata.org/prop/direct/P31&gt;/(&lt;http://www.wikidata.org/prop/direct/P279&gt;)* ?x</v>
      </c>
      <c r="K713">
        <f>VLOOKUP(Filtrados!B713,Originales!$B$4:$D$2113,2,FALSE)</f>
        <v>28</v>
      </c>
    </row>
    <row r="714" spans="2:11">
      <c r="B714" s="1">
        <v>1002</v>
      </c>
      <c r="C714">
        <f>VLOOKUP(Filtrados!B714,Originales!$B$4:$D$2113,3,FALSE)</f>
        <v>1830000</v>
      </c>
      <c r="D714">
        <f>VLOOKUP(Filtrados!B714,Originales!$F$4:$H$2113,3,FALSE)</f>
        <v>36000000</v>
      </c>
      <c r="E714">
        <f>VLOOKUP(Filtrados!B714,Baseline!$A$2:$C$2111,3,FALSE)</f>
        <v>4716000000</v>
      </c>
      <c r="F714">
        <f>VLOOKUP(Filtrados!B714,BASE!$A$4:$D$2113,2,FALSE)</f>
        <v>6741046</v>
      </c>
      <c r="G714">
        <f>VLOOKUP(Filtrados!B714,BASE!$A$4:$D$2113,3,FALSE)</f>
        <v>13829946</v>
      </c>
      <c r="H714">
        <f>VLOOKUP(Filtrados!B714,BASE!$A$4:$D$2113,4,FALSE)</f>
        <v>140766859</v>
      </c>
      <c r="I714" t="str">
        <f>VLOOKUP(B714,Originales!$B$4:$N$2113,13,FALSE)</f>
        <v>c /* v</v>
      </c>
      <c r="J714" t="str">
        <f>VLOOKUP(B714,Originales!$B$4:$N$2113,12,FALSE)</f>
        <v>&lt;http://www.wikidata.org/entity/Q18552538&gt; &lt;http://www.wikidata.org/prop/direct/P31&gt;/(&lt;http://www.wikidata.org/prop/direct/P279&gt;)* ?x</v>
      </c>
      <c r="K714">
        <f>VLOOKUP(Filtrados!B714,Originales!$B$4:$D$2113,2,FALSE)</f>
        <v>31</v>
      </c>
    </row>
    <row r="715" spans="2:11">
      <c r="B715" s="1">
        <v>1003</v>
      </c>
      <c r="C715">
        <f>VLOOKUP(Filtrados!B715,Originales!$B$4:$D$2113,3,FALSE)</f>
        <v>32593000</v>
      </c>
      <c r="D715">
        <f>VLOOKUP(Filtrados!B715,Originales!$F$4:$H$2113,3,FALSE)</f>
        <v>572000000</v>
      </c>
      <c r="E715">
        <f>VLOOKUP(Filtrados!B715,Baseline!$A$2:$C$2111,3,FALSE)</f>
        <v>3544000000</v>
      </c>
      <c r="F715">
        <f>VLOOKUP(Filtrados!B715,BASE!$A$4:$D$2113,2,FALSE)</f>
        <v>20380020</v>
      </c>
      <c r="G715">
        <f>VLOOKUP(Filtrados!B715,BASE!$A$4:$D$2113,3,FALSE)</f>
        <v>24136066</v>
      </c>
      <c r="H715">
        <f>VLOOKUP(Filtrados!B715,BASE!$A$4:$D$2113,4,FALSE)</f>
        <v>140791893</v>
      </c>
      <c r="I715" t="str">
        <f>VLOOKUP(B715,Originales!$B$4:$N$2113,13,FALSE)</f>
        <v>v + c</v>
      </c>
      <c r="J715" t="str">
        <f>VLOOKUP(B715,Originales!$B$4:$N$2113,12,FALSE)</f>
        <v>?x (&lt;http://www.wikidata.org/prop/direct/P279&gt;)+ &lt;http://www.wikidata.org/entity/Q4&gt;</v>
      </c>
      <c r="K715">
        <f>VLOOKUP(Filtrados!B715,Originales!$B$4:$D$2113,2,FALSE)</f>
        <v>613</v>
      </c>
    </row>
    <row r="716" spans="2:11">
      <c r="B716" s="1">
        <v>1004</v>
      </c>
      <c r="C716">
        <f>VLOOKUP(Filtrados!B716,Originales!$B$4:$D$2113,3,FALSE)</f>
        <v>311763000</v>
      </c>
      <c r="D716">
        <f>VLOOKUP(Filtrados!B716,Originales!$F$4:$H$2113,3,FALSE)</f>
        <v>6208000000</v>
      </c>
      <c r="E716">
        <f>VLOOKUP(Filtrados!B716,Baseline!$A$2:$C$2111,3,FALSE)</f>
        <v>6440000000</v>
      </c>
      <c r="F716">
        <f>VLOOKUP(Filtrados!B716,BASE!$A$4:$D$2113,2,FALSE)</f>
        <v>376119852</v>
      </c>
      <c r="G716">
        <f>VLOOKUP(Filtrados!B716,BASE!$A$4:$D$2113,3,FALSE)</f>
        <v>308492898</v>
      </c>
      <c r="H716">
        <f>VLOOKUP(Filtrados!B716,BASE!$A$4:$D$2113,4,FALSE)</f>
        <v>698536872</v>
      </c>
      <c r="I716" t="str">
        <f>VLOOKUP(B716,Originales!$B$4:$N$2113,13,FALSE)</f>
        <v>v * c</v>
      </c>
      <c r="J716" t="str">
        <f>VLOOKUP(B716,Originales!$B$4:$N$2113,12,FALSE)</f>
        <v>?x (&lt;http://www.wikidata.org/prop/direct/P279&gt;)* &lt;http://www.wikidata.org/entity/Q82955&gt;</v>
      </c>
      <c r="K716">
        <f>VLOOKUP(Filtrados!B716,Originales!$B$4:$D$2113,2,FALSE)</f>
        <v>21495</v>
      </c>
    </row>
    <row r="717" spans="2:11">
      <c r="B717" s="1">
        <v>1005</v>
      </c>
      <c r="C717">
        <f>VLOOKUP(Filtrados!B717,Originales!$B$4:$D$2113,3,FALSE)</f>
        <v>81171000</v>
      </c>
      <c r="D717">
        <f>VLOOKUP(Filtrados!B717,Originales!$F$4:$H$2113,3,FALSE)</f>
        <v>2744000000</v>
      </c>
      <c r="E717">
        <f>VLOOKUP(Filtrados!B717,Baseline!$A$2:$C$2111,3,FALSE)</f>
        <v>2932000000</v>
      </c>
      <c r="F717">
        <f>VLOOKUP(Filtrados!B717,BASE!$A$4:$D$2113,2,FALSE)</f>
        <v>122743129</v>
      </c>
      <c r="G717">
        <f>VLOOKUP(Filtrados!B717,BASE!$A$4:$D$2113,3,FALSE)</f>
        <v>180359840</v>
      </c>
      <c r="H717">
        <f>VLOOKUP(Filtrados!B717,BASE!$A$4:$D$2113,4,FALSE)</f>
        <v>202230930</v>
      </c>
      <c r="I717" t="str">
        <f>VLOOKUP(B717,Originales!$B$4:$N$2113,13,FALSE)</f>
        <v>v /* c</v>
      </c>
      <c r="J717" t="str">
        <f>VLOOKUP(B717,Originales!$B$4:$N$2113,12,FALSE)</f>
        <v>?x &lt;http://www.wikidata.org/prop/direct/P131&gt;/(&lt;http://www.wikidata.org/prop/direct/P131&gt;)* &lt;http://www.wikidata.org/entity/Q5400&gt;</v>
      </c>
      <c r="K717">
        <f>VLOOKUP(Filtrados!B717,Originales!$B$4:$D$2113,2,FALSE)</f>
        <v>5610</v>
      </c>
    </row>
    <row r="718" spans="2:11">
      <c r="B718" s="1">
        <v>1006</v>
      </c>
      <c r="C718">
        <f>VLOOKUP(Filtrados!B718,Originales!$B$4:$D$2113,3,FALSE)</f>
        <v>2585662000</v>
      </c>
      <c r="D718">
        <f>VLOOKUP(Filtrados!B718,Originales!$F$4:$H$2113,3,FALSE)</f>
        <v>47492000000</v>
      </c>
      <c r="E718">
        <f>VLOOKUP(Filtrados!B718,Baseline!$A$2:$C$2111,3,FALSE)</f>
        <v>13008000000</v>
      </c>
      <c r="F718">
        <f>VLOOKUP(Filtrados!B718,BASE!$A$4:$D$2113,2,FALSE)</f>
        <v>5331508874</v>
      </c>
      <c r="G718">
        <f>VLOOKUP(Filtrados!B718,BASE!$A$4:$D$2113,3,FALSE)</f>
        <v>3900846958</v>
      </c>
      <c r="H718">
        <f>VLOOKUP(Filtrados!B718,BASE!$A$4:$D$2113,4,FALSE)</f>
        <v>16416818141</v>
      </c>
      <c r="I718" t="str">
        <f>VLOOKUP(B718,Originales!$B$4:$N$2113,13,FALSE)</f>
        <v>v * c</v>
      </c>
      <c r="J718" t="str">
        <f>VLOOKUP(B718,Originales!$B$4:$N$2113,12,FALSE)</f>
        <v>?x (&lt;http://www.wikidata.org/prop/direct/P279&gt;)* &lt;http://www.wikidata.org/entity/Q151885&gt;</v>
      </c>
      <c r="K718">
        <f>VLOOKUP(Filtrados!B718,Originales!$B$4:$D$2113,2,FALSE)</f>
        <v>209767</v>
      </c>
    </row>
    <row r="719" spans="2:11">
      <c r="B719" s="1">
        <v>1007</v>
      </c>
      <c r="C719">
        <f>VLOOKUP(Filtrados!B719,Originales!$B$4:$D$2113,3,FALSE)</f>
        <v>23390000</v>
      </c>
      <c r="D719">
        <f>VLOOKUP(Filtrados!B719,Originales!$F$4:$H$2113,3,FALSE)</f>
        <v>684000000</v>
      </c>
      <c r="E719">
        <f>VLOOKUP(Filtrados!B719,Baseline!$A$2:$C$2111,3,FALSE)</f>
        <v>4172000000</v>
      </c>
      <c r="F719">
        <f>VLOOKUP(Filtrados!B719,BASE!$A$4:$D$2113,2,FALSE)</f>
        <v>24916887</v>
      </c>
      <c r="G719">
        <f>VLOOKUP(Filtrados!B719,BASE!$A$4:$D$2113,3,FALSE)</f>
        <v>16365051</v>
      </c>
      <c r="H719">
        <f>VLOOKUP(Filtrados!B719,BASE!$A$4:$D$2113,4,FALSE)</f>
        <v>129048824</v>
      </c>
      <c r="I719" t="str">
        <f>VLOOKUP(B719,Originales!$B$4:$N$2113,13,FALSE)</f>
        <v>v * c</v>
      </c>
      <c r="J719" t="str">
        <f>VLOOKUP(B719,Originales!$B$4:$N$2113,12,FALSE)</f>
        <v>?x (&lt;http://www.wikidata.org/prop/direct/P279&gt;)* &lt;http://www.wikidata.org/entity/Q12139612&gt;</v>
      </c>
      <c r="K719">
        <f>VLOOKUP(Filtrados!B719,Originales!$B$4:$D$2113,2,FALSE)</f>
        <v>345</v>
      </c>
    </row>
    <row r="720" spans="2:11">
      <c r="B720" s="1">
        <v>1008</v>
      </c>
      <c r="C720">
        <f>VLOOKUP(Filtrados!B720,Originales!$B$4:$D$2113,3,FALSE)</f>
        <v>445778000</v>
      </c>
      <c r="D720">
        <f>VLOOKUP(Filtrados!B720,Originales!$F$4:$H$2113,3,FALSE)</f>
        <v>8096000000</v>
      </c>
      <c r="E720">
        <f>VLOOKUP(Filtrados!B720,Baseline!$A$2:$C$2111,3,FALSE)</f>
        <v>9412000000</v>
      </c>
      <c r="F720">
        <f>VLOOKUP(Filtrados!B720,BASE!$A$4:$D$2113,2,FALSE)</f>
        <v>331645965</v>
      </c>
      <c r="G720">
        <f>VLOOKUP(Filtrados!B720,BASE!$A$4:$D$2113,3,FALSE)</f>
        <v>395817041</v>
      </c>
      <c r="H720">
        <f>VLOOKUP(Filtrados!B720,BASE!$A$4:$D$2113,4,FALSE)</f>
        <v>673068046</v>
      </c>
      <c r="I720" t="str">
        <f>VLOOKUP(B720,Originales!$B$4:$N$2113,13,FALSE)</f>
        <v>v * c</v>
      </c>
      <c r="J720" t="str">
        <f>VLOOKUP(B720,Originales!$B$4:$N$2113,12,FALSE)</f>
        <v>?x (&lt;http://www.wikidata.org/prop/direct/P279&gt;)* &lt;http://www.wikidata.org/entity/Q340169&gt;</v>
      </c>
      <c r="K720">
        <f>VLOOKUP(Filtrados!B720,Originales!$B$4:$D$2113,2,FALSE)</f>
        <v>17341</v>
      </c>
    </row>
    <row r="721" spans="2:11">
      <c r="B721" s="1">
        <v>1009</v>
      </c>
      <c r="C721">
        <f>VLOOKUP(Filtrados!B721,Originales!$B$4:$D$2113,3,FALSE)</f>
        <v>35080000</v>
      </c>
      <c r="D721">
        <f>VLOOKUP(Filtrados!B721,Originales!$F$4:$H$2113,3,FALSE)</f>
        <v>848000000</v>
      </c>
      <c r="E721">
        <f>VLOOKUP(Filtrados!B721,Baseline!$A$2:$C$2111,3,FALSE)</f>
        <v>4744000000</v>
      </c>
      <c r="F721">
        <f>VLOOKUP(Filtrados!B721,BASE!$A$4:$D$2113,2,FALSE)</f>
        <v>22637128</v>
      </c>
      <c r="G721">
        <f>VLOOKUP(Filtrados!B721,BASE!$A$4:$D$2113,3,FALSE)</f>
        <v>23126840</v>
      </c>
      <c r="H721">
        <f>VLOOKUP(Filtrados!B721,BASE!$A$4:$D$2113,4,FALSE)</f>
        <v>134462118</v>
      </c>
      <c r="I721" t="str">
        <f>VLOOKUP(B721,Originales!$B$4:$N$2113,13,FALSE)</f>
        <v>v * c</v>
      </c>
      <c r="J721" t="str">
        <f>VLOOKUP(B721,Originales!$B$4:$N$2113,12,FALSE)</f>
        <v>?x (&lt;http://www.wikidata.org/prop/direct/P279&gt;)* &lt;http://www.wikidata.org/entity/Q19088&gt;</v>
      </c>
      <c r="K721">
        <f>VLOOKUP(Filtrados!B721,Originales!$B$4:$D$2113,2,FALSE)</f>
        <v>589</v>
      </c>
    </row>
    <row r="722" spans="2:11">
      <c r="B722" s="1">
        <v>1010</v>
      </c>
      <c r="C722">
        <f>VLOOKUP(Filtrados!B722,Originales!$B$4:$D$2113,3,FALSE)</f>
        <v>247164000</v>
      </c>
      <c r="D722">
        <f>VLOOKUP(Filtrados!B722,Originales!$F$4:$H$2113,3,FALSE)</f>
        <v>4884000000</v>
      </c>
      <c r="E722">
        <f>VLOOKUP(Filtrados!B722,Baseline!$A$2:$C$2111,3,FALSE)</f>
        <v>8928000000</v>
      </c>
      <c r="F722">
        <f>VLOOKUP(Filtrados!B722,BASE!$A$4:$D$2113,2,FALSE)</f>
        <v>179807186</v>
      </c>
      <c r="G722">
        <f>VLOOKUP(Filtrados!B722,BASE!$A$4:$D$2113,3,FALSE)</f>
        <v>128604888</v>
      </c>
      <c r="H722">
        <f>VLOOKUP(Filtrados!B722,BASE!$A$4:$D$2113,4,FALSE)</f>
        <v>403484106</v>
      </c>
      <c r="I722" t="str">
        <f>VLOOKUP(B722,Originales!$B$4:$N$2113,13,FALSE)</f>
        <v>v * c</v>
      </c>
      <c r="J722" t="str">
        <f>VLOOKUP(B722,Originales!$B$4:$N$2113,12,FALSE)</f>
        <v>?x (&lt;http://www.wikidata.org/prop/direct/P279&gt;)* &lt;http://www.wikidata.org/entity/Q34770&gt;</v>
      </c>
      <c r="K722">
        <f>VLOOKUP(Filtrados!B722,Originales!$B$4:$D$2113,2,FALSE)</f>
        <v>9789</v>
      </c>
    </row>
    <row r="723" spans="2:11">
      <c r="B723" s="1">
        <v>1011</v>
      </c>
      <c r="C723">
        <f>VLOOKUP(Filtrados!B723,Originales!$B$4:$D$2113,3,FALSE)</f>
        <v>987000</v>
      </c>
      <c r="D723">
        <f>VLOOKUP(Filtrados!B723,Originales!$F$4:$H$2113,3,FALSE)</f>
        <v>8000000</v>
      </c>
      <c r="E723">
        <f>VLOOKUP(Filtrados!B723,Baseline!$A$2:$C$2111,3,FALSE)</f>
        <v>1800000000</v>
      </c>
      <c r="F723">
        <f>VLOOKUP(Filtrados!B723,BASE!$A$4:$D$2113,2,FALSE)</f>
        <v>5898952</v>
      </c>
      <c r="G723">
        <f>VLOOKUP(Filtrados!B723,BASE!$A$4:$D$2113,3,FALSE)</f>
        <v>13636827</v>
      </c>
      <c r="H723">
        <f>VLOOKUP(Filtrados!B723,BASE!$A$4:$D$2113,4,FALSE)</f>
        <v>85220098</v>
      </c>
      <c r="I723" t="str">
        <f>VLOOKUP(B723,Originales!$B$4:$N$2113,13,FALSE)</f>
        <v>c /* v</v>
      </c>
      <c r="J723" t="str">
        <f>VLOOKUP(B723,Originales!$B$4:$N$2113,12,FALSE)</f>
        <v>&lt;http://www.wikidata.org/entity/Q21567679&gt; &lt;http://www.wikidata.org/prop/direct/P131&gt;/(&lt;http://www.wikidata.org/prop/direct/P131&gt;)* ?x</v>
      </c>
      <c r="K723">
        <f>VLOOKUP(Filtrados!B723,Originales!$B$4:$D$2113,2,FALSE)</f>
        <v>6</v>
      </c>
    </row>
    <row r="724" spans="2:11">
      <c r="B724" s="1">
        <v>1012</v>
      </c>
      <c r="C724">
        <f>VLOOKUP(Filtrados!B724,Originales!$B$4:$D$2113,3,FALSE)</f>
        <v>627869000</v>
      </c>
      <c r="D724">
        <f>VLOOKUP(Filtrados!B724,Originales!$F$4:$H$2113,3,FALSE)</f>
        <v>4576000000</v>
      </c>
      <c r="E724">
        <f>VLOOKUP(Filtrados!B724,Baseline!$A$2:$C$2111,3,FALSE)</f>
        <v>2664000000</v>
      </c>
      <c r="F724">
        <f>VLOOKUP(Filtrados!B724,BASE!$A$4:$D$2113,2,FALSE)</f>
        <v>1001461982</v>
      </c>
      <c r="G724">
        <f>VLOOKUP(Filtrados!B724,BASE!$A$4:$D$2113,3,FALSE)</f>
        <v>798115968</v>
      </c>
      <c r="H724">
        <f>VLOOKUP(Filtrados!B724,BASE!$A$4:$D$2113,4,FALSE)</f>
        <v>97474098</v>
      </c>
      <c r="I724" t="str">
        <f>VLOOKUP(B724,Originales!$B$4:$N$2113,13,FALSE)</f>
        <v>v /* c</v>
      </c>
      <c r="J724" t="str">
        <f>VLOOKUP(B724,Originales!$B$4:$N$2113,12,FALSE)</f>
        <v>?x &lt;http://www.wikidata.org/prop/direct/P31&gt;/(&lt;http://www.wikidata.org/prop/direct/P279&gt;)* &lt;http://www.wikidata.org/entity/Q13220204&gt;</v>
      </c>
      <c r="K724">
        <f>VLOOKUP(Filtrados!B724,Originales!$B$4:$D$2113,2,FALSE)</f>
        <v>60716</v>
      </c>
    </row>
    <row r="725" spans="2:11">
      <c r="B725" s="1">
        <v>1013</v>
      </c>
      <c r="C725">
        <f>VLOOKUP(Filtrados!B725,Originales!$B$4:$D$2113,3,FALSE)</f>
        <v>424598000</v>
      </c>
      <c r="D725">
        <f>VLOOKUP(Filtrados!B725,Originales!$F$4:$H$2113,3,FALSE)</f>
        <v>9700000000</v>
      </c>
      <c r="E725">
        <f>VLOOKUP(Filtrados!B725,Baseline!$A$2:$C$2111,3,FALSE)</f>
        <v>11652000000</v>
      </c>
      <c r="F725">
        <f>VLOOKUP(Filtrados!B725,BASE!$A$4:$D$2113,2,FALSE)</f>
        <v>557761907</v>
      </c>
      <c r="G725">
        <f>VLOOKUP(Filtrados!B725,BASE!$A$4:$D$2113,3,FALSE)</f>
        <v>450773000</v>
      </c>
      <c r="H725">
        <f>VLOOKUP(Filtrados!B725,BASE!$A$4:$D$2113,4,FALSE)</f>
        <v>1074346780</v>
      </c>
      <c r="I725" t="str">
        <f>VLOOKUP(B725,Originales!$B$4:$N$2113,13,FALSE)</f>
        <v>v * c</v>
      </c>
      <c r="J725" t="str">
        <f>VLOOKUP(B725,Originales!$B$4:$N$2113,12,FALSE)</f>
        <v>?x (&lt;http://www.wikidata.org/prop/direct/P279&gt;)* &lt;http://www.wikidata.org/entity/Q24034552&gt;</v>
      </c>
      <c r="K725">
        <f>VLOOKUP(Filtrados!B725,Originales!$B$4:$D$2113,2,FALSE)</f>
        <v>18950</v>
      </c>
    </row>
    <row r="726" spans="2:11">
      <c r="B726" s="1">
        <v>1014</v>
      </c>
      <c r="C726">
        <f>VLOOKUP(Filtrados!B726,Originales!$B$4:$D$2113,3,FALSE)</f>
        <v>207776000</v>
      </c>
      <c r="D726">
        <f>VLOOKUP(Filtrados!B726,Originales!$F$4:$H$2113,3,FALSE)</f>
        <v>6940000000</v>
      </c>
      <c r="E726">
        <f>VLOOKUP(Filtrados!B726,Baseline!$A$2:$C$2111,3,FALSE)</f>
        <v>10696000000</v>
      </c>
      <c r="F726">
        <f>VLOOKUP(Filtrados!B726,BASE!$A$4:$D$2113,2,FALSE)</f>
        <v>301732063</v>
      </c>
      <c r="G726">
        <f>VLOOKUP(Filtrados!B726,BASE!$A$4:$D$2113,3,FALSE)</f>
        <v>136346101</v>
      </c>
      <c r="H726">
        <f>VLOOKUP(Filtrados!B726,BASE!$A$4:$D$2113,4,FALSE)</f>
        <v>724994182</v>
      </c>
      <c r="I726" t="str">
        <f>VLOOKUP(B726,Originales!$B$4:$N$2113,13,FALSE)</f>
        <v>v * c</v>
      </c>
      <c r="J726" t="str">
        <f>VLOOKUP(B726,Originales!$B$4:$N$2113,12,FALSE)</f>
        <v>?x (&lt;http://www.wikidata.org/prop/direct/P279&gt;)* &lt;http://www.wikidata.org/entity/Q217594&gt;</v>
      </c>
      <c r="K726">
        <f>VLOOKUP(Filtrados!B726,Originales!$B$4:$D$2113,2,FALSE)</f>
        <v>6752</v>
      </c>
    </row>
    <row r="727" spans="2:11">
      <c r="B727" s="1">
        <v>1015</v>
      </c>
      <c r="C727">
        <f>VLOOKUP(Filtrados!B727,Originales!$B$4:$D$2113,3,FALSE)</f>
        <v>1153600000</v>
      </c>
      <c r="D727">
        <f>VLOOKUP(Filtrados!B727,Originales!$F$4:$H$2113,3,FALSE)</f>
        <v>16208000000</v>
      </c>
      <c r="E727">
        <f>VLOOKUP(Filtrados!B727,Baseline!$A$2:$C$2111,3,FALSE)</f>
        <v>8980000000</v>
      </c>
      <c r="F727">
        <f>VLOOKUP(Filtrados!B727,BASE!$A$4:$D$2113,2,FALSE)</f>
        <v>1430084943</v>
      </c>
      <c r="G727">
        <f>VLOOKUP(Filtrados!B727,BASE!$A$4:$D$2113,3,FALSE)</f>
        <v>1197722911</v>
      </c>
      <c r="H727">
        <f>VLOOKUP(Filtrados!B727,BASE!$A$4:$D$2113,4,FALSE)</f>
        <v>2905894994</v>
      </c>
      <c r="I727" t="str">
        <f>VLOOKUP(B727,Originales!$B$4:$N$2113,13,FALSE)</f>
        <v>v * c</v>
      </c>
      <c r="J727" t="str">
        <f>VLOOKUP(B727,Originales!$B$4:$N$2113,12,FALSE)</f>
        <v>?x (&lt;http://www.wikidata.org/prop/direct/P279&gt;)* &lt;http://www.wikidata.org/entity/Q386724&gt;</v>
      </c>
      <c r="K727">
        <f>VLOOKUP(Filtrados!B727,Originales!$B$4:$D$2113,2,FALSE)</f>
        <v>66241</v>
      </c>
    </row>
    <row r="728" spans="2:11">
      <c r="B728" s="1">
        <v>1016</v>
      </c>
      <c r="C728">
        <f>VLOOKUP(Filtrados!B728,Originales!$B$4:$D$2113,3,FALSE)</f>
        <v>2429000</v>
      </c>
      <c r="D728">
        <f>VLOOKUP(Filtrados!B728,Originales!$F$4:$H$2113,3,FALSE)</f>
        <v>124000000</v>
      </c>
      <c r="E728">
        <f>VLOOKUP(Filtrados!B728,Baseline!$A$2:$C$2111,3,FALSE)</f>
        <v>2384000000</v>
      </c>
      <c r="F728">
        <f>VLOOKUP(Filtrados!B728,BASE!$A$4:$D$2113,2,FALSE)</f>
        <v>28334856</v>
      </c>
      <c r="G728">
        <f>VLOOKUP(Filtrados!B728,BASE!$A$4:$D$2113,3,FALSE)</f>
        <v>10344028</v>
      </c>
      <c r="H728">
        <f>VLOOKUP(Filtrados!B728,BASE!$A$4:$D$2113,4,FALSE)</f>
        <v>91468095</v>
      </c>
      <c r="I728" t="str">
        <f>VLOOKUP(B728,Originales!$B$4:$N$2113,13,FALSE)</f>
        <v>v * c</v>
      </c>
      <c r="J728" t="str">
        <f>VLOOKUP(B728,Originales!$B$4:$N$2113,12,FALSE)</f>
        <v>?x (&lt;http://www.wikidata.org/prop/direct/P279&gt;)* &lt;http://www.wikidata.org/entity/Q7432&gt;</v>
      </c>
      <c r="K728">
        <f>VLOOKUP(Filtrados!B728,Originales!$B$4:$D$2113,2,FALSE)</f>
        <v>24</v>
      </c>
    </row>
    <row r="729" spans="2:11">
      <c r="B729" s="1">
        <v>1017</v>
      </c>
      <c r="C729">
        <f>VLOOKUP(Filtrados!B729,Originales!$B$4:$D$2113,3,FALSE)</f>
        <v>616660000</v>
      </c>
      <c r="D729">
        <f>VLOOKUP(Filtrados!B729,Originales!$F$4:$H$2113,3,FALSE)</f>
        <v>11592000000</v>
      </c>
      <c r="E729">
        <f>VLOOKUP(Filtrados!B729,Baseline!$A$2:$C$2111,3,FALSE)</f>
        <v>7140000000</v>
      </c>
      <c r="F729">
        <f>VLOOKUP(Filtrados!B729,BASE!$A$4:$D$2113,2,FALSE)</f>
        <v>730531215</v>
      </c>
      <c r="G729">
        <f>VLOOKUP(Filtrados!B729,BASE!$A$4:$D$2113,3,FALSE)</f>
        <v>914433956</v>
      </c>
      <c r="H729">
        <f>VLOOKUP(Filtrados!B729,BASE!$A$4:$D$2113,4,FALSE)</f>
        <v>1451795101</v>
      </c>
      <c r="I729" t="str">
        <f>VLOOKUP(B729,Originales!$B$4:$N$2113,13,FALSE)</f>
        <v>v * c</v>
      </c>
      <c r="J729" t="str">
        <f>VLOOKUP(B729,Originales!$B$4:$N$2113,12,FALSE)</f>
        <v>?x (&lt;http://www.wikidata.org/prop/direct/P279&gt;)* &lt;http://www.wikidata.org/entity/Q24229398&gt;</v>
      </c>
      <c r="K729">
        <f>VLOOKUP(Filtrados!B729,Originales!$B$4:$D$2113,2,FALSE)</f>
        <v>37329</v>
      </c>
    </row>
    <row r="730" spans="2:11">
      <c r="B730" s="1">
        <v>1018</v>
      </c>
      <c r="C730">
        <f>VLOOKUP(Filtrados!B730,Originales!$B$4:$D$2113,3,FALSE)</f>
        <v>2100000</v>
      </c>
      <c r="D730">
        <f>VLOOKUP(Filtrados!B730,Originales!$F$4:$H$2113,3,FALSE)</f>
        <v>40000000</v>
      </c>
      <c r="E730">
        <f>VLOOKUP(Filtrados!B730,Baseline!$A$2:$C$2111,3,FALSE)</f>
        <v>568000000</v>
      </c>
      <c r="F730">
        <f>VLOOKUP(Filtrados!B730,BASE!$A$4:$D$2113,2,FALSE)</f>
        <v>11008024</v>
      </c>
      <c r="G730">
        <f>VLOOKUP(Filtrados!B730,BASE!$A$4:$D$2113,3,FALSE)</f>
        <v>10452985</v>
      </c>
      <c r="H730">
        <f>VLOOKUP(Filtrados!B730,BASE!$A$4:$D$2113,4,FALSE)</f>
        <v>50529003</v>
      </c>
      <c r="I730" t="str">
        <f>VLOOKUP(B730,Originales!$B$4:$N$2113,13,FALSE)</f>
        <v>v /* c</v>
      </c>
      <c r="J730" t="str">
        <f>VLOOKUP(B730,Originales!$B$4:$N$2113,12,FALSE)</f>
        <v>?x &lt;http://www.wikidata.org/prop/direct/P31&gt;/(&lt;http://www.wikidata.org/prop/direct/P279&gt;)* &lt;http://www.wikidata.org/entity/Q50337&gt;</v>
      </c>
      <c r="K730">
        <f>VLOOKUP(Filtrados!B730,Originales!$B$4:$D$2113,2,FALSE)</f>
        <v>54</v>
      </c>
    </row>
    <row r="731" spans="2:11">
      <c r="B731" s="1">
        <v>1019</v>
      </c>
      <c r="C731">
        <f>VLOOKUP(Filtrados!B731,Originales!$B$4:$D$2113,3,FALSE)</f>
        <v>567225000</v>
      </c>
      <c r="D731">
        <f>VLOOKUP(Filtrados!B731,Originales!$F$4:$H$2113,3,FALSE)</f>
        <v>3504000000</v>
      </c>
      <c r="E731">
        <f>VLOOKUP(Filtrados!B731,Baseline!$A$2:$C$2111,3,FALSE)</f>
        <v>6064000000</v>
      </c>
      <c r="F731">
        <f>VLOOKUP(Filtrados!B731,BASE!$A$4:$D$2113,2,FALSE)</f>
        <v>654397964</v>
      </c>
      <c r="G731">
        <f>VLOOKUP(Filtrados!B731,BASE!$A$4:$D$2113,3,FALSE)</f>
        <v>834956169</v>
      </c>
      <c r="H731">
        <f>VLOOKUP(Filtrados!B731,BASE!$A$4:$D$2113,4,FALSE)</f>
        <v>212662935</v>
      </c>
      <c r="I731" t="str">
        <f>VLOOKUP(B731,Originales!$B$4:$N$2113,13,FALSE)</f>
        <v>v /* c</v>
      </c>
      <c r="J731" t="str">
        <f>VLOOKUP(B731,Originales!$B$4:$N$2113,12,FALSE)</f>
        <v>?x &lt;http://www.wikidata.org/prop/direct/P39&gt;/(&lt;http://www.wikidata.org/prop/direct/P279&gt;)* &lt;http://www.wikidata.org/entity/Q12737077&gt;</v>
      </c>
      <c r="K731">
        <f>VLOOKUP(Filtrados!B731,Originales!$B$4:$D$2113,2,FALSE)</f>
        <v>36301</v>
      </c>
    </row>
    <row r="732" spans="2:11">
      <c r="B732" s="1">
        <v>1021</v>
      </c>
      <c r="C732">
        <f>VLOOKUP(Filtrados!B732,Originales!$B$4:$D$2113,3,FALSE)</f>
        <v>2410642000</v>
      </c>
      <c r="D732">
        <f>VLOOKUP(Filtrados!B732,Originales!$F$4:$H$2113,3,FALSE)</f>
        <v>6592000000</v>
      </c>
      <c r="E732">
        <f>VLOOKUP(Filtrados!B732,Baseline!$A$2:$C$2111,3,FALSE)</f>
        <v>4304000000</v>
      </c>
      <c r="F732">
        <f>VLOOKUP(Filtrados!B732,BASE!$A$4:$D$2113,2,FALSE)</f>
        <v>4164603948</v>
      </c>
      <c r="G732">
        <f>VLOOKUP(Filtrados!B732,BASE!$A$4:$D$2113,3,FALSE)</f>
        <v>773988962</v>
      </c>
      <c r="H732">
        <f>VLOOKUP(Filtrados!B732,BASE!$A$4:$D$2113,4,FALSE)</f>
        <v>113189935</v>
      </c>
      <c r="I732" t="str">
        <f>VLOOKUP(B732,Originales!$B$4:$N$2113,13,FALSE)</f>
        <v>v /* c</v>
      </c>
      <c r="J732" t="str">
        <f>VLOOKUP(B732,Originales!$B$4:$N$2113,12,FALSE)</f>
        <v>?x &lt;http://www.wikidata.org/prop/direct/P106&gt;/(&lt;http://www.wikidata.org/prop/direct/P279&gt;)* &lt;http://www.wikidata.org/entity/Q639669&gt;</v>
      </c>
      <c r="K732">
        <f>VLOOKUP(Filtrados!B732,Originales!$B$4:$D$2113,2,FALSE)</f>
        <v>248454</v>
      </c>
    </row>
    <row r="733" spans="2:11">
      <c r="B733" s="1">
        <v>1022</v>
      </c>
      <c r="C733">
        <f>VLOOKUP(Filtrados!B733,Originales!$B$4:$D$2113,3,FALSE)</f>
        <v>230438000</v>
      </c>
      <c r="D733">
        <f>VLOOKUP(Filtrados!B733,Originales!$F$4:$H$2113,3,FALSE)</f>
        <v>5576000000</v>
      </c>
      <c r="E733">
        <f>VLOOKUP(Filtrados!B733,Baseline!$A$2:$C$2111,3,FALSE)</f>
        <v>2348000000</v>
      </c>
      <c r="F733">
        <f>VLOOKUP(Filtrados!B733,BASE!$A$4:$D$2113,2,FALSE)</f>
        <v>387885808</v>
      </c>
      <c r="G733">
        <f>VLOOKUP(Filtrados!B733,BASE!$A$4:$D$2113,3,FALSE)</f>
        <v>289397001</v>
      </c>
      <c r="H733">
        <f>VLOOKUP(Filtrados!B733,BASE!$A$4:$D$2113,4,FALSE)</f>
        <v>333834886</v>
      </c>
      <c r="I733" t="str">
        <f>VLOOKUP(B733,Originales!$B$4:$N$2113,13,FALSE)</f>
        <v>v * c</v>
      </c>
      <c r="J733" t="str">
        <f>VLOOKUP(B733,Originales!$B$4:$N$2113,12,FALSE)</f>
        <v>?x (&lt;http://www.wikidata.org/prop/direct/P131&gt;)* &lt;http://www.wikidata.org/entity/Q1370&gt;</v>
      </c>
      <c r="K733">
        <f>VLOOKUP(Filtrados!B733,Originales!$B$4:$D$2113,2,FALSE)</f>
        <v>18565</v>
      </c>
    </row>
    <row r="734" spans="2:11">
      <c r="B734" s="1">
        <v>1023</v>
      </c>
      <c r="C734">
        <f>VLOOKUP(Filtrados!B734,Originales!$B$4:$D$2113,3,FALSE)</f>
        <v>32884000</v>
      </c>
      <c r="D734">
        <f>VLOOKUP(Filtrados!B734,Originales!$F$4:$H$2113,3,FALSE)</f>
        <v>132000000</v>
      </c>
      <c r="E734">
        <f>VLOOKUP(Filtrados!B734,Baseline!$A$2:$C$2111,3,FALSE)</f>
        <v>1732000000</v>
      </c>
      <c r="F734">
        <f>VLOOKUP(Filtrados!B734,BASE!$A$4:$D$2113,2,FALSE)</f>
        <v>42764902</v>
      </c>
      <c r="G734">
        <f>VLOOKUP(Filtrados!B734,BASE!$A$4:$D$2113,3,FALSE)</f>
        <v>36108016</v>
      </c>
      <c r="H734">
        <f>VLOOKUP(Filtrados!B734,BASE!$A$4:$D$2113,4,FALSE)</f>
        <v>65794944</v>
      </c>
      <c r="I734" t="str">
        <f>VLOOKUP(B734,Originales!$B$4:$N$2113,13,FALSE)</f>
        <v>v /* c</v>
      </c>
      <c r="J734" t="str">
        <f>VLOOKUP(B734,Originales!$B$4:$N$2113,12,FALSE)</f>
        <v>?x &lt;http://www.wikidata.org/prop/direct/P31&gt;/(&lt;http://www.wikidata.org/prop/direct/P279&gt;)* &lt;http://www.wikidata.org/entity/Q515716&gt;</v>
      </c>
      <c r="K734">
        <f>VLOOKUP(Filtrados!B734,Originales!$B$4:$D$2113,2,FALSE)</f>
        <v>1524</v>
      </c>
    </row>
    <row r="735" spans="2:11">
      <c r="B735" s="1">
        <v>1024</v>
      </c>
      <c r="C735">
        <f>VLOOKUP(Filtrados!B735,Originales!$B$4:$D$2113,3,FALSE)</f>
        <v>463362000</v>
      </c>
      <c r="D735">
        <f>VLOOKUP(Filtrados!B735,Originales!$F$4:$H$2113,3,FALSE)</f>
        <v>1556000000</v>
      </c>
      <c r="E735">
        <f>VLOOKUP(Filtrados!B735,Baseline!$A$2:$C$2111,3,FALSE)</f>
        <v>3728000000</v>
      </c>
      <c r="F735">
        <f>VLOOKUP(Filtrados!B735,BASE!$A$4:$D$2113,2,FALSE)</f>
        <v>535185813</v>
      </c>
      <c r="G735">
        <f>VLOOKUP(Filtrados!B735,BASE!$A$4:$D$2113,3,FALSE)</f>
        <v>560984134</v>
      </c>
      <c r="H735">
        <f>VLOOKUP(Filtrados!B735,BASE!$A$4:$D$2113,4,FALSE)</f>
        <v>135018825</v>
      </c>
      <c r="I735" t="str">
        <f>VLOOKUP(B735,Originales!$B$4:$N$2113,13,FALSE)</f>
        <v>v /* c</v>
      </c>
      <c r="J735" t="str">
        <f>VLOOKUP(B735,Originales!$B$4:$N$2113,12,FALSE)</f>
        <v>?x &lt;http://www.wikidata.org/prop/direct/P136&gt;/(&lt;http://www.wikidata.org/prop/direct/P279&gt;)* &lt;http://www.wikidata.org/entity/Q5967378&gt;</v>
      </c>
      <c r="K735">
        <f>VLOOKUP(Filtrados!B735,Originales!$B$4:$D$2113,2,FALSE)</f>
        <v>29757</v>
      </c>
    </row>
    <row r="736" spans="2:11">
      <c r="B736" s="1">
        <v>1025</v>
      </c>
      <c r="C736">
        <f>VLOOKUP(Filtrados!B736,Originales!$B$4:$D$2113,3,FALSE)</f>
        <v>178748000</v>
      </c>
      <c r="D736">
        <f>VLOOKUP(Filtrados!B736,Originales!$F$4:$H$2113,3,FALSE)</f>
        <v>740000000</v>
      </c>
      <c r="E736">
        <f>VLOOKUP(Filtrados!B736,Baseline!$A$2:$C$2111,3,FALSE)</f>
        <v>2972000000</v>
      </c>
      <c r="F736">
        <f>VLOOKUP(Filtrados!B736,BASE!$A$4:$D$2113,2,FALSE)</f>
        <v>141021013</v>
      </c>
      <c r="G736">
        <f>VLOOKUP(Filtrados!B736,BASE!$A$4:$D$2113,3,FALSE)</f>
        <v>76425790</v>
      </c>
      <c r="H736">
        <f>VLOOKUP(Filtrados!B736,BASE!$A$4:$D$2113,4,FALSE)</f>
        <v>48464059</v>
      </c>
      <c r="I736" t="str">
        <f>VLOOKUP(B736,Originales!$B$4:$N$2113,13,FALSE)</f>
        <v>v /? c</v>
      </c>
      <c r="J736" t="str">
        <f>VLOOKUP(B736,Originales!$B$4:$N$2113,12,FALSE)</f>
        <v>?x &lt;http://www.wikidata.org/prop/direct/P136&gt;/(&lt;http://www.wikidata.org/prop/direct/P279&gt;)? &lt;http://www.wikidata.org/entity/Q5967378&gt;</v>
      </c>
      <c r="K736">
        <f>VLOOKUP(Filtrados!B736,Originales!$B$4:$D$2113,2,FALSE)</f>
        <v>9075</v>
      </c>
    </row>
    <row r="737" spans="2:11">
      <c r="B737" s="1">
        <v>1026</v>
      </c>
      <c r="C737">
        <f>VLOOKUP(Filtrados!B737,Originales!$B$4:$D$2113,3,FALSE)</f>
        <v>43855000</v>
      </c>
      <c r="D737">
        <f>VLOOKUP(Filtrados!B737,Originales!$F$4:$H$2113,3,FALSE)</f>
        <v>612000000</v>
      </c>
      <c r="E737">
        <f>VLOOKUP(Filtrados!B737,Baseline!$A$2:$C$2111,3,FALSE)</f>
        <v>0</v>
      </c>
      <c r="F737">
        <f>VLOOKUP(Filtrados!B737,BASE!$A$4:$D$2113,2,FALSE)</f>
        <v>128309965</v>
      </c>
      <c r="G737">
        <f>VLOOKUP(Filtrados!B737,BASE!$A$4:$D$2113,3,FALSE)</f>
        <v>69846868</v>
      </c>
      <c r="H737">
        <f>VLOOKUP(Filtrados!B737,BASE!$A$4:$D$2113,4,FALSE)</f>
        <v>23632049</v>
      </c>
      <c r="I737" t="str">
        <f>VLOOKUP(B737,Originales!$B$4:$N$2113,13,FALSE)</f>
        <v>v / c</v>
      </c>
      <c r="J737" t="str">
        <f>VLOOKUP(B737,Originales!$B$4:$N$2113,12,FALSE)</f>
        <v>?x &lt;http://www.wikidata.org/prop/direct/P136&gt;/&lt;http://www.wikidata.org/prop/direct/P279&gt; &lt;http://www.wikidata.org/entity/Q5967378&gt;</v>
      </c>
      <c r="K737">
        <f>VLOOKUP(Filtrados!B737,Originales!$B$4:$D$2113,2,FALSE)</f>
        <v>8899</v>
      </c>
    </row>
    <row r="738" spans="2:11">
      <c r="B738" s="1">
        <v>1027</v>
      </c>
      <c r="C738">
        <f>VLOOKUP(Filtrados!B738,Originales!$B$4:$D$2113,3,FALSE)</f>
        <v>719586000</v>
      </c>
      <c r="D738">
        <f>VLOOKUP(Filtrados!B738,Originales!$F$4:$H$2113,3,FALSE)</f>
        <v>10844000000</v>
      </c>
      <c r="E738">
        <f>VLOOKUP(Filtrados!B738,Baseline!$A$2:$C$2111,3,FALSE)</f>
        <v>1272000000</v>
      </c>
      <c r="F738">
        <f>VLOOKUP(Filtrados!B738,BASE!$A$4:$D$2113,2,FALSE)</f>
        <v>1137233972</v>
      </c>
      <c r="G738">
        <f>VLOOKUP(Filtrados!B738,BASE!$A$4:$D$2113,3,FALSE)</f>
        <v>1155864000</v>
      </c>
      <c r="H738">
        <f>VLOOKUP(Filtrados!B738,BASE!$A$4:$D$2113,4,FALSE)</f>
        <v>1020691871</v>
      </c>
      <c r="I738" t="str">
        <f>VLOOKUP(B738,Originales!$B$4:$N$2113,13,FALSE)</f>
        <v>v + c</v>
      </c>
      <c r="J738" t="str">
        <f>VLOOKUP(B738,Originales!$B$4:$N$2113,12,FALSE)</f>
        <v>?x (&lt;http://www.wikidata.org/prop/direct/P31&gt;)+ &lt;http://www.wikidata.org/entity/Q223393&gt;</v>
      </c>
      <c r="K738">
        <f>VLOOKUP(Filtrados!B738,Originales!$B$4:$D$2113,2,FALSE)</f>
        <v>58443</v>
      </c>
    </row>
    <row r="739" spans="2:11">
      <c r="B739" s="1">
        <v>1028</v>
      </c>
      <c r="C739">
        <f>VLOOKUP(Filtrados!B739,Originales!$B$4:$D$2113,3,FALSE)</f>
        <v>4270000</v>
      </c>
      <c r="D739">
        <f>VLOOKUP(Filtrados!B739,Originales!$F$4:$H$2113,3,FALSE)</f>
        <v>904000000</v>
      </c>
      <c r="E739">
        <f>VLOOKUP(Filtrados!B739,Baseline!$A$2:$C$2111,3,FALSE)</f>
        <v>0</v>
      </c>
      <c r="F739">
        <f>VLOOKUP(Filtrados!B739,BASE!$A$4:$D$2113,2,FALSE)</f>
        <v>33065795</v>
      </c>
      <c r="G739">
        <f>VLOOKUP(Filtrados!B739,BASE!$A$4:$D$2113,3,FALSE)</f>
        <v>12392044</v>
      </c>
      <c r="H739">
        <f>VLOOKUP(Filtrados!B739,BASE!$A$4:$D$2113,4,FALSE)</f>
        <v>33384084</v>
      </c>
      <c r="I739" t="str">
        <f>VLOOKUP(B739,Originales!$B$4:$N$2113,13,FALSE)</f>
        <v>v /| c</v>
      </c>
      <c r="J739" t="str">
        <f>VLOOKUP(B739,Originales!$B$4:$N$2113,12,FALSE)</f>
        <v>?x (&lt;http://www.wikidata.org/prop/direct/P31&gt;/&lt;http://www.wikidata.org/prop/direct/P279&gt;)|&lt;http://www.wikidata.org/prop/direct/P31&gt; &lt;http://www.wikidata.org/entity/Q1962175&gt;</v>
      </c>
      <c r="K739">
        <f>VLOOKUP(Filtrados!B739,Originales!$B$4:$D$2113,2,FALSE)</f>
        <v>75</v>
      </c>
    </row>
    <row r="740" spans="2:11">
      <c r="B740" s="1">
        <v>1029</v>
      </c>
      <c r="C740">
        <f>VLOOKUP(Filtrados!B740,Originales!$B$4:$D$2113,3,FALSE)</f>
        <v>1972201000</v>
      </c>
      <c r="D740">
        <f>VLOOKUP(Filtrados!B740,Originales!$F$4:$H$2113,3,FALSE)</f>
        <v>37840000000</v>
      </c>
      <c r="E740">
        <f>VLOOKUP(Filtrados!B740,Baseline!$A$2:$C$2111,3,FALSE)</f>
        <v>5100000000</v>
      </c>
      <c r="F740">
        <f>VLOOKUP(Filtrados!B740,BASE!$A$4:$D$2113,2,FALSE)</f>
        <v>6202897071</v>
      </c>
      <c r="G740">
        <f>VLOOKUP(Filtrados!B740,BASE!$A$4:$D$2113,3,FALSE)</f>
        <v>5765377998</v>
      </c>
      <c r="H740">
        <f>VLOOKUP(Filtrados!B740,BASE!$A$4:$D$2113,4,FALSE)</f>
        <v>6344144821</v>
      </c>
      <c r="I740" t="str">
        <f>VLOOKUP(B740,Originales!$B$4:$N$2113,13,FALSE)</f>
        <v>v |+ c</v>
      </c>
      <c r="J740" t="str">
        <f>VLOOKUP(B740,Originales!$B$4:$N$2113,12,FALSE)</f>
        <v>?x (&lt;http://www.wikidata.org/prop/direct/P31&gt;|&lt;http://www.wikidata.org/prop/direct/P279&gt;)+ &lt;http://www.wikidata.org/entity/Q7725634&gt;</v>
      </c>
      <c r="K740">
        <f>VLOOKUP(Filtrados!B740,Originales!$B$4:$D$2113,2,FALSE)</f>
        <v>312007</v>
      </c>
    </row>
    <row r="741" spans="2:11">
      <c r="B741" s="1">
        <v>1030</v>
      </c>
      <c r="C741">
        <f>VLOOKUP(Filtrados!B741,Originales!$B$4:$D$2113,3,FALSE)</f>
        <v>462497000</v>
      </c>
      <c r="D741">
        <f>VLOOKUP(Filtrados!B741,Originales!$F$4:$H$2113,3,FALSE)</f>
        <v>1328000000</v>
      </c>
      <c r="E741">
        <f>VLOOKUP(Filtrados!B741,Baseline!$A$2:$C$2111,3,FALSE)</f>
        <v>3556000000</v>
      </c>
      <c r="F741">
        <f>VLOOKUP(Filtrados!B741,BASE!$A$4:$D$2113,2,FALSE)</f>
        <v>498200893</v>
      </c>
      <c r="G741">
        <f>VLOOKUP(Filtrados!B741,BASE!$A$4:$D$2113,3,FALSE)</f>
        <v>225447893</v>
      </c>
      <c r="H741">
        <f>VLOOKUP(Filtrados!B741,BASE!$A$4:$D$2113,4,FALSE)</f>
        <v>108518123</v>
      </c>
      <c r="I741" t="str">
        <f>VLOOKUP(B741,Originales!$B$4:$N$2113,13,FALSE)</f>
        <v>v /+ c</v>
      </c>
      <c r="J741" t="str">
        <f>VLOOKUP(B741,Originales!$B$4:$N$2113,12,FALSE)</f>
        <v>?x &lt;http://www.wikidata.org/prop/direct/P136&gt;/(&lt;http://www.wikidata.org/prop/direct/P279&gt;)+ &lt;http://www.wikidata.org/entity/Q5967378&gt;</v>
      </c>
      <c r="K741">
        <f>VLOOKUP(Filtrados!B741,Originales!$B$4:$D$2113,2,FALSE)</f>
        <v>29307</v>
      </c>
    </row>
    <row r="742" spans="2:11">
      <c r="B742" s="1">
        <v>1031</v>
      </c>
      <c r="C742">
        <f>VLOOKUP(Filtrados!B742,Originales!$B$4:$D$2113,3,FALSE)</f>
        <v>10164000</v>
      </c>
      <c r="D742">
        <f>VLOOKUP(Filtrados!B742,Originales!$F$4:$H$2113,3,FALSE)</f>
        <v>664000000</v>
      </c>
      <c r="E742">
        <f>VLOOKUP(Filtrados!B742,Baseline!$A$2:$C$2111,3,FALSE)</f>
        <v>2892000000</v>
      </c>
      <c r="F742">
        <f>VLOOKUP(Filtrados!B742,BASE!$A$4:$D$2113,2,FALSE)</f>
        <v>14841079</v>
      </c>
      <c r="G742">
        <f>VLOOKUP(Filtrados!B742,BASE!$A$4:$D$2113,3,FALSE)</f>
        <v>11078119</v>
      </c>
      <c r="H742">
        <f>VLOOKUP(Filtrados!B742,BASE!$A$4:$D$2113,4,FALSE)</f>
        <v>110787868</v>
      </c>
      <c r="I742" t="str">
        <f>VLOOKUP(B742,Originales!$B$4:$N$2113,13,FALSE)</f>
        <v>v * c</v>
      </c>
      <c r="J742" t="str">
        <f>VLOOKUP(B742,Originales!$B$4:$N$2113,12,FALSE)</f>
        <v>?x (&lt;http://www.wikidata.org/prop/direct/P279&gt;)* &lt;http://www.wikidata.org/entity/Q5967378&gt;</v>
      </c>
      <c r="K742">
        <f>VLOOKUP(Filtrados!B742,Originales!$B$4:$D$2113,2,FALSE)</f>
        <v>167</v>
      </c>
    </row>
    <row r="743" spans="2:11">
      <c r="B743" s="1">
        <v>1033</v>
      </c>
      <c r="C743">
        <f>VLOOKUP(Filtrados!B743,Originales!$B$4:$D$2113,3,FALSE)</f>
        <v>4637000</v>
      </c>
      <c r="D743">
        <f>VLOOKUP(Filtrados!B743,Originales!$F$4:$H$2113,3,FALSE)</f>
        <v>25048000000</v>
      </c>
      <c r="E743">
        <f>VLOOKUP(Filtrados!B743,Baseline!$A$2:$C$2111,3,FALSE)</f>
        <v>12976000000</v>
      </c>
      <c r="F743">
        <f>VLOOKUP(Filtrados!B743,BASE!$A$4:$D$2113,2,FALSE)</f>
        <v>114836931</v>
      </c>
      <c r="G743">
        <f>VLOOKUP(Filtrados!B743,BASE!$A$4:$D$2113,3,FALSE)</f>
        <v>230665206</v>
      </c>
      <c r="H743">
        <f>VLOOKUP(Filtrados!B743,BASE!$A$4:$D$2113,4,FALSE)</f>
        <v>681869029</v>
      </c>
      <c r="I743" t="str">
        <f>VLOOKUP(B743,Originales!$B$4:$N$2113,13,FALSE)</f>
        <v>v ?/? c</v>
      </c>
      <c r="J743" t="str">
        <f>VLOOKUP(B743,Originales!$B$4:$N$2113,12,FALSE)</f>
        <v>?x (&lt;http://www.wikidata.org/prop/direct/P101&gt;)?/(&lt;http://www.wikidata.org/prop/direct/P106&gt;)? &lt;http://www.wikidata.org/entity/Q12684&gt;</v>
      </c>
      <c r="K743">
        <f>VLOOKUP(Filtrados!B743,Originales!$B$4:$D$2113,2,FALSE)</f>
        <v>41</v>
      </c>
    </row>
    <row r="744" spans="2:11">
      <c r="B744" s="1">
        <v>1035</v>
      </c>
      <c r="C744">
        <f>VLOOKUP(Filtrados!B744,Originales!$B$4:$D$2113,3,FALSE)</f>
        <v>14600000</v>
      </c>
      <c r="D744">
        <f>VLOOKUP(Filtrados!B744,Originales!$F$4:$H$2113,3,FALSE)</f>
        <v>92000000</v>
      </c>
      <c r="E744">
        <f>VLOOKUP(Filtrados!B744,Baseline!$A$2:$C$2111,3,FALSE)</f>
        <v>1188000000</v>
      </c>
      <c r="F744">
        <f>VLOOKUP(Filtrados!B744,BASE!$A$4:$D$2113,2,FALSE)</f>
        <v>32021999</v>
      </c>
      <c r="G744">
        <f>VLOOKUP(Filtrados!B744,BASE!$A$4:$D$2113,3,FALSE)</f>
        <v>139230966</v>
      </c>
      <c r="H744">
        <f>VLOOKUP(Filtrados!B744,BASE!$A$4:$D$2113,4,FALSE)</f>
        <v>154438018</v>
      </c>
      <c r="I744" t="str">
        <f>VLOOKUP(B744,Originales!$B$4:$N$2113,13,FALSE)</f>
        <v>v /* c</v>
      </c>
      <c r="J744" t="str">
        <f>VLOOKUP(B744,Originales!$B$4:$N$2113,12,FALSE)</f>
        <v>?x &lt;http://www.wikidata.org/prop/direct/P31&gt;/(&lt;http://www.wikidata.org/prop/direct/P279&gt;)* &lt;http://www.wikidata.org/entity/Q106658&gt;</v>
      </c>
      <c r="K744">
        <f>VLOOKUP(Filtrados!B744,Originales!$B$4:$D$2113,2,FALSE)</f>
        <v>660</v>
      </c>
    </row>
    <row r="745" spans="2:11">
      <c r="B745" s="1">
        <v>1036</v>
      </c>
      <c r="C745">
        <f>VLOOKUP(Filtrados!B745,Originales!$B$4:$D$2113,3,FALSE)</f>
        <v>577500000</v>
      </c>
      <c r="D745">
        <f>VLOOKUP(Filtrados!B745,Originales!$F$4:$H$2113,3,FALSE)</f>
        <v>1584000000</v>
      </c>
      <c r="E745">
        <f>VLOOKUP(Filtrados!B745,Baseline!$A$2:$C$2111,3,FALSE)</f>
        <v>3560000000</v>
      </c>
      <c r="F745">
        <f>VLOOKUP(Filtrados!B745,BASE!$A$4:$D$2113,2,FALSE)</f>
        <v>963400125</v>
      </c>
      <c r="G745">
        <f>VLOOKUP(Filtrados!B745,BASE!$A$4:$D$2113,3,FALSE)</f>
        <v>1221045017</v>
      </c>
      <c r="H745">
        <f>VLOOKUP(Filtrados!B745,BASE!$A$4:$D$2113,4,FALSE)</f>
        <v>205286979</v>
      </c>
      <c r="I745" t="str">
        <f>VLOOKUP(B745,Originales!$B$4:$N$2113,13,FALSE)</f>
        <v>v /* c</v>
      </c>
      <c r="J745" t="str">
        <f>VLOOKUP(B745,Originales!$B$4:$N$2113,12,FALSE)</f>
        <v>?x &lt;http://www.wikidata.org/prop/direct/P31&gt;/(&lt;http://www.wikidata.org/prop/direct/P279&gt;)* &lt;http://www.wikidata.org/entity/Q7366&gt;</v>
      </c>
      <c r="K745">
        <f>VLOOKUP(Filtrados!B745,Originales!$B$4:$D$2113,2,FALSE)</f>
        <v>62227</v>
      </c>
    </row>
    <row r="746" spans="2:11">
      <c r="B746" s="1">
        <v>1037</v>
      </c>
      <c r="C746">
        <f>VLOOKUP(Filtrados!B746,Originales!$B$4:$D$2113,3,FALSE)</f>
        <v>366939000</v>
      </c>
      <c r="D746">
        <f>VLOOKUP(Filtrados!B746,Originales!$F$4:$H$2113,3,FALSE)</f>
        <v>1088000000</v>
      </c>
      <c r="E746">
        <f>VLOOKUP(Filtrados!B746,Baseline!$A$2:$C$2111,3,FALSE)</f>
        <v>3696000000</v>
      </c>
      <c r="F746">
        <f>VLOOKUP(Filtrados!B746,BASE!$A$4:$D$2113,2,FALSE)</f>
        <v>659983158</v>
      </c>
      <c r="G746">
        <f>VLOOKUP(Filtrados!B746,BASE!$A$4:$D$2113,3,FALSE)</f>
        <v>713659048</v>
      </c>
      <c r="H746">
        <f>VLOOKUP(Filtrados!B746,BASE!$A$4:$D$2113,4,FALSE)</f>
        <v>144214868</v>
      </c>
      <c r="I746" t="str">
        <f>VLOOKUP(B746,Originales!$B$4:$N$2113,13,FALSE)</f>
        <v>v /* c</v>
      </c>
      <c r="J746" t="str">
        <f>VLOOKUP(B746,Originales!$B$4:$N$2113,12,FALSE)</f>
        <v>?x &lt;http://www.wikidata.org/prop/direct/P31&gt;/(&lt;http://www.wikidata.org/prop/direct/P279&gt;)* &lt;http://www.wikidata.org/entity/Q839954&gt;</v>
      </c>
      <c r="K746">
        <f>VLOOKUP(Filtrados!B746,Originales!$B$4:$D$2113,2,FALSE)</f>
        <v>39732</v>
      </c>
    </row>
    <row r="747" spans="2:11">
      <c r="B747" s="1">
        <v>1038</v>
      </c>
      <c r="C747">
        <f>VLOOKUP(Filtrados!B747,Originales!$B$4:$D$2113,3,FALSE)</f>
        <v>561214000</v>
      </c>
      <c r="D747">
        <f>VLOOKUP(Filtrados!B747,Originales!$F$4:$H$2113,3,FALSE)</f>
        <v>4748000000</v>
      </c>
      <c r="E747">
        <f>VLOOKUP(Filtrados!B747,Baseline!$A$2:$C$2111,3,FALSE)</f>
        <v>2984000000</v>
      </c>
      <c r="F747">
        <f>VLOOKUP(Filtrados!B747,BASE!$A$4:$D$2113,2,FALSE)</f>
        <v>861396074</v>
      </c>
      <c r="G747">
        <f>VLOOKUP(Filtrados!B747,BASE!$A$4:$D$2113,3,FALSE)</f>
        <v>821187973</v>
      </c>
      <c r="H747">
        <f>VLOOKUP(Filtrados!B747,BASE!$A$4:$D$2113,4,FALSE)</f>
        <v>57169914</v>
      </c>
      <c r="I747" t="str">
        <f>VLOOKUP(B747,Originales!$B$4:$N$2113,13,FALSE)</f>
        <v>v /*| c</v>
      </c>
      <c r="J747" t="str">
        <f>VLOOKUP(B747,Originales!$B$4:$N$2113,12,FALSE)</f>
        <v>?x (&lt;http://www.wikidata.org/prop/direct/P31&gt;/(&lt;http://www.wikidata.org/prop/direct/P279&gt;)*)|&lt;http://www.wikidata.org/prop/direct/P31&gt; &lt;http://www.wikidata.org/entity/Q515&gt;</v>
      </c>
      <c r="K747">
        <f>VLOOKUP(Filtrados!B747,Originales!$B$4:$D$2113,2,FALSE)</f>
        <v>50949</v>
      </c>
    </row>
    <row r="748" spans="2:11">
      <c r="B748" s="1">
        <v>1040</v>
      </c>
      <c r="C748">
        <f>VLOOKUP(Filtrados!B748,Originales!$B$4:$D$2113,3,FALSE)</f>
        <v>41627000</v>
      </c>
      <c r="D748">
        <f>VLOOKUP(Filtrados!B748,Originales!$F$4:$H$2113,3,FALSE)</f>
        <v>572000000</v>
      </c>
      <c r="E748">
        <f>VLOOKUP(Filtrados!B748,Baseline!$A$2:$C$2111,3,FALSE)</f>
        <v>1188000000</v>
      </c>
      <c r="F748">
        <f>VLOOKUP(Filtrados!B748,BASE!$A$4:$D$2113,2,FALSE)</f>
        <v>85469007</v>
      </c>
      <c r="G748">
        <f>VLOOKUP(Filtrados!B748,BASE!$A$4:$D$2113,3,FALSE)</f>
        <v>77526807</v>
      </c>
      <c r="H748">
        <f>VLOOKUP(Filtrados!B748,BASE!$A$4:$D$2113,4,FALSE)</f>
        <v>165292024</v>
      </c>
      <c r="I748" t="str">
        <f>VLOOKUP(B748,Originales!$B$4:$N$2113,13,FALSE)</f>
        <v>v * c</v>
      </c>
      <c r="J748" t="str">
        <f>VLOOKUP(B748,Originales!$B$4:$N$2113,12,FALSE)</f>
        <v>?x (&lt;http://www.wikidata.org/prop/direct/P131&gt;)* &lt;http://www.wikidata.org/entity/Q9920&gt;</v>
      </c>
      <c r="K748">
        <f>VLOOKUP(Filtrados!B748,Originales!$B$4:$D$2113,2,FALSE)</f>
        <v>3068</v>
      </c>
    </row>
    <row r="749" spans="2:11">
      <c r="B749" s="1">
        <v>1041</v>
      </c>
      <c r="C749">
        <f>VLOOKUP(Filtrados!B749,Originales!$B$4:$D$2113,3,FALSE)</f>
        <v>1007243000</v>
      </c>
      <c r="D749">
        <f>VLOOKUP(Filtrados!B749,Originales!$F$4:$H$2113,3,FALSE)</f>
        <v>4312000000</v>
      </c>
      <c r="E749">
        <f>VLOOKUP(Filtrados!B749,Baseline!$A$2:$C$2111,3,FALSE)</f>
        <v>4288000000</v>
      </c>
      <c r="F749">
        <f>VLOOKUP(Filtrados!B749,BASE!$A$4:$D$2113,2,FALSE)</f>
        <v>2757659196</v>
      </c>
      <c r="G749">
        <f>VLOOKUP(Filtrados!B749,BASE!$A$4:$D$2113,3,FALSE)</f>
        <v>749742984</v>
      </c>
      <c r="H749">
        <f>VLOOKUP(Filtrados!B749,BASE!$A$4:$D$2113,4,FALSE)</f>
        <v>162922859</v>
      </c>
      <c r="I749" t="str">
        <f>VLOOKUP(B749,Originales!$B$4:$N$2113,13,FALSE)</f>
        <v>v /* c</v>
      </c>
      <c r="J749" t="str">
        <f>VLOOKUP(B749,Originales!$B$4:$N$2113,12,FALSE)</f>
        <v>?x &lt;http://www.wikidata.org/prop/direct/P31&gt;/(&lt;http://www.wikidata.org/prop/direct/P279&gt;)* &lt;http://www.wikidata.org/entity/Q4989906&gt;</v>
      </c>
      <c r="K749">
        <f>VLOOKUP(Filtrados!B749,Originales!$B$4:$D$2113,2,FALSE)</f>
        <v>171132</v>
      </c>
    </row>
    <row r="750" spans="2:11">
      <c r="B750" s="1">
        <v>1042</v>
      </c>
      <c r="C750">
        <f>VLOOKUP(Filtrados!B750,Originales!$B$4:$D$2113,3,FALSE)</f>
        <v>1239000</v>
      </c>
      <c r="D750">
        <f>VLOOKUP(Filtrados!B750,Originales!$F$4:$H$2113,3,FALSE)</f>
        <v>8000000</v>
      </c>
      <c r="E750">
        <f>VLOOKUP(Filtrados!B750,Baseline!$A$2:$C$2111,3,FALSE)</f>
        <v>1788000000</v>
      </c>
      <c r="F750">
        <f>VLOOKUP(Filtrados!B750,BASE!$A$4:$D$2113,2,FALSE)</f>
        <v>41679859</v>
      </c>
      <c r="G750">
        <f>VLOOKUP(Filtrados!B750,BASE!$A$4:$D$2113,3,FALSE)</f>
        <v>14703035</v>
      </c>
      <c r="H750">
        <f>VLOOKUP(Filtrados!B750,BASE!$A$4:$D$2113,4,FALSE)</f>
        <v>110145092</v>
      </c>
      <c r="I750" t="str">
        <f>VLOOKUP(B750,Originales!$B$4:$N$2113,13,FALSE)</f>
        <v>c /* v</v>
      </c>
      <c r="J750" t="str">
        <f>VLOOKUP(B750,Originales!$B$4:$N$2113,12,FALSE)</f>
        <v>&lt;http://www.wikidata.org/entity/Q21684640&gt; &lt;http://www.wikidata.org/prop/direct/P131&gt;/(&lt;http://www.wikidata.org/prop/direct/P131&gt;)* ?x</v>
      </c>
      <c r="K750">
        <f>VLOOKUP(Filtrados!B750,Originales!$B$4:$D$2113,2,FALSE)</f>
        <v>8</v>
      </c>
    </row>
    <row r="751" spans="2:11">
      <c r="B751" s="1">
        <v>1044</v>
      </c>
      <c r="C751">
        <f>VLOOKUP(Filtrados!B751,Originales!$B$4:$D$2113,3,FALSE)</f>
        <v>303356000</v>
      </c>
      <c r="D751">
        <f>VLOOKUP(Filtrados!B751,Originales!$F$4:$H$2113,3,FALSE)</f>
        <v>5976000000</v>
      </c>
      <c r="E751">
        <f>VLOOKUP(Filtrados!B751,Baseline!$A$2:$C$2111,3,FALSE)</f>
        <v>1844000000</v>
      </c>
      <c r="F751">
        <f>VLOOKUP(Filtrados!B751,BASE!$A$4:$D$2113,2,FALSE)</f>
        <v>509582996</v>
      </c>
      <c r="G751">
        <f>VLOOKUP(Filtrados!B751,BASE!$A$4:$D$2113,3,FALSE)</f>
        <v>468450069</v>
      </c>
      <c r="H751">
        <f>VLOOKUP(Filtrados!B751,BASE!$A$4:$D$2113,4,FALSE)</f>
        <v>769685029</v>
      </c>
      <c r="I751" t="str">
        <f>VLOOKUP(B751,Originales!$B$4:$N$2113,13,FALSE)</f>
        <v>v * c</v>
      </c>
      <c r="J751" t="str">
        <f>VLOOKUP(B751,Originales!$B$4:$N$2113,12,FALSE)</f>
        <v>?x (&lt;http://www.wikidata.org/prop/direct/P131&gt;)* &lt;http://www.wikidata.org/entity/Q3224&gt;</v>
      </c>
      <c r="K751">
        <f>VLOOKUP(Filtrados!B751,Originales!$B$4:$D$2113,2,FALSE)</f>
        <v>25809</v>
      </c>
    </row>
    <row r="752" spans="2:11">
      <c r="B752" s="1">
        <v>1046</v>
      </c>
      <c r="C752">
        <f>VLOOKUP(Filtrados!B752,Originales!$B$4:$D$2113,3,FALSE)</f>
        <v>964783000</v>
      </c>
      <c r="D752">
        <f>VLOOKUP(Filtrados!B752,Originales!$F$4:$H$2113,3,FALSE)</f>
        <v>8916000000</v>
      </c>
      <c r="E752">
        <f>VLOOKUP(Filtrados!B752,Baseline!$A$2:$C$2111,3,FALSE)</f>
        <v>7192000000</v>
      </c>
      <c r="F752">
        <f>VLOOKUP(Filtrados!B752,BASE!$A$4:$D$2113,2,FALSE)</f>
        <v>1363764047</v>
      </c>
      <c r="G752">
        <f>VLOOKUP(Filtrados!B752,BASE!$A$4:$D$2113,3,FALSE)</f>
        <v>808808088</v>
      </c>
      <c r="H752">
        <f>VLOOKUP(Filtrados!B752,BASE!$A$4:$D$2113,4,FALSE)</f>
        <v>257539033</v>
      </c>
      <c r="I752" t="str">
        <f>VLOOKUP(B752,Originales!$B$4:$N$2113,13,FALSE)</f>
        <v>v /* c</v>
      </c>
      <c r="J752" t="str">
        <f>VLOOKUP(B752,Originales!$B$4:$N$2113,12,FALSE)</f>
        <v>?x &lt;http://www.wikidata.org/prop/direct/P31&gt;/(&lt;http://www.wikidata.org/prop/direct/P279&gt;)* &lt;http://www.wikidata.org/entity/Q8253&gt;</v>
      </c>
      <c r="K752">
        <f>VLOOKUP(Filtrados!B752,Originales!$B$4:$D$2113,2,FALSE)</f>
        <v>78924</v>
      </c>
    </row>
    <row r="753" spans="2:11">
      <c r="B753" s="1">
        <v>1047</v>
      </c>
      <c r="C753">
        <f>VLOOKUP(Filtrados!B753,Originales!$B$4:$D$2113,3,FALSE)</f>
        <v>502711000</v>
      </c>
      <c r="D753">
        <f>VLOOKUP(Filtrados!B753,Originales!$F$4:$H$2113,3,FALSE)</f>
        <v>3828000000</v>
      </c>
      <c r="E753">
        <f>VLOOKUP(Filtrados!B753,Baseline!$A$2:$C$2111,3,FALSE)</f>
        <v>4256000000</v>
      </c>
      <c r="F753">
        <f>VLOOKUP(Filtrados!B753,BASE!$A$4:$D$2113,2,FALSE)</f>
        <v>800350189</v>
      </c>
      <c r="G753">
        <f>VLOOKUP(Filtrados!B753,BASE!$A$4:$D$2113,3,FALSE)</f>
        <v>623413085</v>
      </c>
      <c r="H753">
        <f>VLOOKUP(Filtrados!B753,BASE!$A$4:$D$2113,4,FALSE)</f>
        <v>128755092</v>
      </c>
      <c r="I753" t="str">
        <f>VLOOKUP(B753,Originales!$B$4:$N$2113,13,FALSE)</f>
        <v>v /* c</v>
      </c>
      <c r="J753" t="str">
        <f>VLOOKUP(B753,Originales!$B$4:$N$2113,12,FALSE)</f>
        <v>?x &lt;http://www.wikidata.org/prop/direct/P31&gt;/(&lt;http://www.wikidata.org/prop/direct/P279&gt;)* &lt;http://www.wikidata.org/entity/Q1318295&gt;</v>
      </c>
      <c r="K753">
        <f>VLOOKUP(Filtrados!B753,Originales!$B$4:$D$2113,2,FALSE)</f>
        <v>49036</v>
      </c>
    </row>
    <row r="754" spans="2:11">
      <c r="B754" s="1">
        <v>1048</v>
      </c>
      <c r="C754">
        <f>VLOOKUP(Filtrados!B754,Originales!$B$4:$D$2113,3,FALSE)</f>
        <v>19740000</v>
      </c>
      <c r="D754">
        <f>VLOOKUP(Filtrados!B754,Originales!$F$4:$H$2113,3,FALSE)</f>
        <v>26852000000</v>
      </c>
      <c r="E754">
        <f>VLOOKUP(Filtrados!B754,Baseline!$A$2:$C$2111,3,FALSE)</f>
        <v>12564000000</v>
      </c>
      <c r="F754">
        <f>VLOOKUP(Filtrados!B754,BASE!$A$4:$D$2113,2,FALSE)</f>
        <v>41855812</v>
      </c>
      <c r="G754">
        <f>VLOOKUP(Filtrados!B754,BASE!$A$4:$D$2113,3,FALSE)</f>
        <v>26730060</v>
      </c>
      <c r="H754">
        <f>VLOOKUP(Filtrados!B754,BASE!$A$4:$D$2113,4,FALSE)</f>
        <v>91288089</v>
      </c>
      <c r="I754" t="str">
        <f>VLOOKUP(B754,Originales!$B$4:$N$2113,13,FALSE)</f>
        <v>v ?/? c</v>
      </c>
      <c r="J754" t="str">
        <f>VLOOKUP(B754,Originales!$B$4:$N$2113,12,FALSE)</f>
        <v>?x (&lt;http://www.wikidata.org/prop/direct/P106&gt;)?/(&lt;http://www.wikidata.org/prop/direct/P101&gt;)? &lt;http://www.wikidata.org/entity/Q242468&gt;</v>
      </c>
      <c r="K754">
        <f>VLOOKUP(Filtrados!B754,Originales!$B$4:$D$2113,2,FALSE)</f>
        <v>256</v>
      </c>
    </row>
    <row r="755" spans="2:11">
      <c r="B755" s="1">
        <v>1049</v>
      </c>
      <c r="C755">
        <f>VLOOKUP(Filtrados!B755,Originales!$B$4:$D$2113,3,FALSE)</f>
        <v>1448543000</v>
      </c>
      <c r="D755">
        <f>VLOOKUP(Filtrados!B755,Originales!$F$4:$H$2113,3,FALSE)</f>
        <v>5064000000</v>
      </c>
      <c r="E755">
        <f>VLOOKUP(Filtrados!B755,Baseline!$A$2:$C$2111,3,FALSE)</f>
        <v>5116000000</v>
      </c>
      <c r="F755">
        <f>VLOOKUP(Filtrados!B755,BASE!$A$4:$D$2113,2,FALSE)</f>
        <v>6924926042</v>
      </c>
      <c r="G755">
        <f>VLOOKUP(Filtrados!B755,BASE!$A$4:$D$2113,3,FALSE)</f>
        <v>716373205</v>
      </c>
      <c r="H755">
        <f>VLOOKUP(Filtrados!B755,BASE!$A$4:$D$2113,4,FALSE)</f>
        <v>134135961</v>
      </c>
      <c r="I755" t="str">
        <f>VLOOKUP(B755,Originales!$B$4:$N$2113,13,FALSE)</f>
        <v>v /* c</v>
      </c>
      <c r="J755" t="str">
        <f>VLOOKUP(B755,Originales!$B$4:$N$2113,12,FALSE)</f>
        <v>?x &lt;http://www.wikidata.org/prop/direct/P31&gt;/(&lt;http://www.wikidata.org/prop/direct/P279&gt;)* &lt;http://www.wikidata.org/entity/Q34442&gt;</v>
      </c>
      <c r="K755">
        <f>VLOOKUP(Filtrados!B755,Originales!$B$4:$D$2113,2,FALSE)</f>
        <v>446136</v>
      </c>
    </row>
    <row r="756" spans="2:11">
      <c r="B756" s="1">
        <v>1050</v>
      </c>
      <c r="C756">
        <f>VLOOKUP(Filtrados!B756,Originales!$B$4:$D$2113,3,FALSE)</f>
        <v>933908000</v>
      </c>
      <c r="D756">
        <f>VLOOKUP(Filtrados!B756,Originales!$F$4:$H$2113,3,FALSE)</f>
        <v>2012000000</v>
      </c>
      <c r="E756">
        <f>VLOOKUP(Filtrados!B756,Baseline!$A$2:$C$2111,3,FALSE)</f>
        <v>3224000000</v>
      </c>
      <c r="F756">
        <f>VLOOKUP(Filtrados!B756,BASE!$A$4:$D$2113,2,FALSE)</f>
        <v>5747616052</v>
      </c>
      <c r="G756">
        <f>VLOOKUP(Filtrados!B756,BASE!$A$4:$D$2113,3,FALSE)</f>
        <v>743876934</v>
      </c>
      <c r="H756">
        <f>VLOOKUP(Filtrados!B756,BASE!$A$4:$D$2113,4,FALSE)</f>
        <v>98311185</v>
      </c>
      <c r="I756" t="str">
        <f>VLOOKUP(B756,Originales!$B$4:$N$2113,13,FALSE)</f>
        <v>v /* c</v>
      </c>
      <c r="J756" t="str">
        <f>VLOOKUP(B756,Originales!$B$4:$N$2113,12,FALSE)</f>
        <v>?x &lt;http://www.wikidata.org/prop/direct/P31&gt;/(&lt;http://www.wikidata.org/prop/direct/P279&gt;)* &lt;http://www.wikidata.org/entity/Q54050&gt;</v>
      </c>
      <c r="K756">
        <f>VLOOKUP(Filtrados!B756,Originales!$B$4:$D$2113,2,FALSE)</f>
        <v>369752</v>
      </c>
    </row>
    <row r="757" spans="2:11">
      <c r="B757" s="1">
        <v>1051</v>
      </c>
      <c r="C757">
        <f>VLOOKUP(Filtrados!B757,Originales!$B$4:$D$2113,3,FALSE)</f>
        <v>544179000</v>
      </c>
      <c r="D757">
        <f>VLOOKUP(Filtrados!B757,Originales!$F$4:$H$2113,3,FALSE)</f>
        <v>1112000000</v>
      </c>
      <c r="E757">
        <f>VLOOKUP(Filtrados!B757,Baseline!$A$2:$C$2111,3,FALSE)</f>
        <v>1884000000</v>
      </c>
      <c r="F757">
        <f>VLOOKUP(Filtrados!B757,BASE!$A$4:$D$2113,2,FALSE)</f>
        <v>2560575008</v>
      </c>
      <c r="G757">
        <f>VLOOKUP(Filtrados!B757,BASE!$A$4:$D$2113,3,FALSE)</f>
        <v>713660001</v>
      </c>
      <c r="H757">
        <f>VLOOKUP(Filtrados!B757,BASE!$A$4:$D$2113,4,FALSE)</f>
        <v>66216945</v>
      </c>
      <c r="I757" t="str">
        <f>VLOOKUP(B757,Originales!$B$4:$N$2113,13,FALSE)</f>
        <v>v /* c</v>
      </c>
      <c r="J757" t="str">
        <f>VLOOKUP(B757,Originales!$B$4:$N$2113,12,FALSE)</f>
        <v>?x &lt;http://www.wikidata.org/prop/direct/P31&gt;/(&lt;http://www.wikidata.org/prop/direct/P279&gt;)* &lt;http://www.wikidata.org/entity/Q39816&gt;</v>
      </c>
      <c r="K757">
        <f>VLOOKUP(Filtrados!B757,Originales!$B$4:$D$2113,2,FALSE)</f>
        <v>161919</v>
      </c>
    </row>
    <row r="758" spans="2:11">
      <c r="B758" s="1">
        <v>1052</v>
      </c>
      <c r="C758">
        <f>VLOOKUP(Filtrados!B758,Originales!$B$4:$D$2113,3,FALSE)</f>
        <v>1422234000</v>
      </c>
      <c r="D758">
        <f>VLOOKUP(Filtrados!B758,Originales!$F$4:$H$2113,3,FALSE)</f>
        <v>3076000000</v>
      </c>
      <c r="E758">
        <f>VLOOKUP(Filtrados!B758,Baseline!$A$2:$C$2111,3,FALSE)</f>
        <v>2764000000</v>
      </c>
      <c r="F758">
        <f>VLOOKUP(Filtrados!B758,BASE!$A$4:$D$2113,2,FALSE)</f>
        <v>8389759063</v>
      </c>
      <c r="G758">
        <f>VLOOKUP(Filtrados!B758,BASE!$A$4:$D$2113,3,FALSE)</f>
        <v>824292182</v>
      </c>
      <c r="H758">
        <f>VLOOKUP(Filtrados!B758,BASE!$A$4:$D$2113,4,FALSE)</f>
        <v>88850975</v>
      </c>
      <c r="I758" t="str">
        <f>VLOOKUP(B758,Originales!$B$4:$N$2113,13,FALSE)</f>
        <v>v /* c</v>
      </c>
      <c r="J758" t="str">
        <f>VLOOKUP(B758,Originales!$B$4:$N$2113,12,FALSE)</f>
        <v>?x &lt;http://www.wikidata.org/prop/direct/P31&gt;/(&lt;http://www.wikidata.org/prop/direct/P279&gt;)* &lt;http://www.wikidata.org/entity/Q207326&gt;</v>
      </c>
      <c r="K758">
        <f>VLOOKUP(Filtrados!B758,Originales!$B$4:$D$2113,2,FALSE)</f>
        <v>543845</v>
      </c>
    </row>
    <row r="759" spans="2:11">
      <c r="B759" s="1">
        <v>1053</v>
      </c>
      <c r="C759">
        <f>VLOOKUP(Filtrados!B759,Originales!$B$4:$D$2113,3,FALSE)</f>
        <v>80582000</v>
      </c>
      <c r="D759">
        <f>VLOOKUP(Filtrados!B759,Originales!$F$4:$H$2113,3,FALSE)</f>
        <v>824000000</v>
      </c>
      <c r="E759">
        <f>VLOOKUP(Filtrados!B759,Baseline!$A$2:$C$2111,3,FALSE)</f>
        <v>2344000000</v>
      </c>
      <c r="F759">
        <f>VLOOKUP(Filtrados!B759,BASE!$A$4:$D$2113,2,FALSE)</f>
        <v>98106861</v>
      </c>
      <c r="G759">
        <f>VLOOKUP(Filtrados!B759,BASE!$A$4:$D$2113,3,FALSE)</f>
        <v>58376073</v>
      </c>
      <c r="H759">
        <f>VLOOKUP(Filtrados!B759,BASE!$A$4:$D$2113,4,FALSE)</f>
        <v>82391023</v>
      </c>
      <c r="I759" t="str">
        <f>VLOOKUP(B759,Originales!$B$4:$N$2113,13,FALSE)</f>
        <v>v /* c</v>
      </c>
      <c r="J759" t="str">
        <f>VLOOKUP(B759,Originales!$B$4:$N$2113,12,FALSE)</f>
        <v>?x &lt;http://www.wikidata.org/prop/direct/P31&gt;/(&lt;http://www.wikidata.org/prop/direct/P279&gt;)* &lt;http://www.wikidata.org/entity/Q29025902&gt;</v>
      </c>
      <c r="K759">
        <f>VLOOKUP(Filtrados!B759,Originales!$B$4:$D$2113,2,FALSE)</f>
        <v>2870</v>
      </c>
    </row>
    <row r="760" spans="2:11">
      <c r="B760" s="1">
        <v>1054</v>
      </c>
      <c r="C760">
        <f>VLOOKUP(Filtrados!B760,Originales!$B$4:$D$2113,3,FALSE)</f>
        <v>44469000</v>
      </c>
      <c r="D760">
        <f>VLOOKUP(Filtrados!B760,Originales!$F$4:$H$2113,3,FALSE)</f>
        <v>100000000</v>
      </c>
      <c r="E760">
        <f>VLOOKUP(Filtrados!B760,Baseline!$A$2:$C$2111,3,FALSE)</f>
        <v>1228000000</v>
      </c>
      <c r="F760">
        <f>VLOOKUP(Filtrados!B760,BASE!$A$4:$D$2113,2,FALSE)</f>
        <v>47450065</v>
      </c>
      <c r="G760">
        <f>VLOOKUP(Filtrados!B760,BASE!$A$4:$D$2113,3,FALSE)</f>
        <v>36730051</v>
      </c>
      <c r="H760">
        <f>VLOOKUP(Filtrados!B760,BASE!$A$4:$D$2113,4,FALSE)</f>
        <v>59042930</v>
      </c>
      <c r="I760" t="str">
        <f>VLOOKUP(B760,Originales!$B$4:$N$2113,13,FALSE)</f>
        <v>v /* c</v>
      </c>
      <c r="J760" t="str">
        <f>VLOOKUP(B760,Originales!$B$4:$N$2113,12,FALSE)</f>
        <v>?x &lt;http://www.wikidata.org/prop/direct/P31&gt;/(&lt;http://www.wikidata.org/prop/direct/P279&gt;)* &lt;http://www.wikidata.org/entity/Q75520&gt;</v>
      </c>
      <c r="K760">
        <f>VLOOKUP(Filtrados!B760,Originales!$B$4:$D$2113,2,FALSE)</f>
        <v>1439</v>
      </c>
    </row>
    <row r="761" spans="2:11">
      <c r="B761" s="1">
        <v>1055</v>
      </c>
      <c r="C761">
        <f>VLOOKUP(Filtrados!B761,Originales!$B$4:$D$2113,3,FALSE)</f>
        <v>52916000</v>
      </c>
      <c r="D761">
        <f>VLOOKUP(Filtrados!B761,Originales!$F$4:$H$2113,3,FALSE)</f>
        <v>88000000</v>
      </c>
      <c r="E761">
        <f>VLOOKUP(Filtrados!B761,Baseline!$A$2:$C$2111,3,FALSE)</f>
        <v>596000000</v>
      </c>
      <c r="F761">
        <f>VLOOKUP(Filtrados!B761,BASE!$A$4:$D$2113,2,FALSE)</f>
        <v>106481075</v>
      </c>
      <c r="G761">
        <f>VLOOKUP(Filtrados!B761,BASE!$A$4:$D$2113,3,FALSE)</f>
        <v>90716123</v>
      </c>
      <c r="H761">
        <f>VLOOKUP(Filtrados!B761,BASE!$A$4:$D$2113,4,FALSE)</f>
        <v>51419019</v>
      </c>
      <c r="I761" t="str">
        <f>VLOOKUP(B761,Originales!$B$4:$N$2113,13,FALSE)</f>
        <v>v /* c</v>
      </c>
      <c r="J761" t="str">
        <f>VLOOKUP(B761,Originales!$B$4:$N$2113,12,FALSE)</f>
        <v>?x &lt;http://www.wikidata.org/prop/direct/P31&gt;/(&lt;http://www.wikidata.org/prop/direct/P279&gt;)* &lt;http://www.wikidata.org/entity/Q107679&gt;</v>
      </c>
      <c r="K761">
        <f>VLOOKUP(Filtrados!B761,Originales!$B$4:$D$2113,2,FALSE)</f>
        <v>5521</v>
      </c>
    </row>
    <row r="762" spans="2:11">
      <c r="B762" s="1">
        <v>1056</v>
      </c>
      <c r="C762">
        <f>VLOOKUP(Filtrados!B762,Originales!$B$4:$D$2113,3,FALSE)</f>
        <v>2809000</v>
      </c>
      <c r="D762">
        <f>VLOOKUP(Filtrados!B762,Originales!$F$4:$H$2113,3,FALSE)</f>
        <v>48000000</v>
      </c>
      <c r="E762">
        <f>VLOOKUP(Filtrados!B762,Baseline!$A$2:$C$2111,3,FALSE)</f>
        <v>548000000</v>
      </c>
      <c r="F762">
        <f>VLOOKUP(Filtrados!B762,BASE!$A$4:$D$2113,2,FALSE)</f>
        <v>15777111</v>
      </c>
      <c r="G762">
        <f>VLOOKUP(Filtrados!B762,BASE!$A$4:$D$2113,3,FALSE)</f>
        <v>14250993</v>
      </c>
      <c r="H762">
        <f>VLOOKUP(Filtrados!B762,BASE!$A$4:$D$2113,4,FALSE)</f>
        <v>50897836</v>
      </c>
      <c r="I762" t="str">
        <f>VLOOKUP(B762,Originales!$B$4:$N$2113,13,FALSE)</f>
        <v>v /* c</v>
      </c>
      <c r="J762" t="str">
        <f>VLOOKUP(B762,Originales!$B$4:$N$2113,12,FALSE)</f>
        <v>?x &lt;http://www.wikidata.org/prop/direct/P31&gt;/(&lt;http://www.wikidata.org/prop/direct/P279&gt;)* &lt;http://www.wikidata.org/entity/Q119253&gt;</v>
      </c>
      <c r="K762">
        <f>VLOOKUP(Filtrados!B762,Originales!$B$4:$D$2113,2,FALSE)</f>
        <v>28</v>
      </c>
    </row>
    <row r="763" spans="2:11">
      <c r="B763" s="1">
        <v>1057</v>
      </c>
      <c r="C763">
        <f>VLOOKUP(Filtrados!B763,Originales!$B$4:$D$2113,3,FALSE)</f>
        <v>1638000</v>
      </c>
      <c r="D763">
        <f>VLOOKUP(Filtrados!B763,Originales!$F$4:$H$2113,3,FALSE)</f>
        <v>4000000</v>
      </c>
      <c r="E763">
        <f>VLOOKUP(Filtrados!B763,Baseline!$A$2:$C$2111,3,FALSE)</f>
        <v>632000000</v>
      </c>
      <c r="F763">
        <f>VLOOKUP(Filtrados!B763,BASE!$A$4:$D$2113,2,FALSE)</f>
        <v>18661022</v>
      </c>
      <c r="G763">
        <f>VLOOKUP(Filtrados!B763,BASE!$A$4:$D$2113,3,FALSE)</f>
        <v>11493921</v>
      </c>
      <c r="H763">
        <f>VLOOKUP(Filtrados!B763,BASE!$A$4:$D$2113,4,FALSE)</f>
        <v>49232006</v>
      </c>
      <c r="I763" t="str">
        <f>VLOOKUP(B763,Originales!$B$4:$N$2113,13,FALSE)</f>
        <v>v /* c</v>
      </c>
      <c r="J763" t="str">
        <f>VLOOKUP(B763,Originales!$B$4:$N$2113,12,FALSE)</f>
        <v>?x &lt;http://www.wikidata.org/prop/direct/P31&gt;/(&lt;http://www.wikidata.org/prop/direct/P279&gt;)* &lt;http://www.wikidata.org/entity/Q580889&gt;</v>
      </c>
      <c r="K763">
        <f>VLOOKUP(Filtrados!B763,Originales!$B$4:$D$2113,2,FALSE)</f>
        <v>16</v>
      </c>
    </row>
    <row r="764" spans="2:11">
      <c r="B764" s="1">
        <v>1058</v>
      </c>
      <c r="C764">
        <f>VLOOKUP(Filtrados!B764,Originales!$B$4:$D$2113,3,FALSE)</f>
        <v>1233000</v>
      </c>
      <c r="D764">
        <f>VLOOKUP(Filtrados!B764,Originales!$F$4:$H$2113,3,FALSE)</f>
        <v>8000000</v>
      </c>
      <c r="E764">
        <f>VLOOKUP(Filtrados!B764,Baseline!$A$2:$C$2111,3,FALSE)</f>
        <v>608000000</v>
      </c>
      <c r="F764">
        <f>VLOOKUP(Filtrados!B764,BASE!$A$4:$D$2113,2,FALSE)</f>
        <v>8835792</v>
      </c>
      <c r="G764">
        <f>VLOOKUP(Filtrados!B764,BASE!$A$4:$D$2113,3,FALSE)</f>
        <v>10368108</v>
      </c>
      <c r="H764">
        <f>VLOOKUP(Filtrados!B764,BASE!$A$4:$D$2113,4,FALSE)</f>
        <v>50874948</v>
      </c>
      <c r="I764" t="str">
        <f>VLOOKUP(B764,Originales!$B$4:$N$2113,13,FALSE)</f>
        <v>v /* c</v>
      </c>
      <c r="J764" t="str">
        <f>VLOOKUP(B764,Originales!$B$4:$N$2113,12,FALSE)</f>
        <v>?x &lt;http://www.wikidata.org/prop/direct/P31&gt;/(&lt;http://www.wikidata.org/prop/direct/P279&gt;)* &lt;http://www.wikidata.org/entity/Q31566&gt;</v>
      </c>
      <c r="K764">
        <f>VLOOKUP(Filtrados!B764,Originales!$B$4:$D$2113,2,FALSE)</f>
        <v>11</v>
      </c>
    </row>
    <row r="765" spans="2:11">
      <c r="B765" s="1">
        <v>1059</v>
      </c>
      <c r="C765">
        <f>VLOOKUP(Filtrados!B765,Originales!$B$4:$D$2113,3,FALSE)</f>
        <v>2423000</v>
      </c>
      <c r="D765">
        <f>VLOOKUP(Filtrados!B765,Originales!$F$4:$H$2113,3,FALSE)</f>
        <v>16000000</v>
      </c>
      <c r="E765">
        <f>VLOOKUP(Filtrados!B765,Baseline!$A$2:$C$2111,3,FALSE)</f>
        <v>1200000000</v>
      </c>
      <c r="F765">
        <f>VLOOKUP(Filtrados!B765,BASE!$A$4:$D$2113,2,FALSE)</f>
        <v>7287025</v>
      </c>
      <c r="G765">
        <f>VLOOKUP(Filtrados!B765,BASE!$A$4:$D$2113,3,FALSE)</f>
        <v>10244131</v>
      </c>
      <c r="H765">
        <f>VLOOKUP(Filtrados!B765,BASE!$A$4:$D$2113,4,FALSE)</f>
        <v>61558008</v>
      </c>
      <c r="I765" t="str">
        <f>VLOOKUP(B765,Originales!$B$4:$N$2113,13,FALSE)</f>
        <v>v /* c</v>
      </c>
      <c r="J765" t="str">
        <f>VLOOKUP(B765,Originales!$B$4:$N$2113,12,FALSE)</f>
        <v>?x &lt;http://www.wikidata.org/prop/direct/P31&gt;/(&lt;http://www.wikidata.org/prop/direct/P279&gt;)* &lt;http://www.wikidata.org/entity/Q785020&gt;</v>
      </c>
      <c r="K765">
        <f>VLOOKUP(Filtrados!B765,Originales!$B$4:$D$2113,2,FALSE)</f>
        <v>23</v>
      </c>
    </row>
    <row r="766" spans="2:11">
      <c r="B766" s="1">
        <v>1060</v>
      </c>
      <c r="C766">
        <f>VLOOKUP(Filtrados!B766,Originales!$B$4:$D$2113,3,FALSE)</f>
        <v>623000</v>
      </c>
      <c r="D766">
        <f>VLOOKUP(Filtrados!B766,Originales!$F$4:$H$2113,3,FALSE)</f>
        <v>4000000</v>
      </c>
      <c r="E766">
        <f>VLOOKUP(Filtrados!B766,Baseline!$A$2:$C$2111,3,FALSE)</f>
        <v>616000000</v>
      </c>
      <c r="F766">
        <f>VLOOKUP(Filtrados!B766,BASE!$A$4:$D$2113,2,FALSE)</f>
        <v>16604900</v>
      </c>
      <c r="G766">
        <f>VLOOKUP(Filtrados!B766,BASE!$A$4:$D$2113,3,FALSE)</f>
        <v>9780883</v>
      </c>
      <c r="H766">
        <f>VLOOKUP(Filtrados!B766,BASE!$A$4:$D$2113,4,FALSE)</f>
        <v>55042028</v>
      </c>
      <c r="I766" t="str">
        <f>VLOOKUP(B766,Originales!$B$4:$N$2113,13,FALSE)</f>
        <v>v /* c</v>
      </c>
      <c r="J766" t="str">
        <f>VLOOKUP(B766,Originales!$B$4:$N$2113,12,FALSE)</f>
        <v>?x &lt;http://www.wikidata.org/prop/direct/P31&gt;/(&lt;http://www.wikidata.org/prop/direct/P279&gt;)* &lt;http://www.wikidata.org/entity/Q134851&gt;</v>
      </c>
      <c r="K766">
        <f>VLOOKUP(Filtrados!B766,Originales!$B$4:$D$2113,2,FALSE)</f>
        <v>4</v>
      </c>
    </row>
    <row r="767" spans="2:11">
      <c r="B767" s="1">
        <v>1061</v>
      </c>
      <c r="C767">
        <f>VLOOKUP(Filtrados!B767,Originales!$B$4:$D$2113,3,FALSE)</f>
        <v>283250000</v>
      </c>
      <c r="D767">
        <f>VLOOKUP(Filtrados!B767,Originales!$F$4:$H$2113,3,FALSE)</f>
        <v>27200000000</v>
      </c>
      <c r="E767">
        <f>VLOOKUP(Filtrados!B767,Baseline!$A$2:$C$2111,3,FALSE)</f>
        <v>13944000000</v>
      </c>
      <c r="F767">
        <f>VLOOKUP(Filtrados!B767,BASE!$A$4:$D$2113,2,FALSE)</f>
        <v>413480997</v>
      </c>
      <c r="G767">
        <f>VLOOKUP(Filtrados!B767,BASE!$A$4:$D$2113,3,FALSE)</f>
        <v>264863014</v>
      </c>
      <c r="H767">
        <f>VLOOKUP(Filtrados!B767,BASE!$A$4:$D$2113,4,FALSE)</f>
        <v>55331945</v>
      </c>
      <c r="I767" t="str">
        <f>VLOOKUP(B767,Originales!$B$4:$N$2113,13,FALSE)</f>
        <v>v ?/? c</v>
      </c>
      <c r="J767" t="str">
        <f>VLOOKUP(B767,Originales!$B$4:$N$2113,12,FALSE)</f>
        <v>?x (&lt;http://www.wikidata.org/prop/direct/P106&gt;)?/(&lt;http://www.wikidata.org/prop/direct/P101&gt;)? &lt;http://www.wikidata.org/entity/Q4610556&gt;</v>
      </c>
      <c r="K767">
        <f>VLOOKUP(Filtrados!B767,Originales!$B$4:$D$2113,2,FALSE)</f>
        <v>18023</v>
      </c>
    </row>
    <row r="768" spans="2:11">
      <c r="B768" s="1">
        <v>1062</v>
      </c>
      <c r="C768">
        <f>VLOOKUP(Filtrados!B768,Originales!$B$4:$D$2113,3,FALSE)</f>
        <v>166641000</v>
      </c>
      <c r="D768">
        <f>VLOOKUP(Filtrados!B768,Originales!$F$4:$H$2113,3,FALSE)</f>
        <v>456000000</v>
      </c>
      <c r="E768">
        <f>VLOOKUP(Filtrados!B768,Baseline!$A$2:$C$2111,3,FALSE)</f>
        <v>2400000000</v>
      </c>
      <c r="F768">
        <f>VLOOKUP(Filtrados!B768,BASE!$A$4:$D$2113,2,FALSE)</f>
        <v>171095848</v>
      </c>
      <c r="G768">
        <f>VLOOKUP(Filtrados!B768,BASE!$A$4:$D$2113,3,FALSE)</f>
        <v>137811899</v>
      </c>
      <c r="H768">
        <f>VLOOKUP(Filtrados!B768,BASE!$A$4:$D$2113,4,FALSE)</f>
        <v>83975791</v>
      </c>
      <c r="I768" t="str">
        <f>VLOOKUP(B768,Originales!$B$4:$N$2113,13,FALSE)</f>
        <v>v /* c</v>
      </c>
      <c r="J768" t="str">
        <f>VLOOKUP(B768,Originales!$B$4:$N$2113,12,FALSE)</f>
        <v>?x &lt;http://www.wikidata.org/prop/direct/P31&gt;/(&lt;http://www.wikidata.org/prop/direct/P279&gt;)* &lt;http://www.wikidata.org/entity/Q277759&gt;</v>
      </c>
      <c r="K768">
        <f>VLOOKUP(Filtrados!B768,Originales!$B$4:$D$2113,2,FALSE)</f>
        <v>6933</v>
      </c>
    </row>
    <row r="769" spans="2:11">
      <c r="B769" s="1">
        <v>1064</v>
      </c>
      <c r="C769">
        <f>VLOOKUP(Filtrados!B769,Originales!$B$4:$D$2113,3,FALSE)</f>
        <v>35150000</v>
      </c>
      <c r="D769">
        <f>VLOOKUP(Filtrados!B769,Originales!$F$4:$H$2113,3,FALSE)</f>
        <v>532000000</v>
      </c>
      <c r="E769">
        <f>VLOOKUP(Filtrados!B769,Baseline!$A$2:$C$2111,3,FALSE)</f>
        <v>1784000000</v>
      </c>
      <c r="F769">
        <f>VLOOKUP(Filtrados!B769,BASE!$A$4:$D$2113,2,FALSE)</f>
        <v>71745872</v>
      </c>
      <c r="G769">
        <f>VLOOKUP(Filtrados!B769,BASE!$A$4:$D$2113,3,FALSE)</f>
        <v>479346990</v>
      </c>
      <c r="H769">
        <f>VLOOKUP(Filtrados!B769,BASE!$A$4:$D$2113,4,FALSE)</f>
        <v>96441984</v>
      </c>
      <c r="I769" t="str">
        <f>VLOOKUP(B769,Originales!$B$4:$N$2113,13,FALSE)</f>
        <v>v * c</v>
      </c>
      <c r="J769" t="str">
        <f>VLOOKUP(B769,Originales!$B$4:$N$2113,12,FALSE)</f>
        <v>?x (&lt;http://www.wikidata.org/prop/direct/P131&gt;)* &lt;http://www.wikidata.org/entity/Q168159&gt;</v>
      </c>
      <c r="K769">
        <f>VLOOKUP(Filtrados!B769,Originales!$B$4:$D$2113,2,FALSE)</f>
        <v>1615</v>
      </c>
    </row>
    <row r="770" spans="2:11">
      <c r="B770" s="1">
        <v>1065</v>
      </c>
      <c r="C770">
        <f>VLOOKUP(Filtrados!B770,Originales!$B$4:$D$2113,3,FALSE)</f>
        <v>6953000</v>
      </c>
      <c r="D770">
        <f>VLOOKUP(Filtrados!B770,Originales!$F$4:$H$2113,3,FALSE)</f>
        <v>676000000</v>
      </c>
      <c r="E770">
        <f>VLOOKUP(Filtrados!B770,Baseline!$A$2:$C$2111,3,FALSE)</f>
        <v>1248000000</v>
      </c>
      <c r="F770">
        <f>VLOOKUP(Filtrados!B770,BASE!$A$4:$D$2113,2,FALSE)</f>
        <v>7888078</v>
      </c>
      <c r="G770">
        <f>VLOOKUP(Filtrados!B770,BASE!$A$4:$D$2113,3,FALSE)</f>
        <v>38761854</v>
      </c>
      <c r="H770">
        <f>VLOOKUP(Filtrados!B770,BASE!$A$4:$D$2113,4,FALSE)</f>
        <v>64353942</v>
      </c>
      <c r="I770" t="str">
        <f>VLOOKUP(B770,Originales!$B$4:$N$2113,13,FALSE)</f>
        <v>v /* c</v>
      </c>
      <c r="J770" t="str">
        <f>VLOOKUP(B770,Originales!$B$4:$N$2113,12,FALSE)</f>
        <v>?x &lt;http://www.wikidata.org/prop/direct/P31&gt;/(&lt;http://www.wikidata.org/prop/direct/P279&gt;)* &lt;http://www.wikidata.org/entity/Q570600&gt;</v>
      </c>
      <c r="K770">
        <f>VLOOKUP(Filtrados!B770,Originales!$B$4:$D$2113,2,FALSE)</f>
        <v>65</v>
      </c>
    </row>
    <row r="771" spans="2:11">
      <c r="B771" s="1">
        <v>1066</v>
      </c>
      <c r="C771">
        <f>VLOOKUP(Filtrados!B771,Originales!$B$4:$D$2113,3,FALSE)</f>
        <v>449214000</v>
      </c>
      <c r="D771">
        <f>VLOOKUP(Filtrados!B771,Originales!$F$4:$H$2113,3,FALSE)</f>
        <v>9596000000</v>
      </c>
      <c r="E771">
        <f>VLOOKUP(Filtrados!B771,Baseline!$A$2:$C$2111,3,FALSE)</f>
        <v>10988000000</v>
      </c>
      <c r="F771">
        <f>VLOOKUP(Filtrados!B771,BASE!$A$4:$D$2113,2,FALSE)</f>
        <v>586994886</v>
      </c>
      <c r="G771">
        <f>VLOOKUP(Filtrados!B771,BASE!$A$4:$D$2113,3,FALSE)</f>
        <v>773841857</v>
      </c>
      <c r="H771">
        <f>VLOOKUP(Filtrados!B771,BASE!$A$4:$D$2113,4,FALSE)</f>
        <v>957710027</v>
      </c>
      <c r="I771" t="str">
        <f>VLOOKUP(B771,Originales!$B$4:$N$2113,13,FALSE)</f>
        <v>v * c</v>
      </c>
      <c r="J771" t="str">
        <f>VLOOKUP(B771,Originales!$B$4:$N$2113,12,FALSE)</f>
        <v>?x (&lt;http://www.wikidata.org/prop/direct/P279&gt;)* &lt;http://www.wikidata.org/entity/Q246672&gt;</v>
      </c>
      <c r="K771">
        <f>VLOOKUP(Filtrados!B771,Originales!$B$4:$D$2113,2,FALSE)</f>
        <v>18900</v>
      </c>
    </row>
    <row r="772" spans="2:11">
      <c r="B772" s="1">
        <v>1067</v>
      </c>
      <c r="C772">
        <f>VLOOKUP(Filtrados!B772,Originales!$B$4:$D$2113,3,FALSE)</f>
        <v>1819972000</v>
      </c>
      <c r="D772">
        <f>VLOOKUP(Filtrados!B772,Originales!$F$4:$H$2113,3,FALSE)</f>
        <v>60016000000</v>
      </c>
      <c r="E772">
        <f>VLOOKUP(Filtrados!B772,Baseline!$A$2:$C$2111,3,FALSE)</f>
        <v>60120000000</v>
      </c>
      <c r="F772">
        <f>VLOOKUP(Filtrados!B772,BASE!$A$4:$D$2113,2,FALSE)</f>
        <v>4840692996</v>
      </c>
      <c r="G772">
        <f>VLOOKUP(Filtrados!B772,BASE!$A$4:$D$2113,3,FALSE)</f>
        <v>4544630050</v>
      </c>
      <c r="H772">
        <f>VLOOKUP(Filtrados!B772,BASE!$A$4:$D$2113,4,FALSE)</f>
        <v>60002264976</v>
      </c>
      <c r="I772" t="str">
        <f>VLOOKUP(B772,Originales!$B$4:$N$2113,13,FALSE)</f>
        <v>c * v</v>
      </c>
      <c r="J772" t="str">
        <f>VLOOKUP(B772,Originales!$B$4:$N$2113,12,FALSE)</f>
        <v>&lt;http://www.wikidata.org/entity/Q2807&gt; (&lt;http://www.wikidata.org/prop/direct/P47&gt;)* ?x</v>
      </c>
      <c r="K772">
        <f>VLOOKUP(Filtrados!B772,Originales!$B$4:$D$2113,2,FALSE)</f>
        <v>70815</v>
      </c>
    </row>
    <row r="773" spans="2:11">
      <c r="B773" s="1">
        <v>1068</v>
      </c>
      <c r="C773">
        <f>VLOOKUP(Filtrados!B773,Originales!$B$4:$D$2113,3,FALSE)</f>
        <v>1812599000</v>
      </c>
      <c r="D773">
        <f>VLOOKUP(Filtrados!B773,Originales!$F$4:$H$2113,3,FALSE)</f>
        <v>60012000000</v>
      </c>
      <c r="E773">
        <f>VLOOKUP(Filtrados!B773,Baseline!$A$2:$C$2111,3,FALSE)</f>
        <v>60072000000</v>
      </c>
      <c r="F773">
        <f>VLOOKUP(Filtrados!B773,BASE!$A$4:$D$2113,2,FALSE)</f>
        <v>4480921030</v>
      </c>
      <c r="G773">
        <f>VLOOKUP(Filtrados!B773,BASE!$A$4:$D$2113,3,FALSE)</f>
        <v>1278648138</v>
      </c>
      <c r="H773">
        <f>VLOOKUP(Filtrados!B773,BASE!$A$4:$D$2113,4,FALSE)</f>
        <v>60060827970</v>
      </c>
      <c r="I773" t="str">
        <f>VLOOKUP(B773,Originales!$B$4:$N$2113,13,FALSE)</f>
        <v>v * c</v>
      </c>
      <c r="J773" t="str">
        <f>VLOOKUP(B773,Originales!$B$4:$N$2113,12,FALSE)</f>
        <v>?x (&lt;http://www.wikidata.org/prop/direct/P47&gt;)* &lt;http://www.wikidata.org/entity/Q2807&gt;</v>
      </c>
      <c r="K773">
        <f>VLOOKUP(Filtrados!B773,Originales!$B$4:$D$2113,2,FALSE)</f>
        <v>72359</v>
      </c>
    </row>
    <row r="774" spans="2:11">
      <c r="B774" s="1">
        <v>1069</v>
      </c>
      <c r="C774">
        <f>VLOOKUP(Filtrados!B774,Originales!$B$4:$D$2113,3,FALSE)</f>
        <v>505251000</v>
      </c>
      <c r="D774">
        <f>VLOOKUP(Filtrados!B774,Originales!$F$4:$H$2113,3,FALSE)</f>
        <v>8996000000</v>
      </c>
      <c r="E774">
        <f>VLOOKUP(Filtrados!B774,Baseline!$A$2:$C$2111,3,FALSE)</f>
        <v>8140000000</v>
      </c>
      <c r="F774">
        <f>VLOOKUP(Filtrados!B774,BASE!$A$4:$D$2113,2,FALSE)</f>
        <v>450371980</v>
      </c>
      <c r="G774">
        <f>VLOOKUP(Filtrados!B774,BASE!$A$4:$D$2113,3,FALSE)</f>
        <v>562819004</v>
      </c>
      <c r="H774">
        <f>VLOOKUP(Filtrados!B774,BASE!$A$4:$D$2113,4,FALSE)</f>
        <v>2647951126</v>
      </c>
      <c r="I774" t="str">
        <f>VLOOKUP(B774,Originales!$B$4:$N$2113,13,FALSE)</f>
        <v>v + c</v>
      </c>
      <c r="J774" t="str">
        <f>VLOOKUP(B774,Originales!$B$4:$N$2113,12,FALSE)</f>
        <v>?x (&lt;http://www.wikidata.org/prop/direct/P279&gt;)+ &lt;http://www.wikidata.org/entity/Q618123&gt;</v>
      </c>
      <c r="K774">
        <f>VLOOKUP(Filtrados!B774,Originales!$B$4:$D$2113,2,FALSE)</f>
        <v>20421</v>
      </c>
    </row>
    <row r="775" spans="2:11">
      <c r="B775" s="1">
        <v>1070</v>
      </c>
      <c r="C775">
        <f>VLOOKUP(Filtrados!B775,Originales!$B$4:$D$2113,3,FALSE)</f>
        <v>109911000</v>
      </c>
      <c r="D775">
        <f>VLOOKUP(Filtrados!B775,Originales!$F$4:$H$2113,3,FALSE)</f>
        <v>120000000</v>
      </c>
      <c r="E775">
        <f>VLOOKUP(Filtrados!B775,Baseline!$A$2:$C$2111,3,FALSE)</f>
        <v>3036000000</v>
      </c>
      <c r="F775">
        <f>VLOOKUP(Filtrados!B775,BASE!$A$4:$D$2113,2,FALSE)</f>
        <v>69114923</v>
      </c>
      <c r="G775">
        <f>VLOOKUP(Filtrados!B775,BASE!$A$4:$D$2113,3,FALSE)</f>
        <v>110939025</v>
      </c>
      <c r="H775">
        <f>VLOOKUP(Filtrados!B775,BASE!$A$4:$D$2113,4,FALSE)</f>
        <v>118247032</v>
      </c>
      <c r="I775" t="str">
        <f>VLOOKUP(B775,Originales!$B$4:$N$2113,13,FALSE)</f>
        <v>v /* c</v>
      </c>
      <c r="J775" t="str">
        <f>VLOOKUP(B775,Originales!$B$4:$N$2113,12,FALSE)</f>
        <v>?x &lt;http://www.wikidata.org/prop/direct/P31&gt;/(&lt;http://www.wikidata.org/prop/direct/P279&gt;)* &lt;http://www.wikidata.org/entity/Q19847637&gt;</v>
      </c>
      <c r="K775">
        <f>VLOOKUP(Filtrados!B775,Originales!$B$4:$D$2113,2,FALSE)</f>
        <v>3469</v>
      </c>
    </row>
    <row r="776" spans="2:11">
      <c r="B776" s="1">
        <v>1071</v>
      </c>
      <c r="C776">
        <f>VLOOKUP(Filtrados!B776,Originales!$B$4:$D$2113,3,FALSE)</f>
        <v>159140000</v>
      </c>
      <c r="D776">
        <f>VLOOKUP(Filtrados!B776,Originales!$F$4:$H$2113,3,FALSE)</f>
        <v>816000000</v>
      </c>
      <c r="E776">
        <f>VLOOKUP(Filtrados!B776,Baseline!$A$2:$C$2111,3,FALSE)</f>
        <v>3608000000</v>
      </c>
      <c r="F776">
        <f>VLOOKUP(Filtrados!B776,BASE!$A$4:$D$2113,2,FALSE)</f>
        <v>134950876</v>
      </c>
      <c r="G776">
        <f>VLOOKUP(Filtrados!B776,BASE!$A$4:$D$2113,3,FALSE)</f>
        <v>148761987</v>
      </c>
      <c r="H776">
        <f>VLOOKUP(Filtrados!B776,BASE!$A$4:$D$2113,4,FALSE)</f>
        <v>120445966</v>
      </c>
      <c r="I776" t="str">
        <f>VLOOKUP(B776,Originales!$B$4:$N$2113,13,FALSE)</f>
        <v>v /* c</v>
      </c>
      <c r="J776" t="str">
        <f>VLOOKUP(B776,Originales!$B$4:$N$2113,12,FALSE)</f>
        <v>?x &lt;http://www.wikidata.org/prop/direct/P31&gt;/(&lt;http://www.wikidata.org/prop/direct/P279&gt;)* &lt;http://www.wikidata.org/entity/Q202866&gt;</v>
      </c>
      <c r="K776">
        <f>VLOOKUP(Filtrados!B776,Originales!$B$4:$D$2113,2,FALSE)</f>
        <v>6616</v>
      </c>
    </row>
    <row r="777" spans="2:11">
      <c r="B777" s="1">
        <v>1072</v>
      </c>
      <c r="C777">
        <f>VLOOKUP(Filtrados!B777,Originales!$B$4:$D$2113,3,FALSE)</f>
        <v>1132000</v>
      </c>
      <c r="D777">
        <f>VLOOKUP(Filtrados!B777,Originales!$F$4:$H$2113,3,FALSE)</f>
        <v>12000000</v>
      </c>
      <c r="E777">
        <f>VLOOKUP(Filtrados!B777,Baseline!$A$2:$C$2111,3,FALSE)</f>
        <v>1804000000</v>
      </c>
      <c r="F777">
        <f>VLOOKUP(Filtrados!B777,BASE!$A$4:$D$2113,2,FALSE)</f>
        <v>24574041</v>
      </c>
      <c r="G777">
        <f>VLOOKUP(Filtrados!B777,BASE!$A$4:$D$2113,3,FALSE)</f>
        <v>19633054</v>
      </c>
      <c r="H777">
        <f>VLOOKUP(Filtrados!B777,BASE!$A$4:$D$2113,4,FALSE)</f>
        <v>111274003</v>
      </c>
      <c r="I777" t="str">
        <f>VLOOKUP(B777,Originales!$B$4:$N$2113,13,FALSE)</f>
        <v>c /* v</v>
      </c>
      <c r="J777" t="str">
        <f>VLOOKUP(B777,Originales!$B$4:$N$2113,12,FALSE)</f>
        <v>&lt;http://www.wikidata.org/entity/Q21779144&gt; &lt;http://www.wikidata.org/prop/direct/P131&gt;/(&lt;http://www.wikidata.org/prop/direct/P131&gt;)* ?x</v>
      </c>
      <c r="K777">
        <f>VLOOKUP(Filtrados!B777,Originales!$B$4:$D$2113,2,FALSE)</f>
        <v>8</v>
      </c>
    </row>
    <row r="778" spans="2:11">
      <c r="B778" s="1">
        <v>1073</v>
      </c>
      <c r="C778">
        <f>VLOOKUP(Filtrados!B778,Originales!$B$4:$D$2113,3,FALSE)</f>
        <v>474000</v>
      </c>
      <c r="D778">
        <f>VLOOKUP(Filtrados!B778,Originales!$F$4:$H$2113,3,FALSE)</f>
        <v>0</v>
      </c>
      <c r="E778">
        <f>VLOOKUP(Filtrados!B778,Baseline!$A$2:$C$2111,3,FALSE)</f>
        <v>1760000000</v>
      </c>
      <c r="F778">
        <f>VLOOKUP(Filtrados!B778,BASE!$A$4:$D$2113,2,FALSE)</f>
        <v>5837202</v>
      </c>
      <c r="G778">
        <f>VLOOKUP(Filtrados!B778,BASE!$A$4:$D$2113,3,FALSE)</f>
        <v>19044160</v>
      </c>
      <c r="H778">
        <f>VLOOKUP(Filtrados!B778,BASE!$A$4:$D$2113,4,FALSE)</f>
        <v>109055042</v>
      </c>
      <c r="I778" t="str">
        <f>VLOOKUP(B778,Originales!$B$4:$N$2113,13,FALSE)</f>
        <v>c /* v</v>
      </c>
      <c r="J778" t="str">
        <f>VLOOKUP(B778,Originales!$B$4:$N$2113,12,FALSE)</f>
        <v>&lt;http://www.wikidata.org/entity/Q21567456&gt; &lt;http://www.wikidata.org/prop/direct/P131&gt;/(&lt;http://www.wikidata.org/prop/direct/P131&gt;)* ?x</v>
      </c>
      <c r="K778">
        <f>VLOOKUP(Filtrados!B778,Originales!$B$4:$D$2113,2,FALSE)</f>
        <v>5</v>
      </c>
    </row>
    <row r="779" spans="2:11">
      <c r="B779" s="1">
        <v>1074</v>
      </c>
      <c r="C779">
        <f>VLOOKUP(Filtrados!B779,Originales!$B$4:$D$2113,3,FALSE)</f>
        <v>17986045000</v>
      </c>
      <c r="D779">
        <f>VLOOKUP(Filtrados!B779,Originales!$F$4:$H$2113,3,FALSE)</f>
        <v>95212000000</v>
      </c>
      <c r="E779">
        <f>VLOOKUP(Filtrados!B779,Baseline!$A$2:$C$2111,3,FALSE)</f>
        <v>9104000000</v>
      </c>
      <c r="F779">
        <f>VLOOKUP(Filtrados!B779,BASE!$A$4:$D$2113,2,FALSE)</f>
        <v>18852355003</v>
      </c>
      <c r="G779">
        <f>VLOOKUP(Filtrados!B779,BASE!$A$4:$D$2113,3,FALSE)</f>
        <v>60104124069</v>
      </c>
      <c r="H779">
        <f>VLOOKUP(Filtrados!B779,BASE!$A$4:$D$2113,4,FALSE)</f>
        <v>60060974121</v>
      </c>
      <c r="I779" t="str">
        <f>VLOOKUP(B779,Originales!$B$4:$N$2113,13,FALSE)</f>
        <v>v /*/* c</v>
      </c>
      <c r="J779" t="str">
        <f>VLOOKUP(B779,Originales!$B$4:$N$2113,12,FALSE)</f>
        <v>?x (&lt;http://www.wikidata.org/prop/direct/P921&gt;/(&lt;http://www.wikidata.org/prop/direct/P31&gt;)*)/(&lt;http://www.wikidata.org/prop/direct/P279&gt;)* &lt;http://www.wikidata.org/entity/Q5&gt;</v>
      </c>
      <c r="K779">
        <f>VLOOKUP(Filtrados!B779,Originales!$B$4:$D$2113,2,FALSE)</f>
        <v>117273</v>
      </c>
    </row>
    <row r="780" spans="2:11">
      <c r="B780" s="1">
        <v>1075</v>
      </c>
      <c r="C780">
        <f>VLOOKUP(Filtrados!B780,Originales!$B$4:$D$2113,3,FALSE)</f>
        <v>466104000</v>
      </c>
      <c r="D780">
        <f>VLOOKUP(Filtrados!B780,Originales!$F$4:$H$2113,3,FALSE)</f>
        <v>1276000000</v>
      </c>
      <c r="E780">
        <f>VLOOKUP(Filtrados!B780,Baseline!$A$2:$C$2111,3,FALSE)</f>
        <v>6036000000</v>
      </c>
      <c r="F780">
        <f>VLOOKUP(Filtrados!B780,BASE!$A$4:$D$2113,2,FALSE)</f>
        <v>720471143</v>
      </c>
      <c r="G780">
        <f>VLOOKUP(Filtrados!B780,BASE!$A$4:$D$2113,3,FALSE)</f>
        <v>17497720003</v>
      </c>
      <c r="H780">
        <f>VLOOKUP(Filtrados!B780,BASE!$A$4:$D$2113,4,FALSE)</f>
        <v>957293033</v>
      </c>
      <c r="I780" t="str">
        <f>VLOOKUP(B780,Originales!$B$4:$N$2113,13,FALSE)</f>
        <v>v /+ c</v>
      </c>
      <c r="J780" t="str">
        <f>VLOOKUP(B780,Originales!$B$4:$N$2113,12,FALSE)</f>
        <v>?x &lt;http://www.wikidata.org/prop/direct/P921&gt;/(&lt;http://www.wikidata.org/prop/direct/P361&gt;)+ &lt;http://www.wikidata.org/entity/Q5&gt;</v>
      </c>
      <c r="K780">
        <f>VLOOKUP(Filtrados!B780,Originales!$B$4:$D$2113,2,FALSE)</f>
        <v>41043</v>
      </c>
    </row>
    <row r="781" spans="2:11">
      <c r="B781" s="1">
        <v>1076</v>
      </c>
      <c r="C781">
        <f>VLOOKUP(Filtrados!B781,Originales!$B$4:$D$2113,3,FALSE)</f>
        <v>4701000</v>
      </c>
      <c r="D781">
        <f>VLOOKUP(Filtrados!B781,Originales!$F$4:$H$2113,3,FALSE)</f>
        <v>24000000</v>
      </c>
      <c r="E781">
        <f>VLOOKUP(Filtrados!B781,Baseline!$A$2:$C$2111,3,FALSE)</f>
        <v>1080000000</v>
      </c>
      <c r="F781">
        <f>VLOOKUP(Filtrados!B781,BASE!$A$4:$D$2113,2,FALSE)</f>
        <v>291599988</v>
      </c>
      <c r="G781">
        <f>VLOOKUP(Filtrados!B781,BASE!$A$4:$D$2113,3,FALSE)</f>
        <v>83086967</v>
      </c>
      <c r="H781">
        <f>VLOOKUP(Filtrados!B781,BASE!$A$4:$D$2113,4,FALSE)</f>
        <v>219120979</v>
      </c>
      <c r="I781" t="str">
        <f>VLOOKUP(B781,Originales!$B$4:$N$2113,13,FALSE)</f>
        <v>v /+ c</v>
      </c>
      <c r="J781" t="str">
        <f>VLOOKUP(B781,Originales!$B$4:$N$2113,12,FALSE)</f>
        <v>?x &lt;http://www.wikidata.org/prop/direct/P921&gt;/(&lt;http://www.wikidata.org/prop/direct/P1269&gt;)+ &lt;http://www.wikidata.org/entity/Q5&gt;</v>
      </c>
      <c r="K781">
        <f>VLOOKUP(Filtrados!B781,Originales!$B$4:$D$2113,2,FALSE)</f>
        <v>38</v>
      </c>
    </row>
    <row r="782" spans="2:11">
      <c r="B782" s="1">
        <v>1078</v>
      </c>
      <c r="C782">
        <f>VLOOKUP(Filtrados!B782,Originales!$B$4:$D$2113,3,FALSE)</f>
        <v>57757000</v>
      </c>
      <c r="D782">
        <f>VLOOKUP(Filtrados!B782,Originales!$F$4:$H$2113,3,FALSE)</f>
        <v>1264000000</v>
      </c>
      <c r="E782">
        <f>VLOOKUP(Filtrados!B782,Baseline!$A$2:$C$2111,3,FALSE)</f>
        <v>4064000000</v>
      </c>
      <c r="F782">
        <f>VLOOKUP(Filtrados!B782,BASE!$A$4:$D$2113,2,FALSE)</f>
        <v>57726860</v>
      </c>
      <c r="G782">
        <f>VLOOKUP(Filtrados!B782,BASE!$A$4:$D$2113,3,FALSE)</f>
        <v>163114070</v>
      </c>
      <c r="H782">
        <f>VLOOKUP(Filtrados!B782,BASE!$A$4:$D$2113,4,FALSE)</f>
        <v>296320915</v>
      </c>
      <c r="I782" t="str">
        <f>VLOOKUP(B782,Originales!$B$4:$N$2113,13,FALSE)</f>
        <v>v * c</v>
      </c>
      <c r="J782" t="str">
        <f>VLOOKUP(B782,Originales!$B$4:$N$2113,12,FALSE)</f>
        <v>?x (&lt;http://www.wikidata.org/prop/direct/P171&gt;)* &lt;http://www.wikidata.org/entity/Q8316&gt;</v>
      </c>
      <c r="K782">
        <f>VLOOKUP(Filtrados!B782,Originales!$B$4:$D$2113,2,FALSE)</f>
        <v>2432</v>
      </c>
    </row>
    <row r="783" spans="2:11">
      <c r="B783" s="1">
        <v>1079</v>
      </c>
      <c r="C783">
        <f>VLOOKUP(Filtrados!B783,Originales!$B$4:$D$2113,3,FALSE)</f>
        <v>3172000</v>
      </c>
      <c r="D783">
        <f>VLOOKUP(Filtrados!B783,Originales!$F$4:$H$2113,3,FALSE)</f>
        <v>32000000</v>
      </c>
      <c r="E783">
        <f>VLOOKUP(Filtrados!B783,Baseline!$A$2:$C$2111,3,FALSE)</f>
        <v>4096000000</v>
      </c>
      <c r="F783">
        <f>VLOOKUP(Filtrados!B783,BASE!$A$4:$D$2113,2,FALSE)</f>
        <v>7694959</v>
      </c>
      <c r="G783">
        <f>VLOOKUP(Filtrados!B783,BASE!$A$4:$D$2113,3,FALSE)</f>
        <v>16335010</v>
      </c>
      <c r="H783">
        <f>VLOOKUP(Filtrados!B783,BASE!$A$4:$D$2113,4,FALSE)</f>
        <v>152616977</v>
      </c>
      <c r="I783" t="str">
        <f>VLOOKUP(B783,Originales!$B$4:$N$2113,13,FALSE)</f>
        <v>c /* v</v>
      </c>
      <c r="J783" t="str">
        <f>VLOOKUP(B783,Originales!$B$4:$N$2113,12,FALSE)</f>
        <v>&lt;http://www.wikidata.org/entity/Q12692647&gt; &lt;http://www.wikidata.org/prop/direct/P31&gt;/(&lt;http://www.wikidata.org/prop/direct/P279&gt;)* ?x</v>
      </c>
      <c r="K783">
        <f>VLOOKUP(Filtrados!B783,Originales!$B$4:$D$2113,2,FALSE)</f>
        <v>35</v>
      </c>
    </row>
    <row r="784" spans="2:11">
      <c r="B784" s="1">
        <v>1080</v>
      </c>
      <c r="C784">
        <f>VLOOKUP(Filtrados!B784,Originales!$B$4:$D$2113,3,FALSE)</f>
        <v>49577329000</v>
      </c>
      <c r="D784">
        <f>VLOOKUP(Filtrados!B784,Originales!$F$4:$H$2113,3,FALSE)</f>
        <v>84876000000</v>
      </c>
      <c r="E784">
        <f>VLOOKUP(Filtrados!B784,Baseline!$A$2:$C$2111,3,FALSE)</f>
        <v>62248000000</v>
      </c>
      <c r="F784">
        <f>VLOOKUP(Filtrados!B784,BASE!$A$4:$D$2113,2,FALSE)</f>
        <v>3112971067</v>
      </c>
      <c r="G784">
        <f>VLOOKUP(Filtrados!B784,BASE!$A$4:$D$2113,3,FALSE)</f>
        <v>60060829877</v>
      </c>
      <c r="H784">
        <f>VLOOKUP(Filtrados!B784,BASE!$A$4:$D$2113,4,FALSE)</f>
        <v>76932907</v>
      </c>
      <c r="I784" t="str">
        <f>VLOOKUP(B784,Originales!$B$4:$N$2113,13,FALSE)</f>
        <v>v */ v</v>
      </c>
      <c r="J784" t="str">
        <f>VLOOKUP(B784,Originales!$B$4:$N$2113,12,FALSE)</f>
        <v>?x (&lt;http://www.wikidata.org/prop/direct/P279&gt;)*/&lt;http://www.wikidata.org/prop/direct/P425&gt; ?y</v>
      </c>
      <c r="K784">
        <f>VLOOKUP(Filtrados!B784,Originales!$B$4:$D$2113,2,FALSE)</f>
        <v>105524</v>
      </c>
    </row>
    <row r="785" spans="2:11">
      <c r="B785" s="1">
        <v>1081</v>
      </c>
      <c r="C785">
        <f>VLOOKUP(Filtrados!B785,Originales!$B$4:$D$2113,3,FALSE)</f>
        <v>9519000</v>
      </c>
      <c r="D785">
        <f>VLOOKUP(Filtrados!B785,Originales!$F$4:$H$2113,3,FALSE)</f>
        <v>152000000</v>
      </c>
      <c r="E785">
        <f>VLOOKUP(Filtrados!B785,Baseline!$A$2:$C$2111,3,FALSE)</f>
        <v>1828000000</v>
      </c>
      <c r="F785">
        <f>VLOOKUP(Filtrados!B785,BASE!$A$4:$D$2113,2,FALSE)</f>
        <v>23285865</v>
      </c>
      <c r="G785">
        <f>VLOOKUP(Filtrados!B785,BASE!$A$4:$D$2113,3,FALSE)</f>
        <v>220808029</v>
      </c>
      <c r="H785">
        <f>VLOOKUP(Filtrados!B785,BASE!$A$4:$D$2113,4,FALSE)</f>
        <v>93750953</v>
      </c>
      <c r="I785" t="str">
        <f>VLOOKUP(B785,Originales!$B$4:$N$2113,13,FALSE)</f>
        <v>v * c</v>
      </c>
      <c r="J785" t="str">
        <f>VLOOKUP(B785,Originales!$B$4:$N$2113,12,FALSE)</f>
        <v>?x (&lt;http://www.wikidata.org/prop/direct/P171&gt;)* &lt;http://www.wikidata.org/entity/Q28294&gt;</v>
      </c>
      <c r="K785">
        <f>VLOOKUP(Filtrados!B785,Originales!$B$4:$D$2113,2,FALSE)</f>
        <v>86</v>
      </c>
    </row>
    <row r="786" spans="2:11">
      <c r="B786" s="1">
        <v>1082</v>
      </c>
      <c r="C786">
        <f>VLOOKUP(Filtrados!B786,Originales!$B$4:$D$2113,3,FALSE)</f>
        <v>1080000</v>
      </c>
      <c r="D786">
        <f>VLOOKUP(Filtrados!B786,Originales!$F$4:$H$2113,3,FALSE)</f>
        <v>16000000</v>
      </c>
      <c r="E786">
        <f>VLOOKUP(Filtrados!B786,Baseline!$A$2:$C$2111,3,FALSE)</f>
        <v>2396000000</v>
      </c>
      <c r="F786">
        <f>VLOOKUP(Filtrados!B786,BASE!$A$4:$D$2113,2,FALSE)</f>
        <v>5742073</v>
      </c>
      <c r="G786">
        <f>VLOOKUP(Filtrados!B786,BASE!$A$4:$D$2113,3,FALSE)</f>
        <v>21607160</v>
      </c>
      <c r="H786">
        <f>VLOOKUP(Filtrados!B786,BASE!$A$4:$D$2113,4,FALSE)</f>
        <v>90576171</v>
      </c>
      <c r="I786" t="str">
        <f>VLOOKUP(B786,Originales!$B$4:$N$2113,13,FALSE)</f>
        <v>c * v</v>
      </c>
      <c r="J786" t="str">
        <f>VLOOKUP(B786,Originales!$B$4:$N$2113,12,FALSE)</f>
        <v>&lt;http://www.wikidata.org/entity/Q2321874&gt; (&lt;http://www.wikidata.org/prop/direct/P131&gt;)* ?x</v>
      </c>
      <c r="K786">
        <f>VLOOKUP(Filtrados!B786,Originales!$B$4:$D$2113,2,FALSE)</f>
        <v>9</v>
      </c>
    </row>
    <row r="787" spans="2:11">
      <c r="B787" s="1">
        <v>1083</v>
      </c>
      <c r="C787">
        <f>VLOOKUP(Filtrados!B787,Originales!$B$4:$D$2113,3,FALSE)</f>
        <v>568000</v>
      </c>
      <c r="D787">
        <f>VLOOKUP(Filtrados!B787,Originales!$F$4:$H$2113,3,FALSE)</f>
        <v>12000000</v>
      </c>
      <c r="E787">
        <f>VLOOKUP(Filtrados!B787,Baseline!$A$2:$C$2111,3,FALSE)</f>
        <v>3076000000</v>
      </c>
      <c r="F787">
        <f>VLOOKUP(Filtrados!B787,BASE!$A$4:$D$2113,2,FALSE)</f>
        <v>4065036</v>
      </c>
      <c r="G787">
        <f>VLOOKUP(Filtrados!B787,BASE!$A$4:$D$2113,3,FALSE)</f>
        <v>15058994</v>
      </c>
      <c r="H787">
        <f>VLOOKUP(Filtrados!B787,BASE!$A$4:$D$2113,4,FALSE)</f>
        <v>98266839</v>
      </c>
      <c r="I787" t="str">
        <f>VLOOKUP(B787,Originales!$B$4:$N$2113,13,FALSE)</f>
        <v>c * v</v>
      </c>
      <c r="J787" t="str">
        <f>VLOOKUP(B787,Originales!$B$4:$N$2113,12,FALSE)</f>
        <v>&lt;http://www.wikidata.org/entity/Q5964731&gt; (&lt;http://www.wikidata.org/prop/direct/P131&gt;)* ?x</v>
      </c>
      <c r="K787">
        <f>VLOOKUP(Filtrados!B787,Originales!$B$4:$D$2113,2,FALSE)</f>
        <v>6</v>
      </c>
    </row>
    <row r="788" spans="2:11">
      <c r="B788" s="1">
        <v>1084</v>
      </c>
      <c r="C788">
        <f>VLOOKUP(Filtrados!B788,Originales!$B$4:$D$2113,3,FALSE)</f>
        <v>23658000</v>
      </c>
      <c r="D788">
        <f>VLOOKUP(Filtrados!B788,Originales!$F$4:$H$2113,3,FALSE)</f>
        <v>284000000</v>
      </c>
      <c r="E788">
        <f>VLOOKUP(Filtrados!B788,Baseline!$A$2:$C$2111,3,FALSE)</f>
        <v>2324000000</v>
      </c>
      <c r="F788">
        <f>VLOOKUP(Filtrados!B788,BASE!$A$4:$D$2113,2,FALSE)</f>
        <v>12757062</v>
      </c>
      <c r="G788">
        <f>VLOOKUP(Filtrados!B788,BASE!$A$4:$D$2113,3,FALSE)</f>
        <v>102196931</v>
      </c>
      <c r="H788">
        <f>VLOOKUP(Filtrados!B788,BASE!$A$4:$D$2113,4,FALSE)</f>
        <v>101014137</v>
      </c>
      <c r="I788" t="str">
        <f>VLOOKUP(B788,Originales!$B$4:$N$2113,13,FALSE)</f>
        <v>v * c</v>
      </c>
      <c r="J788" t="str">
        <f>VLOOKUP(B788,Originales!$B$4:$N$2113,12,FALSE)</f>
        <v>?x (&lt;http://www.wikidata.org/prop/direct/P171&gt;)* &lt;http://www.wikidata.org/entity/Q18789&gt;</v>
      </c>
      <c r="K788">
        <f>VLOOKUP(Filtrados!B788,Originales!$B$4:$D$2113,2,FALSE)</f>
        <v>304</v>
      </c>
    </row>
    <row r="789" spans="2:11">
      <c r="B789" s="1">
        <v>1085</v>
      </c>
      <c r="C789">
        <f>VLOOKUP(Filtrados!B789,Originales!$B$4:$D$2113,3,FALSE)</f>
        <v>729000</v>
      </c>
      <c r="D789">
        <f>VLOOKUP(Filtrados!B789,Originales!$F$4:$H$2113,3,FALSE)</f>
        <v>4000000</v>
      </c>
      <c r="E789">
        <f>VLOOKUP(Filtrados!B789,Baseline!$A$2:$C$2111,3,FALSE)</f>
        <v>1732000000</v>
      </c>
      <c r="F789">
        <f>VLOOKUP(Filtrados!B789,BASE!$A$4:$D$2113,2,FALSE)</f>
        <v>3780126</v>
      </c>
      <c r="G789">
        <f>VLOOKUP(Filtrados!B789,BASE!$A$4:$D$2113,3,FALSE)</f>
        <v>17484903</v>
      </c>
      <c r="H789">
        <f>VLOOKUP(Filtrados!B789,BASE!$A$4:$D$2113,4,FALSE)</f>
        <v>104943990</v>
      </c>
      <c r="I789" t="str">
        <f>VLOOKUP(B789,Originales!$B$4:$N$2113,13,FALSE)</f>
        <v>c /* v</v>
      </c>
      <c r="J789" t="str">
        <f>VLOOKUP(B789,Originales!$B$4:$N$2113,12,FALSE)</f>
        <v>&lt;http://www.wikidata.org/entity/Q31865590&gt; &lt;http://www.wikidata.org/prop/direct/P131&gt;/(&lt;http://www.wikidata.org/prop/direct/P131&gt;)* ?x</v>
      </c>
      <c r="K789">
        <f>VLOOKUP(Filtrados!B789,Originales!$B$4:$D$2113,2,FALSE)</f>
        <v>4</v>
      </c>
    </row>
    <row r="790" spans="2:11">
      <c r="B790" s="1">
        <v>1086</v>
      </c>
      <c r="C790">
        <f>VLOOKUP(Filtrados!B790,Originales!$B$4:$D$2113,3,FALSE)</f>
        <v>61969097000</v>
      </c>
      <c r="D790">
        <f>VLOOKUP(Filtrados!B790,Originales!$F$4:$H$2113,3,FALSE)</f>
        <v>87336000000</v>
      </c>
      <c r="E790">
        <f>VLOOKUP(Filtrados!B790,Baseline!$A$2:$C$2111,3,FALSE)</f>
        <v>62188000000</v>
      </c>
      <c r="F790">
        <f>VLOOKUP(Filtrados!B790,BASE!$A$4:$D$2113,2,FALSE)</f>
        <v>22953759908</v>
      </c>
      <c r="G790">
        <f>VLOOKUP(Filtrados!B790,BASE!$A$4:$D$2113,3,FALSE)</f>
        <v>1414283037</v>
      </c>
      <c r="H790">
        <f>VLOOKUP(Filtrados!B790,BASE!$A$4:$D$2113,4,FALSE)</f>
        <v>124487876</v>
      </c>
      <c r="I790" t="str">
        <f>VLOOKUP(B790,Originales!$B$4:$N$2113,13,FALSE)</f>
        <v>v /* v</v>
      </c>
      <c r="J790" t="str">
        <f>VLOOKUP(B790,Originales!$B$4:$N$2113,12,FALSE)</f>
        <v>?x &lt;http://www.wikidata.org/prop/direct/P159&gt;/(&lt;http://www.wikidata.org/prop/direct/P131&gt;)* ?y</v>
      </c>
      <c r="K790">
        <f>VLOOKUP(Filtrados!B790,Originales!$B$4:$D$2113,2,FALSE)</f>
        <v>822887</v>
      </c>
    </row>
    <row r="791" spans="2:11">
      <c r="B791" s="1">
        <v>1087</v>
      </c>
      <c r="C791">
        <f>VLOOKUP(Filtrados!B791,Originales!$B$4:$D$2113,3,FALSE)</f>
        <v>761000</v>
      </c>
      <c r="D791">
        <f>VLOOKUP(Filtrados!B791,Originales!$F$4:$H$2113,3,FALSE)</f>
        <v>8000000</v>
      </c>
      <c r="E791">
        <f>VLOOKUP(Filtrados!B791,Baseline!$A$2:$C$2111,3,FALSE)</f>
        <v>1804000000</v>
      </c>
      <c r="F791">
        <f>VLOOKUP(Filtrados!B791,BASE!$A$4:$D$2113,2,FALSE)</f>
        <v>33015966</v>
      </c>
      <c r="G791">
        <f>VLOOKUP(Filtrados!B791,BASE!$A$4:$D$2113,3,FALSE)</f>
        <v>20472049</v>
      </c>
      <c r="H791">
        <f>VLOOKUP(Filtrados!B791,BASE!$A$4:$D$2113,4,FALSE)</f>
        <v>98704099</v>
      </c>
      <c r="I791" t="str">
        <f>VLOOKUP(B791,Originales!$B$4:$N$2113,13,FALSE)</f>
        <v>c * v</v>
      </c>
      <c r="J791" t="str">
        <f>VLOOKUP(B791,Originales!$B$4:$N$2113,12,FALSE)</f>
        <v>&lt;http://www.wikidata.org/entity/Q3582579&gt; (&lt;http://www.wikidata.org/prop/direct/P131&gt;)* ?x</v>
      </c>
      <c r="K791">
        <f>VLOOKUP(Filtrados!B791,Originales!$B$4:$D$2113,2,FALSE)</f>
        <v>4</v>
      </c>
    </row>
    <row r="792" spans="2:11">
      <c r="B792" s="1">
        <v>1088</v>
      </c>
      <c r="C792">
        <f>VLOOKUP(Filtrados!B792,Originales!$B$4:$D$2113,3,FALSE)</f>
        <v>46014000</v>
      </c>
      <c r="D792">
        <f>VLOOKUP(Filtrados!B792,Originales!$F$4:$H$2113,3,FALSE)</f>
        <v>10324000000</v>
      </c>
      <c r="E792">
        <f>VLOOKUP(Filtrados!B792,Baseline!$A$2:$C$2111,3,FALSE)</f>
        <v>3648000000</v>
      </c>
      <c r="F792">
        <f>VLOOKUP(Filtrados!B792,BASE!$A$4:$D$2113,2,FALSE)</f>
        <v>25099992</v>
      </c>
      <c r="G792">
        <f>VLOOKUP(Filtrados!B792,BASE!$A$4:$D$2113,3,FALSE)</f>
        <v>38808822</v>
      </c>
      <c r="H792">
        <f>VLOOKUP(Filtrados!B792,BASE!$A$4:$D$2113,4,FALSE)</f>
        <v>146242141</v>
      </c>
      <c r="I792" t="str">
        <f>VLOOKUP(B792,Originales!$B$4:$N$2113,13,FALSE)</f>
        <v>v |* c</v>
      </c>
      <c r="J792" t="str">
        <f>VLOOKUP(B792,Originales!$B$4:$N$2113,12,FALSE)</f>
        <v>?x (&lt;http://www.wikidata.org/prop/direct/P279&gt;|&lt;http://www.wikidata.org/prop/direct/P131&gt;)* &lt;http://www.wikidata.org/entity/Q2065736&gt;</v>
      </c>
      <c r="K792">
        <f>VLOOKUP(Filtrados!B792,Originales!$B$4:$D$2113,2,FALSE)</f>
        <v>736</v>
      </c>
    </row>
    <row r="793" spans="2:11">
      <c r="B793" s="1">
        <v>1089</v>
      </c>
      <c r="C793">
        <f>VLOOKUP(Filtrados!B793,Originales!$B$4:$D$2113,3,FALSE)</f>
        <v>49118000</v>
      </c>
      <c r="D793">
        <f>VLOOKUP(Filtrados!B793,Originales!$F$4:$H$2113,3,FALSE)</f>
        <v>4928000000</v>
      </c>
      <c r="E793">
        <f>VLOOKUP(Filtrados!B793,Baseline!$A$2:$C$2111,3,FALSE)</f>
        <v>1332000000</v>
      </c>
      <c r="F793">
        <f>VLOOKUP(Filtrados!B793,BASE!$A$4:$D$2113,2,FALSE)</f>
        <v>49625158</v>
      </c>
      <c r="G793">
        <f>VLOOKUP(Filtrados!B793,BASE!$A$4:$D$2113,3,FALSE)</f>
        <v>65845012</v>
      </c>
      <c r="H793">
        <f>VLOOKUP(Filtrados!B793,BASE!$A$4:$D$2113,4,FALSE)</f>
        <v>87583065</v>
      </c>
      <c r="I793" t="str">
        <f>VLOOKUP(B793,Originales!$B$4:$N$2113,13,FALSE)</f>
        <v>v |* c</v>
      </c>
      <c r="J793" t="str">
        <f>VLOOKUP(B793,Originales!$B$4:$N$2113,12,FALSE)</f>
        <v>?x (&lt;http://www.wikidata.org/prop/direct/P279&gt;|&lt;http://www.wikidata.org/prop/direct/P131&gt;)* &lt;http://www.wikidata.org/entity/Q7880&gt;</v>
      </c>
      <c r="K793">
        <f>VLOOKUP(Filtrados!B793,Originales!$B$4:$D$2113,2,FALSE)</f>
        <v>1965</v>
      </c>
    </row>
    <row r="794" spans="2:11">
      <c r="B794" s="1">
        <v>1090</v>
      </c>
      <c r="C794">
        <f>VLOOKUP(Filtrados!B794,Originales!$B$4:$D$2113,3,FALSE)</f>
        <v>719000</v>
      </c>
      <c r="D794">
        <f>VLOOKUP(Filtrados!B794,Originales!$F$4:$H$2113,3,FALSE)</f>
        <v>4168000000</v>
      </c>
      <c r="E794">
        <f>VLOOKUP(Filtrados!B794,Baseline!$A$2:$C$2111,3,FALSE)</f>
        <v>1300000000</v>
      </c>
      <c r="F794">
        <f>VLOOKUP(Filtrados!B794,BASE!$A$4:$D$2113,2,FALSE)</f>
        <v>6622791</v>
      </c>
      <c r="G794">
        <f>VLOOKUP(Filtrados!B794,BASE!$A$4:$D$2113,3,FALSE)</f>
        <v>17590999</v>
      </c>
      <c r="H794">
        <f>VLOOKUP(Filtrados!B794,BASE!$A$4:$D$2113,4,FALSE)</f>
        <v>62448024</v>
      </c>
      <c r="I794" t="str">
        <f>VLOOKUP(B794,Originales!$B$4:$N$2113,13,FALSE)</f>
        <v>v |* c</v>
      </c>
      <c r="J794" t="str">
        <f>VLOOKUP(B794,Originales!$B$4:$N$2113,12,FALSE)</f>
        <v>?x (&lt;http://www.wikidata.org/prop/direct/P279&gt;|&lt;http://www.wikidata.org/prop/direct/P131&gt;)* &lt;http://www.wikidata.org/entity/Q916475&gt;</v>
      </c>
      <c r="K794">
        <f>VLOOKUP(Filtrados!B794,Originales!$B$4:$D$2113,2,FALSE)</f>
        <v>6</v>
      </c>
    </row>
    <row r="795" spans="2:11">
      <c r="B795" s="1">
        <v>1091</v>
      </c>
      <c r="C795">
        <f>VLOOKUP(Filtrados!B795,Originales!$B$4:$D$2113,3,FALSE)</f>
        <v>38226000</v>
      </c>
      <c r="D795">
        <f>VLOOKUP(Filtrados!B795,Originales!$F$4:$H$2113,3,FALSE)</f>
        <v>444000000</v>
      </c>
      <c r="E795">
        <f>VLOOKUP(Filtrados!B795,Baseline!$A$2:$C$2111,3,FALSE)</f>
        <v>2944000000</v>
      </c>
      <c r="F795">
        <f>VLOOKUP(Filtrados!B795,BASE!$A$4:$D$2113,2,FALSE)</f>
        <v>26535034</v>
      </c>
      <c r="G795">
        <f>VLOOKUP(Filtrados!B795,BASE!$A$4:$D$2113,3,FALSE)</f>
        <v>38204908</v>
      </c>
      <c r="H795">
        <f>VLOOKUP(Filtrados!B795,BASE!$A$4:$D$2113,4,FALSE)</f>
        <v>112993955</v>
      </c>
      <c r="I795" t="str">
        <f>VLOOKUP(B795,Originales!$B$4:$N$2113,13,FALSE)</f>
        <v>v * c</v>
      </c>
      <c r="J795" t="str">
        <f>VLOOKUP(B795,Originales!$B$4:$N$2113,12,FALSE)</f>
        <v>?x (&lt;http://www.wikidata.org/prop/direct/P279&gt;)* &lt;http://www.wikidata.org/entity/Q282&gt;</v>
      </c>
      <c r="K795">
        <f>VLOOKUP(Filtrados!B795,Originales!$B$4:$D$2113,2,FALSE)</f>
        <v>889</v>
      </c>
    </row>
    <row r="796" spans="2:11">
      <c r="B796" s="1">
        <v>1093</v>
      </c>
      <c r="C796">
        <f>VLOOKUP(Filtrados!B796,Originales!$B$4:$D$2113,3,FALSE)</f>
        <v>161322000</v>
      </c>
      <c r="D796">
        <f>VLOOKUP(Filtrados!B796,Originales!$F$4:$H$2113,3,FALSE)</f>
        <v>5548000000</v>
      </c>
      <c r="E796">
        <f>VLOOKUP(Filtrados!B796,Baseline!$A$2:$C$2111,3,FALSE)</f>
        <v>0</v>
      </c>
      <c r="F796">
        <f>VLOOKUP(Filtrados!B796,BASE!$A$4:$D$2113,2,FALSE)</f>
        <v>593644142</v>
      </c>
      <c r="G796">
        <f>VLOOKUP(Filtrados!B796,BASE!$A$4:$D$2113,3,FALSE)</f>
        <v>594053983</v>
      </c>
      <c r="H796">
        <f>VLOOKUP(Filtrados!B796,BASE!$A$4:$D$2113,4,FALSE)</f>
        <v>25495052</v>
      </c>
      <c r="I796" t="str">
        <f>VLOOKUP(B796,Originales!$B$4:$N$2113,13,FALSE)</f>
        <v>v / c</v>
      </c>
      <c r="J796" t="str">
        <f>VLOOKUP(B796,Originales!$B$4:$N$2113,12,FALSE)</f>
        <v>?x &lt;http://www.wikidata.org/prop/direct/P31&gt;/&lt;http://www.wikidata.org/prop/direct/P279&gt; &lt;http://www.wikidata.org/entity/Q515&gt;</v>
      </c>
      <c r="K796">
        <f>VLOOKUP(Filtrados!B796,Originales!$B$4:$D$2113,2,FALSE)</f>
        <v>30739</v>
      </c>
    </row>
    <row r="797" spans="2:11">
      <c r="B797" s="1">
        <v>1095</v>
      </c>
      <c r="C797">
        <f>VLOOKUP(Filtrados!B797,Originales!$B$4:$D$2113,3,FALSE)</f>
        <v>278015000</v>
      </c>
      <c r="D797">
        <f>VLOOKUP(Filtrados!B797,Originales!$F$4:$H$2113,3,FALSE)</f>
        <v>5444000000</v>
      </c>
      <c r="E797">
        <f>VLOOKUP(Filtrados!B797,Baseline!$A$2:$C$2111,3,FALSE)</f>
        <v>3008000000</v>
      </c>
      <c r="F797">
        <f>VLOOKUP(Filtrados!B797,BASE!$A$4:$D$2113,2,FALSE)</f>
        <v>738206863</v>
      </c>
      <c r="G797">
        <f>VLOOKUP(Filtrados!B797,BASE!$A$4:$D$2113,3,FALSE)</f>
        <v>1727160930</v>
      </c>
      <c r="H797">
        <f>VLOOKUP(Filtrados!B797,BASE!$A$4:$D$2113,4,FALSE)</f>
        <v>1961658000</v>
      </c>
      <c r="I797" t="str">
        <f>VLOOKUP(B797,Originales!$B$4:$N$2113,13,FALSE)</f>
        <v>v * c</v>
      </c>
      <c r="J797" t="str">
        <f>VLOOKUP(B797,Originales!$B$4:$N$2113,12,FALSE)</f>
        <v>?x (&lt;http://www.wikidata.org/prop/direct/P131&gt;)* &lt;http://www.wikidata.org/entity/Q25&gt;</v>
      </c>
      <c r="K797">
        <f>VLOOKUP(Filtrados!B797,Originales!$B$4:$D$2113,2,FALSE)</f>
        <v>38613</v>
      </c>
    </row>
    <row r="798" spans="2:11">
      <c r="B798" s="1">
        <v>1096</v>
      </c>
      <c r="C798">
        <f>VLOOKUP(Filtrados!B798,Originales!$B$4:$D$2113,3,FALSE)</f>
        <v>2429362000</v>
      </c>
      <c r="D798">
        <f>VLOOKUP(Filtrados!B798,Originales!$F$4:$H$2113,3,FALSE)</f>
        <v>11704000000</v>
      </c>
      <c r="E798">
        <f>VLOOKUP(Filtrados!B798,Baseline!$A$2:$C$2111,3,FALSE)</f>
        <v>36000000</v>
      </c>
      <c r="F798">
        <f>VLOOKUP(Filtrados!B798,BASE!$A$4:$D$2113,2,FALSE)</f>
        <v>5849735975</v>
      </c>
      <c r="G798">
        <f>VLOOKUP(Filtrados!B798,BASE!$A$4:$D$2113,3,FALSE)</f>
        <v>906081914</v>
      </c>
      <c r="H798">
        <f>VLOOKUP(Filtrados!B798,BASE!$A$4:$D$2113,4,FALSE)</f>
        <v>63096046</v>
      </c>
      <c r="I798" t="str">
        <f>VLOOKUP(B798,Originales!$B$4:$N$2113,13,FALSE)</f>
        <v>v / c</v>
      </c>
      <c r="J798" t="str">
        <f>VLOOKUP(B798,Originales!$B$4:$N$2113,12,FALSE)</f>
        <v>?x &lt;http://www.wikidata.org/prop/direct/P19&gt;/&lt;http://www.wikidata.org/prop/direct/P17&gt; &lt;http://www.wikidata.org/entity/Q30&gt;</v>
      </c>
      <c r="K798">
        <f>VLOOKUP(Filtrados!B798,Originales!$B$4:$D$2113,2,FALSE)</f>
        <v>274925</v>
      </c>
    </row>
    <row r="799" spans="2:11">
      <c r="B799" s="1">
        <v>1097</v>
      </c>
      <c r="C799">
        <f>VLOOKUP(Filtrados!B799,Originales!$B$4:$D$2113,3,FALSE)</f>
        <v>3192000</v>
      </c>
      <c r="D799">
        <f>VLOOKUP(Filtrados!B799,Originales!$F$4:$H$2113,3,FALSE)</f>
        <v>8000000</v>
      </c>
      <c r="E799">
        <f>VLOOKUP(Filtrados!B799,Baseline!$A$2:$C$2111,3,FALSE)</f>
        <v>0</v>
      </c>
      <c r="F799">
        <f>VLOOKUP(Filtrados!B799,BASE!$A$4:$D$2113,2,FALSE)</f>
        <v>34810066</v>
      </c>
      <c r="G799">
        <f>VLOOKUP(Filtrados!B799,BASE!$A$4:$D$2113,3,FALSE)</f>
        <v>22193908</v>
      </c>
      <c r="H799">
        <f>VLOOKUP(Filtrados!B799,BASE!$A$4:$D$2113,4,FALSE)</f>
        <v>43136119</v>
      </c>
      <c r="I799" t="str">
        <f>VLOOKUP(B799,Originales!$B$4:$N$2113,13,FALSE)</f>
        <v>v | c</v>
      </c>
      <c r="J799" t="str">
        <f>VLOOKUP(B799,Originales!$B$4:$N$2113,12,FALSE)</f>
        <v>?x &lt;http://www.wikidata.org/prop/direct/P31&gt;|&lt;http://www.wikidata.org/prop/direct/P279&gt; &lt;http://www.wikidata.org/entity/Q845739&gt;</v>
      </c>
      <c r="K799">
        <f>VLOOKUP(Filtrados!B799,Originales!$B$4:$D$2113,2,FALSE)</f>
        <v>25</v>
      </c>
    </row>
    <row r="800" spans="2:11">
      <c r="B800" s="1">
        <v>1098</v>
      </c>
      <c r="C800">
        <f>VLOOKUP(Filtrados!B800,Originales!$B$4:$D$2113,3,FALSE)</f>
        <v>1038000</v>
      </c>
      <c r="D800">
        <f>VLOOKUP(Filtrados!B800,Originales!$F$4:$H$2113,3,FALSE)</f>
        <v>4000000</v>
      </c>
      <c r="E800">
        <f>VLOOKUP(Filtrados!B800,Baseline!$A$2:$C$2111,3,FALSE)</f>
        <v>1780000000</v>
      </c>
      <c r="F800">
        <f>VLOOKUP(Filtrados!B800,BASE!$A$4:$D$2113,2,FALSE)</f>
        <v>12864112</v>
      </c>
      <c r="G800">
        <f>VLOOKUP(Filtrados!B800,BASE!$A$4:$D$2113,3,FALSE)</f>
        <v>17489910</v>
      </c>
      <c r="H800">
        <f>VLOOKUP(Filtrados!B800,BASE!$A$4:$D$2113,4,FALSE)</f>
        <v>111065149</v>
      </c>
      <c r="I800" t="str">
        <f>VLOOKUP(B800,Originales!$B$4:$N$2113,13,FALSE)</f>
        <v>c /* v</v>
      </c>
      <c r="J800" t="str">
        <f>VLOOKUP(B800,Originales!$B$4:$N$2113,12,FALSE)</f>
        <v>&lt;http://www.wikidata.org/entity/Q21608436&gt; &lt;http://www.wikidata.org/prop/direct/P131&gt;/(&lt;http://www.wikidata.org/prop/direct/P131&gt;)* ?x</v>
      </c>
      <c r="K800">
        <f>VLOOKUP(Filtrados!B800,Originales!$B$4:$D$2113,2,FALSE)</f>
        <v>9</v>
      </c>
    </row>
    <row r="801" spans="2:11">
      <c r="B801" s="1">
        <v>1099</v>
      </c>
      <c r="C801">
        <f>VLOOKUP(Filtrados!B801,Originales!$B$4:$D$2113,3,FALSE)</f>
        <v>652000</v>
      </c>
      <c r="D801">
        <f>VLOOKUP(Filtrados!B801,Originales!$F$4:$H$2113,3,FALSE)</f>
        <v>4000000</v>
      </c>
      <c r="E801">
        <f>VLOOKUP(Filtrados!B801,Baseline!$A$2:$C$2111,3,FALSE)</f>
        <v>1740000000</v>
      </c>
      <c r="F801">
        <f>VLOOKUP(Filtrados!B801,BASE!$A$4:$D$2113,2,FALSE)</f>
        <v>36956071</v>
      </c>
      <c r="G801">
        <f>VLOOKUP(Filtrados!B801,BASE!$A$4:$D$2113,3,FALSE)</f>
        <v>16530036</v>
      </c>
      <c r="H801">
        <f>VLOOKUP(Filtrados!B801,BASE!$A$4:$D$2113,4,FALSE)</f>
        <v>90822935</v>
      </c>
      <c r="I801" t="str">
        <f>VLOOKUP(B801,Originales!$B$4:$N$2113,13,FALSE)</f>
        <v>c /* v</v>
      </c>
      <c r="J801" t="str">
        <f>VLOOKUP(B801,Originales!$B$4:$N$2113,12,FALSE)</f>
        <v>&lt;http://www.wikidata.org/entity/Q21608432&gt; &lt;http://www.wikidata.org/prop/direct/P131&gt;/(&lt;http://www.wikidata.org/prop/direct/P131&gt;)* ?x</v>
      </c>
      <c r="K801">
        <f>VLOOKUP(Filtrados!B801,Originales!$B$4:$D$2113,2,FALSE)</f>
        <v>9</v>
      </c>
    </row>
    <row r="802" spans="2:11">
      <c r="B802" s="1">
        <v>1100</v>
      </c>
      <c r="C802">
        <f>VLOOKUP(Filtrados!B802,Originales!$B$4:$D$2113,3,FALSE)</f>
        <v>596000</v>
      </c>
      <c r="D802">
        <f>VLOOKUP(Filtrados!B802,Originales!$F$4:$H$2113,3,FALSE)</f>
        <v>4000000</v>
      </c>
      <c r="E802">
        <f>VLOOKUP(Filtrados!B802,Baseline!$A$2:$C$2111,3,FALSE)</f>
        <v>1756000000</v>
      </c>
      <c r="F802">
        <f>VLOOKUP(Filtrados!B802,BASE!$A$4:$D$2113,2,FALSE)</f>
        <v>4195928</v>
      </c>
      <c r="G802">
        <f>VLOOKUP(Filtrados!B802,BASE!$A$4:$D$2113,3,FALSE)</f>
        <v>14193058</v>
      </c>
      <c r="H802">
        <f>VLOOKUP(Filtrados!B802,BASE!$A$4:$D$2113,4,FALSE)</f>
        <v>107791900</v>
      </c>
      <c r="I802" t="str">
        <f>VLOOKUP(B802,Originales!$B$4:$N$2113,13,FALSE)</f>
        <v>c /* v</v>
      </c>
      <c r="J802" t="str">
        <f>VLOOKUP(B802,Originales!$B$4:$N$2113,12,FALSE)</f>
        <v>&lt;http://www.wikidata.org/entity/Q21608410&gt; &lt;http://www.wikidata.org/prop/direct/P131&gt;/(&lt;http://www.wikidata.org/prop/direct/P131&gt;)* ?x</v>
      </c>
      <c r="K802">
        <f>VLOOKUP(Filtrados!B802,Originales!$B$4:$D$2113,2,FALSE)</f>
        <v>8</v>
      </c>
    </row>
    <row r="803" spans="2:11">
      <c r="B803" s="1">
        <v>1101</v>
      </c>
      <c r="C803">
        <f>VLOOKUP(Filtrados!B803,Originales!$B$4:$D$2113,3,FALSE)</f>
        <v>564000</v>
      </c>
      <c r="D803">
        <f>VLOOKUP(Filtrados!B803,Originales!$F$4:$H$2113,3,FALSE)</f>
        <v>8000000</v>
      </c>
      <c r="E803">
        <f>VLOOKUP(Filtrados!B803,Baseline!$A$2:$C$2111,3,FALSE)</f>
        <v>1860000000</v>
      </c>
      <c r="F803">
        <f>VLOOKUP(Filtrados!B803,BASE!$A$4:$D$2113,2,FALSE)</f>
        <v>4752159</v>
      </c>
      <c r="G803">
        <f>VLOOKUP(Filtrados!B803,BASE!$A$4:$D$2113,3,FALSE)</f>
        <v>11845111</v>
      </c>
      <c r="H803">
        <f>VLOOKUP(Filtrados!B803,BASE!$A$4:$D$2113,4,FALSE)</f>
        <v>88859081</v>
      </c>
      <c r="I803" t="str">
        <f>VLOOKUP(B803,Originales!$B$4:$N$2113,13,FALSE)</f>
        <v>c /* v</v>
      </c>
      <c r="J803" t="str">
        <f>VLOOKUP(B803,Originales!$B$4:$N$2113,12,FALSE)</f>
        <v>&lt;http://www.wikidata.org/entity/Q21608415&gt; &lt;http://www.wikidata.org/prop/direct/P131&gt;/(&lt;http://www.wikidata.org/prop/direct/P131&gt;)* ?x</v>
      </c>
      <c r="K803">
        <f>VLOOKUP(Filtrados!B803,Originales!$B$4:$D$2113,2,FALSE)</f>
        <v>8</v>
      </c>
    </row>
    <row r="804" spans="2:11">
      <c r="B804" s="1">
        <v>1102</v>
      </c>
      <c r="C804">
        <f>VLOOKUP(Filtrados!B804,Originales!$B$4:$D$2113,3,FALSE)</f>
        <v>659000</v>
      </c>
      <c r="D804">
        <f>VLOOKUP(Filtrados!B804,Originales!$F$4:$H$2113,3,FALSE)</f>
        <v>12000000</v>
      </c>
      <c r="E804">
        <f>VLOOKUP(Filtrados!B804,Baseline!$A$2:$C$2111,3,FALSE)</f>
        <v>1760000000</v>
      </c>
      <c r="F804">
        <f>VLOOKUP(Filtrados!B804,BASE!$A$4:$D$2113,2,FALSE)</f>
        <v>3865957</v>
      </c>
      <c r="G804">
        <f>VLOOKUP(Filtrados!B804,BASE!$A$4:$D$2113,3,FALSE)</f>
        <v>11605978</v>
      </c>
      <c r="H804">
        <f>VLOOKUP(Filtrados!B804,BASE!$A$4:$D$2113,4,FALSE)</f>
        <v>94708919</v>
      </c>
      <c r="I804" t="str">
        <f>VLOOKUP(B804,Originales!$B$4:$N$2113,13,FALSE)</f>
        <v>c /* v</v>
      </c>
      <c r="J804" t="str">
        <f>VLOOKUP(B804,Originales!$B$4:$N$2113,12,FALSE)</f>
        <v>&lt;http://www.wikidata.org/entity/Q20033234&gt; &lt;http://www.wikidata.org/prop/direct/P131&gt;/(&lt;http://www.wikidata.org/prop/direct/P131&gt;)* ?x</v>
      </c>
      <c r="K804">
        <f>VLOOKUP(Filtrados!B804,Originales!$B$4:$D$2113,2,FALSE)</f>
        <v>7</v>
      </c>
    </row>
    <row r="805" spans="2:11">
      <c r="B805" s="1">
        <v>1103</v>
      </c>
      <c r="C805">
        <f>VLOOKUP(Filtrados!B805,Originales!$B$4:$D$2113,3,FALSE)</f>
        <v>523000</v>
      </c>
      <c r="D805">
        <f>VLOOKUP(Filtrados!B805,Originales!$F$4:$H$2113,3,FALSE)</f>
        <v>4000000</v>
      </c>
      <c r="E805">
        <f>VLOOKUP(Filtrados!B805,Baseline!$A$2:$C$2111,3,FALSE)</f>
        <v>1792000000</v>
      </c>
      <c r="F805">
        <f>VLOOKUP(Filtrados!B805,BASE!$A$4:$D$2113,2,FALSE)</f>
        <v>3893136</v>
      </c>
      <c r="G805">
        <f>VLOOKUP(Filtrados!B805,BASE!$A$4:$D$2113,3,FALSE)</f>
        <v>11226892</v>
      </c>
      <c r="H805">
        <f>VLOOKUP(Filtrados!B805,BASE!$A$4:$D$2113,4,FALSE)</f>
        <v>82212924</v>
      </c>
      <c r="I805" t="str">
        <f>VLOOKUP(B805,Originales!$B$4:$N$2113,13,FALSE)</f>
        <v>c /* v</v>
      </c>
      <c r="J805" t="str">
        <f>VLOOKUP(B805,Originales!$B$4:$N$2113,12,FALSE)</f>
        <v>&lt;http://www.wikidata.org/entity/Q21608412&gt; &lt;http://www.wikidata.org/prop/direct/P131&gt;/(&lt;http://www.wikidata.org/prop/direct/P131&gt;)* ?x</v>
      </c>
      <c r="K805">
        <f>VLOOKUP(Filtrados!B805,Originales!$B$4:$D$2113,2,FALSE)</f>
        <v>8</v>
      </c>
    </row>
    <row r="806" spans="2:11">
      <c r="B806" s="1">
        <v>1104</v>
      </c>
      <c r="C806">
        <f>VLOOKUP(Filtrados!B806,Originales!$B$4:$D$2113,3,FALSE)</f>
        <v>661000</v>
      </c>
      <c r="D806">
        <f>VLOOKUP(Filtrados!B806,Originales!$F$4:$H$2113,3,FALSE)</f>
        <v>8000000</v>
      </c>
      <c r="E806">
        <f>VLOOKUP(Filtrados!B806,Baseline!$A$2:$C$2111,3,FALSE)</f>
        <v>1776000000</v>
      </c>
      <c r="F806">
        <f>VLOOKUP(Filtrados!B806,BASE!$A$4:$D$2113,2,FALSE)</f>
        <v>4537105</v>
      </c>
      <c r="G806">
        <f>VLOOKUP(Filtrados!B806,BASE!$A$4:$D$2113,3,FALSE)</f>
        <v>12050867</v>
      </c>
      <c r="H806">
        <f>VLOOKUP(Filtrados!B806,BASE!$A$4:$D$2113,4,FALSE)</f>
        <v>107390165</v>
      </c>
      <c r="I806" t="str">
        <f>VLOOKUP(B806,Originales!$B$4:$N$2113,13,FALSE)</f>
        <v>c /* v</v>
      </c>
      <c r="J806" t="str">
        <f>VLOOKUP(B806,Originales!$B$4:$N$2113,12,FALSE)</f>
        <v>&lt;http://www.wikidata.org/entity/Q21569465&gt; &lt;http://www.wikidata.org/prop/direct/P131&gt;/(&lt;http://www.wikidata.org/prop/direct/P131&gt;)* ?x</v>
      </c>
      <c r="K806">
        <f>VLOOKUP(Filtrados!B806,Originales!$B$4:$D$2113,2,FALSE)</f>
        <v>10</v>
      </c>
    </row>
    <row r="807" spans="2:11">
      <c r="B807" s="1">
        <v>1105</v>
      </c>
      <c r="C807">
        <f>VLOOKUP(Filtrados!B807,Originales!$B$4:$D$2113,3,FALSE)</f>
        <v>664000</v>
      </c>
      <c r="D807">
        <f>VLOOKUP(Filtrados!B807,Originales!$F$4:$H$2113,3,FALSE)</f>
        <v>8000000</v>
      </c>
      <c r="E807">
        <f>VLOOKUP(Filtrados!B807,Baseline!$A$2:$C$2111,3,FALSE)</f>
        <v>1752000000</v>
      </c>
      <c r="F807">
        <f>VLOOKUP(Filtrados!B807,BASE!$A$4:$D$2113,2,FALSE)</f>
        <v>3988027</v>
      </c>
      <c r="G807">
        <f>VLOOKUP(Filtrados!B807,BASE!$A$4:$D$2113,3,FALSE)</f>
        <v>11482000</v>
      </c>
      <c r="H807">
        <f>VLOOKUP(Filtrados!B807,BASE!$A$4:$D$2113,4,FALSE)</f>
        <v>81148862</v>
      </c>
      <c r="I807" t="str">
        <f>VLOOKUP(B807,Originales!$B$4:$N$2113,13,FALSE)</f>
        <v>c /* v</v>
      </c>
      <c r="J807" t="str">
        <f>VLOOKUP(B807,Originales!$B$4:$N$2113,12,FALSE)</f>
        <v>&lt;http://www.wikidata.org/entity/Q21608434&gt; &lt;http://www.wikidata.org/prop/direct/P131&gt;/(&lt;http://www.wikidata.org/prop/direct/P131&gt;)* ?x</v>
      </c>
      <c r="K807">
        <f>VLOOKUP(Filtrados!B807,Originales!$B$4:$D$2113,2,FALSE)</f>
        <v>9</v>
      </c>
    </row>
    <row r="808" spans="2:11">
      <c r="B808" s="1">
        <v>1106</v>
      </c>
      <c r="C808">
        <f>VLOOKUP(Filtrados!B808,Originales!$B$4:$D$2113,3,FALSE)</f>
        <v>840000</v>
      </c>
      <c r="D808">
        <f>VLOOKUP(Filtrados!B808,Originales!$F$4:$H$2113,3,FALSE)</f>
        <v>8000000</v>
      </c>
      <c r="E808">
        <f>VLOOKUP(Filtrados!B808,Baseline!$A$2:$C$2111,3,FALSE)</f>
        <v>1808000000</v>
      </c>
      <c r="F808">
        <f>VLOOKUP(Filtrados!B808,BASE!$A$4:$D$2113,2,FALSE)</f>
        <v>4360914</v>
      </c>
      <c r="G808">
        <f>VLOOKUP(Filtrados!B808,BASE!$A$4:$D$2113,3,FALSE)</f>
        <v>11494159</v>
      </c>
      <c r="H808">
        <f>VLOOKUP(Filtrados!B808,BASE!$A$4:$D$2113,4,FALSE)</f>
        <v>87548017</v>
      </c>
      <c r="I808" t="str">
        <f>VLOOKUP(B808,Originales!$B$4:$N$2113,13,FALSE)</f>
        <v>c /* v</v>
      </c>
      <c r="J808" t="str">
        <f>VLOOKUP(B808,Originales!$B$4:$N$2113,12,FALSE)</f>
        <v>&lt;http://www.wikidata.org/entity/Q21779061&gt; &lt;http://www.wikidata.org/prop/direct/P131&gt;/(&lt;http://www.wikidata.org/prop/direct/P131&gt;)* ?x</v>
      </c>
      <c r="K808">
        <f>VLOOKUP(Filtrados!B808,Originales!$B$4:$D$2113,2,FALSE)</f>
        <v>9</v>
      </c>
    </row>
    <row r="809" spans="2:11">
      <c r="B809" s="1">
        <v>1107</v>
      </c>
      <c r="C809">
        <f>VLOOKUP(Filtrados!B809,Originales!$B$4:$D$2113,3,FALSE)</f>
        <v>27424000</v>
      </c>
      <c r="D809">
        <f>VLOOKUP(Filtrados!B809,Originales!$F$4:$H$2113,3,FALSE)</f>
        <v>8000000</v>
      </c>
      <c r="E809">
        <f>VLOOKUP(Filtrados!B809,Baseline!$A$2:$C$2111,3,FALSE)</f>
        <v>0</v>
      </c>
      <c r="F809">
        <f>VLOOKUP(Filtrados!B809,BASE!$A$4:$D$2113,2,FALSE)</f>
        <v>302921056</v>
      </c>
      <c r="G809">
        <f>VLOOKUP(Filtrados!B809,BASE!$A$4:$D$2113,3,FALSE)</f>
        <v>31905174</v>
      </c>
      <c r="H809">
        <f>VLOOKUP(Filtrados!B809,BASE!$A$4:$D$2113,4,FALSE)</f>
        <v>53967952</v>
      </c>
      <c r="I809" t="str">
        <f>VLOOKUP(B809,Originales!$B$4:$N$2113,13,FALSE)</f>
        <v>v | c</v>
      </c>
      <c r="J809" t="str">
        <f>VLOOKUP(B809,Originales!$B$4:$N$2113,12,FALSE)</f>
        <v>?x &lt;http://www.wikidata.org/prop/direct/P108&gt;|&lt;http://www.wikidata.org/prop/direct/P69&gt; &lt;http://www.wikidata.org/entity/Q633561&gt;</v>
      </c>
      <c r="K809">
        <f>VLOOKUP(Filtrados!B809,Originales!$B$4:$D$2113,2,FALSE)</f>
        <v>421</v>
      </c>
    </row>
    <row r="810" spans="2:11">
      <c r="B810" s="1">
        <v>1108</v>
      </c>
      <c r="C810">
        <f>VLOOKUP(Filtrados!B810,Originales!$B$4:$D$2113,3,FALSE)</f>
        <v>5163396000</v>
      </c>
      <c r="D810">
        <f>VLOOKUP(Filtrados!B810,Originales!$F$4:$H$2113,3,FALSE)</f>
        <v>48864000000</v>
      </c>
      <c r="E810">
        <f>VLOOKUP(Filtrados!B810,Baseline!$A$2:$C$2111,3,FALSE)</f>
        <v>6204000000</v>
      </c>
      <c r="F810">
        <f>VLOOKUP(Filtrados!B810,BASE!$A$4:$D$2113,2,FALSE)</f>
        <v>5350868225</v>
      </c>
      <c r="G810">
        <f>VLOOKUP(Filtrados!B810,BASE!$A$4:$D$2113,3,FALSE)</f>
        <v>9304505109</v>
      </c>
      <c r="H810">
        <f>VLOOKUP(Filtrados!B810,BASE!$A$4:$D$2113,4,FALSE)</f>
        <v>5852360010</v>
      </c>
      <c r="I810" t="str">
        <f>VLOOKUP(B810,Originales!$B$4:$N$2113,13,FALSE)</f>
        <v>v /* c</v>
      </c>
      <c r="J810" t="str">
        <f>VLOOKUP(B810,Originales!$B$4:$N$2113,12,FALSE)</f>
        <v>?x &lt;http://www.wikidata.org/prop/direct/P19&gt;/(&lt;http://www.wikidata.org/prop/direct/P131&gt;)* &lt;http://www.wikidata.org/entity/Q183&gt;</v>
      </c>
      <c r="K810">
        <f>VLOOKUP(Filtrados!B810,Originales!$B$4:$D$2113,2,FALSE)</f>
        <v>213541</v>
      </c>
    </row>
    <row r="811" spans="2:11">
      <c r="B811" s="1">
        <v>1109</v>
      </c>
      <c r="C811">
        <f>VLOOKUP(Filtrados!B811,Originales!$B$4:$D$2113,3,FALSE)</f>
        <v>1479219000</v>
      </c>
      <c r="D811">
        <f>VLOOKUP(Filtrados!B811,Originales!$F$4:$H$2113,3,FALSE)</f>
        <v>10784000000</v>
      </c>
      <c r="E811">
        <f>VLOOKUP(Filtrados!B811,Baseline!$A$2:$C$2111,3,FALSE)</f>
        <v>3748000000</v>
      </c>
      <c r="F811">
        <f>VLOOKUP(Filtrados!B811,BASE!$A$4:$D$2113,2,FALSE)</f>
        <v>3341614007</v>
      </c>
      <c r="G811">
        <f>VLOOKUP(Filtrados!B811,BASE!$A$4:$D$2113,3,FALSE)</f>
        <v>2177586793</v>
      </c>
      <c r="H811">
        <f>VLOOKUP(Filtrados!B811,BASE!$A$4:$D$2113,4,FALSE)</f>
        <v>2630026102</v>
      </c>
      <c r="I811" t="str">
        <f>VLOOKUP(B811,Originales!$B$4:$N$2113,13,FALSE)</f>
        <v>v + c</v>
      </c>
      <c r="J811" t="str">
        <f>VLOOKUP(B811,Originales!$B$4:$N$2113,12,FALSE)</f>
        <v>?x (&lt;http://www.wikidata.org/prop/direct/P131&gt;)+ &lt;http://www.wikidata.org/entity/Q213&gt;</v>
      </c>
      <c r="K811">
        <f>VLOOKUP(Filtrados!B811,Originales!$B$4:$D$2113,2,FALSE)</f>
        <v>169171</v>
      </c>
    </row>
    <row r="812" spans="2:11">
      <c r="B812" s="1">
        <v>1111</v>
      </c>
      <c r="C812">
        <f>VLOOKUP(Filtrados!B812,Originales!$B$4:$D$2113,3,FALSE)</f>
        <v>7761101000</v>
      </c>
      <c r="D812">
        <f>VLOOKUP(Filtrados!B812,Originales!$F$4:$H$2113,3,FALSE)</f>
        <v>54044000000</v>
      </c>
      <c r="E812">
        <f>VLOOKUP(Filtrados!B812,Baseline!$A$2:$C$2111,3,FALSE)</f>
        <v>5288000000</v>
      </c>
      <c r="F812">
        <f>VLOOKUP(Filtrados!B812,BASE!$A$4:$D$2113,2,FALSE)</f>
        <v>5981837034</v>
      </c>
      <c r="G812">
        <f>VLOOKUP(Filtrados!B812,BASE!$A$4:$D$2113,3,FALSE)</f>
        <v>20882714033</v>
      </c>
      <c r="H812">
        <f>VLOOKUP(Filtrados!B812,BASE!$A$4:$D$2113,4,FALSE)</f>
        <v>11708632946</v>
      </c>
      <c r="I812" t="str">
        <f>VLOOKUP(B812,Originales!$B$4:$N$2113,13,FALSE)</f>
        <v>v /* c</v>
      </c>
      <c r="J812" t="str">
        <f>VLOOKUP(B812,Originales!$B$4:$N$2113,12,FALSE)</f>
        <v>?x &lt;http://www.wikidata.org/prop/direct/P20&gt;/(&lt;http://www.wikidata.org/prop/direct/P131&gt;)* &lt;http://www.wikidata.org/entity/Q30&gt;</v>
      </c>
      <c r="K812">
        <f>VLOOKUP(Filtrados!B812,Originales!$B$4:$D$2113,2,FALSE)</f>
        <v>115431</v>
      </c>
    </row>
    <row r="813" spans="2:11">
      <c r="B813" s="1">
        <v>1112</v>
      </c>
      <c r="C813">
        <f>VLOOKUP(Filtrados!B813,Originales!$B$4:$D$2113,3,FALSE)</f>
        <v>1012000</v>
      </c>
      <c r="D813">
        <f>VLOOKUP(Filtrados!B813,Originales!$F$4:$H$2113,3,FALSE)</f>
        <v>8000000</v>
      </c>
      <c r="E813">
        <f>VLOOKUP(Filtrados!B813,Baseline!$A$2:$C$2111,3,FALSE)</f>
        <v>2348000000</v>
      </c>
      <c r="F813">
        <f>VLOOKUP(Filtrados!B813,BASE!$A$4:$D$2113,2,FALSE)</f>
        <v>25146961</v>
      </c>
      <c r="G813">
        <f>VLOOKUP(Filtrados!B813,BASE!$A$4:$D$2113,3,FALSE)</f>
        <v>25548934</v>
      </c>
      <c r="H813">
        <f>VLOOKUP(Filtrados!B813,BASE!$A$4:$D$2113,4,FALSE)</f>
        <v>104947805</v>
      </c>
      <c r="I813" t="str">
        <f>VLOOKUP(B813,Originales!$B$4:$N$2113,13,FALSE)</f>
        <v>c /* v</v>
      </c>
      <c r="J813" t="str">
        <f>VLOOKUP(B813,Originales!$B$4:$N$2113,12,FALSE)</f>
        <v>&lt;http://www.wikidata.org/entity/Q21704901&gt; &lt;http://www.wikidata.org/prop/direct/P131&gt;/(&lt;http://www.wikidata.org/prop/direct/P131&gt;)* ?x</v>
      </c>
      <c r="K813">
        <f>VLOOKUP(Filtrados!B813,Originales!$B$4:$D$2113,2,FALSE)</f>
        <v>9</v>
      </c>
    </row>
    <row r="814" spans="2:11">
      <c r="B814" s="1">
        <v>1113</v>
      </c>
      <c r="C814">
        <f>VLOOKUP(Filtrados!B814,Originales!$B$4:$D$2113,3,FALSE)</f>
        <v>874000</v>
      </c>
      <c r="D814">
        <f>VLOOKUP(Filtrados!B814,Originales!$F$4:$H$2113,3,FALSE)</f>
        <v>8000000</v>
      </c>
      <c r="E814">
        <f>VLOOKUP(Filtrados!B814,Baseline!$A$2:$C$2111,3,FALSE)</f>
        <v>1836000000</v>
      </c>
      <c r="F814">
        <f>VLOOKUP(Filtrados!B814,BASE!$A$4:$D$2113,2,FALSE)</f>
        <v>5853891</v>
      </c>
      <c r="G814">
        <f>VLOOKUP(Filtrados!B814,BASE!$A$4:$D$2113,3,FALSE)</f>
        <v>17954111</v>
      </c>
      <c r="H814">
        <f>VLOOKUP(Filtrados!B814,BASE!$A$4:$D$2113,4,FALSE)</f>
        <v>82386016</v>
      </c>
      <c r="I814" t="str">
        <f>VLOOKUP(B814,Originales!$B$4:$N$2113,13,FALSE)</f>
        <v>c /* v</v>
      </c>
      <c r="J814" t="str">
        <f>VLOOKUP(B814,Originales!$B$4:$N$2113,12,FALSE)</f>
        <v>&lt;http://www.wikidata.org/entity/Q21667352&gt; &lt;http://www.wikidata.org/prop/direct/P131&gt;/(&lt;http://www.wikidata.org/prop/direct/P131&gt;)* ?x</v>
      </c>
      <c r="K814">
        <f>VLOOKUP(Filtrados!B814,Originales!$B$4:$D$2113,2,FALSE)</f>
        <v>8</v>
      </c>
    </row>
    <row r="815" spans="2:11">
      <c r="B815" s="1">
        <v>1114</v>
      </c>
      <c r="C815">
        <f>VLOOKUP(Filtrados!B815,Originales!$B$4:$D$2113,3,FALSE)</f>
        <v>688000</v>
      </c>
      <c r="D815">
        <f>VLOOKUP(Filtrados!B815,Originales!$F$4:$H$2113,3,FALSE)</f>
        <v>4000000</v>
      </c>
      <c r="E815">
        <f>VLOOKUP(Filtrados!B815,Baseline!$A$2:$C$2111,3,FALSE)</f>
        <v>1752000000</v>
      </c>
      <c r="F815">
        <f>VLOOKUP(Filtrados!B815,BASE!$A$4:$D$2113,2,FALSE)</f>
        <v>5499839</v>
      </c>
      <c r="G815">
        <f>VLOOKUP(Filtrados!B815,BASE!$A$4:$D$2113,3,FALSE)</f>
        <v>13468980</v>
      </c>
      <c r="H815">
        <f>VLOOKUP(Filtrados!B815,BASE!$A$4:$D$2113,4,FALSE)</f>
        <v>94936847</v>
      </c>
      <c r="I815" t="str">
        <f>VLOOKUP(B815,Originales!$B$4:$N$2113,13,FALSE)</f>
        <v>c /* v</v>
      </c>
      <c r="J815" t="str">
        <f>VLOOKUP(B815,Originales!$B$4:$N$2113,12,FALSE)</f>
        <v>&lt;http://www.wikidata.org/entity/Q21667181&gt; &lt;http://www.wikidata.org/prop/direct/P131&gt;/(&lt;http://www.wikidata.org/prop/direct/P131&gt;)* ?x</v>
      </c>
      <c r="K815">
        <f>VLOOKUP(Filtrados!B815,Originales!$B$4:$D$2113,2,FALSE)</f>
        <v>8</v>
      </c>
    </row>
    <row r="816" spans="2:11">
      <c r="B816" s="1">
        <v>1115</v>
      </c>
      <c r="C816">
        <f>VLOOKUP(Filtrados!B816,Originales!$B$4:$D$2113,3,FALSE)</f>
        <v>704000</v>
      </c>
      <c r="D816">
        <f>VLOOKUP(Filtrados!B816,Originales!$F$4:$H$2113,3,FALSE)</f>
        <v>12000000</v>
      </c>
      <c r="E816">
        <f>VLOOKUP(Filtrados!B816,Baseline!$A$2:$C$2111,3,FALSE)</f>
        <v>2312000000</v>
      </c>
      <c r="F816">
        <f>VLOOKUP(Filtrados!B816,BASE!$A$4:$D$2113,2,FALSE)</f>
        <v>3986835</v>
      </c>
      <c r="G816">
        <f>VLOOKUP(Filtrados!B816,BASE!$A$4:$D$2113,3,FALSE)</f>
        <v>13290166</v>
      </c>
      <c r="H816">
        <f>VLOOKUP(Filtrados!B816,BASE!$A$4:$D$2113,4,FALSE)</f>
        <v>98958015</v>
      </c>
      <c r="I816" t="str">
        <f>VLOOKUP(B816,Originales!$B$4:$N$2113,13,FALSE)</f>
        <v>c /* v</v>
      </c>
      <c r="J816" t="str">
        <f>VLOOKUP(B816,Originales!$B$4:$N$2113,12,FALSE)</f>
        <v>&lt;http://www.wikidata.org/entity/Q21667272&gt; &lt;http://www.wikidata.org/prop/direct/P131&gt;/(&lt;http://www.wikidata.org/prop/direct/P131&gt;)* ?x</v>
      </c>
      <c r="K816">
        <f>VLOOKUP(Filtrados!B816,Originales!$B$4:$D$2113,2,FALSE)</f>
        <v>8</v>
      </c>
    </row>
    <row r="817" spans="2:11">
      <c r="B817" s="1">
        <v>1116</v>
      </c>
      <c r="C817">
        <f>VLOOKUP(Filtrados!B817,Originales!$B$4:$D$2113,3,FALSE)</f>
        <v>720000</v>
      </c>
      <c r="D817">
        <f>VLOOKUP(Filtrados!B817,Originales!$F$4:$H$2113,3,FALSE)</f>
        <v>8000000</v>
      </c>
      <c r="E817">
        <f>VLOOKUP(Filtrados!B817,Baseline!$A$2:$C$2111,3,FALSE)</f>
        <v>1744000000</v>
      </c>
      <c r="F817">
        <f>VLOOKUP(Filtrados!B817,BASE!$A$4:$D$2113,2,FALSE)</f>
        <v>3752946</v>
      </c>
      <c r="G817">
        <f>VLOOKUP(Filtrados!B817,BASE!$A$4:$D$2113,3,FALSE)</f>
        <v>15499830</v>
      </c>
      <c r="H817">
        <f>VLOOKUP(Filtrados!B817,BASE!$A$4:$D$2113,4,FALSE)</f>
        <v>94116926</v>
      </c>
      <c r="I817" t="str">
        <f>VLOOKUP(B817,Originales!$B$4:$N$2113,13,FALSE)</f>
        <v>c /* v</v>
      </c>
      <c r="J817" t="str">
        <f>VLOOKUP(B817,Originales!$B$4:$N$2113,12,FALSE)</f>
        <v>&lt;http://www.wikidata.org/entity/Q21608303&gt; &lt;http://www.wikidata.org/prop/direct/P131&gt;/(&lt;http://www.wikidata.org/prop/direct/P131&gt;)* ?x</v>
      </c>
      <c r="K817">
        <f>VLOOKUP(Filtrados!B817,Originales!$B$4:$D$2113,2,FALSE)</f>
        <v>7</v>
      </c>
    </row>
    <row r="818" spans="2:11">
      <c r="B818" s="1">
        <v>1119</v>
      </c>
      <c r="C818">
        <f>VLOOKUP(Filtrados!B818,Originales!$B$4:$D$2113,3,FALSE)</f>
        <v>2670709000</v>
      </c>
      <c r="D818">
        <f>VLOOKUP(Filtrados!B818,Originales!$F$4:$H$2113,3,FALSE)</f>
        <v>84848000000</v>
      </c>
      <c r="E818">
        <f>VLOOKUP(Filtrados!B818,Baseline!$A$2:$C$2111,3,FALSE)</f>
        <v>62744000000</v>
      </c>
      <c r="F818">
        <f>VLOOKUP(Filtrados!B818,BASE!$A$4:$D$2113,2,FALSE)</f>
        <v>37034034</v>
      </c>
      <c r="G818">
        <f>VLOOKUP(Filtrados!B818,BASE!$A$4:$D$2113,3,FALSE)</f>
        <v>60060687065</v>
      </c>
      <c r="H818">
        <f>VLOOKUP(Filtrados!B818,BASE!$A$4:$D$2113,4,FALSE)</f>
        <v>17051310062</v>
      </c>
      <c r="I818" t="str">
        <f>VLOOKUP(B818,Originales!$B$4:$N$2113,13,FALSE)</f>
        <v>v * v</v>
      </c>
      <c r="J818" t="str">
        <f>VLOOKUP(B818,Originales!$B$4:$N$2113,12,FALSE)</f>
        <v>?x (&lt;http://www.wikidata.org/prop/direct/P206&gt;)* ?y</v>
      </c>
      <c r="K818">
        <f>VLOOKUP(Filtrados!B818,Originales!$B$4:$D$2113,2,FALSE)</f>
        <v>36641</v>
      </c>
    </row>
    <row r="819" spans="2:11">
      <c r="B819" s="1">
        <v>1120</v>
      </c>
      <c r="C819">
        <f>VLOOKUP(Filtrados!B819,Originales!$B$4:$D$2113,3,FALSE)</f>
        <v>174820000</v>
      </c>
      <c r="D819">
        <f>VLOOKUP(Filtrados!B819,Originales!$F$4:$H$2113,3,FALSE)</f>
        <v>85520000000</v>
      </c>
      <c r="E819">
        <f>VLOOKUP(Filtrados!B819,Baseline!$A$2:$C$2111,3,FALSE)</f>
        <v>62724000000</v>
      </c>
      <c r="F819">
        <f>VLOOKUP(Filtrados!B819,BASE!$A$4:$D$2113,2,FALSE)</f>
        <v>4060983</v>
      </c>
      <c r="G819">
        <f>VLOOKUP(Filtrados!B819,BASE!$A$4:$D$2113,3,FALSE)</f>
        <v>60062237977</v>
      </c>
      <c r="H819">
        <f>VLOOKUP(Filtrados!B819,BASE!$A$4:$D$2113,4,FALSE)</f>
        <v>1885155200</v>
      </c>
      <c r="I819" t="str">
        <f>VLOOKUP(B819,Originales!$B$4:$N$2113,13,FALSE)</f>
        <v>v * v</v>
      </c>
      <c r="J819" t="str">
        <f>VLOOKUP(B819,Originales!$B$4:$N$2113,12,FALSE)</f>
        <v>?x (&lt;http://www.wikidata.org/prop/direct/P1451&gt;)* ?y</v>
      </c>
      <c r="K819">
        <f>VLOOKUP(Filtrados!B819,Originales!$B$4:$D$2113,2,FALSE)</f>
        <v>1690</v>
      </c>
    </row>
    <row r="820" spans="2:11">
      <c r="B820" s="1">
        <v>1121</v>
      </c>
      <c r="C820">
        <f>VLOOKUP(Filtrados!B820,Originales!$B$4:$D$2113,3,FALSE)</f>
        <v>90322000</v>
      </c>
      <c r="D820">
        <f>VLOOKUP(Filtrados!B820,Originales!$F$4:$H$2113,3,FALSE)</f>
        <v>668000000</v>
      </c>
      <c r="E820">
        <f>VLOOKUP(Filtrados!B820,Baseline!$A$2:$C$2111,3,FALSE)</f>
        <v>2916000000</v>
      </c>
      <c r="F820">
        <f>VLOOKUP(Filtrados!B820,BASE!$A$4:$D$2113,2,FALSE)</f>
        <v>47311067</v>
      </c>
      <c r="G820">
        <f>VLOOKUP(Filtrados!B820,BASE!$A$4:$D$2113,3,FALSE)</f>
        <v>583929061</v>
      </c>
      <c r="H820">
        <f>VLOOKUP(Filtrados!B820,BASE!$A$4:$D$2113,4,FALSE)</f>
        <v>104873895</v>
      </c>
      <c r="I820" t="str">
        <f>VLOOKUP(B820,Originales!$B$4:$N$2113,13,FALSE)</f>
        <v>v /* c</v>
      </c>
      <c r="J820" t="str">
        <f>VLOOKUP(B820,Originales!$B$4:$N$2113,12,FALSE)</f>
        <v>?x &lt;http://www.wikidata.org/prop/direct/P31&gt;/(&lt;http://www.wikidata.org/prop/direct/P279&gt;)* &lt;http://www.wikidata.org/entity/Q121998&gt;</v>
      </c>
      <c r="K820">
        <f>VLOOKUP(Filtrados!B820,Originales!$B$4:$D$2113,2,FALSE)</f>
        <v>2139</v>
      </c>
    </row>
    <row r="821" spans="2:11">
      <c r="B821" s="1">
        <v>1122</v>
      </c>
      <c r="C821">
        <f>VLOOKUP(Filtrados!B821,Originales!$B$4:$D$2113,3,FALSE)</f>
        <v>27054000</v>
      </c>
      <c r="D821">
        <f>VLOOKUP(Filtrados!B821,Originales!$F$4:$H$2113,3,FALSE)</f>
        <v>104000000</v>
      </c>
      <c r="E821">
        <f>VLOOKUP(Filtrados!B821,Baseline!$A$2:$C$2111,3,FALSE)</f>
        <v>1152000000</v>
      </c>
      <c r="F821">
        <f>VLOOKUP(Filtrados!B821,BASE!$A$4:$D$2113,2,FALSE)</f>
        <v>23627042</v>
      </c>
      <c r="G821">
        <f>VLOOKUP(Filtrados!B821,BASE!$A$4:$D$2113,3,FALSE)</f>
        <v>95026969</v>
      </c>
      <c r="H821">
        <f>VLOOKUP(Filtrados!B821,BASE!$A$4:$D$2113,4,FALSE)</f>
        <v>59864997</v>
      </c>
      <c r="I821" t="str">
        <f>VLOOKUP(B821,Originales!$B$4:$N$2113,13,FALSE)</f>
        <v>v /* c</v>
      </c>
      <c r="J821" t="str">
        <f>VLOOKUP(B821,Originales!$B$4:$N$2113,12,FALSE)</f>
        <v>?x &lt;http://www.wikidata.org/prop/direct/P31&gt;/(&lt;http://www.wikidata.org/prop/direct/P279&gt;)* &lt;http://www.wikidata.org/entity/Q3966183&gt;</v>
      </c>
      <c r="K821">
        <f>VLOOKUP(Filtrados!B821,Originales!$B$4:$D$2113,2,FALSE)</f>
        <v>858</v>
      </c>
    </row>
    <row r="822" spans="2:11">
      <c r="B822" s="1">
        <v>1123</v>
      </c>
      <c r="C822">
        <f>VLOOKUP(Filtrados!B822,Originales!$B$4:$D$2113,3,FALSE)</f>
        <v>637000</v>
      </c>
      <c r="D822">
        <f>VLOOKUP(Filtrados!B822,Originales!$F$4:$H$2113,3,FALSE)</f>
        <v>8000000</v>
      </c>
      <c r="E822">
        <f>VLOOKUP(Filtrados!B822,Baseline!$A$2:$C$2111,3,FALSE)</f>
        <v>1764000000</v>
      </c>
      <c r="F822">
        <f>VLOOKUP(Filtrados!B822,BASE!$A$4:$D$2113,2,FALSE)</f>
        <v>5394935</v>
      </c>
      <c r="G822">
        <f>VLOOKUP(Filtrados!B822,BASE!$A$4:$D$2113,3,FALSE)</f>
        <v>15207052</v>
      </c>
      <c r="H822">
        <f>VLOOKUP(Filtrados!B822,BASE!$A$4:$D$2113,4,FALSE)</f>
        <v>86210966</v>
      </c>
      <c r="I822" t="str">
        <f>VLOOKUP(B822,Originales!$B$4:$N$2113,13,FALSE)</f>
        <v>c /* v</v>
      </c>
      <c r="J822" t="str">
        <f>VLOOKUP(B822,Originales!$B$4:$N$2113,12,FALSE)</f>
        <v>&lt;http://www.wikidata.org/entity/Q21667244&gt; &lt;http://www.wikidata.org/prop/direct/P131&gt;/(&lt;http://www.wikidata.org/prop/direct/P131&gt;)* ?x</v>
      </c>
      <c r="K822">
        <f>VLOOKUP(Filtrados!B822,Originales!$B$4:$D$2113,2,FALSE)</f>
        <v>4</v>
      </c>
    </row>
    <row r="823" spans="2:11">
      <c r="B823" s="1">
        <v>1125</v>
      </c>
      <c r="C823">
        <f>VLOOKUP(Filtrados!B823,Originales!$B$4:$D$2113,3,FALSE)</f>
        <v>1027000</v>
      </c>
      <c r="D823">
        <f>VLOOKUP(Filtrados!B823,Originales!$F$4:$H$2113,3,FALSE)</f>
        <v>576000000</v>
      </c>
      <c r="E823">
        <f>VLOOKUP(Filtrados!B823,Baseline!$A$2:$C$2111,3,FALSE)</f>
        <v>0</v>
      </c>
      <c r="F823">
        <f>VLOOKUP(Filtrados!B823,BASE!$A$4:$D$2113,2,FALSE)</f>
        <v>38060903</v>
      </c>
      <c r="G823">
        <f>VLOOKUP(Filtrados!B823,BASE!$A$4:$D$2113,3,FALSE)</f>
        <v>184103012</v>
      </c>
      <c r="H823">
        <f>VLOOKUP(Filtrados!B823,BASE!$A$4:$D$2113,4,FALSE)</f>
        <v>29458045</v>
      </c>
      <c r="I823" t="str">
        <f>VLOOKUP(B823,Originales!$B$4:$N$2113,13,FALSE)</f>
        <v>v / c</v>
      </c>
      <c r="J823" t="str">
        <f>VLOOKUP(B823,Originales!$B$4:$N$2113,12,FALSE)</f>
        <v>?x &lt;http://www.wikidata.org/prop/direct/P31&gt;/&lt;http://www.wikidata.org/prop/direct/P279&gt; &lt;http://www.wikidata.org/entity/Q18918145&gt;</v>
      </c>
      <c r="K823">
        <f>VLOOKUP(Filtrados!B823,Originales!$B$4:$D$2113,2,FALSE)</f>
        <v>52</v>
      </c>
    </row>
    <row r="824" spans="2:11">
      <c r="B824" s="1">
        <v>1126</v>
      </c>
      <c r="C824">
        <f>VLOOKUP(Filtrados!B824,Originales!$B$4:$D$2113,3,FALSE)</f>
        <v>676000</v>
      </c>
      <c r="D824">
        <f>VLOOKUP(Filtrados!B824,Originales!$F$4:$H$2113,3,FALSE)</f>
        <v>4000000</v>
      </c>
      <c r="E824">
        <f>VLOOKUP(Filtrados!B824,Baseline!$A$2:$C$2111,3,FALSE)</f>
        <v>2448000000</v>
      </c>
      <c r="F824">
        <f>VLOOKUP(Filtrados!B824,BASE!$A$4:$D$2113,2,FALSE)</f>
        <v>7097959</v>
      </c>
      <c r="G824">
        <f>VLOOKUP(Filtrados!B824,BASE!$A$4:$D$2113,3,FALSE)</f>
        <v>32508134</v>
      </c>
      <c r="H824">
        <f>VLOOKUP(Filtrados!B824,BASE!$A$4:$D$2113,4,FALSE)</f>
        <v>94595909</v>
      </c>
      <c r="I824" t="str">
        <f>VLOOKUP(B824,Originales!$B$4:$N$2113,13,FALSE)</f>
        <v>c /* v</v>
      </c>
      <c r="J824" t="str">
        <f>VLOOKUP(B824,Originales!$B$4:$N$2113,12,FALSE)</f>
        <v>&lt;http://www.wikidata.org/entity/Q211907&gt; &lt;http://www.wikidata.org/prop/direct/P131&gt;/(&lt;http://www.wikidata.org/prop/direct/P131&gt;)* ?x</v>
      </c>
      <c r="K824">
        <f>VLOOKUP(Filtrados!B824,Originales!$B$4:$D$2113,2,FALSE)</f>
        <v>5</v>
      </c>
    </row>
    <row r="825" spans="2:11">
      <c r="B825" s="1">
        <v>1127</v>
      </c>
      <c r="C825">
        <f>VLOOKUP(Filtrados!B825,Originales!$B$4:$D$2113,3,FALSE)</f>
        <v>1080837000</v>
      </c>
      <c r="D825">
        <f>VLOOKUP(Filtrados!B825,Originales!$F$4:$H$2113,3,FALSE)</f>
        <v>4516000000</v>
      </c>
      <c r="E825">
        <f>VLOOKUP(Filtrados!B825,Baseline!$A$2:$C$2111,3,FALSE)</f>
        <v>1048000000</v>
      </c>
      <c r="F825">
        <f>VLOOKUP(Filtrados!B825,BASE!$A$4:$D$2113,2,FALSE)</f>
        <v>8778638124</v>
      </c>
      <c r="G825">
        <f>VLOOKUP(Filtrados!B825,BASE!$A$4:$D$2113,3,FALSE)</f>
        <v>1551030874</v>
      </c>
      <c r="H825">
        <f>VLOOKUP(Filtrados!B825,BASE!$A$4:$D$2113,4,FALSE)</f>
        <v>25194883</v>
      </c>
      <c r="I825" t="str">
        <f>VLOOKUP(B825,Originales!$B$4:$N$2113,13,FALSE)</f>
        <v>v // c</v>
      </c>
      <c r="J825" t="str">
        <f>VLOOKUP(B825,Originales!$B$4:$N$2113,12,FALSE)</f>
        <v>?x (&lt;http://www.wikidata.org/prop/direct/P31&gt;/&lt;http://www.wikidata.org/prop/direct/P279&gt;)/&lt;http://www.wikidata.org/prop/direct/P279&gt; &lt;http://www.wikidata.org/entity/Q191067&gt;</v>
      </c>
      <c r="K825">
        <f>VLOOKUP(Filtrados!B825,Originales!$B$4:$D$2113,2,FALSE)</f>
        <v>577066</v>
      </c>
    </row>
    <row r="826" spans="2:11">
      <c r="B826" s="1">
        <v>1128</v>
      </c>
      <c r="C826">
        <f>VLOOKUP(Filtrados!B826,Originales!$B$4:$D$2113,3,FALSE)</f>
        <v>443341000</v>
      </c>
      <c r="D826">
        <f>VLOOKUP(Filtrados!B826,Originales!$F$4:$H$2113,3,FALSE)</f>
        <v>2840000000</v>
      </c>
      <c r="E826">
        <f>VLOOKUP(Filtrados!B826,Baseline!$A$2:$C$2111,3,FALSE)</f>
        <v>600000000</v>
      </c>
      <c r="F826">
        <f>VLOOKUP(Filtrados!B826,BASE!$A$4:$D$2113,2,FALSE)</f>
        <v>641389131</v>
      </c>
      <c r="G826">
        <f>VLOOKUP(Filtrados!B826,BASE!$A$4:$D$2113,3,FALSE)</f>
        <v>900560855</v>
      </c>
      <c r="H826">
        <f>VLOOKUP(Filtrados!B826,BASE!$A$4:$D$2113,4,FALSE)</f>
        <v>470453023</v>
      </c>
      <c r="I826" t="str">
        <f>VLOOKUP(B826,Originales!$B$4:$N$2113,13,FALSE)</f>
        <v>v * c</v>
      </c>
      <c r="J826" t="str">
        <f>VLOOKUP(B826,Originales!$B$4:$N$2113,12,FALSE)</f>
        <v>?x (&lt;http://www.wikidata.org/prop/direct/P106&gt;)* &lt;http://www.wikidata.org/entity/Q482980&gt;</v>
      </c>
      <c r="K826">
        <f>VLOOKUP(Filtrados!B826,Originales!$B$4:$D$2113,2,FALSE)</f>
        <v>32154</v>
      </c>
    </row>
    <row r="827" spans="2:11">
      <c r="B827" s="1">
        <v>1129</v>
      </c>
      <c r="C827">
        <f>VLOOKUP(Filtrados!B827,Originales!$B$4:$D$2113,3,FALSE)</f>
        <v>144707000</v>
      </c>
      <c r="D827">
        <f>VLOOKUP(Filtrados!B827,Originales!$F$4:$H$2113,3,FALSE)</f>
        <v>4384000000</v>
      </c>
      <c r="E827">
        <f>VLOOKUP(Filtrados!B827,Baseline!$A$2:$C$2111,3,FALSE)</f>
        <v>3088000000</v>
      </c>
      <c r="F827">
        <f>VLOOKUP(Filtrados!B827,BASE!$A$4:$D$2113,2,FALSE)</f>
        <v>257656812</v>
      </c>
      <c r="G827">
        <f>VLOOKUP(Filtrados!B827,BASE!$A$4:$D$2113,3,FALSE)</f>
        <v>265629053</v>
      </c>
      <c r="H827">
        <f>VLOOKUP(Filtrados!B827,BASE!$A$4:$D$2113,4,FALSE)</f>
        <v>365840911</v>
      </c>
      <c r="I827" t="str">
        <f>VLOOKUP(B827,Originales!$B$4:$N$2113,13,FALSE)</f>
        <v>v * c</v>
      </c>
      <c r="J827" t="str">
        <f>VLOOKUP(B827,Originales!$B$4:$N$2113,12,FALSE)</f>
        <v>?x (&lt;http://www.wikidata.org/prop/direct/P131&gt;)* &lt;http://www.wikidata.org/entity/Q2191&gt;</v>
      </c>
      <c r="K827">
        <f>VLOOKUP(Filtrados!B827,Originales!$B$4:$D$2113,2,FALSE)</f>
        <v>12783</v>
      </c>
    </row>
    <row r="828" spans="2:11">
      <c r="B828" s="1">
        <v>1130</v>
      </c>
      <c r="C828">
        <f>VLOOKUP(Filtrados!B828,Originales!$B$4:$D$2113,3,FALSE)</f>
        <v>13648000</v>
      </c>
      <c r="D828">
        <f>VLOOKUP(Filtrados!B828,Originales!$F$4:$H$2113,3,FALSE)</f>
        <v>36000000</v>
      </c>
      <c r="E828">
        <f>VLOOKUP(Filtrados!B828,Baseline!$A$2:$C$2111,3,FALSE)</f>
        <v>1216000000</v>
      </c>
      <c r="F828">
        <f>VLOOKUP(Filtrados!B828,BASE!$A$4:$D$2113,2,FALSE)</f>
        <v>12487888</v>
      </c>
      <c r="G828">
        <f>VLOOKUP(Filtrados!B828,BASE!$A$4:$D$2113,3,FALSE)</f>
        <v>22943019</v>
      </c>
      <c r="H828">
        <f>VLOOKUP(Filtrados!B828,BASE!$A$4:$D$2113,4,FALSE)</f>
        <v>67184925</v>
      </c>
      <c r="I828" t="str">
        <f>VLOOKUP(B828,Originales!$B$4:$N$2113,13,FALSE)</f>
        <v>v /* c</v>
      </c>
      <c r="J828" t="str">
        <f>VLOOKUP(B828,Originales!$B$4:$N$2113,12,FALSE)</f>
        <v>?x &lt;http://www.wikidata.org/prop/direct/P31&gt;/(&lt;http://www.wikidata.org/prop/direct/P279&gt;)* &lt;http://www.wikidata.org/entity/Q1330336&gt;</v>
      </c>
      <c r="K828">
        <f>VLOOKUP(Filtrados!B828,Originales!$B$4:$D$2113,2,FALSE)</f>
        <v>192</v>
      </c>
    </row>
    <row r="829" spans="2:11">
      <c r="B829" s="1">
        <v>1133</v>
      </c>
      <c r="C829">
        <f>VLOOKUP(Filtrados!B829,Originales!$B$4:$D$2113,3,FALSE)</f>
        <v>367804000</v>
      </c>
      <c r="D829">
        <f>VLOOKUP(Filtrados!B829,Originales!$F$4:$H$2113,3,FALSE)</f>
        <v>368000000</v>
      </c>
      <c r="E829">
        <f>VLOOKUP(Filtrados!B829,Baseline!$A$2:$C$2111,3,FALSE)</f>
        <v>1232000000</v>
      </c>
      <c r="F829">
        <f>VLOOKUP(Filtrados!B829,BASE!$A$4:$D$2113,2,FALSE)</f>
        <v>789918899</v>
      </c>
      <c r="G829">
        <f>VLOOKUP(Filtrados!B829,BASE!$A$4:$D$2113,3,FALSE)</f>
        <v>1507569074</v>
      </c>
      <c r="H829">
        <f>VLOOKUP(Filtrados!B829,BASE!$A$4:$D$2113,4,FALSE)</f>
        <v>110673189</v>
      </c>
      <c r="I829" t="str">
        <f>VLOOKUP(B829,Originales!$B$4:$N$2113,13,FALSE)</f>
        <v>v /* c</v>
      </c>
      <c r="J829" t="str">
        <f>VLOOKUP(B829,Originales!$B$4:$N$2113,12,FALSE)</f>
        <v>?x &lt;http://www.wikidata.org/prop/direct/P31&gt;/(&lt;http://www.wikidata.org/prop/direct/P279&gt;)* &lt;http://www.wikidata.org/entity/Q5633421&gt;</v>
      </c>
      <c r="K829">
        <f>VLOOKUP(Filtrados!B829,Originales!$B$4:$D$2113,2,FALSE)</f>
        <v>44814</v>
      </c>
    </row>
    <row r="830" spans="2:11">
      <c r="B830" s="1">
        <v>1134</v>
      </c>
      <c r="C830">
        <f>VLOOKUP(Filtrados!B830,Originales!$B$4:$D$2113,3,FALSE)</f>
        <v>253000</v>
      </c>
      <c r="D830">
        <f>VLOOKUP(Filtrados!B830,Originales!$F$4:$H$2113,3,FALSE)</f>
        <v>4000000</v>
      </c>
      <c r="E830">
        <f>VLOOKUP(Filtrados!B830,Baseline!$A$2:$C$2111,3,FALSE)</f>
        <v>0</v>
      </c>
      <c r="F830">
        <f>VLOOKUP(Filtrados!B830,BASE!$A$4:$D$2113,2,FALSE)</f>
        <v>109853982</v>
      </c>
      <c r="G830">
        <f>VLOOKUP(Filtrados!B830,BASE!$A$4:$D$2113,3,FALSE)</f>
        <v>35254001</v>
      </c>
      <c r="H830">
        <f>VLOOKUP(Filtrados!B830,BASE!$A$4:$D$2113,4,FALSE)</f>
        <v>89300155</v>
      </c>
      <c r="I830" t="str">
        <f>VLOOKUP(B830,Originales!$B$4:$N$2113,13,FALSE)</f>
        <v>v * c</v>
      </c>
      <c r="J830" t="str">
        <f>VLOOKUP(B830,Originales!$B$4:$N$2113,12,FALSE)</f>
        <v>?x (&lt;http://www.wikidata.org/prop/direct/P2176&gt;)* &lt;http://www.wikidata.org/entity/Q815819&gt;</v>
      </c>
      <c r="K830">
        <f>VLOOKUP(Filtrados!B830,Originales!$B$4:$D$2113,2,FALSE)</f>
        <v>1</v>
      </c>
    </row>
    <row r="831" spans="2:11">
      <c r="B831" s="1">
        <v>1136</v>
      </c>
      <c r="C831">
        <f>VLOOKUP(Filtrados!B831,Originales!$B$4:$D$2113,3,FALSE)</f>
        <v>3450000</v>
      </c>
      <c r="D831">
        <f>VLOOKUP(Filtrados!B831,Originales!$F$4:$H$2113,3,FALSE)</f>
        <v>32000000</v>
      </c>
      <c r="E831">
        <f>VLOOKUP(Filtrados!B831,Baseline!$A$2:$C$2111,3,FALSE)</f>
        <v>1212000000</v>
      </c>
      <c r="F831">
        <f>VLOOKUP(Filtrados!B831,BASE!$A$4:$D$2113,2,FALSE)</f>
        <v>8237123</v>
      </c>
      <c r="G831">
        <f>VLOOKUP(Filtrados!B831,BASE!$A$4:$D$2113,3,FALSE)</f>
        <v>20125865</v>
      </c>
      <c r="H831">
        <f>VLOOKUP(Filtrados!B831,BASE!$A$4:$D$2113,4,FALSE)</f>
        <v>70245981</v>
      </c>
      <c r="I831" t="str">
        <f>VLOOKUP(B831,Originales!$B$4:$N$2113,13,FALSE)</f>
        <v>v /* c</v>
      </c>
      <c r="J831" t="str">
        <f>VLOOKUP(B831,Originales!$B$4:$N$2113,12,FALSE)</f>
        <v>?x &lt;http://www.wikidata.org/prop/direct/P31&gt;/(&lt;http://www.wikidata.org/prop/direct/P279&gt;)* &lt;http://www.wikidata.org/entity/Q503354&gt;</v>
      </c>
      <c r="K831">
        <f>VLOOKUP(Filtrados!B831,Originales!$B$4:$D$2113,2,FALSE)</f>
        <v>23</v>
      </c>
    </row>
    <row r="832" spans="2:11">
      <c r="B832" s="1">
        <v>1137</v>
      </c>
      <c r="C832">
        <f>VLOOKUP(Filtrados!B832,Originales!$B$4:$D$2113,3,FALSE)</f>
        <v>14878000</v>
      </c>
      <c r="D832">
        <f>VLOOKUP(Filtrados!B832,Originales!$F$4:$H$2113,3,FALSE)</f>
        <v>20000000</v>
      </c>
      <c r="E832">
        <f>VLOOKUP(Filtrados!B832,Baseline!$A$2:$C$2111,3,FALSE)</f>
        <v>1216000000</v>
      </c>
      <c r="F832">
        <f>VLOOKUP(Filtrados!B832,BASE!$A$4:$D$2113,2,FALSE)</f>
        <v>9934902</v>
      </c>
      <c r="G832">
        <f>VLOOKUP(Filtrados!B832,BASE!$A$4:$D$2113,3,FALSE)</f>
        <v>27980089</v>
      </c>
      <c r="H832">
        <f>VLOOKUP(Filtrados!B832,BASE!$A$4:$D$2113,4,FALSE)</f>
        <v>95937967</v>
      </c>
      <c r="I832" t="str">
        <f>VLOOKUP(B832,Originales!$B$4:$N$2113,13,FALSE)</f>
        <v>v /* c</v>
      </c>
      <c r="J832" t="str">
        <f>VLOOKUP(B832,Originales!$B$4:$N$2113,12,FALSE)</f>
        <v>?x &lt;http://www.wikidata.org/prop/direct/P136&gt;/(&lt;http://www.wikidata.org/prop/direct/P279&gt;)* &lt;http://www.wikidata.org/entity/Q503354&gt;</v>
      </c>
      <c r="K832">
        <f>VLOOKUP(Filtrados!B832,Originales!$B$4:$D$2113,2,FALSE)</f>
        <v>193</v>
      </c>
    </row>
    <row r="833" spans="2:11">
      <c r="B833" s="1">
        <v>1139</v>
      </c>
      <c r="C833">
        <f>VLOOKUP(Filtrados!B833,Originales!$B$4:$D$2113,3,FALSE)</f>
        <v>450206000</v>
      </c>
      <c r="D833">
        <f>VLOOKUP(Filtrados!B833,Originales!$F$4:$H$2113,3,FALSE)</f>
        <v>616000000</v>
      </c>
      <c r="E833">
        <f>VLOOKUP(Filtrados!B833,Baseline!$A$2:$C$2111,3,FALSE)</f>
        <v>2128000000</v>
      </c>
      <c r="F833">
        <f>VLOOKUP(Filtrados!B833,BASE!$A$4:$D$2113,2,FALSE)</f>
        <v>2036107063</v>
      </c>
      <c r="G833">
        <f>VLOOKUP(Filtrados!B833,BASE!$A$4:$D$2113,3,FALSE)</f>
        <v>1548190116</v>
      </c>
      <c r="H833">
        <f>VLOOKUP(Filtrados!B833,BASE!$A$4:$D$2113,4,FALSE)</f>
        <v>183107852</v>
      </c>
      <c r="I833" t="str">
        <f>VLOOKUP(B833,Originales!$B$4:$N$2113,13,FALSE)</f>
        <v>v /* c</v>
      </c>
      <c r="J833" t="str">
        <f>VLOOKUP(B833,Originales!$B$4:$N$2113,12,FALSE)</f>
        <v>?x &lt;http://www.wikidata.org/prop/direct/P1435&gt;/(&lt;http://www.wikidata.org/prop/direct/P279&gt;)* &lt;http://www.wikidata.org/entity/Q11691318&gt;</v>
      </c>
      <c r="K833">
        <f>VLOOKUP(Filtrados!B833,Originales!$B$4:$D$2113,2,FALSE)</f>
        <v>122190</v>
      </c>
    </row>
    <row r="834" spans="2:11">
      <c r="B834" s="1">
        <v>1141</v>
      </c>
      <c r="C834">
        <f>VLOOKUP(Filtrados!B834,Originales!$B$4:$D$2113,3,FALSE)</f>
        <v>1261000</v>
      </c>
      <c r="D834">
        <f>VLOOKUP(Filtrados!B834,Originales!$F$4:$H$2113,3,FALSE)</f>
        <v>8000000</v>
      </c>
      <c r="E834">
        <f>VLOOKUP(Filtrados!B834,Baseline!$A$2:$C$2111,3,FALSE)</f>
        <v>2460000000</v>
      </c>
      <c r="F834">
        <f>VLOOKUP(Filtrados!B834,BASE!$A$4:$D$2113,2,FALSE)</f>
        <v>45222997</v>
      </c>
      <c r="G834">
        <f>VLOOKUP(Filtrados!B834,BASE!$A$4:$D$2113,3,FALSE)</f>
        <v>182253122</v>
      </c>
      <c r="H834">
        <f>VLOOKUP(Filtrados!B834,BASE!$A$4:$D$2113,4,FALSE)</f>
        <v>90426921</v>
      </c>
      <c r="I834" t="str">
        <f>VLOOKUP(B834,Originales!$B$4:$N$2113,13,FALSE)</f>
        <v>c /* v</v>
      </c>
      <c r="J834" t="str">
        <f>VLOOKUP(B834,Originales!$B$4:$N$2113,12,FALSE)</f>
        <v>&lt;http://www.wikidata.org/entity/Q201970&gt; &lt;http://www.wikidata.org/prop/direct/P131&gt;/(&lt;http://www.wikidata.org/prop/direct/P131&gt;)* ?x</v>
      </c>
      <c r="K834">
        <f>VLOOKUP(Filtrados!B834,Originales!$B$4:$D$2113,2,FALSE)</f>
        <v>6</v>
      </c>
    </row>
    <row r="835" spans="2:11">
      <c r="B835" s="1">
        <v>1142</v>
      </c>
      <c r="C835">
        <f>VLOOKUP(Filtrados!B835,Originales!$B$4:$D$2113,3,FALSE)</f>
        <v>45339000</v>
      </c>
      <c r="D835">
        <f>VLOOKUP(Filtrados!B835,Originales!$F$4:$H$2113,3,FALSE)</f>
        <v>424000000</v>
      </c>
      <c r="E835">
        <f>VLOOKUP(Filtrados!B835,Baseline!$A$2:$C$2111,3,FALSE)</f>
        <v>1836000000</v>
      </c>
      <c r="F835">
        <f>VLOOKUP(Filtrados!B835,BASE!$A$4:$D$2113,2,FALSE)</f>
        <v>63421964</v>
      </c>
      <c r="G835">
        <f>VLOOKUP(Filtrados!B835,BASE!$A$4:$D$2113,3,FALSE)</f>
        <v>344483137</v>
      </c>
      <c r="H835">
        <f>VLOOKUP(Filtrados!B835,BASE!$A$4:$D$2113,4,FALSE)</f>
        <v>119374036</v>
      </c>
      <c r="I835" t="str">
        <f>VLOOKUP(B835,Originales!$B$4:$N$2113,13,FALSE)</f>
        <v>v * c</v>
      </c>
      <c r="J835" t="str">
        <f>VLOOKUP(B835,Originales!$B$4:$N$2113,12,FALSE)</f>
        <v>?x (&lt;http://www.wikidata.org/prop/direct/P279&gt;)* &lt;http://www.wikidata.org/entity/Q3314483&gt;</v>
      </c>
      <c r="K835">
        <f>VLOOKUP(Filtrados!B835,Originales!$B$4:$D$2113,2,FALSE)</f>
        <v>2141</v>
      </c>
    </row>
    <row r="836" spans="2:11">
      <c r="B836" s="1">
        <v>1143</v>
      </c>
      <c r="C836">
        <f>VLOOKUP(Filtrados!B836,Originales!$B$4:$D$2113,3,FALSE)</f>
        <v>23649000</v>
      </c>
      <c r="D836">
        <f>VLOOKUP(Filtrados!B836,Originales!$F$4:$H$2113,3,FALSE)</f>
        <v>288000000</v>
      </c>
      <c r="E836">
        <f>VLOOKUP(Filtrados!B836,Baseline!$A$2:$C$2111,3,FALSE)</f>
        <v>1744000000</v>
      </c>
      <c r="F836">
        <f>VLOOKUP(Filtrados!B836,BASE!$A$4:$D$2113,2,FALSE)</f>
        <v>16394138</v>
      </c>
      <c r="G836">
        <f>VLOOKUP(Filtrados!B836,BASE!$A$4:$D$2113,3,FALSE)</f>
        <v>43569087</v>
      </c>
      <c r="H836">
        <f>VLOOKUP(Filtrados!B836,BASE!$A$4:$D$2113,4,FALSE)</f>
        <v>75289011</v>
      </c>
      <c r="I836" t="str">
        <f>VLOOKUP(B836,Originales!$B$4:$N$2113,13,FALSE)</f>
        <v>v * c</v>
      </c>
      <c r="J836" t="str">
        <f>VLOOKUP(B836,Originales!$B$4:$N$2113,12,FALSE)</f>
        <v>?x (&lt;http://www.wikidata.org/prop/direct/P279&gt;)* &lt;http://www.wikidata.org/entity/Q11004&gt;</v>
      </c>
      <c r="K836">
        <f>VLOOKUP(Filtrados!B836,Originales!$B$4:$D$2113,2,FALSE)</f>
        <v>278</v>
      </c>
    </row>
    <row r="837" spans="2:11">
      <c r="B837" s="1">
        <v>1145</v>
      </c>
      <c r="C837">
        <f>VLOOKUP(Filtrados!B837,Originales!$B$4:$D$2113,3,FALSE)</f>
        <v>611039000</v>
      </c>
      <c r="D837">
        <f>VLOOKUP(Filtrados!B837,Originales!$F$4:$H$2113,3,FALSE)</f>
        <v>8340000000</v>
      </c>
      <c r="E837">
        <f>VLOOKUP(Filtrados!B837,Baseline!$A$2:$C$2111,3,FALSE)</f>
        <v>2560000000</v>
      </c>
      <c r="F837">
        <f>VLOOKUP(Filtrados!B837,BASE!$A$4:$D$2113,2,FALSE)</f>
        <v>1243873119</v>
      </c>
      <c r="G837">
        <f>VLOOKUP(Filtrados!B837,BASE!$A$4:$D$2113,3,FALSE)</f>
        <v>1446485996</v>
      </c>
      <c r="H837">
        <f>VLOOKUP(Filtrados!B837,BASE!$A$4:$D$2113,4,FALSE)</f>
        <v>1217673063</v>
      </c>
      <c r="I837" t="str">
        <f>VLOOKUP(B837,Originales!$B$4:$N$2113,13,FALSE)</f>
        <v>v + c</v>
      </c>
      <c r="J837" t="str">
        <f>VLOOKUP(B837,Originales!$B$4:$N$2113,12,FALSE)</f>
        <v>?x (&lt;http://www.wikidata.org/prop/direct/P131&gt;)+ &lt;http://www.wikidata.org/entity/Q99&gt;</v>
      </c>
      <c r="K837">
        <f>VLOOKUP(Filtrados!B837,Originales!$B$4:$D$2113,2,FALSE)</f>
        <v>57437</v>
      </c>
    </row>
    <row r="838" spans="2:11">
      <c r="B838" s="1">
        <v>1147</v>
      </c>
      <c r="C838">
        <f>VLOOKUP(Filtrados!B838,Originales!$B$4:$D$2113,3,FALSE)</f>
        <v>251671000</v>
      </c>
      <c r="D838">
        <f>VLOOKUP(Filtrados!B838,Originales!$F$4:$H$2113,3,FALSE)</f>
        <v>3068000000</v>
      </c>
      <c r="E838">
        <f>VLOOKUP(Filtrados!B838,Baseline!$A$2:$C$2111,3,FALSE)</f>
        <v>3036000000</v>
      </c>
      <c r="F838">
        <f>VLOOKUP(Filtrados!B838,BASE!$A$4:$D$2113,2,FALSE)</f>
        <v>270797014</v>
      </c>
      <c r="G838">
        <f>VLOOKUP(Filtrados!B838,BASE!$A$4:$D$2113,3,FALSE)</f>
        <v>1367290973</v>
      </c>
      <c r="H838">
        <f>VLOOKUP(Filtrados!B838,BASE!$A$4:$D$2113,4,FALSE)</f>
        <v>1496448993</v>
      </c>
      <c r="I838" t="str">
        <f>VLOOKUP(B838,Originales!$B$4:$N$2113,13,FALSE)</f>
        <v>v */* c</v>
      </c>
      <c r="J838" t="str">
        <f>VLOOKUP(B838,Originales!$B$4:$N$2113,12,FALSE)</f>
        <v>?x (&lt;http://www.wikidata.org/prop/direct/P279&gt;)*/(&lt;http://www.wikidata.org/prop/direct/P31&gt;)* &lt;http://www.wikidata.org/entity/Q16917&gt;</v>
      </c>
      <c r="K838">
        <f>VLOOKUP(Filtrados!B838,Originales!$B$4:$D$2113,2,FALSE)</f>
        <v>10858</v>
      </c>
    </row>
    <row r="839" spans="2:11">
      <c r="B839" s="1">
        <v>1148</v>
      </c>
      <c r="C839">
        <f>VLOOKUP(Filtrados!B839,Originales!$B$4:$D$2113,3,FALSE)</f>
        <v>1940000</v>
      </c>
      <c r="D839">
        <f>VLOOKUP(Filtrados!B839,Originales!$F$4:$H$2113,3,FALSE)</f>
        <v>16000000</v>
      </c>
      <c r="E839">
        <f>VLOOKUP(Filtrados!B839,Baseline!$A$2:$C$2111,3,FALSE)</f>
        <v>2360000000</v>
      </c>
      <c r="F839">
        <f>VLOOKUP(Filtrados!B839,BASE!$A$4:$D$2113,2,FALSE)</f>
        <v>18181085</v>
      </c>
      <c r="G839">
        <f>VLOOKUP(Filtrados!B839,BASE!$A$4:$D$2113,3,FALSE)</f>
        <v>20827054</v>
      </c>
      <c r="H839">
        <f>VLOOKUP(Filtrados!B839,BASE!$A$4:$D$2113,4,FALSE)</f>
        <v>92019081</v>
      </c>
      <c r="I839" t="str">
        <f>VLOOKUP(B839,Originales!$B$4:$N$2113,13,FALSE)</f>
        <v>c /* v</v>
      </c>
      <c r="J839" t="str">
        <f>VLOOKUP(B839,Originales!$B$4:$N$2113,12,FALSE)</f>
        <v>&lt;http://www.wikidata.org/entity/Q19253&gt; &lt;http://www.wikidata.org/prop/direct/P131&gt;/(&lt;http://www.wikidata.org/prop/direct/P131&gt;)* ?x</v>
      </c>
      <c r="K839">
        <f>VLOOKUP(Filtrados!B839,Originales!$B$4:$D$2113,2,FALSE)</f>
        <v>18</v>
      </c>
    </row>
    <row r="840" spans="2:11">
      <c r="B840" s="1">
        <v>1149</v>
      </c>
      <c r="C840">
        <f>VLOOKUP(Filtrados!B840,Originales!$B$4:$D$2113,3,FALSE)</f>
        <v>674000</v>
      </c>
      <c r="D840">
        <f>VLOOKUP(Filtrados!B840,Originales!$F$4:$H$2113,3,FALSE)</f>
        <v>12000000</v>
      </c>
      <c r="E840">
        <f>VLOOKUP(Filtrados!B840,Baseline!$A$2:$C$2111,3,FALSE)</f>
        <v>2320000000</v>
      </c>
      <c r="F840">
        <f>VLOOKUP(Filtrados!B840,BASE!$A$4:$D$2113,2,FALSE)</f>
        <v>16117095</v>
      </c>
      <c r="G840">
        <f>VLOOKUP(Filtrados!B840,BASE!$A$4:$D$2113,3,FALSE)</f>
        <v>12750148</v>
      </c>
      <c r="H840">
        <f>VLOOKUP(Filtrados!B840,BASE!$A$4:$D$2113,4,FALSE)</f>
        <v>112571001</v>
      </c>
      <c r="I840" t="str">
        <f>VLOOKUP(B840,Originales!$B$4:$N$2113,13,FALSE)</f>
        <v>c /* v</v>
      </c>
      <c r="J840" t="str">
        <f>VLOOKUP(B840,Originales!$B$4:$N$2113,12,FALSE)</f>
        <v>&lt;http://www.wikidata.org/entity/Q2043606&gt; &lt;http://www.wikidata.org/prop/direct/P131&gt;/(&lt;http://www.wikidata.org/prop/direct/P131&gt;)* ?x</v>
      </c>
      <c r="K840">
        <f>VLOOKUP(Filtrados!B840,Originales!$B$4:$D$2113,2,FALSE)</f>
        <v>6</v>
      </c>
    </row>
    <row r="841" spans="2:11">
      <c r="B841" s="1">
        <v>1150</v>
      </c>
      <c r="C841">
        <f>VLOOKUP(Filtrados!B841,Originales!$B$4:$D$2113,3,FALSE)</f>
        <v>4280308000</v>
      </c>
      <c r="D841">
        <f>VLOOKUP(Filtrados!B841,Originales!$F$4:$H$2113,3,FALSE)</f>
        <v>284000000</v>
      </c>
      <c r="E841">
        <f>VLOOKUP(Filtrados!B841,Baseline!$A$2:$C$2111,3,FALSE)</f>
        <v>8000000</v>
      </c>
      <c r="F841">
        <f>VLOOKUP(Filtrados!B841,BASE!$A$4:$D$2113,2,FALSE)</f>
        <v>12810272932</v>
      </c>
      <c r="G841">
        <f>VLOOKUP(Filtrados!B841,BASE!$A$4:$D$2113,3,FALSE)</f>
        <v>60038683891</v>
      </c>
      <c r="H841">
        <f>VLOOKUP(Filtrados!B841,BASE!$A$4:$D$2113,4,FALSE)</f>
        <v>121617794</v>
      </c>
      <c r="I841" t="str">
        <f>VLOOKUP(B841,Originales!$B$4:$N$2113,13,FALSE)</f>
        <v>v | v</v>
      </c>
      <c r="J841" t="str">
        <f>VLOOKUP(B841,Originales!$B$4:$N$2113,12,FALSE)</f>
        <v>?x &lt;http://www.wikidata.org/prop/direct/P1128&gt;|&lt;http://www.wikidata.org/prop/direct/P1082&gt; ?y</v>
      </c>
      <c r="K841">
        <f>VLOOKUP(Filtrados!B841,Originales!$B$4:$D$2113,2,FALSE)</f>
        <v>421367</v>
      </c>
    </row>
    <row r="842" spans="2:11">
      <c r="B842" s="1">
        <v>1151</v>
      </c>
      <c r="C842">
        <f>VLOOKUP(Filtrados!B842,Originales!$B$4:$D$2113,3,FALSE)</f>
        <v>833000</v>
      </c>
      <c r="D842">
        <f>VLOOKUP(Filtrados!B842,Originales!$F$4:$H$2113,3,FALSE)</f>
        <v>4000000</v>
      </c>
      <c r="E842">
        <f>VLOOKUP(Filtrados!B842,Baseline!$A$2:$C$2111,3,FALSE)</f>
        <v>1352000000</v>
      </c>
      <c r="F842">
        <f>VLOOKUP(Filtrados!B842,BASE!$A$4:$D$2113,2,FALSE)</f>
        <v>51769971</v>
      </c>
      <c r="G842">
        <f>VLOOKUP(Filtrados!B842,BASE!$A$4:$D$2113,3,FALSE)</f>
        <v>187141180</v>
      </c>
      <c r="H842">
        <f>VLOOKUP(Filtrados!B842,BASE!$A$4:$D$2113,4,FALSE)</f>
        <v>91286897</v>
      </c>
      <c r="I842" t="str">
        <f>VLOOKUP(B842,Originales!$B$4:$N$2113,13,FALSE)</f>
        <v>c /* v</v>
      </c>
      <c r="J842" t="str">
        <f>VLOOKUP(B842,Originales!$B$4:$N$2113,12,FALSE)</f>
        <v>&lt;http://www.wikidata.org/entity/Q3215178&gt; &lt;http://www.wikidata.org/prop/direct/P131&gt;/(&lt;http://www.wikidata.org/prop/direct/P131&gt;)* ?x</v>
      </c>
      <c r="K842">
        <f>VLOOKUP(Filtrados!B842,Originales!$B$4:$D$2113,2,FALSE)</f>
        <v>4</v>
      </c>
    </row>
    <row r="843" spans="2:11">
      <c r="B843" s="1">
        <v>1152</v>
      </c>
      <c r="C843">
        <f>VLOOKUP(Filtrados!B843,Originales!$B$4:$D$2113,3,FALSE)</f>
        <v>1310000</v>
      </c>
      <c r="D843">
        <f>VLOOKUP(Filtrados!B843,Originales!$F$4:$H$2113,3,FALSE)</f>
        <v>36000000</v>
      </c>
      <c r="E843">
        <f>VLOOKUP(Filtrados!B843,Baseline!$A$2:$C$2111,3,FALSE)</f>
        <v>588000000</v>
      </c>
      <c r="F843">
        <f>VLOOKUP(Filtrados!B843,BASE!$A$4:$D$2113,2,FALSE)</f>
        <v>15168905</v>
      </c>
      <c r="G843">
        <f>VLOOKUP(Filtrados!B843,BASE!$A$4:$D$2113,3,FALSE)</f>
        <v>31629800</v>
      </c>
      <c r="H843">
        <f>VLOOKUP(Filtrados!B843,BASE!$A$4:$D$2113,4,FALSE)</f>
        <v>65881967</v>
      </c>
      <c r="I843" t="str">
        <f>VLOOKUP(B843,Originales!$B$4:$N$2113,13,FALSE)</f>
        <v>v * c</v>
      </c>
      <c r="J843" t="str">
        <f>VLOOKUP(B843,Originales!$B$4:$N$2113,12,FALSE)</f>
        <v>?x (&lt;http://www.wikidata.org/prop/direct/P279&gt;)* &lt;http://www.wikidata.org/entity/Q3966183&gt;</v>
      </c>
      <c r="K843">
        <f>VLOOKUP(Filtrados!B843,Originales!$B$4:$D$2113,2,FALSE)</f>
        <v>23</v>
      </c>
    </row>
    <row r="844" spans="2:11">
      <c r="B844" s="1">
        <v>1155</v>
      </c>
      <c r="C844">
        <f>VLOOKUP(Filtrados!B844,Originales!$B$4:$D$2113,3,FALSE)</f>
        <v>1235672000</v>
      </c>
      <c r="D844">
        <f>VLOOKUP(Filtrados!B844,Originales!$F$4:$H$2113,3,FALSE)</f>
        <v>1864000000</v>
      </c>
      <c r="E844">
        <f>VLOOKUP(Filtrados!B844,Baseline!$A$2:$C$2111,3,FALSE)</f>
        <v>2068000000</v>
      </c>
      <c r="F844">
        <f>VLOOKUP(Filtrados!B844,BASE!$A$4:$D$2113,2,FALSE)</f>
        <v>6279549121</v>
      </c>
      <c r="G844">
        <f>VLOOKUP(Filtrados!B844,BASE!$A$4:$D$2113,3,FALSE)</f>
        <v>1488771915</v>
      </c>
      <c r="H844">
        <f>VLOOKUP(Filtrados!B844,BASE!$A$4:$D$2113,4,FALSE)</f>
        <v>750547885</v>
      </c>
      <c r="I844" t="str">
        <f>VLOOKUP(B844,Originales!$B$4:$N$2113,13,FALSE)</f>
        <v>v /* c</v>
      </c>
      <c r="J844" t="str">
        <f>VLOOKUP(B844,Originales!$B$4:$N$2113,12,FALSE)</f>
        <v>?x &lt;http://www.wikidata.org/prop/direct/P31&gt;/(&lt;http://www.wikidata.org/prop/direct/P279&gt;)* &lt;http://www.wikidata.org/entity/Q4022&gt;</v>
      </c>
      <c r="K844">
        <f>VLOOKUP(Filtrados!B844,Originales!$B$4:$D$2113,2,FALSE)</f>
        <v>399289</v>
      </c>
    </row>
    <row r="845" spans="2:11">
      <c r="B845" s="1">
        <v>1157</v>
      </c>
      <c r="C845">
        <f>VLOOKUP(Filtrados!B845,Originales!$B$4:$D$2113,3,FALSE)</f>
        <v>2667448000</v>
      </c>
      <c r="D845">
        <f>VLOOKUP(Filtrados!B845,Originales!$F$4:$H$2113,3,FALSE)</f>
        <v>34484000000</v>
      </c>
      <c r="E845">
        <f>VLOOKUP(Filtrados!B845,Baseline!$A$2:$C$2111,3,FALSE)</f>
        <v>3556000000</v>
      </c>
      <c r="F845">
        <f>VLOOKUP(Filtrados!B845,BASE!$A$4:$D$2113,2,FALSE)</f>
        <v>9208693981</v>
      </c>
      <c r="G845">
        <f>VLOOKUP(Filtrados!B845,BASE!$A$4:$D$2113,3,FALSE)</f>
        <v>4746320962</v>
      </c>
      <c r="H845">
        <f>VLOOKUP(Filtrados!B845,BASE!$A$4:$D$2113,4,FALSE)</f>
        <v>59247970</v>
      </c>
      <c r="I845" t="str">
        <f>VLOOKUP(B845,Originales!$B$4:$N$2113,13,FALSE)</f>
        <v>v */ c</v>
      </c>
      <c r="J845" t="str">
        <f>VLOOKUP(B845,Originales!$B$4:$N$2113,12,FALSE)</f>
        <v>?x (&lt;http://www.wikidata.org/prop/direct/P131&gt;)*/&lt;http://www.wikidata.org/prop/direct/P17&gt; &lt;http://www.wikidata.org/entity/Q159&gt;</v>
      </c>
      <c r="K845">
        <f>VLOOKUP(Filtrados!B845,Originales!$B$4:$D$2113,2,FALSE)</f>
        <v>386534</v>
      </c>
    </row>
    <row r="846" spans="2:11">
      <c r="B846" s="1">
        <v>1158</v>
      </c>
      <c r="C846">
        <f>VLOOKUP(Filtrados!B846,Originales!$B$4:$D$2113,3,FALSE)</f>
        <v>2673366000</v>
      </c>
      <c r="D846">
        <f>VLOOKUP(Filtrados!B846,Originales!$F$4:$H$2113,3,FALSE)</f>
        <v>87076000000</v>
      </c>
      <c r="E846">
        <f>VLOOKUP(Filtrados!B846,Baseline!$A$2:$C$2111,3,FALSE)</f>
        <v>4264000000</v>
      </c>
      <c r="F846">
        <f>VLOOKUP(Filtrados!B846,BASE!$A$4:$D$2113,2,FALSE)</f>
        <v>865603923</v>
      </c>
      <c r="G846">
        <f>VLOOKUP(Filtrados!B846,BASE!$A$4:$D$2113,3,FALSE)</f>
        <v>60042140960</v>
      </c>
      <c r="H846">
        <f>VLOOKUP(Filtrados!B846,BASE!$A$4:$D$2113,4,FALSE)</f>
        <v>1581275939</v>
      </c>
      <c r="I846" t="str">
        <f>VLOOKUP(B846,Originales!$B$4:$N$2113,13,FALSE)</f>
        <v>v /*/ c</v>
      </c>
      <c r="J846" t="str">
        <f>VLOOKUP(B846,Originales!$B$4:$N$2113,12,FALSE)</f>
        <v>?x (&lt;http://www.wikidata.org/prop/direct/P159&gt;/(&lt;http://www.wikidata.org/prop/direct/P131&gt;)*)/&lt;http://www.wikidata.org/prop/direct/P17&gt; &lt;http://www.wikidata.org/entity/Q159&gt;</v>
      </c>
      <c r="K846">
        <f>VLOOKUP(Filtrados!B846,Originales!$B$4:$D$2113,2,FALSE)</f>
        <v>5289</v>
      </c>
    </row>
    <row r="847" spans="2:11">
      <c r="B847" s="1">
        <v>1159</v>
      </c>
      <c r="C847">
        <f>VLOOKUP(Filtrados!B847,Originales!$B$4:$D$2113,3,FALSE)</f>
        <v>738000</v>
      </c>
      <c r="D847">
        <f>VLOOKUP(Filtrados!B847,Originales!$F$4:$H$2113,3,FALSE)</f>
        <v>8000000</v>
      </c>
      <c r="E847">
        <f>VLOOKUP(Filtrados!B847,Baseline!$A$2:$C$2111,3,FALSE)</f>
        <v>1840000000</v>
      </c>
      <c r="F847">
        <f>VLOOKUP(Filtrados!B847,BASE!$A$4:$D$2113,2,FALSE)</f>
        <v>5717039</v>
      </c>
      <c r="G847">
        <f>VLOOKUP(Filtrados!B847,BASE!$A$4:$D$2113,3,FALSE)</f>
        <v>179256916</v>
      </c>
      <c r="H847">
        <f>VLOOKUP(Filtrados!B847,BASE!$A$4:$D$2113,4,FALSE)</f>
        <v>100337028</v>
      </c>
      <c r="I847" t="str">
        <f>VLOOKUP(B847,Originales!$B$4:$N$2113,13,FALSE)</f>
        <v>c /* v</v>
      </c>
      <c r="J847" t="str">
        <f>VLOOKUP(B847,Originales!$B$4:$N$2113,12,FALSE)</f>
        <v>&lt;http://www.wikidata.org/entity/Q21667373&gt; &lt;http://www.wikidata.org/prop/direct/P131&gt;/(&lt;http://www.wikidata.org/prop/direct/P131&gt;)* ?x</v>
      </c>
      <c r="K847">
        <f>VLOOKUP(Filtrados!B847,Originales!$B$4:$D$2113,2,FALSE)</f>
        <v>4</v>
      </c>
    </row>
    <row r="848" spans="2:11">
      <c r="B848" s="1">
        <v>1160</v>
      </c>
      <c r="C848">
        <f>VLOOKUP(Filtrados!B848,Originales!$B$4:$D$2113,3,FALSE)</f>
        <v>1089000</v>
      </c>
      <c r="D848">
        <f>VLOOKUP(Filtrados!B848,Originales!$F$4:$H$2113,3,FALSE)</f>
        <v>8000000</v>
      </c>
      <c r="E848">
        <f>VLOOKUP(Filtrados!B848,Baseline!$A$2:$C$2111,3,FALSE)</f>
        <v>2508000000</v>
      </c>
      <c r="F848">
        <f>VLOOKUP(Filtrados!B848,BASE!$A$4:$D$2113,2,FALSE)</f>
        <v>5262136</v>
      </c>
      <c r="G848">
        <f>VLOOKUP(Filtrados!B848,BASE!$A$4:$D$2113,3,FALSE)</f>
        <v>26559114</v>
      </c>
      <c r="H848">
        <f>VLOOKUP(Filtrados!B848,BASE!$A$4:$D$2113,4,FALSE)</f>
        <v>101046085</v>
      </c>
      <c r="I848" t="str">
        <f>VLOOKUP(B848,Originales!$B$4:$N$2113,13,FALSE)</f>
        <v>c /* v</v>
      </c>
      <c r="J848" t="str">
        <f>VLOOKUP(B848,Originales!$B$4:$N$2113,12,FALSE)</f>
        <v>&lt;http://www.wikidata.org/entity/Q21667297&gt; &lt;http://www.wikidata.org/prop/direct/P131&gt;/(&lt;http://www.wikidata.org/prop/direct/P131&gt;)* ?x</v>
      </c>
      <c r="K848">
        <f>VLOOKUP(Filtrados!B848,Originales!$B$4:$D$2113,2,FALSE)</f>
        <v>10</v>
      </c>
    </row>
    <row r="849" spans="2:11">
      <c r="B849" s="1">
        <v>1162</v>
      </c>
      <c r="C849">
        <f>VLOOKUP(Filtrados!B849,Originales!$B$4:$D$2113,3,FALSE)</f>
        <v>39742000</v>
      </c>
      <c r="D849">
        <f>VLOOKUP(Filtrados!B849,Originales!$F$4:$H$2113,3,FALSE)</f>
        <v>212000000</v>
      </c>
      <c r="E849">
        <f>VLOOKUP(Filtrados!B849,Baseline!$A$2:$C$2111,3,FALSE)</f>
        <v>628000000</v>
      </c>
      <c r="F849">
        <f>VLOOKUP(Filtrados!B849,BASE!$A$4:$D$2113,2,FALSE)</f>
        <v>231793880</v>
      </c>
      <c r="G849">
        <f>VLOOKUP(Filtrados!B849,BASE!$A$4:$D$2113,3,FALSE)</f>
        <v>565572977</v>
      </c>
      <c r="H849">
        <f>VLOOKUP(Filtrados!B849,BASE!$A$4:$D$2113,4,FALSE)</f>
        <v>38261890</v>
      </c>
      <c r="I849" t="str">
        <f>VLOOKUP(B849,Originales!$B$4:$N$2113,13,FALSE)</f>
        <v>v / v</v>
      </c>
      <c r="J849" t="str">
        <f>VLOOKUP(B849,Originales!$B$4:$N$2113,12,FALSE)</f>
        <v>?x &lt;http://www.wikidata.org/prop/direct/P37&gt;/&lt;http://www.wikidata.org/prop/direct/P424&gt; ?y</v>
      </c>
      <c r="K849">
        <f>VLOOKUP(Filtrados!B849,Originales!$B$4:$D$2113,2,FALSE)</f>
        <v>6108</v>
      </c>
    </row>
    <row r="850" spans="2:11">
      <c r="B850" s="1">
        <v>1163</v>
      </c>
      <c r="C850">
        <f>VLOOKUP(Filtrados!B850,Originales!$B$4:$D$2113,3,FALSE)</f>
        <v>787000</v>
      </c>
      <c r="D850">
        <f>VLOOKUP(Filtrados!B850,Originales!$F$4:$H$2113,3,FALSE)</f>
        <v>4000000</v>
      </c>
      <c r="E850">
        <f>VLOOKUP(Filtrados!B850,Baseline!$A$2:$C$2111,3,FALSE)</f>
        <v>1720000000</v>
      </c>
      <c r="F850">
        <f>VLOOKUP(Filtrados!B850,BASE!$A$4:$D$2113,2,FALSE)</f>
        <v>6367921</v>
      </c>
      <c r="G850">
        <f>VLOOKUP(Filtrados!B850,BASE!$A$4:$D$2113,3,FALSE)</f>
        <v>13345956</v>
      </c>
      <c r="H850">
        <f>VLOOKUP(Filtrados!B850,BASE!$A$4:$D$2113,4,FALSE)</f>
        <v>84079027</v>
      </c>
      <c r="I850" t="str">
        <f>VLOOKUP(B850,Originales!$B$4:$N$2113,13,FALSE)</f>
        <v>c /* v</v>
      </c>
      <c r="J850" t="str">
        <f>VLOOKUP(B850,Originales!$B$4:$N$2113,12,FALSE)</f>
        <v>&lt;http://www.wikidata.org/entity/Q21667176&gt; &lt;http://www.wikidata.org/prop/direct/P131&gt;/(&lt;http://www.wikidata.org/prop/direct/P131&gt;)* ?x</v>
      </c>
      <c r="K850">
        <f>VLOOKUP(Filtrados!B850,Originales!$B$4:$D$2113,2,FALSE)</f>
        <v>4</v>
      </c>
    </row>
    <row r="851" spans="2:11">
      <c r="B851" s="1">
        <v>1164</v>
      </c>
      <c r="C851">
        <f>VLOOKUP(Filtrados!B851,Originales!$B$4:$D$2113,3,FALSE)</f>
        <v>37965000</v>
      </c>
      <c r="D851">
        <f>VLOOKUP(Filtrados!B851,Originales!$F$4:$H$2113,3,FALSE)</f>
        <v>56000000</v>
      </c>
      <c r="E851">
        <f>VLOOKUP(Filtrados!B851,Baseline!$A$2:$C$2111,3,FALSE)</f>
        <v>1200000000</v>
      </c>
      <c r="F851">
        <f>VLOOKUP(Filtrados!B851,BASE!$A$4:$D$2113,2,FALSE)</f>
        <v>22663116</v>
      </c>
      <c r="G851">
        <f>VLOOKUP(Filtrados!B851,BASE!$A$4:$D$2113,3,FALSE)</f>
        <v>71305990</v>
      </c>
      <c r="H851">
        <f>VLOOKUP(Filtrados!B851,BASE!$A$4:$D$2113,4,FALSE)</f>
        <v>71659088</v>
      </c>
      <c r="I851" t="str">
        <f>VLOOKUP(B851,Originales!$B$4:$N$2113,13,FALSE)</f>
        <v>v /* c</v>
      </c>
      <c r="J851" t="str">
        <f>VLOOKUP(B851,Originales!$B$4:$N$2113,12,FALSE)</f>
        <v>?x &lt;http://www.wikidata.org/prop/direct/P39&gt;/(&lt;http://www.wikidata.org/prop/direct/P279&gt;)* &lt;http://www.wikidata.org/entity/Q5551744&gt;</v>
      </c>
      <c r="K851">
        <f>VLOOKUP(Filtrados!B851,Originales!$B$4:$D$2113,2,FALSE)</f>
        <v>649</v>
      </c>
    </row>
    <row r="852" spans="2:11">
      <c r="B852" s="1">
        <v>1167</v>
      </c>
      <c r="C852">
        <f>VLOOKUP(Filtrados!B852,Originales!$B$4:$D$2113,3,FALSE)</f>
        <v>11484000</v>
      </c>
      <c r="D852">
        <f>VLOOKUP(Filtrados!B852,Originales!$F$4:$H$2113,3,FALSE)</f>
        <v>96000000</v>
      </c>
      <c r="E852">
        <f>VLOOKUP(Filtrados!B852,Baseline!$A$2:$C$2111,3,FALSE)</f>
        <v>3900000000</v>
      </c>
      <c r="F852">
        <f>VLOOKUP(Filtrados!B852,BASE!$A$4:$D$2113,2,FALSE)</f>
        <v>163715124</v>
      </c>
      <c r="G852">
        <f>VLOOKUP(Filtrados!B852,BASE!$A$4:$D$2113,3,FALSE)</f>
        <v>82903146</v>
      </c>
      <c r="H852">
        <f>VLOOKUP(Filtrados!B852,BASE!$A$4:$D$2113,4,FALSE)</f>
        <v>393750905</v>
      </c>
      <c r="I852" t="str">
        <f>VLOOKUP(B852,Originales!$B$4:$N$2113,13,FALSE)</f>
        <v>v /*|* c</v>
      </c>
      <c r="J852" t="str">
        <f>VLOOKUP(B852,Originales!$B$4:$N$2113,12,FALSE)</f>
        <v>?x (&lt;http://www.wikidata.org/prop/direct/P361&gt;/(&lt;http://www.wikidata.org/prop/direct/P361&gt;)*)|(&lt;http://www.wikidata.org/prop/direct/P4552&gt;)* &lt;http://www.wikidata.org/entity/Q214644&gt;</v>
      </c>
      <c r="K852">
        <f>VLOOKUP(Filtrados!B852,Originales!$B$4:$D$2113,2,FALSE)</f>
        <v>174</v>
      </c>
    </row>
    <row r="853" spans="2:11">
      <c r="B853" s="1">
        <v>1168</v>
      </c>
      <c r="C853">
        <f>VLOOKUP(Filtrados!B853,Originales!$B$4:$D$2113,3,FALSE)</f>
        <v>8733000</v>
      </c>
      <c r="D853">
        <f>VLOOKUP(Filtrados!B853,Originales!$F$4:$H$2113,3,FALSE)</f>
        <v>784000000</v>
      </c>
      <c r="E853">
        <f>VLOOKUP(Filtrados!B853,Baseline!$A$2:$C$2111,3,FALSE)</f>
        <v>1852000000</v>
      </c>
      <c r="F853">
        <f>VLOOKUP(Filtrados!B853,BASE!$A$4:$D$2113,2,FALSE)</f>
        <v>14729022</v>
      </c>
      <c r="G853">
        <f>VLOOKUP(Filtrados!B853,BASE!$A$4:$D$2113,3,FALSE)</f>
        <v>22269010</v>
      </c>
      <c r="H853">
        <f>VLOOKUP(Filtrados!B853,BASE!$A$4:$D$2113,4,FALSE)</f>
        <v>80480098</v>
      </c>
      <c r="I853" t="str">
        <f>VLOOKUP(B853,Originales!$B$4:$N$2113,13,FALSE)</f>
        <v>v |+ c</v>
      </c>
      <c r="J853" t="str">
        <f>VLOOKUP(B853,Originales!$B$4:$N$2113,12,FALSE)</f>
        <v>?x (&lt;http://www.wikidata.org/prop/direct/P361&gt;|&lt;http://www.wikidata.org/prop/direct/P4552&gt;)+ &lt;http://www.wikidata.org/entity/Q214644&gt;</v>
      </c>
      <c r="K853">
        <f>VLOOKUP(Filtrados!B853,Originales!$B$4:$D$2113,2,FALSE)</f>
        <v>174</v>
      </c>
    </row>
    <row r="854" spans="2:11">
      <c r="B854" s="1">
        <v>1171</v>
      </c>
      <c r="C854">
        <f>VLOOKUP(Filtrados!B854,Originales!$B$4:$D$2113,3,FALSE)</f>
        <v>65813000</v>
      </c>
      <c r="D854">
        <f>VLOOKUP(Filtrados!B854,Originales!$F$4:$H$2113,3,FALSE)</f>
        <v>2052000000</v>
      </c>
      <c r="E854">
        <f>VLOOKUP(Filtrados!B854,Baseline!$A$2:$C$2111,3,FALSE)</f>
        <v>2460000000</v>
      </c>
      <c r="F854">
        <f>VLOOKUP(Filtrados!B854,BASE!$A$4:$D$2113,2,FALSE)</f>
        <v>47025203</v>
      </c>
      <c r="G854">
        <f>VLOOKUP(Filtrados!B854,BASE!$A$4:$D$2113,3,FALSE)</f>
        <v>63905954</v>
      </c>
      <c r="H854">
        <f>VLOOKUP(Filtrados!B854,BASE!$A$4:$D$2113,4,FALSE)</f>
        <v>98350048</v>
      </c>
      <c r="I854" t="str">
        <f>VLOOKUP(B854,Originales!$B$4:$N$2113,13,FALSE)</f>
        <v>v /* c</v>
      </c>
      <c r="J854" t="str">
        <f>VLOOKUP(B854,Originales!$B$4:$N$2113,12,FALSE)</f>
        <v>?x &lt;http://www.wikidata.org/prop/direct/P31&gt;/(&lt;http://www.wikidata.org/prop/direct/P279&gt;)* &lt;http://www.wikidata.org/entity/Q6979593&gt;</v>
      </c>
      <c r="K854">
        <f>VLOOKUP(Filtrados!B854,Originales!$B$4:$D$2113,2,FALSE)</f>
        <v>2159</v>
      </c>
    </row>
    <row r="855" spans="2:11">
      <c r="B855" s="1">
        <v>1173</v>
      </c>
      <c r="C855">
        <f>VLOOKUP(Filtrados!B855,Originales!$B$4:$D$2113,3,FALSE)</f>
        <v>144353000</v>
      </c>
      <c r="D855">
        <f>VLOOKUP(Filtrados!B855,Originales!$F$4:$H$2113,3,FALSE)</f>
        <v>1600000000</v>
      </c>
      <c r="E855">
        <f>VLOOKUP(Filtrados!B855,Baseline!$A$2:$C$2111,3,FALSE)</f>
        <v>4172000000</v>
      </c>
      <c r="F855">
        <f>VLOOKUP(Filtrados!B855,BASE!$A$4:$D$2113,2,FALSE)</f>
        <v>207513093</v>
      </c>
      <c r="G855">
        <f>VLOOKUP(Filtrados!B855,BASE!$A$4:$D$2113,3,FALSE)</f>
        <v>426766872</v>
      </c>
      <c r="H855">
        <f>VLOOKUP(Filtrados!B855,BASE!$A$4:$D$2113,4,FALSE)</f>
        <v>301973819</v>
      </c>
      <c r="I855" t="str">
        <f>VLOOKUP(B855,Originales!$B$4:$N$2113,13,FALSE)</f>
        <v>v + c</v>
      </c>
      <c r="J855" t="str">
        <f>VLOOKUP(B855,Originales!$B$4:$N$2113,12,FALSE)</f>
        <v>?x (&lt;http://www.wikidata.org/prop/direct/P171&gt;)+ &lt;http://www.wikidata.org/entity/Q194240&gt;</v>
      </c>
      <c r="K855">
        <f>VLOOKUP(Filtrados!B855,Originales!$B$4:$D$2113,2,FALSE)</f>
        <v>9511</v>
      </c>
    </row>
    <row r="856" spans="2:11">
      <c r="B856" s="1">
        <v>1176</v>
      </c>
      <c r="C856">
        <f>VLOOKUP(Filtrados!B856,Originales!$B$4:$D$2113,3,FALSE)</f>
        <v>358028000</v>
      </c>
      <c r="D856">
        <f>VLOOKUP(Filtrados!B856,Originales!$F$4:$H$2113,3,FALSE)</f>
        <v>21980000000</v>
      </c>
      <c r="E856">
        <f>VLOOKUP(Filtrados!B856,Baseline!$A$2:$C$2111,3,FALSE)</f>
        <v>6168000000</v>
      </c>
      <c r="F856">
        <f>VLOOKUP(Filtrados!B856,BASE!$A$4:$D$2113,2,FALSE)</f>
        <v>739920139</v>
      </c>
      <c r="G856">
        <f>VLOOKUP(Filtrados!B856,BASE!$A$4:$D$2113,3,FALSE)</f>
        <v>1762042045</v>
      </c>
      <c r="H856">
        <f>VLOOKUP(Filtrados!B856,BASE!$A$4:$D$2113,4,FALSE)</f>
        <v>867623090</v>
      </c>
      <c r="I856" t="str">
        <f>VLOOKUP(B856,Originales!$B$4:$N$2113,13,FALSE)</f>
        <v>v |* c</v>
      </c>
      <c r="J856" t="str">
        <f>VLOOKUP(B856,Originales!$B$4:$N$2113,12,FALSE)</f>
        <v>?x (&lt;http://www.wikidata.org/prop/direct/P279&gt;|&lt;http://www.wikidata.org/prop/direct/P131&gt;)* &lt;http://www.wikidata.org/entity/Q13406554&gt;</v>
      </c>
      <c r="K856">
        <f>VLOOKUP(Filtrados!B856,Originales!$B$4:$D$2113,2,FALSE)</f>
        <v>33857</v>
      </c>
    </row>
    <row r="857" spans="2:11">
      <c r="B857" s="1">
        <v>1177</v>
      </c>
      <c r="C857">
        <f>VLOOKUP(Filtrados!B857,Originales!$B$4:$D$2113,3,FALSE)</f>
        <v>980000</v>
      </c>
      <c r="D857">
        <f>VLOOKUP(Filtrados!B857,Originales!$F$4:$H$2113,3,FALSE)</f>
        <v>3892000000</v>
      </c>
      <c r="E857">
        <f>VLOOKUP(Filtrados!B857,Baseline!$A$2:$C$2111,3,FALSE)</f>
        <v>736000000</v>
      </c>
      <c r="F857">
        <f>VLOOKUP(Filtrados!B857,BASE!$A$4:$D$2113,2,FALSE)</f>
        <v>10071992</v>
      </c>
      <c r="G857">
        <f>VLOOKUP(Filtrados!B857,BASE!$A$4:$D$2113,3,FALSE)</f>
        <v>22414922</v>
      </c>
      <c r="H857">
        <f>VLOOKUP(Filtrados!B857,BASE!$A$4:$D$2113,4,FALSE)</f>
        <v>45548915</v>
      </c>
      <c r="I857" t="str">
        <f>VLOOKUP(B857,Originales!$B$4:$N$2113,13,FALSE)</f>
        <v>v |* c</v>
      </c>
      <c r="J857" t="str">
        <f>VLOOKUP(B857,Originales!$B$4:$N$2113,12,FALSE)</f>
        <v>?x (&lt;http://www.wikidata.org/prop/direct/P279&gt;|&lt;http://www.wikidata.org/prop/direct/P131&gt;)* &lt;http://www.wikidata.org/entity/Q5372&gt;</v>
      </c>
      <c r="K857">
        <f>VLOOKUP(Filtrados!B857,Originales!$B$4:$D$2113,2,FALSE)</f>
        <v>9</v>
      </c>
    </row>
    <row r="858" spans="2:11">
      <c r="B858" s="1">
        <v>1178</v>
      </c>
      <c r="C858">
        <f>VLOOKUP(Filtrados!B858,Originales!$B$4:$D$2113,3,FALSE)</f>
        <v>1322211000</v>
      </c>
      <c r="D858">
        <f>VLOOKUP(Filtrados!B858,Originales!$F$4:$H$2113,3,FALSE)</f>
        <v>23208000000</v>
      </c>
      <c r="E858">
        <f>VLOOKUP(Filtrados!B858,Baseline!$A$2:$C$2111,3,FALSE)</f>
        <v>4528000000</v>
      </c>
      <c r="F858">
        <f>VLOOKUP(Filtrados!B858,BASE!$A$4:$D$2113,2,FALSE)</f>
        <v>4312882900</v>
      </c>
      <c r="G858">
        <f>VLOOKUP(Filtrados!B858,BASE!$A$4:$D$2113,3,FALSE)</f>
        <v>3850841999</v>
      </c>
      <c r="H858">
        <f>VLOOKUP(Filtrados!B858,BASE!$A$4:$D$2113,4,FALSE)</f>
        <v>3449266910</v>
      </c>
      <c r="I858" t="str">
        <f>VLOOKUP(B858,Originales!$B$4:$N$2113,13,FALSE)</f>
        <v>v |* c</v>
      </c>
      <c r="J858" t="str">
        <f>VLOOKUP(B858,Originales!$B$4:$N$2113,12,FALSE)</f>
        <v>?x (&lt;http://www.wikidata.org/prop/direct/P279&gt;|&lt;http://www.wikidata.org/prop/direct/P131&gt;)* &lt;http://www.wikidata.org/entity/Q16&gt;</v>
      </c>
      <c r="K858">
        <f>VLOOKUP(Filtrados!B858,Originales!$B$4:$D$2113,2,FALSE)</f>
        <v>214091</v>
      </c>
    </row>
    <row r="859" spans="2:11">
      <c r="B859" s="1">
        <v>1180</v>
      </c>
      <c r="C859">
        <f>VLOOKUP(Filtrados!B859,Originales!$B$4:$D$2113,3,FALSE)</f>
        <v>3116349000</v>
      </c>
      <c r="D859">
        <f>VLOOKUP(Filtrados!B859,Originales!$F$4:$H$2113,3,FALSE)</f>
        <v>23868000000</v>
      </c>
      <c r="E859">
        <f>VLOOKUP(Filtrados!B859,Baseline!$A$2:$C$2111,3,FALSE)</f>
        <v>5296000000</v>
      </c>
      <c r="F859">
        <f>VLOOKUP(Filtrados!B859,BASE!$A$4:$D$2113,2,FALSE)</f>
        <v>4705780982</v>
      </c>
      <c r="G859">
        <f>VLOOKUP(Filtrados!B859,BASE!$A$4:$D$2113,3,FALSE)</f>
        <v>2919904947</v>
      </c>
      <c r="H859">
        <f>VLOOKUP(Filtrados!B859,BASE!$A$4:$D$2113,4,FALSE)</f>
        <v>148001909</v>
      </c>
      <c r="I859" t="str">
        <f>VLOOKUP(B859,Originales!$B$4:$N$2113,13,FALSE)</f>
        <v>v ||/* c</v>
      </c>
      <c r="J859" t="str">
        <f>VLOOKUP(B859,Originales!$B$4:$N$2113,12,FALSE)</f>
        <v>?x ((&lt;http://www.wikidata.org/prop/direct/P31&gt;|&lt;http://www.wikidata.org/prop/direct/P106&gt;)|&lt;http://www.wikidata.org/prop/direct/P136&gt;)/(&lt;http://www.wikidata.org/prop/direct/P279&gt;)* &lt;http://www.wikidata.org/entity/Q11424&gt;</v>
      </c>
      <c r="K859">
        <f>VLOOKUP(Filtrados!B859,Originales!$B$4:$D$2113,2,FALSE)</f>
        <v>279875</v>
      </c>
    </row>
    <row r="860" spans="2:11">
      <c r="B860" s="1">
        <v>1181</v>
      </c>
      <c r="C860">
        <f>VLOOKUP(Filtrados!B860,Originales!$B$4:$D$2113,3,FALSE)</f>
        <v>73023000</v>
      </c>
      <c r="D860">
        <f>VLOOKUP(Filtrados!B860,Originales!$F$4:$H$2113,3,FALSE)</f>
        <v>184000000</v>
      </c>
      <c r="E860">
        <f>VLOOKUP(Filtrados!B860,Baseline!$A$2:$C$2111,3,FALSE)</f>
        <v>1780000000</v>
      </c>
      <c r="F860">
        <f>VLOOKUP(Filtrados!B860,BASE!$A$4:$D$2113,2,FALSE)</f>
        <v>94563961</v>
      </c>
      <c r="G860">
        <f>VLOOKUP(Filtrados!B860,BASE!$A$4:$D$2113,3,FALSE)</f>
        <v>70066928</v>
      </c>
      <c r="H860">
        <f>VLOOKUP(Filtrados!B860,BASE!$A$4:$D$2113,4,FALSE)</f>
        <v>80197811</v>
      </c>
      <c r="I860" t="str">
        <f>VLOOKUP(B860,Originales!$B$4:$N$2113,13,FALSE)</f>
        <v>v /* c</v>
      </c>
      <c r="J860" t="str">
        <f>VLOOKUP(B860,Originales!$B$4:$N$2113,12,FALSE)</f>
        <v>?x &lt;http://www.wikidata.org/prop/direct/P136&gt;/(&lt;http://www.wikidata.org/prop/direct/P279&gt;)* &lt;http://www.wikidata.org/entity/Q21803247&gt;</v>
      </c>
      <c r="K860">
        <f>VLOOKUP(Filtrados!B860,Originales!$B$4:$D$2113,2,FALSE)</f>
        <v>2128</v>
      </c>
    </row>
    <row r="861" spans="2:11">
      <c r="B861" s="1">
        <v>1183</v>
      </c>
      <c r="C861">
        <f>VLOOKUP(Filtrados!B861,Originales!$B$4:$D$2113,3,FALSE)</f>
        <v>715424000</v>
      </c>
      <c r="D861">
        <f>VLOOKUP(Filtrados!B861,Originales!$F$4:$H$2113,3,FALSE)</f>
        <v>18672000000</v>
      </c>
      <c r="E861">
        <f>VLOOKUP(Filtrados!B861,Baseline!$A$2:$C$2111,3,FALSE)</f>
        <v>3852000000</v>
      </c>
      <c r="F861">
        <f>VLOOKUP(Filtrados!B861,BASE!$A$4:$D$2113,2,FALSE)</f>
        <v>1002923011</v>
      </c>
      <c r="G861">
        <f>VLOOKUP(Filtrados!B861,BASE!$A$4:$D$2113,3,FALSE)</f>
        <v>414671897</v>
      </c>
      <c r="H861">
        <f>VLOOKUP(Filtrados!B861,BASE!$A$4:$D$2113,4,FALSE)</f>
        <v>105070114</v>
      </c>
      <c r="I861" t="str">
        <f>VLOOKUP(B861,Originales!$B$4:$N$2113,13,FALSE)</f>
        <v>v ||/* c</v>
      </c>
      <c r="J861" t="str">
        <f>VLOOKUP(B861,Originales!$B$4:$N$2113,12,FALSE)</f>
        <v>?x ((&lt;http://www.wikidata.org/prop/direct/P31&gt;|&lt;http://www.wikidata.org/prop/direct/P106&gt;)|&lt;http://www.wikidata.org/prop/direct/P136&gt;)/(&lt;http://www.wikidata.org/prop/direct/P279&gt;)* &lt;http://www.wikidata.org/entity/Q3455803&gt;</v>
      </c>
      <c r="K861">
        <f>VLOOKUP(Filtrados!B861,Originales!$B$4:$D$2113,2,FALSE)</f>
        <v>60175</v>
      </c>
    </row>
    <row r="862" spans="2:11">
      <c r="B862" s="1">
        <v>1185</v>
      </c>
      <c r="C862">
        <f>VLOOKUP(Filtrados!B862,Originales!$B$4:$D$2113,3,FALSE)</f>
        <v>76011000</v>
      </c>
      <c r="D862">
        <f>VLOOKUP(Filtrados!B862,Originales!$F$4:$H$2113,3,FALSE)</f>
        <v>111972000000</v>
      </c>
      <c r="E862">
        <f>VLOOKUP(Filtrados!B862,Baseline!$A$2:$C$2111,3,FALSE)</f>
        <v>2928000000</v>
      </c>
      <c r="F862">
        <f>VLOOKUP(Filtrados!B862,BASE!$A$4:$D$2113,2,FALSE)</f>
        <v>99466085</v>
      </c>
      <c r="G862">
        <f>VLOOKUP(Filtrados!B862,BASE!$A$4:$D$2113,3,FALSE)</f>
        <v>60060905933</v>
      </c>
      <c r="H862">
        <f>VLOOKUP(Filtrados!B862,BASE!$A$4:$D$2113,4,FALSE)</f>
        <v>247946023</v>
      </c>
      <c r="I862" t="str">
        <f>VLOOKUP(B862,Originales!$B$4:$N$2113,13,FALSE)</f>
        <v>v */*/* c</v>
      </c>
      <c r="J862" t="str">
        <f>VLOOKUP(B862,Originales!$B$4:$N$2113,12,FALSE)</f>
        <v>?x ((&lt;http://www.wikidata.org/prop/direct/P131&gt;)*/(&lt;http://www.wikidata.org/prop/direct/P361&gt;)*)/(&lt;http://www.wikidata.org/prop/direct/P706&gt;)* &lt;http://www.wikidata.org/entity/Q14112&gt;</v>
      </c>
      <c r="K862">
        <f>VLOOKUP(Filtrados!B862,Originales!$B$4:$D$2113,2,FALSE)</f>
        <v>3627</v>
      </c>
    </row>
    <row r="863" spans="2:11">
      <c r="B863" s="1">
        <v>1189</v>
      </c>
      <c r="C863">
        <f>VLOOKUP(Filtrados!B863,Originales!$B$4:$D$2113,3,FALSE)</f>
        <v>1115404000</v>
      </c>
      <c r="D863">
        <f>VLOOKUP(Filtrados!B863,Originales!$F$4:$H$2113,3,FALSE)</f>
        <v>2412000000</v>
      </c>
      <c r="E863">
        <f>VLOOKUP(Filtrados!B863,Baseline!$A$2:$C$2111,3,FALSE)</f>
        <v>3648000000</v>
      </c>
      <c r="F863">
        <f>VLOOKUP(Filtrados!B863,BASE!$A$4:$D$2113,2,FALSE)</f>
        <v>2098009109</v>
      </c>
      <c r="G863">
        <f>VLOOKUP(Filtrados!B863,BASE!$A$4:$D$2113,3,FALSE)</f>
        <v>1583756923</v>
      </c>
      <c r="H863">
        <f>VLOOKUP(Filtrados!B863,BASE!$A$4:$D$2113,4,FALSE)</f>
        <v>117697000</v>
      </c>
      <c r="I863" t="str">
        <f>VLOOKUP(B863,Originales!$B$4:$N$2113,13,FALSE)</f>
        <v>v /* c</v>
      </c>
      <c r="J863" t="str">
        <f>VLOOKUP(B863,Originales!$B$4:$N$2113,12,FALSE)</f>
        <v>?x &lt;http://www.wikidata.org/prop/direct/P31&gt;/(&lt;http://www.wikidata.org/prop/direct/P279&gt;)* &lt;http://www.wikidata.org/entity/Q1002697&gt;</v>
      </c>
      <c r="K863">
        <f>VLOOKUP(Filtrados!B863,Originales!$B$4:$D$2113,2,FALSE)</f>
        <v>120982</v>
      </c>
    </row>
    <row r="864" spans="2:11">
      <c r="B864" s="1">
        <v>1190</v>
      </c>
      <c r="C864">
        <f>VLOOKUP(Filtrados!B864,Originales!$B$4:$D$2113,3,FALSE)</f>
        <v>1072000</v>
      </c>
      <c r="D864">
        <f>VLOOKUP(Filtrados!B864,Originales!$F$4:$H$2113,3,FALSE)</f>
        <v>12000000</v>
      </c>
      <c r="E864">
        <f>VLOOKUP(Filtrados!B864,Baseline!$A$2:$C$2111,3,FALSE)</f>
        <v>1832000000</v>
      </c>
      <c r="F864">
        <f>VLOOKUP(Filtrados!B864,BASE!$A$4:$D$2113,2,FALSE)</f>
        <v>43473958</v>
      </c>
      <c r="G864">
        <f>VLOOKUP(Filtrados!B864,BASE!$A$4:$D$2113,3,FALSE)</f>
        <v>26895046</v>
      </c>
      <c r="H864">
        <f>VLOOKUP(Filtrados!B864,BASE!$A$4:$D$2113,4,FALSE)</f>
        <v>82230806</v>
      </c>
      <c r="I864" t="str">
        <f>VLOOKUP(B864,Originales!$B$4:$N$2113,13,FALSE)</f>
        <v>c /* v</v>
      </c>
      <c r="J864" t="str">
        <f>VLOOKUP(B864,Originales!$B$4:$N$2113,12,FALSE)</f>
        <v>&lt;http://www.wikidata.org/entity/Q1013594&gt; &lt;http://www.wikidata.org/prop/direct/P131&gt;/(&lt;http://www.wikidata.org/prop/direct/P131&gt;)* ?x</v>
      </c>
      <c r="K864">
        <f>VLOOKUP(Filtrados!B864,Originales!$B$4:$D$2113,2,FALSE)</f>
        <v>8</v>
      </c>
    </row>
    <row r="865" spans="2:11">
      <c r="B865" s="1">
        <v>1191</v>
      </c>
      <c r="C865">
        <f>VLOOKUP(Filtrados!B865,Originales!$B$4:$D$2113,3,FALSE)</f>
        <v>1677684000</v>
      </c>
      <c r="D865">
        <f>VLOOKUP(Filtrados!B865,Originales!$F$4:$H$2113,3,FALSE)</f>
        <v>20864000000</v>
      </c>
      <c r="E865">
        <f>VLOOKUP(Filtrados!B865,Baseline!$A$2:$C$2111,3,FALSE)</f>
        <v>3780000000</v>
      </c>
      <c r="F865">
        <f>VLOOKUP(Filtrados!B865,BASE!$A$4:$D$2113,2,FALSE)</f>
        <v>3480915069</v>
      </c>
      <c r="G865">
        <f>VLOOKUP(Filtrados!B865,BASE!$A$4:$D$2113,3,FALSE)</f>
        <v>2755410909</v>
      </c>
      <c r="H865">
        <f>VLOOKUP(Filtrados!B865,BASE!$A$4:$D$2113,4,FALSE)</f>
        <v>2820680141</v>
      </c>
      <c r="I865" t="str">
        <f>VLOOKUP(B865,Originales!$B$4:$N$2113,13,FALSE)</f>
        <v>v * c</v>
      </c>
      <c r="J865" t="str">
        <f>VLOOKUP(B865,Originales!$B$4:$N$2113,12,FALSE)</f>
        <v>?x (&lt;http://www.wikidata.org/prop/direct/P131&gt;)* &lt;http://www.wikidata.org/entity/Q36&gt;</v>
      </c>
      <c r="K865">
        <f>VLOOKUP(Filtrados!B865,Originales!$B$4:$D$2113,2,FALSE)</f>
        <v>176029</v>
      </c>
    </row>
    <row r="866" spans="2:11">
      <c r="B866" s="1">
        <v>1194</v>
      </c>
      <c r="C866">
        <f>VLOOKUP(Filtrados!B866,Originales!$B$4:$D$2113,3,FALSE)</f>
        <v>1014000</v>
      </c>
      <c r="D866">
        <f>VLOOKUP(Filtrados!B866,Originales!$F$4:$H$2113,3,FALSE)</f>
        <v>8000000</v>
      </c>
      <c r="E866">
        <f>VLOOKUP(Filtrados!B866,Baseline!$A$2:$C$2111,3,FALSE)</f>
        <v>1716000000</v>
      </c>
      <c r="F866">
        <f>VLOOKUP(Filtrados!B866,BASE!$A$4:$D$2113,2,FALSE)</f>
        <v>42869091</v>
      </c>
      <c r="G866">
        <f>VLOOKUP(Filtrados!B866,BASE!$A$4:$D$2113,3,FALSE)</f>
        <v>17963886</v>
      </c>
      <c r="H866">
        <f>VLOOKUP(Filtrados!B866,BASE!$A$4:$D$2113,4,FALSE)</f>
        <v>105773210</v>
      </c>
      <c r="I866" t="str">
        <f>VLOOKUP(B866,Originales!$B$4:$N$2113,13,FALSE)</f>
        <v>c /* v</v>
      </c>
      <c r="J866" t="str">
        <f>VLOOKUP(B866,Originales!$B$4:$N$2113,12,FALSE)</f>
        <v>&lt;http://www.wikidata.org/entity/Q21567619&gt; &lt;http://www.wikidata.org/prop/direct/P131&gt;/(&lt;http://www.wikidata.org/prop/direct/P131&gt;)* ?x</v>
      </c>
      <c r="K866">
        <f>VLOOKUP(Filtrados!B866,Originales!$B$4:$D$2113,2,FALSE)</f>
        <v>5</v>
      </c>
    </row>
    <row r="867" spans="2:11">
      <c r="B867" s="1">
        <v>1195</v>
      </c>
      <c r="C867">
        <f>VLOOKUP(Filtrados!B867,Originales!$B$4:$D$2113,3,FALSE)</f>
        <v>472000</v>
      </c>
      <c r="D867">
        <f>VLOOKUP(Filtrados!B867,Originales!$F$4:$H$2113,3,FALSE)</f>
        <v>4000000</v>
      </c>
      <c r="E867">
        <f>VLOOKUP(Filtrados!B867,Baseline!$A$2:$C$2111,3,FALSE)</f>
        <v>1728000000</v>
      </c>
      <c r="F867">
        <f>VLOOKUP(Filtrados!B867,BASE!$A$4:$D$2113,2,FALSE)</f>
        <v>6402015</v>
      </c>
      <c r="G867">
        <f>VLOOKUP(Filtrados!B867,BASE!$A$4:$D$2113,3,FALSE)</f>
        <v>13634920</v>
      </c>
      <c r="H867">
        <f>VLOOKUP(Filtrados!B867,BASE!$A$4:$D$2113,4,FALSE)</f>
        <v>91249942</v>
      </c>
      <c r="I867" t="str">
        <f>VLOOKUP(B867,Originales!$B$4:$N$2113,13,FALSE)</f>
        <v>c /* v</v>
      </c>
      <c r="J867" t="str">
        <f>VLOOKUP(B867,Originales!$B$4:$N$2113,12,FALSE)</f>
        <v>&lt;http://www.wikidata.org/entity/Q21667197&gt; &lt;http://www.wikidata.org/prop/direct/P131&gt;/(&lt;http://www.wikidata.org/prop/direct/P131&gt;)* ?x</v>
      </c>
      <c r="K867">
        <f>VLOOKUP(Filtrados!B867,Originales!$B$4:$D$2113,2,FALSE)</f>
        <v>4</v>
      </c>
    </row>
    <row r="868" spans="2:11">
      <c r="B868" s="1">
        <v>1203</v>
      </c>
      <c r="C868">
        <f>VLOOKUP(Filtrados!B868,Originales!$B$4:$D$2113,3,FALSE)</f>
        <v>208267000</v>
      </c>
      <c r="D868">
        <f>VLOOKUP(Filtrados!B868,Originales!$F$4:$H$2113,3,FALSE)</f>
        <v>6296000000</v>
      </c>
      <c r="E868">
        <f>VLOOKUP(Filtrados!B868,Baseline!$A$2:$C$2111,3,FALSE)</f>
        <v>6088000000</v>
      </c>
      <c r="F868">
        <f>VLOOKUP(Filtrados!B868,BASE!$A$4:$D$2113,2,FALSE)</f>
        <v>192316055</v>
      </c>
      <c r="G868">
        <f>VLOOKUP(Filtrados!B868,BASE!$A$4:$D$2113,3,FALSE)</f>
        <v>205378770</v>
      </c>
      <c r="H868">
        <f>VLOOKUP(Filtrados!B868,BASE!$A$4:$D$2113,4,FALSE)</f>
        <v>318980932</v>
      </c>
      <c r="I868" t="str">
        <f>VLOOKUP(B868,Originales!$B$4:$N$2113,13,FALSE)</f>
        <v>v /* c</v>
      </c>
      <c r="J868" t="str">
        <f>VLOOKUP(B868,Originales!$B$4:$N$2113,12,FALSE)</f>
        <v>?x &lt;http://www.wikidata.org/prop/direct/P31&gt;/(&lt;http://www.wikidata.org/prop/direct/P279&gt;)* &lt;http://www.wikidata.org/entity/Q729&gt;</v>
      </c>
      <c r="K868">
        <f>VLOOKUP(Filtrados!B868,Originales!$B$4:$D$2113,2,FALSE)</f>
        <v>9907</v>
      </c>
    </row>
    <row r="869" spans="2:11">
      <c r="B869" s="1">
        <v>1205</v>
      </c>
      <c r="C869">
        <f>VLOOKUP(Filtrados!B869,Originales!$B$4:$D$2113,3,FALSE)</f>
        <v>163088000</v>
      </c>
      <c r="D869">
        <f>VLOOKUP(Filtrados!B869,Originales!$F$4:$H$2113,3,FALSE)</f>
        <v>2356000000</v>
      </c>
      <c r="E869">
        <f>VLOOKUP(Filtrados!B869,Baseline!$A$2:$C$2111,3,FALSE)</f>
        <v>2948000000</v>
      </c>
      <c r="F869">
        <f>VLOOKUP(Filtrados!B869,BASE!$A$4:$D$2113,2,FALSE)</f>
        <v>316051959</v>
      </c>
      <c r="G869">
        <f>VLOOKUP(Filtrados!B869,BASE!$A$4:$D$2113,3,FALSE)</f>
        <v>1109524965</v>
      </c>
      <c r="H869">
        <f>VLOOKUP(Filtrados!B869,BASE!$A$4:$D$2113,4,FALSE)</f>
        <v>391340017</v>
      </c>
      <c r="I869" t="str">
        <f>VLOOKUP(B869,Originales!$B$4:$N$2113,13,FALSE)</f>
        <v>v * c</v>
      </c>
      <c r="J869" t="str">
        <f>VLOOKUP(B869,Originales!$B$4:$N$2113,12,FALSE)</f>
        <v>?x (&lt;http://www.wikidata.org/prop/direct/P131&gt;)* &lt;http://www.wikidata.org/entity/Q23148&gt;</v>
      </c>
      <c r="K869">
        <f>VLOOKUP(Filtrados!B869,Originales!$B$4:$D$2113,2,FALSE)</f>
        <v>14952</v>
      </c>
    </row>
    <row r="870" spans="2:11">
      <c r="B870" s="1">
        <v>1208</v>
      </c>
      <c r="C870">
        <f>VLOOKUP(Filtrados!B870,Originales!$B$4:$D$2113,3,FALSE)</f>
        <v>548442000</v>
      </c>
      <c r="D870">
        <f>VLOOKUP(Filtrados!B870,Originales!$F$4:$H$2113,3,FALSE)</f>
        <v>4652000000</v>
      </c>
      <c r="E870">
        <f>VLOOKUP(Filtrados!B870,Baseline!$A$2:$C$2111,3,FALSE)</f>
        <v>3056000000</v>
      </c>
      <c r="F870">
        <f>VLOOKUP(Filtrados!B870,BASE!$A$4:$D$2113,2,FALSE)</f>
        <v>910562992</v>
      </c>
      <c r="G870">
        <f>VLOOKUP(Filtrados!B870,BASE!$A$4:$D$2113,3,FALSE)</f>
        <v>1472457885</v>
      </c>
      <c r="H870">
        <f>VLOOKUP(Filtrados!B870,BASE!$A$4:$D$2113,4,FALSE)</f>
        <v>37841081</v>
      </c>
      <c r="I870" t="str">
        <f>VLOOKUP(B870,Originales!$B$4:$N$2113,13,FALSE)</f>
        <v>v |/* c</v>
      </c>
      <c r="J870" t="str">
        <f>VLOOKUP(B870,Originales!$B$4:$N$2113,12,FALSE)</f>
        <v>?x &lt;http://www.wikidata.org/prop/direct/P31&gt;|(&lt;http://www.wikidata.org/prop/direct/P31&gt;/(&lt;http://www.wikidata.org/prop/direct/P279&gt;)*) &lt;http://www.wikidata.org/entity/Q515&gt;</v>
      </c>
      <c r="K870">
        <f>VLOOKUP(Filtrados!B870,Originales!$B$4:$D$2113,2,FALSE)</f>
        <v>50949</v>
      </c>
    </row>
    <row r="871" spans="2:11">
      <c r="B871" s="1">
        <v>1209</v>
      </c>
      <c r="C871">
        <f>VLOOKUP(Filtrados!B871,Originales!$B$4:$D$2113,3,FALSE)</f>
        <v>35253000</v>
      </c>
      <c r="D871">
        <f>VLOOKUP(Filtrados!B871,Originales!$F$4:$H$2113,3,FALSE)</f>
        <v>12000000</v>
      </c>
      <c r="E871">
        <f>VLOOKUP(Filtrados!B871,Baseline!$A$2:$C$2111,3,FALSE)</f>
        <v>1180000000</v>
      </c>
      <c r="F871">
        <f>VLOOKUP(Filtrados!B871,BASE!$A$4:$D$2113,2,FALSE)</f>
        <v>28517007</v>
      </c>
      <c r="G871">
        <f>VLOOKUP(Filtrados!B871,BASE!$A$4:$D$2113,3,FALSE)</f>
        <v>54672002</v>
      </c>
      <c r="H871">
        <f>VLOOKUP(Filtrados!B871,BASE!$A$4:$D$2113,4,FALSE)</f>
        <v>61862945</v>
      </c>
      <c r="I871" t="str">
        <f>VLOOKUP(B871,Originales!$B$4:$N$2113,13,FALSE)</f>
        <v>v /* c</v>
      </c>
      <c r="J871" t="str">
        <f>VLOOKUP(B871,Originales!$B$4:$N$2113,12,FALSE)</f>
        <v>?x &lt;http://www.wikidata.org/prop/direct/P31&gt;/(&lt;http://www.wikidata.org/prop/direct/P279&gt;)* &lt;http://www.wikidata.org/entity/Q7372078&gt;</v>
      </c>
      <c r="K871">
        <f>VLOOKUP(Filtrados!B871,Originales!$B$4:$D$2113,2,FALSE)</f>
        <v>765</v>
      </c>
    </row>
    <row r="872" spans="2:11">
      <c r="B872" s="1">
        <v>1210</v>
      </c>
      <c r="C872">
        <f>VLOOKUP(Filtrados!B872,Originales!$B$4:$D$2113,3,FALSE)</f>
        <v>1046000</v>
      </c>
      <c r="D872">
        <f>VLOOKUP(Filtrados!B872,Originales!$F$4:$H$2113,3,FALSE)</f>
        <v>4000000</v>
      </c>
      <c r="E872">
        <f>VLOOKUP(Filtrados!B872,Baseline!$A$2:$C$2111,3,FALSE)</f>
        <v>2012000000</v>
      </c>
      <c r="F872">
        <f>VLOOKUP(Filtrados!B872,BASE!$A$4:$D$2113,2,FALSE)</f>
        <v>6206035</v>
      </c>
      <c r="G872">
        <f>VLOOKUP(Filtrados!B872,BASE!$A$4:$D$2113,3,FALSE)</f>
        <v>14889001</v>
      </c>
      <c r="H872">
        <f>VLOOKUP(Filtrados!B872,BASE!$A$4:$D$2113,4,FALSE)</f>
        <v>99904060</v>
      </c>
      <c r="I872" t="str">
        <f>VLOOKUP(B872,Originales!$B$4:$N$2113,13,FALSE)</f>
        <v>c /* v</v>
      </c>
      <c r="J872" t="str">
        <f>VLOOKUP(B872,Originales!$B$4:$N$2113,12,FALSE)</f>
        <v>&lt;http://www.wikidata.org/entity/Q21667368&gt; &lt;http://www.wikidata.org/prop/direct/P131&gt;/(&lt;http://www.wikidata.org/prop/direct/P131&gt;)* ?x</v>
      </c>
      <c r="K872">
        <f>VLOOKUP(Filtrados!B872,Originales!$B$4:$D$2113,2,FALSE)</f>
        <v>4</v>
      </c>
    </row>
    <row r="873" spans="2:11">
      <c r="B873" s="1">
        <v>1211</v>
      </c>
      <c r="C873">
        <f>VLOOKUP(Filtrados!B873,Originales!$B$4:$D$2113,3,FALSE)</f>
        <v>945887000</v>
      </c>
      <c r="D873">
        <f>VLOOKUP(Filtrados!B873,Originales!$F$4:$H$2113,3,FALSE)</f>
        <v>6564000000</v>
      </c>
      <c r="E873">
        <f>VLOOKUP(Filtrados!B873,Baseline!$A$2:$C$2111,3,FALSE)</f>
        <v>4336000000</v>
      </c>
      <c r="F873">
        <f>VLOOKUP(Filtrados!B873,BASE!$A$4:$D$2113,2,FALSE)</f>
        <v>3909848928</v>
      </c>
      <c r="G873">
        <f>VLOOKUP(Filtrados!B873,BASE!$A$4:$D$2113,3,FALSE)</f>
        <v>925337076</v>
      </c>
      <c r="H873">
        <f>VLOOKUP(Filtrados!B873,BASE!$A$4:$D$2113,4,FALSE)</f>
        <v>153354883</v>
      </c>
      <c r="I873" t="str">
        <f>VLOOKUP(B873,Originales!$B$4:$N$2113,13,FALSE)</f>
        <v>v /* c</v>
      </c>
      <c r="J873" t="str">
        <f>VLOOKUP(B873,Originales!$B$4:$N$2113,12,FALSE)</f>
        <v>?x &lt;http://www.wikidata.org/prop/direct/P31&gt;/(&lt;http://www.wikidata.org/prop/direct/P279&gt;)* &lt;http://www.wikidata.org/entity/Q210272&gt;</v>
      </c>
      <c r="K873">
        <f>VLOOKUP(Filtrados!B873,Originales!$B$4:$D$2113,2,FALSE)</f>
        <v>245496</v>
      </c>
    </row>
    <row r="874" spans="2:11">
      <c r="B874" s="1">
        <v>1212</v>
      </c>
      <c r="C874">
        <f>VLOOKUP(Filtrados!B874,Originales!$B$4:$D$2113,3,FALSE)</f>
        <v>920781000</v>
      </c>
      <c r="D874">
        <f>VLOOKUP(Filtrados!B874,Originales!$F$4:$H$2113,3,FALSE)</f>
        <v>6400000000</v>
      </c>
      <c r="E874">
        <f>VLOOKUP(Filtrados!B874,Baseline!$A$2:$C$2111,3,FALSE)</f>
        <v>4436000000</v>
      </c>
      <c r="F874">
        <f>VLOOKUP(Filtrados!B874,BASE!$A$4:$D$2113,2,FALSE)</f>
        <v>3719176054</v>
      </c>
      <c r="G874">
        <f>VLOOKUP(Filtrados!B874,BASE!$A$4:$D$2113,3,FALSE)</f>
        <v>397623062</v>
      </c>
      <c r="H874">
        <f>VLOOKUP(Filtrados!B874,BASE!$A$4:$D$2113,4,FALSE)</f>
        <v>125277996</v>
      </c>
      <c r="I874" t="str">
        <f>VLOOKUP(B874,Originales!$B$4:$N$2113,13,FALSE)</f>
        <v>v /* c</v>
      </c>
      <c r="J874" t="str">
        <f>VLOOKUP(B874,Originales!$B$4:$N$2113,12,FALSE)</f>
        <v>?x &lt;http://www.wikidata.org/prop/direct/P31&gt;/(&lt;http://www.wikidata.org/prop/direct/P279&gt;)* &lt;http://www.wikidata.org/entity/Q2065736&gt;</v>
      </c>
      <c r="K874">
        <f>VLOOKUP(Filtrados!B874,Originales!$B$4:$D$2113,2,FALSE)</f>
        <v>245219</v>
      </c>
    </row>
    <row r="875" spans="2:11">
      <c r="B875" s="1">
        <v>1214</v>
      </c>
      <c r="C875">
        <f>VLOOKUP(Filtrados!B875,Originales!$B$4:$D$2113,3,FALSE)</f>
        <v>6358000</v>
      </c>
      <c r="D875">
        <f>VLOOKUP(Filtrados!B875,Originales!$F$4:$H$2113,3,FALSE)</f>
        <v>24000000</v>
      </c>
      <c r="E875">
        <f>VLOOKUP(Filtrados!B875,Baseline!$A$2:$C$2111,3,FALSE)</f>
        <v>2436000000</v>
      </c>
      <c r="F875">
        <f>VLOOKUP(Filtrados!B875,BASE!$A$4:$D$2113,2,FALSE)</f>
        <v>125858068</v>
      </c>
      <c r="G875">
        <f>VLOOKUP(Filtrados!B875,BASE!$A$4:$D$2113,3,FALSE)</f>
        <v>84757089</v>
      </c>
      <c r="H875">
        <f>VLOOKUP(Filtrados!B875,BASE!$A$4:$D$2113,4,FALSE)</f>
        <v>243796825</v>
      </c>
      <c r="I875" t="str">
        <f>VLOOKUP(B875,Originales!$B$4:$N$2113,13,FALSE)</f>
        <v>v * c</v>
      </c>
      <c r="J875" t="str">
        <f>VLOOKUP(B875,Originales!$B$4:$N$2113,12,FALSE)</f>
        <v>?x (&lt;http://www.wikidata.org/prop/direct/P403&gt;)* &lt;http://www.wikidata.org/entity/Q203862&gt;</v>
      </c>
      <c r="K875">
        <f>VLOOKUP(Filtrados!B875,Originales!$B$4:$D$2113,2,FALSE)</f>
        <v>134</v>
      </c>
    </row>
    <row r="876" spans="2:11">
      <c r="B876" s="1">
        <v>1215</v>
      </c>
      <c r="C876">
        <f>VLOOKUP(Filtrados!B876,Originales!$B$4:$D$2113,3,FALSE)</f>
        <v>682000</v>
      </c>
      <c r="D876">
        <f>VLOOKUP(Filtrados!B876,Originales!$F$4:$H$2113,3,FALSE)</f>
        <v>8000000</v>
      </c>
      <c r="E876">
        <f>VLOOKUP(Filtrados!B876,Baseline!$A$2:$C$2111,3,FALSE)</f>
        <v>2328000000</v>
      </c>
      <c r="F876">
        <f>VLOOKUP(Filtrados!B876,BASE!$A$4:$D$2113,2,FALSE)</f>
        <v>15769004</v>
      </c>
      <c r="G876">
        <f>VLOOKUP(Filtrados!B876,BASE!$A$4:$D$2113,3,FALSE)</f>
        <v>12373924</v>
      </c>
      <c r="H876">
        <f>VLOOKUP(Filtrados!B876,BASE!$A$4:$D$2113,4,FALSE)</f>
        <v>98958969</v>
      </c>
      <c r="I876" t="str">
        <f>VLOOKUP(B876,Originales!$B$4:$N$2113,13,FALSE)</f>
        <v>c /* v</v>
      </c>
      <c r="J876" t="str">
        <f>VLOOKUP(B876,Originales!$B$4:$N$2113,12,FALSE)</f>
        <v>&lt;http://www.wikidata.org/entity/Q4138&gt; &lt;http://www.wikidata.org/prop/direct/P131&gt;/(&lt;http://www.wikidata.org/prop/direct/P131&gt;)* ?x</v>
      </c>
      <c r="K876">
        <f>VLOOKUP(Filtrados!B876,Originales!$B$4:$D$2113,2,FALSE)</f>
        <v>5</v>
      </c>
    </row>
    <row r="877" spans="2:11">
      <c r="B877" s="1">
        <v>1216</v>
      </c>
      <c r="C877">
        <f>VLOOKUP(Filtrados!B877,Originales!$B$4:$D$2113,3,FALSE)</f>
        <v>815000</v>
      </c>
      <c r="D877">
        <f>VLOOKUP(Filtrados!B877,Originales!$F$4:$H$2113,3,FALSE)</f>
        <v>12000000</v>
      </c>
      <c r="E877">
        <f>VLOOKUP(Filtrados!B877,Baseline!$A$2:$C$2111,3,FALSE)</f>
        <v>2364000000</v>
      </c>
      <c r="F877">
        <f>VLOOKUP(Filtrados!B877,BASE!$A$4:$D$2113,2,FALSE)</f>
        <v>6197929</v>
      </c>
      <c r="G877">
        <f>VLOOKUP(Filtrados!B877,BASE!$A$4:$D$2113,3,FALSE)</f>
        <v>13339042</v>
      </c>
      <c r="H877">
        <f>VLOOKUP(Filtrados!B877,BASE!$A$4:$D$2113,4,FALSE)</f>
        <v>87396144</v>
      </c>
      <c r="I877" t="str">
        <f>VLOOKUP(B877,Originales!$B$4:$N$2113,13,FALSE)</f>
        <v>c /* v</v>
      </c>
      <c r="J877" t="str">
        <f>VLOOKUP(B877,Originales!$B$4:$N$2113,12,FALSE)</f>
        <v>&lt;http://www.wikidata.org/entity/Q21667330&gt; &lt;http://www.wikidata.org/prop/direct/P131&gt;/(&lt;http://www.wikidata.org/prop/direct/P131&gt;)* ?x</v>
      </c>
      <c r="K877">
        <f>VLOOKUP(Filtrados!B877,Originales!$B$4:$D$2113,2,FALSE)</f>
        <v>7</v>
      </c>
    </row>
    <row r="878" spans="2:11">
      <c r="B878" s="1">
        <v>1218</v>
      </c>
      <c r="C878">
        <f>VLOOKUP(Filtrados!B878,Originales!$B$4:$D$2113,3,FALSE)</f>
        <v>282479000</v>
      </c>
      <c r="D878">
        <f>VLOOKUP(Filtrados!B878,Originales!$F$4:$H$2113,3,FALSE)</f>
        <v>1752000000</v>
      </c>
      <c r="E878">
        <f>VLOOKUP(Filtrados!B878,Baseline!$A$2:$C$2111,3,FALSE)</f>
        <v>648000000</v>
      </c>
      <c r="F878">
        <f>VLOOKUP(Filtrados!B878,BASE!$A$4:$D$2113,2,FALSE)</f>
        <v>540781974</v>
      </c>
      <c r="G878">
        <f>VLOOKUP(Filtrados!B878,BASE!$A$4:$D$2113,3,FALSE)</f>
        <v>630371093</v>
      </c>
      <c r="H878">
        <f>VLOOKUP(Filtrados!B878,BASE!$A$4:$D$2113,4,FALSE)</f>
        <v>116755008</v>
      </c>
      <c r="I878" t="str">
        <f>VLOOKUP(B878,Originales!$B$4:$N$2113,13,FALSE)</f>
        <v>v /* c</v>
      </c>
      <c r="J878" t="str">
        <f>VLOOKUP(B878,Originales!$B$4:$N$2113,12,FALSE)</f>
        <v>?x &lt;http://www.wikidata.org/prop/direct/P27&gt;/(&lt;http://www.wikidata.org/prop/direct/P279&gt;)* &lt;http://www.wikidata.org/entity/Q148&gt;</v>
      </c>
      <c r="K878">
        <f>VLOOKUP(Filtrados!B878,Originales!$B$4:$D$2113,2,FALSE)</f>
        <v>27333</v>
      </c>
    </row>
    <row r="879" spans="2:11">
      <c r="B879" s="1">
        <v>1219</v>
      </c>
      <c r="C879">
        <f>VLOOKUP(Filtrados!B879,Originales!$B$4:$D$2113,3,FALSE)</f>
        <v>454438000</v>
      </c>
      <c r="D879">
        <f>VLOOKUP(Filtrados!B879,Originales!$F$4:$H$2113,3,FALSE)</f>
        <v>5472000000</v>
      </c>
      <c r="E879">
        <f>VLOOKUP(Filtrados!B879,Baseline!$A$2:$C$2111,3,FALSE)</f>
        <v>3716000000</v>
      </c>
      <c r="F879">
        <f>VLOOKUP(Filtrados!B879,BASE!$A$4:$D$2113,2,FALSE)</f>
        <v>881890773</v>
      </c>
      <c r="G879">
        <f>VLOOKUP(Filtrados!B879,BASE!$A$4:$D$2113,3,FALSE)</f>
        <v>1124575138</v>
      </c>
      <c r="H879">
        <f>VLOOKUP(Filtrados!B879,BASE!$A$4:$D$2113,4,FALSE)</f>
        <v>1134980201</v>
      </c>
      <c r="I879" t="str">
        <f>VLOOKUP(B879,Originales!$B$4:$N$2113,13,FALSE)</f>
        <v>v + c</v>
      </c>
      <c r="J879" t="str">
        <f>VLOOKUP(B879,Originales!$B$4:$N$2113,12,FALSE)</f>
        <v>?x (&lt;http://www.wikidata.org/prop/direct/P131&gt;)+ &lt;http://www.wikidata.org/entity/Q5705&gt;</v>
      </c>
      <c r="K879">
        <f>VLOOKUP(Filtrados!B879,Originales!$B$4:$D$2113,2,FALSE)</f>
        <v>45493</v>
      </c>
    </row>
    <row r="880" spans="2:11">
      <c r="B880" s="1">
        <v>1221</v>
      </c>
      <c r="C880">
        <f>VLOOKUP(Filtrados!B880,Originales!$B$4:$D$2113,3,FALSE)</f>
        <v>1912713000</v>
      </c>
      <c r="D880">
        <f>VLOOKUP(Filtrados!B880,Originales!$F$4:$H$2113,3,FALSE)</f>
        <v>112000000</v>
      </c>
      <c r="E880">
        <f>VLOOKUP(Filtrados!B880,Baseline!$A$2:$C$2111,3,FALSE)</f>
        <v>12000000</v>
      </c>
      <c r="F880">
        <f>VLOOKUP(Filtrados!B880,BASE!$A$4:$D$2113,2,FALSE)</f>
        <v>4705677986</v>
      </c>
      <c r="G880">
        <f>VLOOKUP(Filtrados!B880,BASE!$A$4:$D$2113,3,FALSE)</f>
        <v>60011826992</v>
      </c>
      <c r="H880">
        <f>VLOOKUP(Filtrados!B880,BASE!$A$4:$D$2113,4,FALSE)</f>
        <v>100347042</v>
      </c>
      <c r="I880" t="str">
        <f>VLOOKUP(B880,Originales!$B$4:$N$2113,13,FALSE)</f>
        <v>v | v</v>
      </c>
      <c r="J880" t="str">
        <f>VLOOKUP(B880,Originales!$B$4:$N$2113,12,FALSE)</f>
        <v>?x &lt;http://www.wikidata.org/prop/direct/P576&gt;|&lt;http://www.wikidata.org/prop/direct/P582&gt; ?y</v>
      </c>
      <c r="K880">
        <f>VLOOKUP(Filtrados!B880,Originales!$B$4:$D$2113,2,FALSE)</f>
        <v>149793</v>
      </c>
    </row>
    <row r="881" spans="2:11">
      <c r="B881" s="1">
        <v>1222</v>
      </c>
      <c r="C881">
        <f>VLOOKUP(Filtrados!B881,Originales!$B$4:$D$2113,3,FALSE)</f>
        <v>16630000</v>
      </c>
      <c r="D881">
        <f>VLOOKUP(Filtrados!B881,Originales!$F$4:$H$2113,3,FALSE)</f>
        <v>5220000000</v>
      </c>
      <c r="E881">
        <f>VLOOKUP(Filtrados!B881,Baseline!$A$2:$C$2111,3,FALSE)</f>
        <v>2624000000</v>
      </c>
      <c r="F881">
        <f>VLOOKUP(Filtrados!B881,BASE!$A$4:$D$2113,2,FALSE)</f>
        <v>46082973</v>
      </c>
      <c r="G881">
        <f>VLOOKUP(Filtrados!B881,BASE!$A$4:$D$2113,3,FALSE)</f>
        <v>282274961</v>
      </c>
      <c r="H881">
        <f>VLOOKUP(Filtrados!B881,BASE!$A$4:$D$2113,4,FALSE)</f>
        <v>114164113</v>
      </c>
      <c r="I881" t="str">
        <f>VLOOKUP(B881,Originales!$B$4:$N$2113,13,FALSE)</f>
        <v>v |* c</v>
      </c>
      <c r="J881" t="str">
        <f>VLOOKUP(B881,Originales!$B$4:$N$2113,12,FALSE)</f>
        <v>?x (&lt;http://www.wikidata.org/prop/direct/P279&gt;|&lt;http://www.wikidata.org/prop/direct/P131&gt;)* &lt;http://www.wikidata.org/entity/Q12280&gt;</v>
      </c>
      <c r="K881">
        <f>VLOOKUP(Filtrados!B881,Originales!$B$4:$D$2113,2,FALSE)</f>
        <v>188</v>
      </c>
    </row>
    <row r="882" spans="2:11">
      <c r="B882" s="1">
        <v>1223</v>
      </c>
      <c r="C882">
        <f>VLOOKUP(Filtrados!B882,Originales!$B$4:$D$2113,3,FALSE)</f>
        <v>51372000</v>
      </c>
      <c r="D882">
        <f>VLOOKUP(Filtrados!B882,Originales!$F$4:$H$2113,3,FALSE)</f>
        <v>6092000000</v>
      </c>
      <c r="E882">
        <f>VLOOKUP(Filtrados!B882,Baseline!$A$2:$C$2111,3,FALSE)</f>
        <v>1872000000</v>
      </c>
      <c r="F882">
        <f>VLOOKUP(Filtrados!B882,BASE!$A$4:$D$2113,2,FALSE)</f>
        <v>61661958</v>
      </c>
      <c r="G882">
        <f>VLOOKUP(Filtrados!B882,BASE!$A$4:$D$2113,3,FALSE)</f>
        <v>284741163</v>
      </c>
      <c r="H882">
        <f>VLOOKUP(Filtrados!B882,BASE!$A$4:$D$2113,4,FALSE)</f>
        <v>110733032</v>
      </c>
      <c r="I882" t="str">
        <f>VLOOKUP(B882,Originales!$B$4:$N$2113,13,FALSE)</f>
        <v>v |* c</v>
      </c>
      <c r="J882" t="str">
        <f>VLOOKUP(B882,Originales!$B$4:$N$2113,12,FALSE)</f>
        <v>?x (&lt;http://www.wikidata.org/prop/direct/P279&gt;|&lt;http://www.wikidata.org/prop/direct/P131&gt;)* &lt;http://www.wikidata.org/entity/Q456&gt;</v>
      </c>
      <c r="K882">
        <f>VLOOKUP(Filtrados!B882,Originales!$B$4:$D$2113,2,FALSE)</f>
        <v>1786</v>
      </c>
    </row>
    <row r="883" spans="2:11">
      <c r="B883" s="1">
        <v>1224</v>
      </c>
      <c r="C883">
        <f>VLOOKUP(Filtrados!B883,Originales!$B$4:$D$2113,3,FALSE)</f>
        <v>128902000</v>
      </c>
      <c r="D883">
        <f>VLOOKUP(Filtrados!B883,Originales!$F$4:$H$2113,3,FALSE)</f>
        <v>308000000</v>
      </c>
      <c r="E883">
        <f>VLOOKUP(Filtrados!B883,Baseline!$A$2:$C$2111,3,FALSE)</f>
        <v>0</v>
      </c>
      <c r="F883">
        <f>VLOOKUP(Filtrados!B883,BASE!$A$4:$D$2113,2,FALSE)</f>
        <v>80106019</v>
      </c>
      <c r="G883">
        <f>VLOOKUP(Filtrados!B883,BASE!$A$4:$D$2113,3,FALSE)</f>
        <v>203659772</v>
      </c>
      <c r="H883">
        <f>VLOOKUP(Filtrados!B883,BASE!$A$4:$D$2113,4,FALSE)</f>
        <v>89395999</v>
      </c>
      <c r="I883" t="str">
        <f>VLOOKUP(B883,Originales!$B$4:$N$2113,13,FALSE)</f>
        <v>v + c</v>
      </c>
      <c r="J883" t="str">
        <f>VLOOKUP(B883,Originales!$B$4:$N$2113,12,FALSE)</f>
        <v>?x (&lt;http://www.wikidata.org/prop/direct/P106&gt;)+ &lt;http://www.wikidata.org/entity/Q3391743&gt;</v>
      </c>
      <c r="K883">
        <f>VLOOKUP(Filtrados!B883,Originales!$B$4:$D$2113,2,FALSE)</f>
        <v>3535</v>
      </c>
    </row>
    <row r="884" spans="2:11">
      <c r="B884" s="1">
        <v>1225</v>
      </c>
      <c r="C884">
        <f>VLOOKUP(Filtrados!B884,Originales!$B$4:$D$2113,3,FALSE)</f>
        <v>1573237000</v>
      </c>
      <c r="D884">
        <f>VLOOKUP(Filtrados!B884,Originales!$F$4:$H$2113,3,FALSE)</f>
        <v>60020000000</v>
      </c>
      <c r="E884">
        <f>VLOOKUP(Filtrados!B884,Baseline!$A$2:$C$2111,3,FALSE)</f>
        <v>60284000000</v>
      </c>
      <c r="F884">
        <f>VLOOKUP(Filtrados!B884,BASE!$A$4:$D$2113,2,FALSE)</f>
        <v>6735799074</v>
      </c>
      <c r="G884">
        <f>VLOOKUP(Filtrados!B884,BASE!$A$4:$D$2113,3,FALSE)</f>
        <v>6096342086</v>
      </c>
      <c r="H884">
        <f>VLOOKUP(Filtrados!B884,BASE!$A$4:$D$2113,4,FALSE)</f>
        <v>60058159112</v>
      </c>
      <c r="I884" t="str">
        <f>VLOOKUP(B884,Originales!$B$4:$N$2113,13,FALSE)</f>
        <v>c |||+ v</v>
      </c>
      <c r="J884" t="str">
        <f>VLOOKUP(B884,Originales!$B$4:$N$2113,12,FALSE)</f>
        <v>&lt;http://www.wikidata.org/entity/Q23&gt; (((&lt;http://www.wikidata.org/prop/direct/P22&gt;|&lt;http://www.wikidata.org/prop/direct/P25&gt;)|&lt;http://www.wikidata.org/prop/direct/P26&gt;)|&lt;http://www.wikidata.org/prop/direct/P40&gt;)+ ?x</v>
      </c>
      <c r="K884">
        <f>VLOOKUP(Filtrados!B884,Originales!$B$4:$D$2113,2,FALSE)</f>
        <v>57065</v>
      </c>
    </row>
    <row r="885" spans="2:11">
      <c r="B885" s="1">
        <v>1226</v>
      </c>
      <c r="C885">
        <f>VLOOKUP(Filtrados!B885,Originales!$B$4:$D$2113,3,FALSE)</f>
        <v>1550242000</v>
      </c>
      <c r="D885">
        <f>VLOOKUP(Filtrados!B885,Originales!$F$4:$H$2113,3,FALSE)</f>
        <v>60016000000</v>
      </c>
      <c r="E885">
        <f>VLOOKUP(Filtrados!B885,Baseline!$A$2:$C$2111,3,FALSE)</f>
        <v>60004000000</v>
      </c>
      <c r="F885">
        <f>VLOOKUP(Filtrados!B885,BASE!$A$4:$D$2113,2,FALSE)</f>
        <v>6681679010</v>
      </c>
      <c r="G885">
        <f>VLOOKUP(Filtrados!B885,BASE!$A$4:$D$2113,3,FALSE)</f>
        <v>1697347879</v>
      </c>
      <c r="H885">
        <f>VLOOKUP(Filtrados!B885,BASE!$A$4:$D$2113,4,FALSE)</f>
        <v>60060892820</v>
      </c>
      <c r="I885" t="str">
        <f>VLOOKUP(B885,Originales!$B$4:$N$2113,13,FALSE)</f>
        <v>c |||* v</v>
      </c>
      <c r="J885" t="str">
        <f>VLOOKUP(B885,Originales!$B$4:$N$2113,12,FALSE)</f>
        <v>&lt;http://www.wikidata.org/entity/Q23&gt; (((&lt;http://www.wikidata.org/prop/direct/P22&gt;|&lt;http://www.wikidata.org/prop/direct/P25&gt;)|&lt;http://www.wikidata.org/prop/direct/P26&gt;)|&lt;http://www.wikidata.org/prop/direct/P40&gt;)* ?x</v>
      </c>
      <c r="K885">
        <f>VLOOKUP(Filtrados!B885,Originales!$B$4:$D$2113,2,FALSE)</f>
        <v>57065</v>
      </c>
    </row>
    <row r="886" spans="2:11">
      <c r="B886" s="1">
        <v>1227</v>
      </c>
      <c r="C886">
        <f>VLOOKUP(Filtrados!B886,Originales!$B$4:$D$2113,3,FALSE)</f>
        <v>865000</v>
      </c>
      <c r="D886">
        <f>VLOOKUP(Filtrados!B886,Originales!$F$4:$H$2113,3,FALSE)</f>
        <v>4000000</v>
      </c>
      <c r="E886">
        <f>VLOOKUP(Filtrados!B886,Baseline!$A$2:$C$2111,3,FALSE)</f>
        <v>600000000</v>
      </c>
      <c r="F886">
        <f>VLOOKUP(Filtrados!B886,BASE!$A$4:$D$2113,2,FALSE)</f>
        <v>178280115</v>
      </c>
      <c r="G886">
        <f>VLOOKUP(Filtrados!B886,BASE!$A$4:$D$2113,3,FALSE)</f>
        <v>29403209</v>
      </c>
      <c r="H886">
        <f>VLOOKUP(Filtrados!B886,BASE!$A$4:$D$2113,4,FALSE)</f>
        <v>698824882</v>
      </c>
      <c r="I886" t="str">
        <f>VLOOKUP(B886,Originales!$B$4:$N$2113,13,FALSE)</f>
        <v>v /* c</v>
      </c>
      <c r="J886" t="str">
        <f>VLOOKUP(B886,Originales!$B$4:$N$2113,12,FALSE)</f>
        <v>?x &lt;http://www.wikidata.org/prop/direct/P452&gt;/(&lt;http://www.wikidata.org/prop/direct/P279&gt;)* &lt;http://www.wikidata.org/entity/Q770881&gt;</v>
      </c>
      <c r="K886">
        <f>VLOOKUP(Filtrados!B886,Originales!$B$4:$D$2113,2,FALSE)</f>
        <v>3</v>
      </c>
    </row>
    <row r="887" spans="2:11">
      <c r="B887" s="1">
        <v>1228</v>
      </c>
      <c r="C887">
        <f>VLOOKUP(Filtrados!B887,Originales!$B$4:$D$2113,3,FALSE)</f>
        <v>1090000</v>
      </c>
      <c r="D887">
        <f>VLOOKUP(Filtrados!B887,Originales!$F$4:$H$2113,3,FALSE)</f>
        <v>4000000</v>
      </c>
      <c r="E887">
        <f>VLOOKUP(Filtrados!B887,Baseline!$A$2:$C$2111,3,FALSE)</f>
        <v>568000000</v>
      </c>
      <c r="F887">
        <f>VLOOKUP(Filtrados!B887,BASE!$A$4:$D$2113,2,FALSE)</f>
        <v>13769865</v>
      </c>
      <c r="G887">
        <f>VLOOKUP(Filtrados!B887,BASE!$A$4:$D$2113,3,FALSE)</f>
        <v>13707876</v>
      </c>
      <c r="H887">
        <f>VLOOKUP(Filtrados!B887,BASE!$A$4:$D$2113,4,FALSE)</f>
        <v>80368995</v>
      </c>
      <c r="I887" t="str">
        <f>VLOOKUP(B887,Originales!$B$4:$N$2113,13,FALSE)</f>
        <v>v /* c</v>
      </c>
      <c r="J887" t="str">
        <f>VLOOKUP(B887,Originales!$B$4:$N$2113,12,FALSE)</f>
        <v>?x &lt;http://www.wikidata.org/prop/direct/P452&gt;/(&lt;http://www.wikidata.org/prop/direct/P279&gt;)* &lt;http://www.wikidata.org/entity/Q1506462&gt;</v>
      </c>
      <c r="K887">
        <f>VLOOKUP(Filtrados!B887,Originales!$B$4:$D$2113,2,FALSE)</f>
        <v>7</v>
      </c>
    </row>
    <row r="888" spans="2:11">
      <c r="B888" s="1">
        <v>1229</v>
      </c>
      <c r="C888">
        <f>VLOOKUP(Filtrados!B888,Originales!$B$4:$D$2113,3,FALSE)</f>
        <v>88343000</v>
      </c>
      <c r="D888">
        <f>VLOOKUP(Filtrados!B888,Originales!$F$4:$H$2113,3,FALSE)</f>
        <v>1528000000</v>
      </c>
      <c r="E888">
        <f>VLOOKUP(Filtrados!B888,Baseline!$A$2:$C$2111,3,FALSE)</f>
        <v>1168000000</v>
      </c>
      <c r="F888">
        <f>VLOOKUP(Filtrados!B888,BASE!$A$4:$D$2113,2,FALSE)</f>
        <v>99275112</v>
      </c>
      <c r="G888">
        <f>VLOOKUP(Filtrados!B888,BASE!$A$4:$D$2113,3,FALSE)</f>
        <v>191461086</v>
      </c>
      <c r="H888">
        <f>VLOOKUP(Filtrados!B888,BASE!$A$4:$D$2113,4,FALSE)</f>
        <v>639935016</v>
      </c>
      <c r="I888" t="str">
        <f>VLOOKUP(B888,Originales!$B$4:$N$2113,13,FALSE)</f>
        <v>v + c</v>
      </c>
      <c r="J888" t="str">
        <f>VLOOKUP(B888,Originales!$B$4:$N$2113,12,FALSE)</f>
        <v>?x (&lt;http://www.wikidata.org/prop/direct/P131&gt;)+ &lt;http://www.wikidata.org/entity/Q12722&gt;</v>
      </c>
      <c r="K888">
        <f>VLOOKUP(Filtrados!B888,Originales!$B$4:$D$2113,2,FALSE)</f>
        <v>4469</v>
      </c>
    </row>
    <row r="889" spans="2:11">
      <c r="B889" s="1">
        <v>1230</v>
      </c>
      <c r="C889">
        <f>VLOOKUP(Filtrados!B889,Originales!$B$4:$D$2113,3,FALSE)</f>
        <v>2009819000</v>
      </c>
      <c r="D889">
        <f>VLOOKUP(Filtrados!B889,Originales!$F$4:$H$2113,3,FALSE)</f>
        <v>4612000000</v>
      </c>
      <c r="E889">
        <f>VLOOKUP(Filtrados!B889,Baseline!$A$2:$C$2111,3,FALSE)</f>
        <v>3468000000</v>
      </c>
      <c r="F889">
        <f>VLOOKUP(Filtrados!B889,BASE!$A$4:$D$2113,2,FALSE)</f>
        <v>1389270067</v>
      </c>
      <c r="G889">
        <f>VLOOKUP(Filtrados!B889,BASE!$A$4:$D$2113,3,FALSE)</f>
        <v>19143248081</v>
      </c>
      <c r="H889">
        <f>VLOOKUP(Filtrados!B889,BASE!$A$4:$D$2113,4,FALSE)</f>
        <v>11841547966</v>
      </c>
      <c r="I889" t="str">
        <f>VLOOKUP(B889,Originales!$B$4:$N$2113,13,FALSE)</f>
        <v>v /* c</v>
      </c>
      <c r="J889" t="str">
        <f>VLOOKUP(B889,Originales!$B$4:$N$2113,12,FALSE)</f>
        <v>?x &lt;http://www.wikidata.org/prop/direct/P31&gt;/(&lt;http://www.wikidata.org/prop/direct/P279&gt;)* &lt;http://www.wikidata.org/entity/Q20747295&gt;</v>
      </c>
      <c r="K889">
        <f>VLOOKUP(Filtrados!B889,Originales!$B$4:$D$2113,2,FALSE)</f>
        <v>7</v>
      </c>
    </row>
    <row r="890" spans="2:11">
      <c r="B890" s="1">
        <v>1231</v>
      </c>
      <c r="C890">
        <f>VLOOKUP(Filtrados!B890,Originales!$B$4:$D$2113,3,FALSE)</f>
        <v>242516000</v>
      </c>
      <c r="D890">
        <f>VLOOKUP(Filtrados!B890,Originales!$F$4:$H$2113,3,FALSE)</f>
        <v>248000000</v>
      </c>
      <c r="E890">
        <f>VLOOKUP(Filtrados!B890,Baseline!$A$2:$C$2111,3,FALSE)</f>
        <v>2448000000</v>
      </c>
      <c r="F890">
        <f>VLOOKUP(Filtrados!B890,BASE!$A$4:$D$2113,2,FALSE)</f>
        <v>318530082</v>
      </c>
      <c r="G890">
        <f>VLOOKUP(Filtrados!B890,BASE!$A$4:$D$2113,3,FALSE)</f>
        <v>337145805</v>
      </c>
      <c r="H890">
        <f>VLOOKUP(Filtrados!B890,BASE!$A$4:$D$2113,4,FALSE)</f>
        <v>92499017</v>
      </c>
      <c r="I890" t="str">
        <f>VLOOKUP(B890,Originales!$B$4:$N$2113,13,FALSE)</f>
        <v>v /* c</v>
      </c>
      <c r="J890" t="str">
        <f>VLOOKUP(B890,Originales!$B$4:$N$2113,12,FALSE)</f>
        <v>?x &lt;http://www.wikidata.org/prop/direct/P31&gt;/(&lt;http://www.wikidata.org/prop/direct/P279&gt;)* &lt;http://www.wikidata.org/entity/Q131681&gt;</v>
      </c>
      <c r="K890">
        <f>VLOOKUP(Filtrados!B890,Originales!$B$4:$D$2113,2,FALSE)</f>
        <v>18727</v>
      </c>
    </row>
    <row r="891" spans="2:11">
      <c r="B891" s="1">
        <v>1234</v>
      </c>
      <c r="C891">
        <f>VLOOKUP(Filtrados!B891,Originales!$B$4:$D$2113,3,FALSE)</f>
        <v>98809000</v>
      </c>
      <c r="D891">
        <f>VLOOKUP(Filtrados!B891,Originales!$F$4:$H$2113,3,FALSE)</f>
        <v>272000000</v>
      </c>
      <c r="E891">
        <f>VLOOKUP(Filtrados!B891,Baseline!$A$2:$C$2111,3,FALSE)</f>
        <v>2400000000</v>
      </c>
      <c r="F891">
        <f>VLOOKUP(Filtrados!B891,BASE!$A$4:$D$2113,2,FALSE)</f>
        <v>144348144</v>
      </c>
      <c r="G891">
        <f>VLOOKUP(Filtrados!B891,BASE!$A$4:$D$2113,3,FALSE)</f>
        <v>103111028</v>
      </c>
      <c r="H891">
        <f>VLOOKUP(Filtrados!B891,BASE!$A$4:$D$2113,4,FALSE)</f>
        <v>89576959</v>
      </c>
      <c r="I891" t="str">
        <f>VLOOKUP(B891,Originales!$B$4:$N$2113,13,FALSE)</f>
        <v>v /* c</v>
      </c>
      <c r="J891" t="str">
        <f>VLOOKUP(B891,Originales!$B$4:$N$2113,12,FALSE)</f>
        <v>?x &lt;http://www.wikidata.org/prop/direct/P31&gt;/(&lt;http://www.wikidata.org/prop/direct/P279&gt;)* &lt;http://www.wikidata.org/entity/Q4886&gt;</v>
      </c>
      <c r="K891">
        <f>VLOOKUP(Filtrados!B891,Originales!$B$4:$D$2113,2,FALSE)</f>
        <v>6257</v>
      </c>
    </row>
    <row r="892" spans="2:11">
      <c r="B892" s="1">
        <v>1235</v>
      </c>
      <c r="C892">
        <f>VLOOKUP(Filtrados!B892,Originales!$B$4:$D$2113,3,FALSE)</f>
        <v>418474000</v>
      </c>
      <c r="D892">
        <f>VLOOKUP(Filtrados!B892,Originales!$F$4:$H$2113,3,FALSE)</f>
        <v>4104000000</v>
      </c>
      <c r="E892">
        <f>VLOOKUP(Filtrados!B892,Baseline!$A$2:$C$2111,3,FALSE)</f>
        <v>5384000000</v>
      </c>
      <c r="F892">
        <f>VLOOKUP(Filtrados!B892,BASE!$A$4:$D$2113,2,FALSE)</f>
        <v>518239974</v>
      </c>
      <c r="G892">
        <f>VLOOKUP(Filtrados!B892,BASE!$A$4:$D$2113,3,FALSE)</f>
        <v>433876037</v>
      </c>
      <c r="H892">
        <f>VLOOKUP(Filtrados!B892,BASE!$A$4:$D$2113,4,FALSE)</f>
        <v>167196989</v>
      </c>
      <c r="I892" t="str">
        <f>VLOOKUP(B892,Originales!$B$4:$N$2113,13,FALSE)</f>
        <v>v /* c</v>
      </c>
      <c r="J892" t="str">
        <f>VLOOKUP(B892,Originales!$B$4:$N$2113,12,FALSE)</f>
        <v>?x &lt;http://www.wikidata.org/prop/direct/P31&gt;/(&lt;http://www.wikidata.org/prop/direct/P279&gt;)* &lt;http://www.wikidata.org/entity/Q1979154&gt;</v>
      </c>
      <c r="K892">
        <f>VLOOKUP(Filtrados!B892,Originales!$B$4:$D$2113,2,FALSE)</f>
        <v>28305</v>
      </c>
    </row>
    <row r="893" spans="2:11">
      <c r="B893" s="1">
        <v>1237</v>
      </c>
      <c r="C893">
        <f>VLOOKUP(Filtrados!B893,Originales!$B$4:$D$2113,3,FALSE)</f>
        <v>108420000</v>
      </c>
      <c r="D893">
        <f>VLOOKUP(Filtrados!B893,Originales!$F$4:$H$2113,3,FALSE)</f>
        <v>324000000</v>
      </c>
      <c r="E893">
        <f>VLOOKUP(Filtrados!B893,Baseline!$A$2:$C$2111,3,FALSE)</f>
        <v>2524000000</v>
      </c>
      <c r="F893">
        <f>VLOOKUP(Filtrados!B893,BASE!$A$4:$D$2113,2,FALSE)</f>
        <v>171552896</v>
      </c>
      <c r="G893">
        <f>VLOOKUP(Filtrados!B893,BASE!$A$4:$D$2113,3,FALSE)</f>
        <v>756439924</v>
      </c>
      <c r="H893">
        <f>VLOOKUP(Filtrados!B893,BASE!$A$4:$D$2113,4,FALSE)</f>
        <v>93634128</v>
      </c>
      <c r="I893" t="str">
        <f>VLOOKUP(B893,Originales!$B$4:$N$2113,13,FALSE)</f>
        <v>v /* c</v>
      </c>
      <c r="J893" t="str">
        <f>VLOOKUP(B893,Originales!$B$4:$N$2113,12,FALSE)</f>
        <v>?x &lt;http://www.wikidata.org/prop/direct/P31&gt;/(&lt;http://www.wikidata.org/prop/direct/P279&gt;)* &lt;http://www.wikidata.org/entity/Q87167&gt;</v>
      </c>
      <c r="K893">
        <f>VLOOKUP(Filtrados!B893,Originales!$B$4:$D$2113,2,FALSE)</f>
        <v>6590</v>
      </c>
    </row>
    <row r="894" spans="2:11">
      <c r="B894" s="1">
        <v>1238</v>
      </c>
      <c r="C894">
        <f>VLOOKUP(Filtrados!B894,Originales!$B$4:$D$2113,3,FALSE)</f>
        <v>697000</v>
      </c>
      <c r="D894">
        <f>VLOOKUP(Filtrados!B894,Originales!$F$4:$H$2113,3,FALSE)</f>
        <v>8000000</v>
      </c>
      <c r="E894">
        <f>VLOOKUP(Filtrados!B894,Baseline!$A$2:$C$2111,3,FALSE)</f>
        <v>1820000000</v>
      </c>
      <c r="F894">
        <f>VLOOKUP(Filtrados!B894,BASE!$A$4:$D$2113,2,FALSE)</f>
        <v>6627798</v>
      </c>
      <c r="G894">
        <f>VLOOKUP(Filtrados!B894,BASE!$A$4:$D$2113,3,FALSE)</f>
        <v>18121004</v>
      </c>
      <c r="H894">
        <f>VLOOKUP(Filtrados!B894,BASE!$A$4:$D$2113,4,FALSE)</f>
        <v>89150190</v>
      </c>
      <c r="I894" t="str">
        <f>VLOOKUP(B894,Originales!$B$4:$N$2113,13,FALSE)</f>
        <v>c /* v</v>
      </c>
      <c r="J894" t="str">
        <f>VLOOKUP(B894,Originales!$B$4:$N$2113,12,FALSE)</f>
        <v>&lt;http://www.wikidata.org/entity/Q21667251&gt; &lt;http://www.wikidata.org/prop/direct/P131&gt;/(&lt;http://www.wikidata.org/prop/direct/P131&gt;)* ?x</v>
      </c>
      <c r="K894">
        <f>VLOOKUP(Filtrados!B894,Originales!$B$4:$D$2113,2,FALSE)</f>
        <v>4</v>
      </c>
    </row>
    <row r="895" spans="2:11">
      <c r="B895" s="1">
        <v>1239</v>
      </c>
      <c r="C895">
        <f>VLOOKUP(Filtrados!B895,Originales!$B$4:$D$2113,3,FALSE)</f>
        <v>97830915000</v>
      </c>
      <c r="D895">
        <f>VLOOKUP(Filtrados!B895,Originales!$F$4:$H$2113,3,FALSE)</f>
        <v>60016000000</v>
      </c>
      <c r="E895">
        <f>VLOOKUP(Filtrados!B895,Baseline!$A$2:$C$2111,3,FALSE)</f>
        <v>60004000000</v>
      </c>
      <c r="F895">
        <f>VLOOKUP(Filtrados!B895,BASE!$A$4:$D$2113,2,FALSE)</f>
        <v>1916712045</v>
      </c>
      <c r="G895">
        <f>VLOOKUP(Filtrados!B895,BASE!$A$4:$D$2113,3,FALSE)</f>
        <v>60015544891</v>
      </c>
      <c r="H895">
        <f>VLOOKUP(Filtrados!B895,BASE!$A$4:$D$2113,4,FALSE)</f>
        <v>60063234090</v>
      </c>
      <c r="I895" t="str">
        <f>VLOOKUP(B895,Originales!$B$4:$N$2113,13,FALSE)</f>
        <v>v ///// v</v>
      </c>
      <c r="J895" t="str">
        <f>VLOOKUP(B895,Originales!$B$4:$N$2113,12,FALSE)</f>
        <v>?x ((((&lt;http://www.wikidata.org/prop/direct/P31&gt;/&lt;http://www.wikidata.org/prop/direct/P279&gt;)/&lt;http://www.wikidata.org/prop/direct/P279&gt;)/&lt;http://www.wikidata.org/prop/direct/P279&gt;)/&lt;http://www.wikidata.org/prop/direct/P279&gt;)/&lt;http://www.wikidata.org/prop/direct/P279&gt; ?x</v>
      </c>
      <c r="K895">
        <f>VLOOKUP(Filtrados!B895,Originales!$B$4:$D$2113,2,FALSE)</f>
        <v>41136293</v>
      </c>
    </row>
    <row r="896" spans="2:11">
      <c r="B896" s="1">
        <v>1240</v>
      </c>
      <c r="C896">
        <f>VLOOKUP(Filtrados!B896,Originales!$B$4:$D$2113,3,FALSE)</f>
        <v>917381000</v>
      </c>
      <c r="D896">
        <f>VLOOKUP(Filtrados!B896,Originales!$F$4:$H$2113,3,FALSE)</f>
        <v>36208000000</v>
      </c>
      <c r="E896">
        <f>VLOOKUP(Filtrados!B896,Baseline!$A$2:$C$2111,3,FALSE)</f>
        <v>15452000000</v>
      </c>
      <c r="F896">
        <f>VLOOKUP(Filtrados!B896,BASE!$A$4:$D$2113,2,FALSE)</f>
        <v>715543031</v>
      </c>
      <c r="G896">
        <f>VLOOKUP(Filtrados!B896,BASE!$A$4:$D$2113,3,FALSE)</f>
        <v>60019365072</v>
      </c>
      <c r="H896">
        <f>VLOOKUP(Filtrados!B896,BASE!$A$4:$D$2113,4,FALSE)</f>
        <v>1023793935</v>
      </c>
      <c r="I896" t="str">
        <f>VLOOKUP(B896,Originales!$B$4:$N$2113,13,FALSE)</f>
        <v>v /?/* c</v>
      </c>
      <c r="J896" t="str">
        <f>VLOOKUP(B896,Originales!$B$4:$N$2113,12,FALSE)</f>
        <v>?x (&lt;http://www.wikidata.org/prop/direct/P136&gt;/(&lt;http://www.wikidata.org/prop/direct/P31&gt;)?)/(&lt;http://www.wikidata.org/prop/direct/P279&gt;)* &lt;http://www.wikidata.org/entity/Q134307&gt;</v>
      </c>
      <c r="K896">
        <f>VLOOKUP(Filtrados!B896,Originales!$B$4:$D$2113,2,FALSE)</f>
        <v>42073</v>
      </c>
    </row>
    <row r="897" spans="2:11">
      <c r="B897" s="1">
        <v>1241</v>
      </c>
      <c r="C897">
        <f>VLOOKUP(Filtrados!B897,Originales!$B$4:$D$2113,3,FALSE)</f>
        <v>98451000</v>
      </c>
      <c r="D897">
        <f>VLOOKUP(Filtrados!B897,Originales!$F$4:$H$2113,3,FALSE)</f>
        <v>36176000000</v>
      </c>
      <c r="E897">
        <f>VLOOKUP(Filtrados!B897,Baseline!$A$2:$C$2111,3,FALSE)</f>
        <v>14452000000</v>
      </c>
      <c r="F897">
        <f>VLOOKUP(Filtrados!B897,BASE!$A$4:$D$2113,2,FALSE)</f>
        <v>35223007</v>
      </c>
      <c r="G897">
        <f>VLOOKUP(Filtrados!B897,BASE!$A$4:$D$2113,3,FALSE)</f>
        <v>60062061071</v>
      </c>
      <c r="H897">
        <f>VLOOKUP(Filtrados!B897,BASE!$A$4:$D$2113,4,FALSE)</f>
        <v>820057153</v>
      </c>
      <c r="I897" t="str">
        <f>VLOOKUP(B897,Originales!$B$4:$N$2113,13,FALSE)</f>
        <v>v /?/* c</v>
      </c>
      <c r="J897" t="str">
        <f>VLOOKUP(B897,Originales!$B$4:$N$2113,12,FALSE)</f>
        <v>?x (&lt;http://www.wikidata.org/prop/direct/P180&gt;/(&lt;http://www.wikidata.org/prop/direct/P31&gt;)?)/(&lt;http://www.wikidata.org/prop/direct/P279&gt;)* &lt;http://www.wikidata.org/entity/Q3314483&gt;</v>
      </c>
      <c r="K897">
        <f>VLOOKUP(Filtrados!B897,Originales!$B$4:$D$2113,2,FALSE)</f>
        <v>682</v>
      </c>
    </row>
    <row r="898" spans="2:11">
      <c r="B898" s="1">
        <v>1242</v>
      </c>
      <c r="C898">
        <f>VLOOKUP(Filtrados!B898,Originales!$B$4:$D$2113,3,FALSE)</f>
        <v>10837830000</v>
      </c>
      <c r="D898">
        <f>VLOOKUP(Filtrados!B898,Originales!$F$4:$H$2113,3,FALSE)</f>
        <v>85536000000</v>
      </c>
      <c r="E898">
        <f>VLOOKUP(Filtrados!B898,Baseline!$A$2:$C$2111,3,FALSE)</f>
        <v>62272000000</v>
      </c>
      <c r="F898">
        <f>VLOOKUP(Filtrados!B898,BASE!$A$4:$D$2113,2,FALSE)</f>
        <v>6005048</v>
      </c>
      <c r="G898">
        <f>VLOOKUP(Filtrados!B898,BASE!$A$4:$D$2113,3,FALSE)</f>
        <v>60061968803</v>
      </c>
      <c r="H898">
        <f>VLOOKUP(Filtrados!B898,BASE!$A$4:$D$2113,4,FALSE)</f>
        <v>27563343048</v>
      </c>
      <c r="I898" t="str">
        <f>VLOOKUP(B898,Originales!$B$4:$N$2113,13,FALSE)</f>
        <v>v * v</v>
      </c>
      <c r="J898" t="str">
        <f>VLOOKUP(B898,Originales!$B$4:$N$2113,12,FALSE)</f>
        <v>?x (&lt;http://www.wikidata.org/prop/direct/P127&gt;)* ?y</v>
      </c>
      <c r="K898">
        <f>VLOOKUP(Filtrados!B898,Originales!$B$4:$D$2113,2,FALSE)</f>
        <v>210163</v>
      </c>
    </row>
    <row r="899" spans="2:11">
      <c r="B899" s="1">
        <v>1243</v>
      </c>
      <c r="C899">
        <f>VLOOKUP(Filtrados!B899,Originales!$B$4:$D$2113,3,FALSE)</f>
        <v>640000</v>
      </c>
      <c r="D899">
        <f>VLOOKUP(Filtrados!B899,Originales!$F$4:$H$2113,3,FALSE)</f>
        <v>8000000</v>
      </c>
      <c r="E899">
        <f>VLOOKUP(Filtrados!B899,Baseline!$A$2:$C$2111,3,FALSE)</f>
        <v>1884000000</v>
      </c>
      <c r="F899">
        <f>VLOOKUP(Filtrados!B899,BASE!$A$4:$D$2113,2,FALSE)</f>
        <v>5131006</v>
      </c>
      <c r="G899">
        <f>VLOOKUP(Filtrados!B899,BASE!$A$4:$D$2113,3,FALSE)</f>
        <v>176786899</v>
      </c>
      <c r="H899">
        <f>VLOOKUP(Filtrados!B899,BASE!$A$4:$D$2113,4,FALSE)</f>
        <v>101187944</v>
      </c>
      <c r="I899" t="str">
        <f>VLOOKUP(B899,Originales!$B$4:$N$2113,13,FALSE)</f>
        <v>c /* v</v>
      </c>
      <c r="J899" t="str">
        <f>VLOOKUP(B899,Originales!$B$4:$N$2113,12,FALSE)</f>
        <v>&lt;http://www.wikidata.org/entity/Q21667224&gt; &lt;http://www.wikidata.org/prop/direct/P131&gt;/(&lt;http://www.wikidata.org/prop/direct/P131&gt;)* ?x</v>
      </c>
      <c r="K899">
        <f>VLOOKUP(Filtrados!B899,Originales!$B$4:$D$2113,2,FALSE)</f>
        <v>4</v>
      </c>
    </row>
    <row r="900" spans="2:11">
      <c r="B900" s="1">
        <v>1245</v>
      </c>
      <c r="C900">
        <f>VLOOKUP(Filtrados!B900,Originales!$B$4:$D$2113,3,FALSE)</f>
        <v>215133000</v>
      </c>
      <c r="D900">
        <f>VLOOKUP(Filtrados!B900,Originales!$F$4:$H$2113,3,FALSE)</f>
        <v>8184000000</v>
      </c>
      <c r="E900">
        <f>VLOOKUP(Filtrados!B900,Baseline!$A$2:$C$2111,3,FALSE)</f>
        <v>5440000000</v>
      </c>
      <c r="F900">
        <f>VLOOKUP(Filtrados!B900,BASE!$A$4:$D$2113,2,FALSE)</f>
        <v>126888990</v>
      </c>
      <c r="G900">
        <f>VLOOKUP(Filtrados!B900,BASE!$A$4:$D$2113,3,FALSE)</f>
        <v>673851966</v>
      </c>
      <c r="H900">
        <f>VLOOKUP(Filtrados!B900,BASE!$A$4:$D$2113,4,FALSE)</f>
        <v>266765117</v>
      </c>
      <c r="I900" t="str">
        <f>VLOOKUP(B900,Originales!$B$4:$N$2113,13,FALSE)</f>
        <v>v /* c</v>
      </c>
      <c r="J900" t="str">
        <f>VLOOKUP(B900,Originales!$B$4:$N$2113,12,FALSE)</f>
        <v>?x &lt;http://www.wikidata.org/prop/direct/P31&gt;/(&lt;http://www.wikidata.org/prop/direct/P279&gt;)* &lt;http://www.wikidata.org/entity/Q349&gt;</v>
      </c>
      <c r="K900">
        <f>VLOOKUP(Filtrados!B900,Originales!$B$4:$D$2113,2,FALSE)</f>
        <v>6094</v>
      </c>
    </row>
    <row r="901" spans="2:11">
      <c r="B901" s="1">
        <v>1246</v>
      </c>
      <c r="C901">
        <f>VLOOKUP(Filtrados!B901,Originales!$B$4:$D$2113,3,FALSE)</f>
        <v>1993000</v>
      </c>
      <c r="D901">
        <f>VLOOKUP(Filtrados!B901,Originales!$F$4:$H$2113,3,FALSE)</f>
        <v>36000000</v>
      </c>
      <c r="E901">
        <f>VLOOKUP(Filtrados!B901,Baseline!$A$2:$C$2111,3,FALSE)</f>
        <v>576000000</v>
      </c>
      <c r="F901">
        <f>VLOOKUP(Filtrados!B901,BASE!$A$4:$D$2113,2,FALSE)</f>
        <v>6362915</v>
      </c>
      <c r="G901">
        <f>VLOOKUP(Filtrados!B901,BASE!$A$4:$D$2113,3,FALSE)</f>
        <v>14167070</v>
      </c>
      <c r="H901">
        <f>VLOOKUP(Filtrados!B901,BASE!$A$4:$D$2113,4,FALSE)</f>
        <v>64584970</v>
      </c>
      <c r="I901" t="str">
        <f>VLOOKUP(B901,Originales!$B$4:$N$2113,13,FALSE)</f>
        <v>v * c</v>
      </c>
      <c r="J901" t="str">
        <f>VLOOKUP(B901,Originales!$B$4:$N$2113,12,FALSE)</f>
        <v>?x (&lt;http://www.wikidata.org/prop/direct/P31&gt;)* &lt;http://www.wikidata.org/entity/Q2678338&gt;</v>
      </c>
      <c r="K901">
        <f>VLOOKUP(Filtrados!B901,Originales!$B$4:$D$2113,2,FALSE)</f>
        <v>23</v>
      </c>
    </row>
    <row r="902" spans="2:11">
      <c r="B902" s="1">
        <v>1247</v>
      </c>
      <c r="C902">
        <f>VLOOKUP(Filtrados!B902,Originales!$B$4:$D$2113,3,FALSE)</f>
        <v>575000</v>
      </c>
      <c r="D902">
        <f>VLOOKUP(Filtrados!B902,Originales!$F$4:$H$2113,3,FALSE)</f>
        <v>4000000</v>
      </c>
      <c r="E902">
        <f>VLOOKUP(Filtrados!B902,Baseline!$A$2:$C$2111,3,FALSE)</f>
        <v>564000000</v>
      </c>
      <c r="F902">
        <f>VLOOKUP(Filtrados!B902,BASE!$A$4:$D$2113,2,FALSE)</f>
        <v>4502058</v>
      </c>
      <c r="G902">
        <f>VLOOKUP(Filtrados!B902,BASE!$A$4:$D$2113,3,FALSE)</f>
        <v>13723850</v>
      </c>
      <c r="H902">
        <f>VLOOKUP(Filtrados!B902,BASE!$A$4:$D$2113,4,FALSE)</f>
        <v>59092998</v>
      </c>
      <c r="I902" t="str">
        <f>VLOOKUP(B902,Originales!$B$4:$N$2113,13,FALSE)</f>
        <v>v * c</v>
      </c>
      <c r="J902" t="str">
        <f>VLOOKUP(B902,Originales!$B$4:$N$2113,12,FALSE)</f>
        <v>?x (&lt;http://www.wikidata.org/prop/direct/P1647&gt;)* &lt;http://www.wikidata.org/entity/P1038&gt;</v>
      </c>
      <c r="K902">
        <f>VLOOKUP(Filtrados!B902,Originales!$B$4:$D$2113,2,FALSE)</f>
        <v>8</v>
      </c>
    </row>
    <row r="903" spans="2:11">
      <c r="B903" s="1">
        <v>1248</v>
      </c>
      <c r="C903">
        <f>VLOOKUP(Filtrados!B903,Originales!$B$4:$D$2113,3,FALSE)</f>
        <v>291379000</v>
      </c>
      <c r="D903">
        <f>VLOOKUP(Filtrados!B903,Originales!$F$4:$H$2113,3,FALSE)</f>
        <v>420000000</v>
      </c>
      <c r="E903">
        <f>VLOOKUP(Filtrados!B903,Baseline!$A$2:$C$2111,3,FALSE)</f>
        <v>2384000000</v>
      </c>
      <c r="F903">
        <f>VLOOKUP(Filtrados!B903,BASE!$A$4:$D$2113,2,FALSE)</f>
        <v>1167129993</v>
      </c>
      <c r="G903">
        <f>VLOOKUP(Filtrados!B903,BASE!$A$4:$D$2113,3,FALSE)</f>
        <v>1087445020</v>
      </c>
      <c r="H903">
        <f>VLOOKUP(Filtrados!B903,BASE!$A$4:$D$2113,4,FALSE)</f>
        <v>85544109</v>
      </c>
      <c r="I903" t="str">
        <f>VLOOKUP(B903,Originales!$B$4:$N$2113,13,FALSE)</f>
        <v>v /* c</v>
      </c>
      <c r="J903" t="str">
        <f>VLOOKUP(B903,Originales!$B$4:$N$2113,12,FALSE)</f>
        <v>?x &lt;http://www.wikidata.org/prop/direct/P31&gt;/(&lt;http://www.wikidata.org/prop/direct/P279&gt;)* &lt;http://www.wikidata.org/entity/Q12323&gt;</v>
      </c>
      <c r="K903">
        <f>VLOOKUP(Filtrados!B903,Originales!$B$4:$D$2113,2,FALSE)</f>
        <v>71266</v>
      </c>
    </row>
    <row r="904" spans="2:11">
      <c r="B904" s="1">
        <v>1249</v>
      </c>
      <c r="C904">
        <f>VLOOKUP(Filtrados!B904,Originales!$B$4:$D$2113,3,FALSE)</f>
        <v>29158000</v>
      </c>
      <c r="D904">
        <f>VLOOKUP(Filtrados!B904,Originales!$F$4:$H$2113,3,FALSE)</f>
        <v>172000000</v>
      </c>
      <c r="E904">
        <f>VLOOKUP(Filtrados!B904,Baseline!$A$2:$C$2111,3,FALSE)</f>
        <v>2416000000</v>
      </c>
      <c r="F904">
        <f>VLOOKUP(Filtrados!B904,BASE!$A$4:$D$2113,2,FALSE)</f>
        <v>30570030</v>
      </c>
      <c r="G904">
        <f>VLOOKUP(Filtrados!B904,BASE!$A$4:$D$2113,3,FALSE)</f>
        <v>24119138</v>
      </c>
      <c r="H904">
        <f>VLOOKUP(Filtrados!B904,BASE!$A$4:$D$2113,4,FALSE)</f>
        <v>84815025</v>
      </c>
      <c r="I904" t="str">
        <f>VLOOKUP(B904,Originales!$B$4:$N$2113,13,FALSE)</f>
        <v>v /* c</v>
      </c>
      <c r="J904" t="str">
        <f>VLOOKUP(B904,Originales!$B$4:$N$2113,12,FALSE)</f>
        <v>?x &lt;http://www.wikidata.org/prop/direct/P31&gt;/(&lt;http://www.wikidata.org/prop/direct/P279&gt;)* &lt;http://www.wikidata.org/entity/Q34651&gt;</v>
      </c>
      <c r="K904">
        <f>VLOOKUP(Filtrados!B904,Originales!$B$4:$D$2113,2,FALSE)</f>
        <v>577</v>
      </c>
    </row>
    <row r="905" spans="2:11">
      <c r="B905" s="1">
        <v>1252</v>
      </c>
      <c r="C905">
        <f>VLOOKUP(Filtrados!B905,Originales!$B$4:$D$2113,3,FALSE)</f>
        <v>1952159000</v>
      </c>
      <c r="D905">
        <f>VLOOKUP(Filtrados!B905,Originales!$F$4:$H$2113,3,FALSE)</f>
        <v>13264000000</v>
      </c>
      <c r="E905">
        <f>VLOOKUP(Filtrados!B905,Baseline!$A$2:$C$2111,3,FALSE)</f>
        <v>5632000000</v>
      </c>
      <c r="F905">
        <f>VLOOKUP(Filtrados!B905,BASE!$A$4:$D$2113,2,FALSE)</f>
        <v>4450500965</v>
      </c>
      <c r="G905">
        <f>VLOOKUP(Filtrados!B905,BASE!$A$4:$D$2113,3,FALSE)</f>
        <v>1793256044</v>
      </c>
      <c r="H905">
        <f>VLOOKUP(Filtrados!B905,BASE!$A$4:$D$2113,4,FALSE)</f>
        <v>669028997</v>
      </c>
      <c r="I905" t="str">
        <f>VLOOKUP(B905,Originales!$B$4:$N$2113,13,FALSE)</f>
        <v>v /* c</v>
      </c>
      <c r="J905" t="str">
        <f>VLOOKUP(B905,Originales!$B$4:$N$2113,12,FALSE)</f>
        <v>?x &lt;http://www.wikidata.org/prop/direct/P31&gt;/(&lt;http://www.wikidata.org/prop/direct/P279&gt;)* &lt;http://www.wikidata.org/entity/Q895526&gt;</v>
      </c>
      <c r="K905">
        <f>VLOOKUP(Filtrados!B905,Originales!$B$4:$D$2113,2,FALSE)</f>
        <v>263445</v>
      </c>
    </row>
    <row r="906" spans="2:11">
      <c r="B906" s="1">
        <v>1253</v>
      </c>
      <c r="C906">
        <f>VLOOKUP(Filtrados!B906,Originales!$B$4:$D$2113,3,FALSE)</f>
        <v>42617370000</v>
      </c>
      <c r="D906">
        <f>VLOOKUP(Filtrados!B906,Originales!$F$4:$H$2113,3,FALSE)</f>
        <v>85144000000</v>
      </c>
      <c r="E906">
        <f>VLOOKUP(Filtrados!B906,Baseline!$A$2:$C$2111,3,FALSE)</f>
        <v>62356000000</v>
      </c>
      <c r="F906">
        <f>VLOOKUP(Filtrados!B906,BASE!$A$4:$D$2113,2,FALSE)</f>
        <v>17530583143</v>
      </c>
      <c r="G906">
        <f>VLOOKUP(Filtrados!B906,BASE!$A$4:$D$2113,3,FALSE)</f>
        <v>60060939073</v>
      </c>
      <c r="H906">
        <f>VLOOKUP(Filtrados!B906,BASE!$A$4:$D$2113,4,FALSE)</f>
        <v>101274967</v>
      </c>
      <c r="I906" t="str">
        <f>VLOOKUP(B906,Originales!$B$4:$N$2113,13,FALSE)</f>
        <v>v ||/* v</v>
      </c>
      <c r="J906" t="str">
        <f>VLOOKUP(B906,Originales!$B$4:$N$2113,12,FALSE)</f>
        <v>?x (&lt;http://www.wikidata.org/prop/direct/P108&gt;|&lt;http://www.wikidata.org/prop/direct/P463&gt;)|(&lt;http://www.wikidata.org/prop/direct/P1416&gt;/(&lt;http://www.wikidata.org/prop/direct/P361&gt;)*) ?y</v>
      </c>
      <c r="K906">
        <f>VLOOKUP(Filtrados!B906,Originales!$B$4:$D$2113,2,FALSE)</f>
        <v>605312</v>
      </c>
    </row>
    <row r="907" spans="2:11">
      <c r="B907" s="1">
        <v>1254</v>
      </c>
      <c r="C907">
        <f>VLOOKUP(Filtrados!B907,Originales!$B$4:$D$2113,3,FALSE)</f>
        <v>1141517000</v>
      </c>
      <c r="D907">
        <f>VLOOKUP(Filtrados!B907,Originales!$F$4:$H$2113,3,FALSE)</f>
        <v>8588000000</v>
      </c>
      <c r="E907">
        <f>VLOOKUP(Filtrados!B907,Baseline!$A$2:$C$2111,3,FALSE)</f>
        <v>1828000000</v>
      </c>
      <c r="F907">
        <f>VLOOKUP(Filtrados!B907,BASE!$A$4:$D$2113,2,FALSE)</f>
        <v>3567203998</v>
      </c>
      <c r="G907">
        <f>VLOOKUP(Filtrados!B907,BASE!$A$4:$D$2113,3,FALSE)</f>
        <v>6025396108</v>
      </c>
      <c r="H907">
        <f>VLOOKUP(Filtrados!B907,BASE!$A$4:$D$2113,4,FALSE)</f>
        <v>3268654108</v>
      </c>
      <c r="I907" t="str">
        <f>VLOOKUP(B907,Originales!$B$4:$N$2113,13,FALSE)</f>
        <v>v * c</v>
      </c>
      <c r="J907" t="str">
        <f>VLOOKUP(B907,Originales!$B$4:$N$2113,12,FALSE)</f>
        <v>?x (&lt;http://www.wikidata.org/prop/direct/P31&gt;)* &lt;http://www.wikidata.org/entity/Q41176&gt;</v>
      </c>
      <c r="K907">
        <f>VLOOKUP(Filtrados!B907,Originales!$B$4:$D$2113,2,FALSE)</f>
        <v>188098</v>
      </c>
    </row>
    <row r="908" spans="2:11">
      <c r="B908" s="1">
        <v>1255</v>
      </c>
      <c r="C908">
        <f>VLOOKUP(Filtrados!B908,Originales!$B$4:$D$2113,3,FALSE)</f>
        <v>46262000</v>
      </c>
      <c r="D908">
        <f>VLOOKUP(Filtrados!B908,Originales!$F$4:$H$2113,3,FALSE)</f>
        <v>56000000</v>
      </c>
      <c r="E908">
        <f>VLOOKUP(Filtrados!B908,Baseline!$A$2:$C$2111,3,FALSE)</f>
        <v>1920000000</v>
      </c>
      <c r="F908">
        <f>VLOOKUP(Filtrados!B908,BASE!$A$4:$D$2113,2,FALSE)</f>
        <v>248898029</v>
      </c>
      <c r="G908">
        <f>VLOOKUP(Filtrados!B908,BASE!$A$4:$D$2113,3,FALSE)</f>
        <v>452930927</v>
      </c>
      <c r="H908">
        <f>VLOOKUP(Filtrados!B908,BASE!$A$4:$D$2113,4,FALSE)</f>
        <v>82492113</v>
      </c>
      <c r="I908" t="str">
        <f>VLOOKUP(B908,Originales!$B$4:$N$2113,13,FALSE)</f>
        <v>v /* c</v>
      </c>
      <c r="J908" t="str">
        <f>VLOOKUP(B908,Originales!$B$4:$N$2113,12,FALSE)</f>
        <v>?x &lt;http://www.wikidata.org/prop/direct/P31&gt;/(&lt;http://www.wikidata.org/prop/direct/P279&gt;)* &lt;http://www.wikidata.org/entity/Q43099500&gt;</v>
      </c>
      <c r="K908">
        <f>VLOOKUP(Filtrados!B908,Originales!$B$4:$D$2113,2,FALSE)</f>
        <v>13643</v>
      </c>
    </row>
    <row r="909" spans="2:11">
      <c r="B909" s="1">
        <v>1256</v>
      </c>
      <c r="C909">
        <f>VLOOKUP(Filtrados!B909,Originales!$B$4:$D$2113,3,FALSE)</f>
        <v>2090000</v>
      </c>
      <c r="D909">
        <f>VLOOKUP(Filtrados!B909,Originales!$F$4:$H$2113,3,FALSE)</f>
        <v>0</v>
      </c>
      <c r="E909">
        <f>VLOOKUP(Filtrados!B909,Baseline!$A$2:$C$2111,3,FALSE)</f>
        <v>536000000</v>
      </c>
      <c r="F909">
        <f>VLOOKUP(Filtrados!B909,BASE!$A$4:$D$2113,2,FALSE)</f>
        <v>6716012</v>
      </c>
      <c r="G909">
        <f>VLOOKUP(Filtrados!B909,BASE!$A$4:$D$2113,3,FALSE)</f>
        <v>19636154</v>
      </c>
      <c r="H909">
        <f>VLOOKUP(Filtrados!B909,BASE!$A$4:$D$2113,4,FALSE)</f>
        <v>56921958</v>
      </c>
      <c r="I909" t="str">
        <f>VLOOKUP(B909,Originales!$B$4:$N$2113,13,FALSE)</f>
        <v>v /* c</v>
      </c>
      <c r="J909" t="str">
        <f>VLOOKUP(B909,Originales!$B$4:$N$2113,12,FALSE)</f>
        <v>?x &lt;http://www.wikidata.org/prop/direct/P31&gt;/(&lt;http://www.wikidata.org/prop/direct/P279&gt;)* &lt;http://www.wikidata.org/entity/Q43100730&gt;</v>
      </c>
      <c r="K909">
        <f>VLOOKUP(Filtrados!B909,Originales!$B$4:$D$2113,2,FALSE)</f>
        <v>15</v>
      </c>
    </row>
    <row r="910" spans="2:11">
      <c r="B910" s="1">
        <v>1257</v>
      </c>
      <c r="C910">
        <f>VLOOKUP(Filtrados!B910,Originales!$B$4:$D$2113,3,FALSE)</f>
        <v>62530000</v>
      </c>
      <c r="D910">
        <f>VLOOKUP(Filtrados!B910,Originales!$F$4:$H$2113,3,FALSE)</f>
        <v>1252000000</v>
      </c>
      <c r="E910">
        <f>VLOOKUP(Filtrados!B910,Baseline!$A$2:$C$2111,3,FALSE)</f>
        <v>3072000000</v>
      </c>
      <c r="F910">
        <f>VLOOKUP(Filtrados!B910,BASE!$A$4:$D$2113,2,FALSE)</f>
        <v>50294876</v>
      </c>
      <c r="G910">
        <f>VLOOKUP(Filtrados!B910,BASE!$A$4:$D$2113,3,FALSE)</f>
        <v>48151969</v>
      </c>
      <c r="H910">
        <f>VLOOKUP(Filtrados!B910,BASE!$A$4:$D$2113,4,FALSE)</f>
        <v>101125955</v>
      </c>
      <c r="I910" t="str">
        <f>VLOOKUP(B910,Originales!$B$4:$N$2113,13,FALSE)</f>
        <v>v /* c</v>
      </c>
      <c r="J910" t="str">
        <f>VLOOKUP(B910,Originales!$B$4:$N$2113,12,FALSE)</f>
        <v>?x &lt;http://www.wikidata.org/prop/direct/P31&gt;/(&lt;http://www.wikidata.org/prop/direct/P279&gt;)* &lt;http://www.wikidata.org/entity/Q35140&gt;</v>
      </c>
      <c r="K910">
        <f>VLOOKUP(Filtrados!B910,Originales!$B$4:$D$2113,2,FALSE)</f>
        <v>1457</v>
      </c>
    </row>
    <row r="911" spans="2:11">
      <c r="B911" s="1">
        <v>1259</v>
      </c>
      <c r="C911">
        <f>VLOOKUP(Filtrados!B911,Originales!$B$4:$D$2113,3,FALSE)</f>
        <v>608000</v>
      </c>
      <c r="D911">
        <f>VLOOKUP(Filtrados!B911,Originales!$F$4:$H$2113,3,FALSE)</f>
        <v>4000000</v>
      </c>
      <c r="E911">
        <f>VLOOKUP(Filtrados!B911,Baseline!$A$2:$C$2111,3,FALSE)</f>
        <v>1808000000</v>
      </c>
      <c r="F911">
        <f>VLOOKUP(Filtrados!B911,BASE!$A$4:$D$2113,2,FALSE)</f>
        <v>36383867</v>
      </c>
      <c r="G911">
        <f>VLOOKUP(Filtrados!B911,BASE!$A$4:$D$2113,3,FALSE)</f>
        <v>200115203</v>
      </c>
      <c r="H911">
        <f>VLOOKUP(Filtrados!B911,BASE!$A$4:$D$2113,4,FALSE)</f>
        <v>105494976</v>
      </c>
      <c r="I911" t="str">
        <f>VLOOKUP(B911,Originales!$B$4:$N$2113,13,FALSE)</f>
        <v>c * v</v>
      </c>
      <c r="J911" t="str">
        <f>VLOOKUP(B911,Originales!$B$4:$N$2113,12,FALSE)</f>
        <v>&lt;http://www.wikidata.org/entity/Q20299171&gt; (&lt;http://www.wikidata.org/prop/direct/P131&gt;)* ?x</v>
      </c>
      <c r="K911">
        <f>VLOOKUP(Filtrados!B911,Originales!$B$4:$D$2113,2,FALSE)</f>
        <v>4</v>
      </c>
    </row>
    <row r="912" spans="2:11">
      <c r="B912" s="1">
        <v>1260</v>
      </c>
      <c r="C912">
        <f>VLOOKUP(Filtrados!B912,Originales!$B$4:$D$2113,3,FALSE)</f>
        <v>15717000</v>
      </c>
      <c r="D912">
        <f>VLOOKUP(Filtrados!B912,Originales!$F$4:$H$2113,3,FALSE)</f>
        <v>600000000</v>
      </c>
      <c r="E912">
        <f>VLOOKUP(Filtrados!B912,Baseline!$A$2:$C$2111,3,FALSE)</f>
        <v>2988000000</v>
      </c>
      <c r="F912">
        <f>VLOOKUP(Filtrados!B912,BASE!$A$4:$D$2113,2,FALSE)</f>
        <v>11586904</v>
      </c>
      <c r="G912">
        <f>VLOOKUP(Filtrados!B912,BASE!$A$4:$D$2113,3,FALSE)</f>
        <v>96134901</v>
      </c>
      <c r="H912">
        <f>VLOOKUP(Filtrados!B912,BASE!$A$4:$D$2113,4,FALSE)</f>
        <v>112766027</v>
      </c>
      <c r="I912" t="str">
        <f>VLOOKUP(B912,Originales!$B$4:$N$2113,13,FALSE)</f>
        <v>v /* c</v>
      </c>
      <c r="J912" t="str">
        <f>VLOOKUP(B912,Originales!$B$4:$N$2113,12,FALSE)</f>
        <v>?x &lt;http://www.wikidata.org/prop/direct/P31&gt;/(&lt;http://www.wikidata.org/prop/direct/P279&gt;)* &lt;http://www.wikidata.org/entity/Q1028181&gt;</v>
      </c>
      <c r="K912">
        <f>VLOOKUP(Filtrados!B912,Originales!$B$4:$D$2113,2,FALSE)</f>
        <v>102</v>
      </c>
    </row>
    <row r="913" spans="2:11">
      <c r="B913" s="1">
        <v>1261</v>
      </c>
      <c r="C913">
        <f>VLOOKUP(Filtrados!B913,Originales!$B$4:$D$2113,3,FALSE)</f>
        <v>1107000</v>
      </c>
      <c r="D913">
        <f>VLOOKUP(Filtrados!B913,Originales!$F$4:$H$2113,3,FALSE)</f>
        <v>12000000</v>
      </c>
      <c r="E913">
        <f>VLOOKUP(Filtrados!B913,Baseline!$A$2:$C$2111,3,FALSE)</f>
        <v>2424000000</v>
      </c>
      <c r="F913">
        <f>VLOOKUP(Filtrados!B913,BASE!$A$4:$D$2113,2,FALSE)</f>
        <v>5082130</v>
      </c>
      <c r="G913">
        <f>VLOOKUP(Filtrados!B913,BASE!$A$4:$D$2113,3,FALSE)</f>
        <v>19222974</v>
      </c>
      <c r="H913">
        <f>VLOOKUP(Filtrados!B913,BASE!$A$4:$D$2113,4,FALSE)</f>
        <v>88475942</v>
      </c>
      <c r="I913" t="str">
        <f>VLOOKUP(B913,Originales!$B$4:$N$2113,13,FALSE)</f>
        <v>c /* v</v>
      </c>
      <c r="J913" t="str">
        <f>VLOOKUP(B913,Originales!$B$4:$N$2113,12,FALSE)</f>
        <v>&lt;http://www.wikidata.org/entity/Q21667375&gt; &lt;http://www.wikidata.org/prop/direct/P131&gt;/(&lt;http://www.wikidata.org/prop/direct/P131&gt;)* ?x</v>
      </c>
      <c r="K913">
        <f>VLOOKUP(Filtrados!B913,Originales!$B$4:$D$2113,2,FALSE)</f>
        <v>8</v>
      </c>
    </row>
    <row r="914" spans="2:11">
      <c r="B914" s="1">
        <v>1264</v>
      </c>
      <c r="C914">
        <f>VLOOKUP(Filtrados!B914,Originales!$B$4:$D$2113,3,FALSE)</f>
        <v>2155000</v>
      </c>
      <c r="D914">
        <f>VLOOKUP(Filtrados!B914,Originales!$F$4:$H$2113,3,FALSE)</f>
        <v>12000000</v>
      </c>
      <c r="E914">
        <f>VLOOKUP(Filtrados!B914,Baseline!$A$2:$C$2111,3,FALSE)</f>
        <v>5412000000</v>
      </c>
      <c r="F914">
        <f>VLOOKUP(Filtrados!B914,BASE!$A$4:$D$2113,2,FALSE)</f>
        <v>64588785</v>
      </c>
      <c r="G914">
        <f>VLOOKUP(Filtrados!B914,BASE!$A$4:$D$2113,3,FALSE)</f>
        <v>194092035</v>
      </c>
      <c r="H914">
        <f>VLOOKUP(Filtrados!B914,BASE!$A$4:$D$2113,4,FALSE)</f>
        <v>144419908</v>
      </c>
      <c r="I914" t="str">
        <f>VLOOKUP(B914,Originales!$B$4:$N$2113,13,FALSE)</f>
        <v>c /* v</v>
      </c>
      <c r="J914" t="str">
        <f>VLOOKUP(B914,Originales!$B$4:$N$2113,12,FALSE)</f>
        <v>&lt;http://www.wikidata.org/entity/Q212980&gt; &lt;http://www.wikidata.org/prop/direct/P31&gt;/(&lt;http://www.wikidata.org/prop/direct/P279&gt;)* ?x</v>
      </c>
      <c r="K914">
        <f>VLOOKUP(Filtrados!B914,Originales!$B$4:$D$2113,2,FALSE)</f>
        <v>19</v>
      </c>
    </row>
    <row r="915" spans="2:11">
      <c r="B915" s="1">
        <v>1265</v>
      </c>
      <c r="C915">
        <f>VLOOKUP(Filtrados!B915,Originales!$B$4:$D$2113,3,FALSE)</f>
        <v>2016766000</v>
      </c>
      <c r="D915">
        <f>VLOOKUP(Filtrados!B915,Originales!$F$4:$H$2113,3,FALSE)</f>
        <v>11816000000</v>
      </c>
      <c r="E915">
        <f>VLOOKUP(Filtrados!B915,Baseline!$A$2:$C$2111,3,FALSE)</f>
        <v>3024000000</v>
      </c>
      <c r="F915">
        <f>VLOOKUP(Filtrados!B915,BASE!$A$4:$D$2113,2,FALSE)</f>
        <v>2086497068</v>
      </c>
      <c r="G915">
        <f>VLOOKUP(Filtrados!B915,BASE!$A$4:$D$2113,3,FALSE)</f>
        <v>10106207847</v>
      </c>
      <c r="H915">
        <f>VLOOKUP(Filtrados!B915,BASE!$A$4:$D$2113,4,FALSE)</f>
        <v>15473187923</v>
      </c>
      <c r="I915" t="str">
        <f>VLOOKUP(B915,Originales!$B$4:$N$2113,13,FALSE)</f>
        <v>v /* c</v>
      </c>
      <c r="J915" t="str">
        <f>VLOOKUP(B915,Originales!$B$4:$N$2113,12,FALSE)</f>
        <v>?x &lt;http://www.wikidata.org/prop/direct/P27&gt;/(&lt;http://www.wikidata.org/prop/direct/P17&gt;)* &lt;http://www.wikidata.org/entity/Q29999&gt;</v>
      </c>
      <c r="K915">
        <f>VLOOKUP(Filtrados!B915,Originales!$B$4:$D$2113,2,FALSE)</f>
        <v>55823</v>
      </c>
    </row>
    <row r="916" spans="2:11">
      <c r="B916" s="1">
        <v>1266</v>
      </c>
      <c r="C916">
        <f>VLOOKUP(Filtrados!B916,Originales!$B$4:$D$2113,3,FALSE)</f>
        <v>875628000</v>
      </c>
      <c r="D916">
        <f>VLOOKUP(Filtrados!B916,Originales!$F$4:$H$2113,3,FALSE)</f>
        <v>2128000000</v>
      </c>
      <c r="E916">
        <f>VLOOKUP(Filtrados!B916,Baseline!$A$2:$C$2111,3,FALSE)</f>
        <v>2960000000</v>
      </c>
      <c r="F916">
        <f>VLOOKUP(Filtrados!B916,BASE!$A$4:$D$2113,2,FALSE)</f>
        <v>1694206953</v>
      </c>
      <c r="G916">
        <f>VLOOKUP(Filtrados!B916,BASE!$A$4:$D$2113,3,FALSE)</f>
        <v>803004980</v>
      </c>
      <c r="H916">
        <f>VLOOKUP(Filtrados!B916,BASE!$A$4:$D$2113,4,FALSE)</f>
        <v>111299037</v>
      </c>
      <c r="I916" t="str">
        <f>VLOOKUP(B916,Originales!$B$4:$N$2113,13,FALSE)</f>
        <v>v /* c</v>
      </c>
      <c r="J916" t="str">
        <f>VLOOKUP(B916,Originales!$B$4:$N$2113,12,FALSE)</f>
        <v>?x &lt;http://www.wikidata.org/prop/direct/P106&gt;/(&lt;http://www.wikidata.org/prop/direct/P279&gt;)* &lt;http://www.wikidata.org/entity/Q177220&gt;</v>
      </c>
      <c r="K916">
        <f>VLOOKUP(Filtrados!B916,Originales!$B$4:$D$2113,2,FALSE)</f>
        <v>96374</v>
      </c>
    </row>
    <row r="917" spans="2:11">
      <c r="B917" s="1">
        <v>1267</v>
      </c>
      <c r="C917">
        <f>VLOOKUP(Filtrados!B917,Originales!$B$4:$D$2113,3,FALSE)</f>
        <v>836000</v>
      </c>
      <c r="D917">
        <f>VLOOKUP(Filtrados!B917,Originales!$F$4:$H$2113,3,FALSE)</f>
        <v>4000000</v>
      </c>
      <c r="E917">
        <f>VLOOKUP(Filtrados!B917,Baseline!$A$2:$C$2111,3,FALSE)</f>
        <v>600000000</v>
      </c>
      <c r="F917">
        <f>VLOOKUP(Filtrados!B917,BASE!$A$4:$D$2113,2,FALSE)</f>
        <v>45863866</v>
      </c>
      <c r="G917">
        <f>VLOOKUP(Filtrados!B917,BASE!$A$4:$D$2113,3,FALSE)</f>
        <v>15563964</v>
      </c>
      <c r="H917">
        <f>VLOOKUP(Filtrados!B917,BASE!$A$4:$D$2113,4,FALSE)</f>
        <v>56296110</v>
      </c>
      <c r="I917" t="str">
        <f>VLOOKUP(B917,Originales!$B$4:$N$2113,13,FALSE)</f>
        <v>v /* c</v>
      </c>
      <c r="J917" t="str">
        <f>VLOOKUP(B917,Originales!$B$4:$N$2113,12,FALSE)</f>
        <v>?x &lt;http://www.wikidata.org/prop/direct/P31&gt;/(&lt;http://www.wikidata.org/prop/direct/P279&gt;)* &lt;http://www.wikidata.org/entity/Q261543&gt;</v>
      </c>
      <c r="K917">
        <f>VLOOKUP(Filtrados!B917,Originales!$B$4:$D$2113,2,FALSE)</f>
        <v>9</v>
      </c>
    </row>
    <row r="918" spans="2:11">
      <c r="B918" s="1">
        <v>1269</v>
      </c>
      <c r="C918">
        <f>VLOOKUP(Filtrados!B918,Originales!$B$4:$D$2113,3,FALSE)</f>
        <v>3766000</v>
      </c>
      <c r="D918">
        <f>VLOOKUP(Filtrados!B918,Originales!$F$4:$H$2113,3,FALSE)</f>
        <v>64000000</v>
      </c>
      <c r="E918">
        <f>VLOOKUP(Filtrados!B918,Baseline!$A$2:$C$2111,3,FALSE)</f>
        <v>1212000000</v>
      </c>
      <c r="F918">
        <f>VLOOKUP(Filtrados!B918,BASE!$A$4:$D$2113,2,FALSE)</f>
        <v>17256975</v>
      </c>
      <c r="G918">
        <f>VLOOKUP(Filtrados!B918,BASE!$A$4:$D$2113,3,FALSE)</f>
        <v>20080089</v>
      </c>
      <c r="H918">
        <f>VLOOKUP(Filtrados!B918,BASE!$A$4:$D$2113,4,FALSE)</f>
        <v>65258979</v>
      </c>
      <c r="I918" t="str">
        <f>VLOOKUP(B918,Originales!$B$4:$N$2113,13,FALSE)</f>
        <v>v /* c</v>
      </c>
      <c r="J918" t="str">
        <f>VLOOKUP(B918,Originales!$B$4:$N$2113,12,FALSE)</f>
        <v>?x &lt;http://www.wikidata.org/prop/direct/P31&gt;/(&lt;http://www.wikidata.org/prop/direct/P279&gt;)* &lt;http://www.wikidata.org/entity/Q871419&gt;</v>
      </c>
      <c r="K918">
        <f>VLOOKUP(Filtrados!B918,Originales!$B$4:$D$2113,2,FALSE)</f>
        <v>103</v>
      </c>
    </row>
    <row r="919" spans="2:11">
      <c r="B919" s="1">
        <v>1270</v>
      </c>
      <c r="C919">
        <f>VLOOKUP(Filtrados!B919,Originales!$B$4:$D$2113,3,FALSE)</f>
        <v>52691000</v>
      </c>
      <c r="D919">
        <f>VLOOKUP(Filtrados!B919,Originales!$F$4:$H$2113,3,FALSE)</f>
        <v>240000000</v>
      </c>
      <c r="E919">
        <f>VLOOKUP(Filtrados!B919,Baseline!$A$2:$C$2111,3,FALSE)</f>
        <v>1796000000</v>
      </c>
      <c r="F919">
        <f>VLOOKUP(Filtrados!B919,BASE!$A$4:$D$2113,2,FALSE)</f>
        <v>76920986</v>
      </c>
      <c r="G919">
        <f>VLOOKUP(Filtrados!B919,BASE!$A$4:$D$2113,3,FALSE)</f>
        <v>86426973</v>
      </c>
      <c r="H919">
        <f>VLOOKUP(Filtrados!B919,BASE!$A$4:$D$2113,4,FALSE)</f>
        <v>78948974</v>
      </c>
      <c r="I919" t="str">
        <f>VLOOKUP(B919,Originales!$B$4:$N$2113,13,FALSE)</f>
        <v>v /* c</v>
      </c>
      <c r="J919" t="str">
        <f>VLOOKUP(B919,Originales!$B$4:$N$2113,12,FALSE)</f>
        <v>?x &lt;http://www.wikidata.org/prop/direct/P31&gt;/(&lt;http://www.wikidata.org/prop/direct/P279&gt;)* &lt;http://www.wikidata.org/entity/Q361733&gt;</v>
      </c>
      <c r="K919">
        <f>VLOOKUP(Filtrados!B919,Originales!$B$4:$D$2113,2,FALSE)</f>
        <v>3119</v>
      </c>
    </row>
    <row r="920" spans="2:11">
      <c r="B920" s="1">
        <v>1272</v>
      </c>
      <c r="C920">
        <f>VLOOKUP(Filtrados!B920,Originales!$B$4:$D$2113,3,FALSE)</f>
        <v>1229000</v>
      </c>
      <c r="D920">
        <f>VLOOKUP(Filtrados!B920,Originales!$F$4:$H$2113,3,FALSE)</f>
        <v>4000000</v>
      </c>
      <c r="E920">
        <f>VLOOKUP(Filtrados!B920,Baseline!$A$2:$C$2111,3,FALSE)</f>
        <v>1752000000</v>
      </c>
      <c r="F920">
        <f>VLOOKUP(Filtrados!B920,BASE!$A$4:$D$2113,2,FALSE)</f>
        <v>5059957</v>
      </c>
      <c r="G920">
        <f>VLOOKUP(Filtrados!B920,BASE!$A$4:$D$2113,3,FALSE)</f>
        <v>14789104</v>
      </c>
      <c r="H920">
        <f>VLOOKUP(Filtrados!B920,BASE!$A$4:$D$2113,4,FALSE)</f>
        <v>86222887</v>
      </c>
      <c r="I920" t="str">
        <f>VLOOKUP(B920,Originales!$B$4:$N$2113,13,FALSE)</f>
        <v>c /* v</v>
      </c>
      <c r="J920" t="str">
        <f>VLOOKUP(B920,Originales!$B$4:$N$2113,12,FALSE)</f>
        <v>&lt;http://www.wikidata.org/entity/Q21608433&gt; &lt;http://www.wikidata.org/prop/direct/P131&gt;/(&lt;http://www.wikidata.org/prop/direct/P131&gt;)* ?x</v>
      </c>
      <c r="K920">
        <f>VLOOKUP(Filtrados!B920,Originales!$B$4:$D$2113,2,FALSE)</f>
        <v>9</v>
      </c>
    </row>
    <row r="921" spans="2:11">
      <c r="B921" s="1">
        <v>1273</v>
      </c>
      <c r="C921">
        <f>VLOOKUP(Filtrados!B921,Originales!$B$4:$D$2113,3,FALSE)</f>
        <v>11444257000</v>
      </c>
      <c r="D921">
        <f>VLOOKUP(Filtrados!B921,Originales!$F$4:$H$2113,3,FALSE)</f>
        <v>85748000000</v>
      </c>
      <c r="E921">
        <f>VLOOKUP(Filtrados!B921,Baseline!$A$2:$C$2111,3,FALSE)</f>
        <v>62380000000</v>
      </c>
      <c r="F921">
        <f>VLOOKUP(Filtrados!B921,BASE!$A$4:$D$2113,2,FALSE)</f>
        <v>3666877</v>
      </c>
      <c r="G921">
        <f>VLOOKUP(Filtrados!B921,BASE!$A$4:$D$2113,3,FALSE)</f>
        <v>60059326887</v>
      </c>
      <c r="H921">
        <f>VLOOKUP(Filtrados!B921,BASE!$A$4:$D$2113,4,FALSE)</f>
        <v>56340799093</v>
      </c>
      <c r="I921" t="str">
        <f>VLOOKUP(B921,Originales!$B$4:$N$2113,13,FALSE)</f>
        <v>v * v</v>
      </c>
      <c r="J921" t="str">
        <f>VLOOKUP(B921,Originales!$B$4:$N$2113,12,FALSE)</f>
        <v>?x (&lt;http://www.wikidata.org/prop/direct/P403&gt;)* ?y</v>
      </c>
      <c r="K921">
        <f>VLOOKUP(Filtrados!B921,Originales!$B$4:$D$2113,2,FALSE)</f>
        <v>278487</v>
      </c>
    </row>
    <row r="922" spans="2:11">
      <c r="B922" s="1">
        <v>1274</v>
      </c>
      <c r="C922">
        <f>VLOOKUP(Filtrados!B922,Originales!$B$4:$D$2113,3,FALSE)</f>
        <v>21375000</v>
      </c>
      <c r="D922">
        <f>VLOOKUP(Filtrados!B922,Originales!$F$4:$H$2113,3,FALSE)</f>
        <v>356000000</v>
      </c>
      <c r="E922">
        <f>VLOOKUP(Filtrados!B922,Baseline!$A$2:$C$2111,3,FALSE)</f>
        <v>1844000000</v>
      </c>
      <c r="F922">
        <f>VLOOKUP(Filtrados!B922,BASE!$A$4:$D$2113,2,FALSE)</f>
        <v>14033794</v>
      </c>
      <c r="G922">
        <f>VLOOKUP(Filtrados!B922,BASE!$A$4:$D$2113,3,FALSE)</f>
        <v>267558097</v>
      </c>
      <c r="H922">
        <f>VLOOKUP(Filtrados!B922,BASE!$A$4:$D$2113,4,FALSE)</f>
        <v>73410987</v>
      </c>
      <c r="I922" t="str">
        <f>VLOOKUP(B922,Originales!$B$4:$N$2113,13,FALSE)</f>
        <v>v /* c</v>
      </c>
      <c r="J922" t="str">
        <f>VLOOKUP(B922,Originales!$B$4:$N$2113,12,FALSE)</f>
        <v>?x &lt;http://www.wikidata.org/prop/direct/P31&gt;/(&lt;http://www.wikidata.org/prop/direct/P279&gt;)* &lt;http://www.wikidata.org/entity/Q166620&gt;</v>
      </c>
      <c r="K922">
        <f>VLOOKUP(Filtrados!B922,Originales!$B$4:$D$2113,2,FALSE)</f>
        <v>381</v>
      </c>
    </row>
    <row r="923" spans="2:11">
      <c r="B923" s="1">
        <v>1275</v>
      </c>
      <c r="C923">
        <f>VLOOKUP(Filtrados!B923,Originales!$B$4:$D$2113,3,FALSE)</f>
        <v>11686000</v>
      </c>
      <c r="D923">
        <f>VLOOKUP(Filtrados!B923,Originales!$F$4:$H$2113,3,FALSE)</f>
        <v>32000000</v>
      </c>
      <c r="E923">
        <f>VLOOKUP(Filtrados!B923,Baseline!$A$2:$C$2111,3,FALSE)</f>
        <v>2912000000</v>
      </c>
      <c r="F923">
        <f>VLOOKUP(Filtrados!B923,BASE!$A$4:$D$2113,2,FALSE)</f>
        <v>13407945</v>
      </c>
      <c r="G923">
        <f>VLOOKUP(Filtrados!B923,BASE!$A$4:$D$2113,3,FALSE)</f>
        <v>143841981</v>
      </c>
      <c r="H923">
        <f>VLOOKUP(Filtrados!B923,BASE!$A$4:$D$2113,4,FALSE)</f>
        <v>107743024</v>
      </c>
      <c r="I923" t="str">
        <f>VLOOKUP(B923,Originales!$B$4:$N$2113,13,FALSE)</f>
        <v>v * c</v>
      </c>
      <c r="J923" t="str">
        <f>VLOOKUP(B923,Originales!$B$4:$N$2113,12,FALSE)</f>
        <v>?x (&lt;http://www.wikidata.org/prop/direct/P403&gt;)* &lt;http://www.wikidata.org/entity/Q27538&gt;</v>
      </c>
      <c r="K923">
        <f>VLOOKUP(Filtrados!B923,Originales!$B$4:$D$2113,2,FALSE)</f>
        <v>288</v>
      </c>
    </row>
    <row r="924" spans="2:11">
      <c r="B924" s="1">
        <v>1277</v>
      </c>
      <c r="C924">
        <f>VLOOKUP(Filtrados!B924,Originales!$B$4:$D$2113,3,FALSE)</f>
        <v>154770000</v>
      </c>
      <c r="D924">
        <f>VLOOKUP(Filtrados!B924,Originales!$F$4:$H$2113,3,FALSE)</f>
        <v>632000000</v>
      </c>
      <c r="E924">
        <f>VLOOKUP(Filtrados!B924,Baseline!$A$2:$C$2111,3,FALSE)</f>
        <v>5184000000</v>
      </c>
      <c r="F924">
        <f>VLOOKUP(Filtrados!B924,BASE!$A$4:$D$2113,2,FALSE)</f>
        <v>277063846</v>
      </c>
      <c r="G924">
        <f>VLOOKUP(Filtrados!B924,BASE!$A$4:$D$2113,3,FALSE)</f>
        <v>668708086</v>
      </c>
      <c r="H924">
        <f>VLOOKUP(Filtrados!B924,BASE!$A$4:$D$2113,4,FALSE)</f>
        <v>352931022</v>
      </c>
      <c r="I924" t="str">
        <f>VLOOKUP(B924,Originales!$B$4:$N$2113,13,FALSE)</f>
        <v>v * c</v>
      </c>
      <c r="J924" t="str">
        <f>VLOOKUP(B924,Originales!$B$4:$N$2113,12,FALSE)</f>
        <v>?x (&lt;http://www.wikidata.org/prop/direct/P403&gt;)* &lt;http://www.wikidata.org/entity/Q1653&gt;</v>
      </c>
      <c r="K924">
        <f>VLOOKUP(Filtrados!B924,Originales!$B$4:$D$2113,2,FALSE)</f>
        <v>11380</v>
      </c>
    </row>
    <row r="925" spans="2:11">
      <c r="B925" s="1">
        <v>1278</v>
      </c>
      <c r="C925">
        <f>VLOOKUP(Filtrados!B925,Originales!$B$4:$D$2113,3,FALSE)</f>
        <v>7630000</v>
      </c>
      <c r="D925">
        <f>VLOOKUP(Filtrados!B925,Originales!$F$4:$H$2113,3,FALSE)</f>
        <v>156000000</v>
      </c>
      <c r="E925">
        <f>VLOOKUP(Filtrados!B925,Baseline!$A$2:$C$2111,3,FALSE)</f>
        <v>2320000000</v>
      </c>
      <c r="F925">
        <f>VLOOKUP(Filtrados!B925,BASE!$A$4:$D$2113,2,FALSE)</f>
        <v>11442899</v>
      </c>
      <c r="G925">
        <f>VLOOKUP(Filtrados!B925,BASE!$A$4:$D$2113,3,FALSE)</f>
        <v>14975070</v>
      </c>
      <c r="H925">
        <f>VLOOKUP(Filtrados!B925,BASE!$A$4:$D$2113,4,FALSE)</f>
        <v>82877159</v>
      </c>
      <c r="I925" t="str">
        <f>VLOOKUP(B925,Originales!$B$4:$N$2113,13,FALSE)</f>
        <v>v * c</v>
      </c>
      <c r="J925" t="str">
        <f>VLOOKUP(B925,Originales!$B$4:$N$2113,12,FALSE)</f>
        <v>?x (&lt;http://www.wikidata.org/prop/direct/P279&gt;)* &lt;http://www.wikidata.org/entity/Q29496&gt;</v>
      </c>
      <c r="K925">
        <f>VLOOKUP(Filtrados!B925,Originales!$B$4:$D$2113,2,FALSE)</f>
        <v>100</v>
      </c>
    </row>
    <row r="926" spans="2:11">
      <c r="B926" s="1">
        <v>1279</v>
      </c>
      <c r="C926">
        <f>VLOOKUP(Filtrados!B926,Originales!$B$4:$D$2113,3,FALSE)</f>
        <v>254382000</v>
      </c>
      <c r="D926">
        <f>VLOOKUP(Filtrados!B926,Originales!$F$4:$H$2113,3,FALSE)</f>
        <v>6936000000</v>
      </c>
      <c r="E926">
        <f>VLOOKUP(Filtrados!B926,Baseline!$A$2:$C$2111,3,FALSE)</f>
        <v>5916000000</v>
      </c>
      <c r="F926">
        <f>VLOOKUP(Filtrados!B926,BASE!$A$4:$D$2113,2,FALSE)</f>
        <v>191002130</v>
      </c>
      <c r="G926">
        <f>VLOOKUP(Filtrados!B926,BASE!$A$4:$D$2113,3,FALSE)</f>
        <v>400836944</v>
      </c>
      <c r="H926">
        <f>VLOOKUP(Filtrados!B926,BASE!$A$4:$D$2113,4,FALSE)</f>
        <v>211607933</v>
      </c>
      <c r="I926" t="str">
        <f>VLOOKUP(B926,Originales!$B$4:$N$2113,13,FALSE)</f>
        <v>v /* c</v>
      </c>
      <c r="J926" t="str">
        <f>VLOOKUP(B926,Originales!$B$4:$N$2113,12,FALSE)</f>
        <v>?x &lt;http://www.wikidata.org/prop/direct/P31&gt;/(&lt;http://www.wikidata.org/prop/direct/P279&gt;)* &lt;http://www.wikidata.org/entity/Q12737077&gt;</v>
      </c>
      <c r="K926">
        <f>VLOOKUP(Filtrados!B926,Originales!$B$4:$D$2113,2,FALSE)</f>
        <v>7741</v>
      </c>
    </row>
    <row r="927" spans="2:11">
      <c r="B927" s="1">
        <v>1280</v>
      </c>
      <c r="C927">
        <f>VLOOKUP(Filtrados!B927,Originales!$B$4:$D$2113,3,FALSE)</f>
        <v>79021000</v>
      </c>
      <c r="D927">
        <f>VLOOKUP(Filtrados!B927,Originales!$F$4:$H$2113,3,FALSE)</f>
        <v>196000000</v>
      </c>
      <c r="E927">
        <f>VLOOKUP(Filtrados!B927,Baseline!$A$2:$C$2111,3,FALSE)</f>
        <v>1828000000</v>
      </c>
      <c r="F927">
        <f>VLOOKUP(Filtrados!B927,BASE!$A$4:$D$2113,2,FALSE)</f>
        <v>88521003</v>
      </c>
      <c r="G927">
        <f>VLOOKUP(Filtrados!B927,BASE!$A$4:$D$2113,3,FALSE)</f>
        <v>130295038</v>
      </c>
      <c r="H927">
        <f>VLOOKUP(Filtrados!B927,BASE!$A$4:$D$2113,4,FALSE)</f>
        <v>63708782</v>
      </c>
      <c r="I927" t="str">
        <f>VLOOKUP(B927,Originales!$B$4:$N$2113,13,FALSE)</f>
        <v>v /* c</v>
      </c>
      <c r="J927" t="str">
        <f>VLOOKUP(B927,Originales!$B$4:$N$2113,12,FALSE)</f>
        <v>?x &lt;http://www.wikidata.org/prop/direct/P31&gt;/(&lt;http://www.wikidata.org/prop/direct/P279&gt;)* &lt;http://www.wikidata.org/entity/Q15911738&gt;</v>
      </c>
      <c r="K927">
        <f>VLOOKUP(Filtrados!B927,Originales!$B$4:$D$2113,2,FALSE)</f>
        <v>3530</v>
      </c>
    </row>
    <row r="928" spans="2:11">
      <c r="B928" s="1">
        <v>1281</v>
      </c>
      <c r="C928">
        <f>VLOOKUP(Filtrados!B928,Originales!$B$4:$D$2113,3,FALSE)</f>
        <v>658000</v>
      </c>
      <c r="D928">
        <f>VLOOKUP(Filtrados!B928,Originales!$F$4:$H$2113,3,FALSE)</f>
        <v>12000000</v>
      </c>
      <c r="E928">
        <f>VLOOKUP(Filtrados!B928,Baseline!$A$2:$C$2111,3,FALSE)</f>
        <v>596000000</v>
      </c>
      <c r="F928">
        <f>VLOOKUP(Filtrados!B928,BASE!$A$4:$D$2113,2,FALSE)</f>
        <v>6392955</v>
      </c>
      <c r="G928">
        <f>VLOOKUP(Filtrados!B928,BASE!$A$4:$D$2113,3,FALSE)</f>
        <v>9978055</v>
      </c>
      <c r="H928">
        <f>VLOOKUP(Filtrados!B928,BASE!$A$4:$D$2113,4,FALSE)</f>
        <v>47667026</v>
      </c>
      <c r="I928" t="str">
        <f>VLOOKUP(B928,Originales!$B$4:$N$2113,13,FALSE)</f>
        <v>v /* c</v>
      </c>
      <c r="J928" t="str">
        <f>VLOOKUP(B928,Originales!$B$4:$N$2113,12,FALSE)</f>
        <v>?x &lt;http://www.wikidata.org/prop/direct/P166&gt;/(&lt;http://www.wikidata.org/prop/direct/P279&gt;)* &lt;http://www.wikidata.org/entity/Q7191&gt;</v>
      </c>
      <c r="K928">
        <f>VLOOKUP(Filtrados!B928,Originales!$B$4:$D$2113,2,FALSE)</f>
        <v>3</v>
      </c>
    </row>
    <row r="929" spans="2:11">
      <c r="B929" s="1">
        <v>1282</v>
      </c>
      <c r="C929">
        <f>VLOOKUP(Filtrados!B929,Originales!$B$4:$D$2113,3,FALSE)</f>
        <v>799000</v>
      </c>
      <c r="D929">
        <f>VLOOKUP(Filtrados!B929,Originales!$F$4:$H$2113,3,FALSE)</f>
        <v>12000000</v>
      </c>
      <c r="E929">
        <f>VLOOKUP(Filtrados!B929,Baseline!$A$2:$C$2111,3,FALSE)</f>
        <v>1284000000</v>
      </c>
      <c r="F929">
        <f>VLOOKUP(Filtrados!B929,BASE!$A$4:$D$2113,2,FALSE)</f>
        <v>11942148</v>
      </c>
      <c r="G929">
        <f>VLOOKUP(Filtrados!B929,BASE!$A$4:$D$2113,3,FALSE)</f>
        <v>14344215</v>
      </c>
      <c r="H929">
        <f>VLOOKUP(Filtrados!B929,BASE!$A$4:$D$2113,4,FALSE)</f>
        <v>69481134</v>
      </c>
      <c r="I929" t="str">
        <f>VLOOKUP(B929,Originales!$B$4:$N$2113,13,FALSE)</f>
        <v>c /* v</v>
      </c>
      <c r="J929" t="str">
        <f>VLOOKUP(B929,Originales!$B$4:$N$2113,12,FALSE)</f>
        <v>&lt;http://www.wikidata.org/entity/Q213769&gt; &lt;http://www.wikidata.org/prop/direct/P131&gt;/(&lt;http://www.wikidata.org/prop/direct/P131&gt;)* ?x</v>
      </c>
      <c r="K929">
        <f>VLOOKUP(Filtrados!B929,Originales!$B$4:$D$2113,2,FALSE)</f>
        <v>6</v>
      </c>
    </row>
    <row r="930" spans="2:11">
      <c r="B930" s="1">
        <v>1283</v>
      </c>
      <c r="C930">
        <f>VLOOKUP(Filtrados!B930,Originales!$B$4:$D$2113,3,FALSE)</f>
        <v>268770000</v>
      </c>
      <c r="D930">
        <f>VLOOKUP(Filtrados!B930,Originales!$F$4:$H$2113,3,FALSE)</f>
        <v>432000000</v>
      </c>
      <c r="E930">
        <f>VLOOKUP(Filtrados!B930,Baseline!$A$2:$C$2111,3,FALSE)</f>
        <v>2368000000</v>
      </c>
      <c r="F930">
        <f>VLOOKUP(Filtrados!B930,BASE!$A$4:$D$2113,2,FALSE)</f>
        <v>795164108</v>
      </c>
      <c r="G930">
        <f>VLOOKUP(Filtrados!B930,BASE!$A$4:$D$2113,3,FALSE)</f>
        <v>957605123</v>
      </c>
      <c r="H930">
        <f>VLOOKUP(Filtrados!B930,BASE!$A$4:$D$2113,4,FALSE)</f>
        <v>84335088</v>
      </c>
      <c r="I930" t="str">
        <f>VLOOKUP(B930,Originales!$B$4:$N$2113,13,FALSE)</f>
        <v>v /* c</v>
      </c>
      <c r="J930" t="str">
        <f>VLOOKUP(B930,Originales!$B$4:$N$2113,12,FALSE)</f>
        <v>?x &lt;http://www.wikidata.org/prop/direct/P31&gt;/(&lt;http://www.wikidata.org/prop/direct/P279&gt;)* &lt;http://www.wikidata.org/entity/Q1983062&gt;</v>
      </c>
      <c r="K930">
        <f>VLOOKUP(Filtrados!B930,Originales!$B$4:$D$2113,2,FALSE)</f>
        <v>41583</v>
      </c>
    </row>
    <row r="931" spans="2:11">
      <c r="B931" s="1">
        <v>1284</v>
      </c>
      <c r="C931">
        <f>VLOOKUP(Filtrados!B931,Originales!$B$4:$D$2113,3,FALSE)</f>
        <v>5584000</v>
      </c>
      <c r="D931">
        <f>VLOOKUP(Filtrados!B931,Originales!$F$4:$H$2113,3,FALSE)</f>
        <v>28000000</v>
      </c>
      <c r="E931">
        <f>VLOOKUP(Filtrados!B931,Baseline!$A$2:$C$2111,3,FALSE)</f>
        <v>2972000000</v>
      </c>
      <c r="F931">
        <f>VLOOKUP(Filtrados!B931,BASE!$A$4:$D$2113,2,FALSE)</f>
        <v>18435955</v>
      </c>
      <c r="G931">
        <f>VLOOKUP(Filtrados!B931,BASE!$A$4:$D$2113,3,FALSE)</f>
        <v>16702890</v>
      </c>
      <c r="H931">
        <f>VLOOKUP(Filtrados!B931,BASE!$A$4:$D$2113,4,FALSE)</f>
        <v>111620903</v>
      </c>
      <c r="I931" t="str">
        <f>VLOOKUP(B931,Originales!$B$4:$N$2113,13,FALSE)</f>
        <v>v * c</v>
      </c>
      <c r="J931" t="str">
        <f>VLOOKUP(B931,Originales!$B$4:$N$2113,12,FALSE)</f>
        <v>?x (&lt;http://www.wikidata.org/prop/direct/P403&gt;)* &lt;http://www.wikidata.org/entity/Q215653&gt;</v>
      </c>
      <c r="K931">
        <f>VLOOKUP(Filtrados!B931,Originales!$B$4:$D$2113,2,FALSE)</f>
        <v>179</v>
      </c>
    </row>
    <row r="932" spans="2:11">
      <c r="B932" s="1">
        <v>1285</v>
      </c>
      <c r="C932">
        <f>VLOOKUP(Filtrados!B932,Originales!$B$4:$D$2113,3,FALSE)</f>
        <v>2370223000</v>
      </c>
      <c r="D932">
        <f>VLOOKUP(Filtrados!B932,Originales!$F$4:$H$2113,3,FALSE)</f>
        <v>26344000000</v>
      </c>
      <c r="E932">
        <f>VLOOKUP(Filtrados!B932,Baseline!$A$2:$C$2111,3,FALSE)</f>
        <v>10536000000</v>
      </c>
      <c r="F932">
        <f>VLOOKUP(Filtrados!B932,BASE!$A$4:$D$2113,2,FALSE)</f>
        <v>6583720922</v>
      </c>
      <c r="G932">
        <f>VLOOKUP(Filtrados!B932,BASE!$A$4:$D$2113,3,FALSE)</f>
        <v>4404471158</v>
      </c>
      <c r="H932">
        <f>VLOOKUP(Filtrados!B932,BASE!$A$4:$D$2113,4,FALSE)</f>
        <v>5272150039</v>
      </c>
      <c r="I932" t="str">
        <f>VLOOKUP(B932,Originales!$B$4:$N$2113,13,FALSE)</f>
        <v>v * c</v>
      </c>
      <c r="J932" t="str">
        <f>VLOOKUP(B932,Originales!$B$4:$N$2113,12,FALSE)</f>
        <v>?x (&lt;http://www.wikidata.org/prop/direct/P171&gt;)* &lt;http://www.wikidata.org/entity/Q28319&gt;</v>
      </c>
      <c r="K932">
        <f>VLOOKUP(Filtrados!B932,Originales!$B$4:$D$2113,2,FALSE)</f>
        <v>324130</v>
      </c>
    </row>
    <row r="933" spans="2:11">
      <c r="B933" s="1">
        <v>1286</v>
      </c>
      <c r="C933">
        <f>VLOOKUP(Filtrados!B933,Originales!$B$4:$D$2113,3,FALSE)</f>
        <v>2250000</v>
      </c>
      <c r="D933">
        <f>VLOOKUP(Filtrados!B933,Originales!$F$4:$H$2113,3,FALSE)</f>
        <v>12000000</v>
      </c>
      <c r="E933">
        <f>VLOOKUP(Filtrados!B933,Baseline!$A$2:$C$2111,3,FALSE)</f>
        <v>656000000</v>
      </c>
      <c r="F933">
        <f>VLOOKUP(Filtrados!B933,BASE!$A$4:$D$2113,2,FALSE)</f>
        <v>32649993</v>
      </c>
      <c r="G933">
        <f>VLOOKUP(Filtrados!B933,BASE!$A$4:$D$2113,3,FALSE)</f>
        <v>17707109</v>
      </c>
      <c r="H933">
        <f>VLOOKUP(Filtrados!B933,BASE!$A$4:$D$2113,4,FALSE)</f>
        <v>59530973</v>
      </c>
      <c r="I933" t="str">
        <f>VLOOKUP(B933,Originales!$B$4:$N$2113,13,FALSE)</f>
        <v>v * c</v>
      </c>
      <c r="J933" t="str">
        <f>VLOOKUP(B933,Originales!$B$4:$N$2113,12,FALSE)</f>
        <v>?x (&lt;http://www.wikidata.org/prop/direct/P131&gt;)* &lt;http://www.wikidata.org/entity/Q4119739&gt;</v>
      </c>
      <c r="K933">
        <f>VLOOKUP(Filtrados!B933,Originales!$B$4:$D$2113,2,FALSE)</f>
        <v>21</v>
      </c>
    </row>
    <row r="934" spans="2:11">
      <c r="B934" s="1">
        <v>1287</v>
      </c>
      <c r="C934">
        <f>VLOOKUP(Filtrados!B934,Originales!$B$4:$D$2113,3,FALSE)</f>
        <v>666000</v>
      </c>
      <c r="D934">
        <f>VLOOKUP(Filtrados!B934,Originales!$F$4:$H$2113,3,FALSE)</f>
        <v>8000000</v>
      </c>
      <c r="E934">
        <f>VLOOKUP(Filtrados!B934,Baseline!$A$2:$C$2111,3,FALSE)</f>
        <v>2368000000</v>
      </c>
      <c r="F934">
        <f>VLOOKUP(Filtrados!B934,BASE!$A$4:$D$2113,2,FALSE)</f>
        <v>16489982</v>
      </c>
      <c r="G934">
        <f>VLOOKUP(Filtrados!B934,BASE!$A$4:$D$2113,3,FALSE)</f>
        <v>12676954</v>
      </c>
      <c r="H934">
        <f>VLOOKUP(Filtrados!B934,BASE!$A$4:$D$2113,4,FALSE)</f>
        <v>107155799</v>
      </c>
      <c r="I934" t="str">
        <f>VLOOKUP(B934,Originales!$B$4:$N$2113,13,FALSE)</f>
        <v>c * v</v>
      </c>
      <c r="J934" t="str">
        <f>VLOOKUP(B934,Originales!$B$4:$N$2113,12,FALSE)</f>
        <v>&lt;http://www.wikidata.org/entity/Q34644785&gt; (&lt;http://www.wikidata.org/prop/direct/P131&gt;)* ?x</v>
      </c>
      <c r="K934">
        <f>VLOOKUP(Filtrados!B934,Originales!$B$4:$D$2113,2,FALSE)</f>
        <v>6</v>
      </c>
    </row>
    <row r="935" spans="2:11">
      <c r="B935" s="1">
        <v>1289</v>
      </c>
      <c r="C935">
        <f>VLOOKUP(Filtrados!B935,Originales!$B$4:$D$2113,3,FALSE)</f>
        <v>26073000</v>
      </c>
      <c r="D935">
        <f>VLOOKUP(Filtrados!B935,Originales!$F$4:$H$2113,3,FALSE)</f>
        <v>24000000</v>
      </c>
      <c r="E935">
        <f>VLOOKUP(Filtrados!B935,Baseline!$A$2:$C$2111,3,FALSE)</f>
        <v>580000000</v>
      </c>
      <c r="F935">
        <f>VLOOKUP(Filtrados!B935,BASE!$A$4:$D$2113,2,FALSE)</f>
        <v>66442012</v>
      </c>
      <c r="G935">
        <f>VLOOKUP(Filtrados!B935,BASE!$A$4:$D$2113,3,FALSE)</f>
        <v>374682903</v>
      </c>
      <c r="H935">
        <f>VLOOKUP(Filtrados!B935,BASE!$A$4:$D$2113,4,FALSE)</f>
        <v>51941156</v>
      </c>
      <c r="I935" t="str">
        <f>VLOOKUP(B935,Originales!$B$4:$N$2113,13,FALSE)</f>
        <v>v /* c</v>
      </c>
      <c r="J935" t="str">
        <f>VLOOKUP(B935,Originales!$B$4:$N$2113,12,FALSE)</f>
        <v>?x &lt;http://www.wikidata.org/prop/direct/P131&gt;/(&lt;http://www.wikidata.org/prop/direct/P279&gt;)* &lt;http://www.wikidata.org/entity/Q168159&gt;</v>
      </c>
      <c r="K935">
        <f>VLOOKUP(Filtrados!B935,Originales!$B$4:$D$2113,2,FALSE)</f>
        <v>1399</v>
      </c>
    </row>
    <row r="936" spans="2:11">
      <c r="B936" s="1">
        <v>1290</v>
      </c>
      <c r="C936">
        <f>VLOOKUP(Filtrados!B936,Originales!$B$4:$D$2113,3,FALSE)</f>
        <v>11895000</v>
      </c>
      <c r="D936">
        <f>VLOOKUP(Filtrados!B936,Originales!$F$4:$H$2113,3,FALSE)</f>
        <v>852000000</v>
      </c>
      <c r="E936">
        <f>VLOOKUP(Filtrados!B936,Baseline!$A$2:$C$2111,3,FALSE)</f>
        <v>2372000000</v>
      </c>
      <c r="F936">
        <f>VLOOKUP(Filtrados!B936,BASE!$A$4:$D$2113,2,FALSE)</f>
        <v>20123958</v>
      </c>
      <c r="G936">
        <f>VLOOKUP(Filtrados!B936,BASE!$A$4:$D$2113,3,FALSE)</f>
        <v>70573091</v>
      </c>
      <c r="H936">
        <f>VLOOKUP(Filtrados!B936,BASE!$A$4:$D$2113,4,FALSE)</f>
        <v>89495897</v>
      </c>
      <c r="I936" t="str">
        <f>VLOOKUP(B936,Originales!$B$4:$N$2113,13,FALSE)</f>
        <v>v /* c</v>
      </c>
      <c r="J936" t="str">
        <f>VLOOKUP(B936,Originales!$B$4:$N$2113,12,FALSE)</f>
        <v>?x &lt;http://www.wikidata.org/prop/direct/P31&gt;/(&lt;http://www.wikidata.org/prop/direct/P279&gt;)* &lt;http://www.wikidata.org/entity/Q3624078&gt;</v>
      </c>
      <c r="K936">
        <f>VLOOKUP(Filtrados!B936,Originales!$B$4:$D$2113,2,FALSE)</f>
        <v>426</v>
      </c>
    </row>
    <row r="937" spans="2:11">
      <c r="B937" s="1">
        <v>1292</v>
      </c>
      <c r="C937">
        <f>VLOOKUP(Filtrados!B937,Originales!$B$4:$D$2113,3,FALSE)</f>
        <v>141806000</v>
      </c>
      <c r="D937">
        <f>VLOOKUP(Filtrados!B937,Originales!$F$4:$H$2113,3,FALSE)</f>
        <v>1552000000</v>
      </c>
      <c r="E937">
        <f>VLOOKUP(Filtrados!B937,Baseline!$A$2:$C$2111,3,FALSE)</f>
        <v>2988000000</v>
      </c>
      <c r="F937">
        <f>VLOOKUP(Filtrados!B937,BASE!$A$4:$D$2113,2,FALSE)</f>
        <v>427696943</v>
      </c>
      <c r="G937">
        <f>VLOOKUP(Filtrados!B937,BASE!$A$4:$D$2113,3,FALSE)</f>
        <v>401886940</v>
      </c>
      <c r="H937">
        <f>VLOOKUP(Filtrados!B937,BASE!$A$4:$D$2113,4,FALSE)</f>
        <v>99182128</v>
      </c>
      <c r="I937" t="str">
        <f>VLOOKUP(B937,Originales!$B$4:$N$2113,13,FALSE)</f>
        <v>v /* c</v>
      </c>
      <c r="J937" t="str">
        <f>VLOOKUP(B937,Originales!$B$4:$N$2113,12,FALSE)</f>
        <v>?x &lt;http://www.wikidata.org/prop/direct/P31&gt;/(&lt;http://www.wikidata.org/prop/direct/P279&gt;)* &lt;http://www.wikidata.org/entity/Q523&gt;</v>
      </c>
      <c r="K937">
        <f>VLOOKUP(Filtrados!B937,Originales!$B$4:$D$2113,2,FALSE)</f>
        <v>24256</v>
      </c>
    </row>
    <row r="938" spans="2:11">
      <c r="B938" s="1">
        <v>1296</v>
      </c>
      <c r="C938">
        <f>VLOOKUP(Filtrados!B938,Originales!$B$4:$D$2113,3,FALSE)</f>
        <v>2820000</v>
      </c>
      <c r="D938">
        <f>VLOOKUP(Filtrados!B938,Originales!$F$4:$H$2113,3,FALSE)</f>
        <v>520000000</v>
      </c>
      <c r="E938">
        <f>VLOOKUP(Filtrados!B938,Baseline!$A$2:$C$2111,3,FALSE)</f>
        <v>2332000000</v>
      </c>
      <c r="F938">
        <f>VLOOKUP(Filtrados!B938,BASE!$A$4:$D$2113,2,FALSE)</f>
        <v>12978076</v>
      </c>
      <c r="G938">
        <f>VLOOKUP(Filtrados!B938,BASE!$A$4:$D$2113,3,FALSE)</f>
        <v>15249013</v>
      </c>
      <c r="H938">
        <f>VLOOKUP(Filtrados!B938,BASE!$A$4:$D$2113,4,FALSE)</f>
        <v>50729990</v>
      </c>
      <c r="I938" t="str">
        <f>VLOOKUP(B938,Originales!$B$4:$N$2113,13,FALSE)</f>
        <v>v ? c</v>
      </c>
      <c r="J938" t="str">
        <f>VLOOKUP(B938,Originales!$B$4:$N$2113,12,FALSE)</f>
        <v>?x (&lt;http://www.wikidata.org/prop/direct/P31&gt;)? &lt;http://www.wikidata.org/entity/Q19020&gt;</v>
      </c>
      <c r="K938">
        <f>VLOOKUP(Filtrados!B938,Originales!$B$4:$D$2113,2,FALSE)</f>
        <v>64</v>
      </c>
    </row>
    <row r="939" spans="2:11">
      <c r="B939" s="1">
        <v>1297</v>
      </c>
      <c r="C939">
        <f>VLOOKUP(Filtrados!B939,Originales!$B$4:$D$2113,3,FALSE)</f>
        <v>9051000</v>
      </c>
      <c r="D939">
        <f>VLOOKUP(Filtrados!B939,Originales!$F$4:$H$2113,3,FALSE)</f>
        <v>76000000</v>
      </c>
      <c r="E939">
        <f>VLOOKUP(Filtrados!B939,Baseline!$A$2:$C$2111,3,FALSE)</f>
        <v>2544000000</v>
      </c>
      <c r="F939">
        <f>VLOOKUP(Filtrados!B939,BASE!$A$4:$D$2113,2,FALSE)</f>
        <v>30551195</v>
      </c>
      <c r="G939">
        <f>VLOOKUP(Filtrados!B939,BASE!$A$4:$D$2113,3,FALSE)</f>
        <v>40775060</v>
      </c>
      <c r="H939">
        <f>VLOOKUP(Filtrados!B939,BASE!$A$4:$D$2113,4,FALSE)</f>
        <v>103075981</v>
      </c>
      <c r="I939" t="str">
        <f>VLOOKUP(B939,Originales!$B$4:$N$2113,13,FALSE)</f>
        <v>v /* c</v>
      </c>
      <c r="J939" t="str">
        <f>VLOOKUP(B939,Originales!$B$4:$N$2113,12,FALSE)</f>
        <v>?x &lt;http://www.wikidata.org/prop/direct/P361&gt;/(&lt;http://www.wikidata.org/prop/direct/P361&gt;)* &lt;http://www.wikidata.org/entity/Q4018530&gt;</v>
      </c>
      <c r="K939">
        <f>VLOOKUP(Filtrados!B939,Originales!$B$4:$D$2113,2,FALSE)</f>
        <v>684</v>
      </c>
    </row>
    <row r="940" spans="2:11">
      <c r="B940" s="1">
        <v>1301</v>
      </c>
      <c r="C940">
        <f>VLOOKUP(Filtrados!B940,Originales!$B$4:$D$2113,3,FALSE)</f>
        <v>469730000</v>
      </c>
      <c r="D940">
        <f>VLOOKUP(Filtrados!B940,Originales!$F$4:$H$2113,3,FALSE)</f>
        <v>588000000</v>
      </c>
      <c r="E940">
        <f>VLOOKUP(Filtrados!B940,Baseline!$A$2:$C$2111,3,FALSE)</f>
        <v>2024000000</v>
      </c>
      <c r="F940">
        <f>VLOOKUP(Filtrados!B940,BASE!$A$4:$D$2113,2,FALSE)</f>
        <v>3061326980</v>
      </c>
      <c r="G940">
        <f>VLOOKUP(Filtrados!B940,BASE!$A$4:$D$2113,3,FALSE)</f>
        <v>1664803981</v>
      </c>
      <c r="H940">
        <f>VLOOKUP(Filtrados!B940,BASE!$A$4:$D$2113,4,FALSE)</f>
        <v>133146047</v>
      </c>
      <c r="I940" t="str">
        <f>VLOOKUP(B940,Originales!$B$4:$N$2113,13,FALSE)</f>
        <v>v /* c</v>
      </c>
      <c r="J940" t="str">
        <f>VLOOKUP(B940,Originales!$B$4:$N$2113,12,FALSE)</f>
        <v>?x &lt;http://www.wikidata.org/prop/direct/P1435&gt;/(&lt;http://www.wikidata.org/prop/direct/P279&gt;)* &lt;http://www.wikidata.org/entity/Q916475&gt;</v>
      </c>
      <c r="K940">
        <f>VLOOKUP(Filtrados!B940,Originales!$B$4:$D$2113,2,FALSE)</f>
        <v>191742</v>
      </c>
    </row>
    <row r="941" spans="2:11">
      <c r="B941" s="1">
        <v>1302</v>
      </c>
      <c r="C941">
        <f>VLOOKUP(Filtrados!B941,Originales!$B$4:$D$2113,3,FALSE)</f>
        <v>888626000</v>
      </c>
      <c r="D941">
        <f>VLOOKUP(Filtrados!B941,Originales!$F$4:$H$2113,3,FALSE)</f>
        <v>5492000000</v>
      </c>
      <c r="E941">
        <f>VLOOKUP(Filtrados!B941,Baseline!$A$2:$C$2111,3,FALSE)</f>
        <v>6812000000</v>
      </c>
      <c r="F941">
        <f>VLOOKUP(Filtrados!B941,BASE!$A$4:$D$2113,2,FALSE)</f>
        <v>1152709960</v>
      </c>
      <c r="G941">
        <f>VLOOKUP(Filtrados!B941,BASE!$A$4:$D$2113,3,FALSE)</f>
        <v>1275362014</v>
      </c>
      <c r="H941">
        <f>VLOOKUP(Filtrados!B941,BASE!$A$4:$D$2113,4,FALSE)</f>
        <v>211884021</v>
      </c>
      <c r="I941" t="str">
        <f>VLOOKUP(B941,Originales!$B$4:$N$2113,13,FALSE)</f>
        <v>v /* c</v>
      </c>
      <c r="J941" t="str">
        <f>VLOOKUP(B941,Originales!$B$4:$N$2113,12,FALSE)</f>
        <v>?x &lt;http://www.wikidata.org/prop/direct/P31&gt;/(&lt;http://www.wikidata.org/prop/direct/P279&gt;)* &lt;http://www.wikidata.org/entity/Q14897293&gt;</v>
      </c>
      <c r="K941">
        <f>VLOOKUP(Filtrados!B941,Originales!$B$4:$D$2113,2,FALSE)</f>
        <v>63316</v>
      </c>
    </row>
    <row r="942" spans="2:11">
      <c r="B942" s="1">
        <v>1303</v>
      </c>
      <c r="C942">
        <f>VLOOKUP(Filtrados!B942,Originales!$B$4:$D$2113,3,FALSE)</f>
        <v>28986000</v>
      </c>
      <c r="D942">
        <f>VLOOKUP(Filtrados!B942,Originales!$F$4:$H$2113,3,FALSE)</f>
        <v>184000000</v>
      </c>
      <c r="E942">
        <f>VLOOKUP(Filtrados!B942,Baseline!$A$2:$C$2111,3,FALSE)</f>
        <v>2392000000</v>
      </c>
      <c r="F942">
        <f>VLOOKUP(Filtrados!B942,BASE!$A$4:$D$2113,2,FALSE)</f>
        <v>49463033</v>
      </c>
      <c r="G942">
        <f>VLOOKUP(Filtrados!B942,BASE!$A$4:$D$2113,3,FALSE)</f>
        <v>29083013</v>
      </c>
      <c r="H942">
        <f>VLOOKUP(Filtrados!B942,BASE!$A$4:$D$2113,4,FALSE)</f>
        <v>81661939</v>
      </c>
      <c r="I942" t="str">
        <f>VLOOKUP(B942,Originales!$B$4:$N$2113,13,FALSE)</f>
        <v>v /* c</v>
      </c>
      <c r="J942" t="str">
        <f>VLOOKUP(B942,Originales!$B$4:$N$2113,12,FALSE)</f>
        <v>?x &lt;http://www.wikidata.org/prop/direct/P31&gt;/(&lt;http://www.wikidata.org/prop/direct/P279&gt;)* &lt;http://www.wikidata.org/entity/Q12405827&gt;</v>
      </c>
      <c r="K942">
        <f>VLOOKUP(Filtrados!B942,Originales!$B$4:$D$2113,2,FALSE)</f>
        <v>680</v>
      </c>
    </row>
    <row r="943" spans="2:11">
      <c r="B943" s="1">
        <v>1309</v>
      </c>
      <c r="C943">
        <f>VLOOKUP(Filtrados!B943,Originales!$B$4:$D$2113,3,FALSE)</f>
        <v>494075000</v>
      </c>
      <c r="D943">
        <f>VLOOKUP(Filtrados!B943,Originales!$F$4:$H$2113,3,FALSE)</f>
        <v>4508000000</v>
      </c>
      <c r="E943">
        <f>VLOOKUP(Filtrados!B943,Baseline!$A$2:$C$2111,3,FALSE)</f>
        <v>3064000000</v>
      </c>
      <c r="F943">
        <f>VLOOKUP(Filtrados!B943,BASE!$A$4:$D$2113,2,FALSE)</f>
        <v>307776927</v>
      </c>
      <c r="G943">
        <f>VLOOKUP(Filtrados!B943,BASE!$A$4:$D$2113,3,FALSE)</f>
        <v>1420459032</v>
      </c>
      <c r="H943">
        <f>VLOOKUP(Filtrados!B943,BASE!$A$4:$D$2113,4,FALSE)</f>
        <v>748161792</v>
      </c>
      <c r="I943" t="str">
        <f>VLOOKUP(B943,Originales!$B$4:$N$2113,13,FALSE)</f>
        <v>v * c</v>
      </c>
      <c r="J943" t="str">
        <f>VLOOKUP(B943,Originales!$B$4:$N$2113,12,FALSE)</f>
        <v>?x (&lt;http://www.wikidata.org/prop/direct/P131&gt;)* &lt;http://www.wikidata.org/entity/Q211&gt;</v>
      </c>
      <c r="K943">
        <f>VLOOKUP(Filtrados!B943,Originales!$B$4:$D$2113,2,FALSE)</f>
        <v>15285</v>
      </c>
    </row>
    <row r="944" spans="2:11">
      <c r="B944" s="1">
        <v>1310</v>
      </c>
      <c r="C944">
        <f>VLOOKUP(Filtrados!B944,Originales!$B$4:$D$2113,3,FALSE)</f>
        <v>416327000</v>
      </c>
      <c r="D944">
        <f>VLOOKUP(Filtrados!B944,Originales!$F$4:$H$2113,3,FALSE)</f>
        <v>360000000</v>
      </c>
      <c r="E944">
        <f>VLOOKUP(Filtrados!B944,Baseline!$A$2:$C$2111,3,FALSE)</f>
        <v>1692000000</v>
      </c>
      <c r="F944">
        <f>VLOOKUP(Filtrados!B944,BASE!$A$4:$D$2113,2,FALSE)</f>
        <v>227138042</v>
      </c>
      <c r="G944">
        <f>VLOOKUP(Filtrados!B944,BASE!$A$4:$D$2113,3,FALSE)</f>
        <v>425105094</v>
      </c>
      <c r="H944">
        <f>VLOOKUP(Filtrados!B944,BASE!$A$4:$D$2113,4,FALSE)</f>
        <v>80991983</v>
      </c>
      <c r="I944" t="str">
        <f>VLOOKUP(B944,Originales!$B$4:$N$2113,13,FALSE)</f>
        <v>v /* c</v>
      </c>
      <c r="J944" t="str">
        <f>VLOOKUP(B944,Originales!$B$4:$N$2113,12,FALSE)</f>
        <v>?x &lt;http://www.wikidata.org/prop/direct/P106&gt;/(&lt;http://www.wikidata.org/prop/direct/P279&gt;)* &lt;http://www.wikidata.org/entity/Q715301&gt;</v>
      </c>
      <c r="K944">
        <f>VLOOKUP(Filtrados!B944,Originales!$B$4:$D$2113,2,FALSE)</f>
        <v>12544</v>
      </c>
    </row>
    <row r="945" spans="2:11">
      <c r="B945" s="1">
        <v>1311</v>
      </c>
      <c r="C945">
        <f>VLOOKUP(Filtrados!B945,Originales!$B$4:$D$2113,3,FALSE)</f>
        <v>250518000</v>
      </c>
      <c r="D945">
        <f>VLOOKUP(Filtrados!B945,Originales!$F$4:$H$2113,3,FALSE)</f>
        <v>6136000000</v>
      </c>
      <c r="E945">
        <f>VLOOKUP(Filtrados!B945,Baseline!$A$2:$C$2111,3,FALSE)</f>
        <v>3488000000</v>
      </c>
      <c r="F945">
        <f>VLOOKUP(Filtrados!B945,BASE!$A$4:$D$2113,2,FALSE)</f>
        <v>159403800</v>
      </c>
      <c r="G945">
        <f>VLOOKUP(Filtrados!B945,BASE!$A$4:$D$2113,3,FALSE)</f>
        <v>208194017</v>
      </c>
      <c r="H945">
        <f>VLOOKUP(Filtrados!B945,BASE!$A$4:$D$2113,4,FALSE)</f>
        <v>367775917</v>
      </c>
      <c r="I945" t="str">
        <f>VLOOKUP(B945,Originales!$B$4:$N$2113,13,FALSE)</f>
        <v>v * c</v>
      </c>
      <c r="J945" t="str">
        <f>VLOOKUP(B945,Originales!$B$4:$N$2113,12,FALSE)</f>
        <v>?x (&lt;http://www.wikidata.org/prop/direct/P131&gt;)* &lt;http://www.wikidata.org/entity/Q1196&gt;</v>
      </c>
      <c r="K945">
        <f>VLOOKUP(Filtrados!B945,Originales!$B$4:$D$2113,2,FALSE)</f>
        <v>7712</v>
      </c>
    </row>
    <row r="946" spans="2:11">
      <c r="B946" s="1">
        <v>1312</v>
      </c>
      <c r="C946">
        <f>VLOOKUP(Filtrados!B946,Originales!$B$4:$D$2113,3,FALSE)</f>
        <v>729014000</v>
      </c>
      <c r="D946">
        <f>VLOOKUP(Filtrados!B946,Originales!$F$4:$H$2113,3,FALSE)</f>
        <v>1564000000</v>
      </c>
      <c r="E946">
        <f>VLOOKUP(Filtrados!B946,Baseline!$A$2:$C$2111,3,FALSE)</f>
        <v>2556000000</v>
      </c>
      <c r="F946">
        <f>VLOOKUP(Filtrados!B946,BASE!$A$4:$D$2113,2,FALSE)</f>
        <v>758558988</v>
      </c>
      <c r="G946">
        <f>VLOOKUP(Filtrados!B946,BASE!$A$4:$D$2113,3,FALSE)</f>
        <v>795947074</v>
      </c>
      <c r="H946">
        <f>VLOOKUP(Filtrados!B946,BASE!$A$4:$D$2113,4,FALSE)</f>
        <v>103228092</v>
      </c>
      <c r="I946" t="str">
        <f>VLOOKUP(B946,Originales!$B$4:$N$2113,13,FALSE)</f>
        <v>v /+ c</v>
      </c>
      <c r="J946" t="str">
        <f>VLOOKUP(B946,Originales!$B$4:$N$2113,12,FALSE)</f>
        <v>?x &lt;http://www.wikidata.org/prop/direct/P31&gt;/(&lt;http://www.wikidata.org/prop/direct/P279&gt;)+ &lt;http://www.wikidata.org/entity/Q16970&gt;</v>
      </c>
      <c r="K946">
        <f>VLOOKUP(Filtrados!B946,Originales!$B$4:$D$2113,2,FALSE)</f>
        <v>44797</v>
      </c>
    </row>
    <row r="947" spans="2:11">
      <c r="B947" s="1">
        <v>1313</v>
      </c>
      <c r="C947">
        <f>VLOOKUP(Filtrados!B947,Originales!$B$4:$D$2113,3,FALSE)</f>
        <v>123493000</v>
      </c>
      <c r="D947">
        <f>VLOOKUP(Filtrados!B947,Originales!$F$4:$H$2113,3,FALSE)</f>
        <v>3688000000</v>
      </c>
      <c r="E947">
        <f>VLOOKUP(Filtrados!B947,Baseline!$A$2:$C$2111,3,FALSE)</f>
        <v>3576000000</v>
      </c>
      <c r="F947">
        <f>VLOOKUP(Filtrados!B947,BASE!$A$4:$D$2113,2,FALSE)</f>
        <v>64927101</v>
      </c>
      <c r="G947">
        <f>VLOOKUP(Filtrados!B947,BASE!$A$4:$D$2113,3,FALSE)</f>
        <v>77051877</v>
      </c>
      <c r="H947">
        <f>VLOOKUP(Filtrados!B947,BASE!$A$4:$D$2113,4,FALSE)</f>
        <v>268146991</v>
      </c>
      <c r="I947" t="str">
        <f>VLOOKUP(B947,Originales!$B$4:$N$2113,13,FALSE)</f>
        <v>v */* c</v>
      </c>
      <c r="J947" t="str">
        <f>VLOOKUP(B947,Originales!$B$4:$N$2113,12,FALSE)</f>
        <v>?x (&lt;http://www.wikidata.org/prop/direct/P31&gt;)*/(&lt;http://www.wikidata.org/prop/direct/P279&gt;)* &lt;http://www.wikidata.org/entity/Q1445650&gt;</v>
      </c>
      <c r="K947">
        <f>VLOOKUP(Filtrados!B947,Originales!$B$4:$D$2113,2,FALSE)</f>
        <v>2395</v>
      </c>
    </row>
    <row r="948" spans="2:11">
      <c r="B948" s="1">
        <v>1314</v>
      </c>
      <c r="C948">
        <f>VLOOKUP(Filtrados!B948,Originales!$B$4:$D$2113,3,FALSE)</f>
        <v>9952000</v>
      </c>
      <c r="D948">
        <f>VLOOKUP(Filtrados!B948,Originales!$F$4:$H$2113,3,FALSE)</f>
        <v>1464000000</v>
      </c>
      <c r="E948">
        <f>VLOOKUP(Filtrados!B948,Baseline!$A$2:$C$2111,3,FALSE)</f>
        <v>1136000000</v>
      </c>
      <c r="F948">
        <f>VLOOKUP(Filtrados!B948,BASE!$A$4:$D$2113,2,FALSE)</f>
        <v>10221958</v>
      </c>
      <c r="G948">
        <f>VLOOKUP(Filtrados!B948,BASE!$A$4:$D$2113,3,FALSE)</f>
        <v>17174959</v>
      </c>
      <c r="H948">
        <f>VLOOKUP(Filtrados!B948,BASE!$A$4:$D$2113,4,FALSE)</f>
        <v>70322990</v>
      </c>
      <c r="I948" t="str">
        <f>VLOOKUP(B948,Originales!$B$4:$N$2113,13,FALSE)</f>
        <v>v * c</v>
      </c>
      <c r="J948" t="str">
        <f>VLOOKUP(B948,Originales!$B$4:$N$2113,12,FALSE)</f>
        <v>?x (&lt;http://www.wikidata.org/prop/direct/P31&gt;)* &lt;http://www.wikidata.org/entity/Q1197685&gt;</v>
      </c>
      <c r="K948">
        <f>VLOOKUP(Filtrados!B948,Originales!$B$4:$D$2113,2,FALSE)</f>
        <v>190</v>
      </c>
    </row>
    <row r="949" spans="2:11">
      <c r="B949" s="1">
        <v>1315</v>
      </c>
      <c r="C949">
        <f>VLOOKUP(Filtrados!B949,Originales!$B$4:$D$2113,3,FALSE)</f>
        <v>1433000</v>
      </c>
      <c r="D949">
        <f>VLOOKUP(Filtrados!B949,Originales!$F$4:$H$2113,3,FALSE)</f>
        <v>4000000</v>
      </c>
      <c r="E949">
        <f>VLOOKUP(Filtrados!B949,Baseline!$A$2:$C$2111,3,FALSE)</f>
        <v>2400000000</v>
      </c>
      <c r="F949">
        <f>VLOOKUP(Filtrados!B949,BASE!$A$4:$D$2113,2,FALSE)</f>
        <v>3489017</v>
      </c>
      <c r="G949">
        <f>VLOOKUP(Filtrados!B949,BASE!$A$4:$D$2113,3,FALSE)</f>
        <v>23792982</v>
      </c>
      <c r="H949">
        <f>VLOOKUP(Filtrados!B949,BASE!$A$4:$D$2113,4,FALSE)</f>
        <v>82344055</v>
      </c>
      <c r="I949" t="str">
        <f>VLOOKUP(B949,Originales!$B$4:$N$2113,13,FALSE)</f>
        <v>c /* v</v>
      </c>
      <c r="J949" t="str">
        <f>VLOOKUP(B949,Originales!$B$4:$N$2113,12,FALSE)</f>
        <v>&lt;http://www.wikidata.org/entity/Q21667332&gt; &lt;http://www.wikidata.org/prop/direct/P131&gt;/(&lt;http://www.wikidata.org/prop/direct/P131&gt;)* ?x</v>
      </c>
      <c r="K949">
        <f>VLOOKUP(Filtrados!B949,Originales!$B$4:$D$2113,2,FALSE)</f>
        <v>10</v>
      </c>
    </row>
    <row r="950" spans="2:11">
      <c r="B950" s="1">
        <v>1316</v>
      </c>
      <c r="C950">
        <f>VLOOKUP(Filtrados!B950,Originales!$B$4:$D$2113,3,FALSE)</f>
        <v>94280000</v>
      </c>
      <c r="D950">
        <f>VLOOKUP(Filtrados!B950,Originales!$F$4:$H$2113,3,FALSE)</f>
        <v>1936000000</v>
      </c>
      <c r="E950">
        <f>VLOOKUP(Filtrados!B950,Baseline!$A$2:$C$2111,3,FALSE)</f>
        <v>6196000000</v>
      </c>
      <c r="F950">
        <f>VLOOKUP(Filtrados!B950,BASE!$A$4:$D$2113,2,FALSE)</f>
        <v>45562982</v>
      </c>
      <c r="G950">
        <f>VLOOKUP(Filtrados!B950,BASE!$A$4:$D$2113,3,FALSE)</f>
        <v>64648151</v>
      </c>
      <c r="H950">
        <f>VLOOKUP(Filtrados!B950,BASE!$A$4:$D$2113,4,FALSE)</f>
        <v>246205091</v>
      </c>
      <c r="I950" t="str">
        <f>VLOOKUP(B950,Originales!$B$4:$N$2113,13,FALSE)</f>
        <v>v * c</v>
      </c>
      <c r="J950" t="str">
        <f>VLOOKUP(B950,Originales!$B$4:$N$2113,12,FALSE)</f>
        <v>?x (&lt;http://www.wikidata.org/prop/direct/P279&gt;)* &lt;http://www.wikidata.org/entity/Q14897293&gt;</v>
      </c>
      <c r="K950">
        <f>VLOOKUP(Filtrados!B950,Originales!$B$4:$D$2113,2,FALSE)</f>
        <v>1869</v>
      </c>
    </row>
    <row r="951" spans="2:11">
      <c r="B951" s="1">
        <v>1317</v>
      </c>
      <c r="C951">
        <f>VLOOKUP(Filtrados!B951,Originales!$B$4:$D$2113,3,FALSE)</f>
        <v>2516000</v>
      </c>
      <c r="D951">
        <f>VLOOKUP(Filtrados!B951,Originales!$F$4:$H$2113,3,FALSE)</f>
        <v>56000000</v>
      </c>
      <c r="E951">
        <f>VLOOKUP(Filtrados!B951,Baseline!$A$2:$C$2111,3,FALSE)</f>
        <v>1864000000</v>
      </c>
      <c r="F951">
        <f>VLOOKUP(Filtrados!B951,BASE!$A$4:$D$2113,2,FALSE)</f>
        <v>4894018</v>
      </c>
      <c r="G951">
        <f>VLOOKUP(Filtrados!B951,BASE!$A$4:$D$2113,3,FALSE)</f>
        <v>11303186</v>
      </c>
      <c r="H951">
        <f>VLOOKUP(Filtrados!B951,BASE!$A$4:$D$2113,4,FALSE)</f>
        <v>85132122</v>
      </c>
      <c r="I951" t="str">
        <f>VLOOKUP(B951,Originales!$B$4:$N$2113,13,FALSE)</f>
        <v>v * c</v>
      </c>
      <c r="J951" t="str">
        <f>VLOOKUP(B951,Originales!$B$4:$N$2113,12,FALSE)</f>
        <v>?x (&lt;http://www.wikidata.org/prop/direct/P279&gt;)* &lt;http://www.wikidata.org/entity/Q12405827&gt;</v>
      </c>
      <c r="K951">
        <f>VLOOKUP(Filtrados!B951,Originales!$B$4:$D$2113,2,FALSE)</f>
        <v>25</v>
      </c>
    </row>
    <row r="952" spans="2:11">
      <c r="B952" s="1">
        <v>1318</v>
      </c>
      <c r="C952">
        <f>VLOOKUP(Filtrados!B952,Originales!$B$4:$D$2113,3,FALSE)</f>
        <v>853000</v>
      </c>
      <c r="D952">
        <f>VLOOKUP(Filtrados!B952,Originales!$F$4:$H$2113,3,FALSE)</f>
        <v>28000000</v>
      </c>
      <c r="E952">
        <f>VLOOKUP(Filtrados!B952,Baseline!$A$2:$C$2111,3,FALSE)</f>
        <v>1740000000</v>
      </c>
      <c r="F952">
        <f>VLOOKUP(Filtrados!B952,BASE!$A$4:$D$2113,2,FALSE)</f>
        <v>4314899</v>
      </c>
      <c r="G952">
        <f>VLOOKUP(Filtrados!B952,BASE!$A$4:$D$2113,3,FALSE)</f>
        <v>10730028</v>
      </c>
      <c r="H952">
        <f>VLOOKUP(Filtrados!B952,BASE!$A$4:$D$2113,4,FALSE)</f>
        <v>81286907</v>
      </c>
      <c r="I952" t="str">
        <f>VLOOKUP(B952,Originales!$B$4:$N$2113,13,FALSE)</f>
        <v>v * c</v>
      </c>
      <c r="J952" t="str">
        <f>VLOOKUP(B952,Originales!$B$4:$N$2113,12,FALSE)</f>
        <v>?x (&lt;http://www.wikidata.org/prop/direct/P279&gt;)* &lt;http://www.wikidata.org/entity/Q207174&gt;</v>
      </c>
      <c r="K952">
        <f>VLOOKUP(Filtrados!B952,Originales!$B$4:$D$2113,2,FALSE)</f>
        <v>8</v>
      </c>
    </row>
    <row r="953" spans="2:11">
      <c r="B953" s="1">
        <v>1319</v>
      </c>
      <c r="C953">
        <f>VLOOKUP(Filtrados!B953,Originales!$B$4:$D$2113,3,FALSE)</f>
        <v>2133000</v>
      </c>
      <c r="D953">
        <f>VLOOKUP(Filtrados!B953,Originales!$F$4:$H$2113,3,FALSE)</f>
        <v>68000000</v>
      </c>
      <c r="E953">
        <f>VLOOKUP(Filtrados!B953,Baseline!$A$2:$C$2111,3,FALSE)</f>
        <v>1704000000</v>
      </c>
      <c r="F953">
        <f>VLOOKUP(Filtrados!B953,BASE!$A$4:$D$2113,2,FALSE)</f>
        <v>4594087</v>
      </c>
      <c r="G953">
        <f>VLOOKUP(Filtrados!B953,BASE!$A$4:$D$2113,3,FALSE)</f>
        <v>10843038</v>
      </c>
      <c r="H953">
        <f>VLOOKUP(Filtrados!B953,BASE!$A$4:$D$2113,4,FALSE)</f>
        <v>83737850</v>
      </c>
      <c r="I953" t="str">
        <f>VLOOKUP(B953,Originales!$B$4:$N$2113,13,FALSE)</f>
        <v>v * c</v>
      </c>
      <c r="J953" t="str">
        <f>VLOOKUP(B953,Originales!$B$4:$N$2113,12,FALSE)</f>
        <v>?x (&lt;http://www.wikidata.org/prop/direct/P279&gt;)* &lt;http://www.wikidata.org/entity/Q235113&gt;</v>
      </c>
      <c r="K953">
        <f>VLOOKUP(Filtrados!B953,Originales!$B$4:$D$2113,2,FALSE)</f>
        <v>28</v>
      </c>
    </row>
    <row r="954" spans="2:11">
      <c r="B954" s="1">
        <v>1320</v>
      </c>
      <c r="C954">
        <f>VLOOKUP(Filtrados!B954,Originales!$B$4:$D$2113,3,FALSE)</f>
        <v>42685000</v>
      </c>
      <c r="D954">
        <f>VLOOKUP(Filtrados!B954,Originales!$F$4:$H$2113,3,FALSE)</f>
        <v>1144000000</v>
      </c>
      <c r="E954">
        <f>VLOOKUP(Filtrados!B954,Baseline!$A$2:$C$2111,3,FALSE)</f>
        <v>4292000000</v>
      </c>
      <c r="F954">
        <f>VLOOKUP(Filtrados!B954,BASE!$A$4:$D$2113,2,FALSE)</f>
        <v>23403882</v>
      </c>
      <c r="G954">
        <f>VLOOKUP(Filtrados!B954,BASE!$A$4:$D$2113,3,FALSE)</f>
        <v>30045986</v>
      </c>
      <c r="H954">
        <f>VLOOKUP(Filtrados!B954,BASE!$A$4:$D$2113,4,FALSE)</f>
        <v>147584915</v>
      </c>
      <c r="I954" t="str">
        <f>VLOOKUP(B954,Originales!$B$4:$N$2113,13,FALSE)</f>
        <v>v * c</v>
      </c>
      <c r="J954" t="str">
        <f>VLOOKUP(B954,Originales!$B$4:$N$2113,12,FALSE)</f>
        <v>?x (&lt;http://www.wikidata.org/prop/direct/P279&gt;)* &lt;http://www.wikidata.org/entity/Q24334685&gt;</v>
      </c>
      <c r="K954">
        <f>VLOOKUP(Filtrados!B954,Originales!$B$4:$D$2113,2,FALSE)</f>
        <v>746</v>
      </c>
    </row>
    <row r="955" spans="2:11">
      <c r="B955" s="1">
        <v>1321</v>
      </c>
      <c r="C955">
        <f>VLOOKUP(Filtrados!B955,Originales!$B$4:$D$2113,3,FALSE)</f>
        <v>3569744000</v>
      </c>
      <c r="D955">
        <f>VLOOKUP(Filtrados!B955,Originales!$F$4:$H$2113,3,FALSE)</f>
        <v>40100000000</v>
      </c>
      <c r="E955">
        <f>VLOOKUP(Filtrados!B955,Baseline!$A$2:$C$2111,3,FALSE)</f>
        <v>12748000000</v>
      </c>
      <c r="F955">
        <f>VLOOKUP(Filtrados!B955,BASE!$A$4:$D$2113,2,FALSE)</f>
        <v>14462278127</v>
      </c>
      <c r="G955">
        <f>VLOOKUP(Filtrados!B955,BASE!$A$4:$D$2113,3,FALSE)</f>
        <v>14358034849</v>
      </c>
      <c r="H955">
        <f>VLOOKUP(Filtrados!B955,BASE!$A$4:$D$2113,4,FALSE)</f>
        <v>27399635076</v>
      </c>
      <c r="I955" t="str">
        <f>VLOOKUP(B955,Originales!$B$4:$N$2113,13,FALSE)</f>
        <v>v * c</v>
      </c>
      <c r="J955" t="str">
        <f>VLOOKUP(B955,Originales!$B$4:$N$2113,12,FALSE)</f>
        <v>?x (&lt;http://www.wikidata.org/prop/direct/P279&gt;)* &lt;http://www.wikidata.org/entity/Q8205328&gt;</v>
      </c>
      <c r="K955">
        <f>VLOOKUP(Filtrados!B955,Originales!$B$4:$D$2113,2,FALSE)</f>
        <v>667740</v>
      </c>
    </row>
    <row r="956" spans="2:11">
      <c r="B956" s="1">
        <v>1322</v>
      </c>
      <c r="C956">
        <f>VLOOKUP(Filtrados!B956,Originales!$B$4:$D$2113,3,FALSE)</f>
        <v>709928000</v>
      </c>
      <c r="D956">
        <f>VLOOKUP(Filtrados!B956,Originales!$F$4:$H$2113,3,FALSE)</f>
        <v>10252000000</v>
      </c>
      <c r="E956">
        <f>VLOOKUP(Filtrados!B956,Baseline!$A$2:$C$2111,3,FALSE)</f>
        <v>7832000000</v>
      </c>
      <c r="F956">
        <f>VLOOKUP(Filtrados!B956,BASE!$A$4:$D$2113,2,FALSE)</f>
        <v>897250175</v>
      </c>
      <c r="G956">
        <f>VLOOKUP(Filtrados!B956,BASE!$A$4:$D$2113,3,FALSE)</f>
        <v>762531995</v>
      </c>
      <c r="H956">
        <f>VLOOKUP(Filtrados!B956,BASE!$A$4:$D$2113,4,FALSE)</f>
        <v>1530138969</v>
      </c>
      <c r="I956" t="str">
        <f>VLOOKUP(B956,Originales!$B$4:$N$2113,13,FALSE)</f>
        <v>v * c</v>
      </c>
      <c r="J956" t="str">
        <f>VLOOKUP(B956,Originales!$B$4:$N$2113,12,FALSE)</f>
        <v>?x (&lt;http://www.wikidata.org/prop/direct/P279&gt;)* &lt;http://www.wikidata.org/entity/Q39546&gt;</v>
      </c>
      <c r="K956">
        <f>VLOOKUP(Filtrados!B956,Originales!$B$4:$D$2113,2,FALSE)</f>
        <v>41310</v>
      </c>
    </row>
    <row r="957" spans="2:11">
      <c r="B957" s="1">
        <v>1323</v>
      </c>
      <c r="C957">
        <f>VLOOKUP(Filtrados!B957,Originales!$B$4:$D$2113,3,FALSE)</f>
        <v>112844000</v>
      </c>
      <c r="D957">
        <f>VLOOKUP(Filtrados!B957,Originales!$F$4:$H$2113,3,FALSE)</f>
        <v>2408000000</v>
      </c>
      <c r="E957">
        <f>VLOOKUP(Filtrados!B957,Baseline!$A$2:$C$2111,3,FALSE)</f>
        <v>5976000000</v>
      </c>
      <c r="F957">
        <f>VLOOKUP(Filtrados!B957,BASE!$A$4:$D$2113,2,FALSE)</f>
        <v>68489074</v>
      </c>
      <c r="G957">
        <f>VLOOKUP(Filtrados!B957,BASE!$A$4:$D$2113,3,FALSE)</f>
        <v>53900003</v>
      </c>
      <c r="H957">
        <f>VLOOKUP(Filtrados!B957,BASE!$A$4:$D$2113,4,FALSE)</f>
        <v>251965045</v>
      </c>
      <c r="I957" t="str">
        <f>VLOOKUP(B957,Originales!$B$4:$N$2113,13,FALSE)</f>
        <v>v * c</v>
      </c>
      <c r="J957" t="str">
        <f>VLOOKUP(B957,Originales!$B$4:$N$2113,12,FALSE)</f>
        <v>?x (&lt;http://www.wikidata.org/prop/direct/P279&gt;)* &lt;http://www.wikidata.org/entity/Q728&gt;</v>
      </c>
      <c r="K957">
        <f>VLOOKUP(Filtrados!B957,Originales!$B$4:$D$2113,2,FALSE)</f>
        <v>3305</v>
      </c>
    </row>
    <row r="958" spans="2:11">
      <c r="B958" s="1">
        <v>1324</v>
      </c>
      <c r="C958">
        <f>VLOOKUP(Filtrados!B958,Originales!$B$4:$D$2113,3,FALSE)</f>
        <v>110844000</v>
      </c>
      <c r="D958">
        <f>VLOOKUP(Filtrados!B958,Originales!$F$4:$H$2113,3,FALSE)</f>
        <v>1596000000</v>
      </c>
      <c r="E958">
        <f>VLOOKUP(Filtrados!B958,Baseline!$A$2:$C$2111,3,FALSE)</f>
        <v>4164000000</v>
      </c>
      <c r="F958">
        <f>VLOOKUP(Filtrados!B958,BASE!$A$4:$D$2113,2,FALSE)</f>
        <v>65923929</v>
      </c>
      <c r="G958">
        <f>VLOOKUP(Filtrados!B958,BASE!$A$4:$D$2113,3,FALSE)</f>
        <v>50026178</v>
      </c>
      <c r="H958">
        <f>VLOOKUP(Filtrados!B958,BASE!$A$4:$D$2113,4,FALSE)</f>
        <v>187470912</v>
      </c>
      <c r="I958" t="str">
        <f>VLOOKUP(B958,Originales!$B$4:$N$2113,13,FALSE)</f>
        <v>v * c</v>
      </c>
      <c r="J958" t="str">
        <f>VLOOKUP(B958,Originales!$B$4:$N$2113,12,FALSE)</f>
        <v>?x (&lt;http://www.wikidata.org/prop/direct/P279&gt;)* &lt;http://www.wikidata.org/entity/Q11460&gt;</v>
      </c>
      <c r="K958">
        <f>VLOOKUP(Filtrados!B958,Originales!$B$4:$D$2113,2,FALSE)</f>
        <v>2662</v>
      </c>
    </row>
    <row r="959" spans="2:11">
      <c r="B959" s="1">
        <v>1325</v>
      </c>
      <c r="C959">
        <f>VLOOKUP(Filtrados!B959,Originales!$B$4:$D$2113,3,FALSE)</f>
        <v>931000</v>
      </c>
      <c r="D959">
        <f>VLOOKUP(Filtrados!B959,Originales!$F$4:$H$2113,3,FALSE)</f>
        <v>8000000</v>
      </c>
      <c r="E959">
        <f>VLOOKUP(Filtrados!B959,Baseline!$A$2:$C$2111,3,FALSE)</f>
        <v>1800000000</v>
      </c>
      <c r="F959">
        <f>VLOOKUP(Filtrados!B959,BASE!$A$4:$D$2113,2,FALSE)</f>
        <v>17562150</v>
      </c>
      <c r="G959">
        <f>VLOOKUP(Filtrados!B959,BASE!$A$4:$D$2113,3,FALSE)</f>
        <v>13809919</v>
      </c>
      <c r="H959">
        <f>VLOOKUP(Filtrados!B959,BASE!$A$4:$D$2113,4,FALSE)</f>
        <v>93992948</v>
      </c>
      <c r="I959" t="str">
        <f>VLOOKUP(B959,Originales!$B$4:$N$2113,13,FALSE)</f>
        <v>c /* v</v>
      </c>
      <c r="J959" t="str">
        <f>VLOOKUP(B959,Originales!$B$4:$N$2113,12,FALSE)</f>
        <v>&lt;http://www.wikidata.org/entity/Q23978122&gt; &lt;http://www.wikidata.org/prop/direct/P131&gt;/(&lt;http://www.wikidata.org/prop/direct/P131&gt;)* ?x</v>
      </c>
      <c r="K959">
        <f>VLOOKUP(Filtrados!B959,Originales!$B$4:$D$2113,2,FALSE)</f>
        <v>6</v>
      </c>
    </row>
    <row r="960" spans="2:11">
      <c r="B960" s="1">
        <v>1326</v>
      </c>
      <c r="C960">
        <f>VLOOKUP(Filtrados!B960,Originales!$B$4:$D$2113,3,FALSE)</f>
        <v>32786000</v>
      </c>
      <c r="D960">
        <f>VLOOKUP(Filtrados!B960,Originales!$F$4:$H$2113,3,FALSE)</f>
        <v>28000000</v>
      </c>
      <c r="E960">
        <f>VLOOKUP(Filtrados!B960,Baseline!$A$2:$C$2111,3,FALSE)</f>
        <v>1232000000</v>
      </c>
      <c r="F960">
        <f>VLOOKUP(Filtrados!B960,BASE!$A$4:$D$2113,2,FALSE)</f>
        <v>27832984</v>
      </c>
      <c r="G960">
        <f>VLOOKUP(Filtrados!B960,BASE!$A$4:$D$2113,3,FALSE)</f>
        <v>38135051</v>
      </c>
      <c r="H960">
        <f>VLOOKUP(Filtrados!B960,BASE!$A$4:$D$2113,4,FALSE)</f>
        <v>65598011</v>
      </c>
      <c r="I960" t="str">
        <f>VLOOKUP(B960,Originales!$B$4:$N$2113,13,FALSE)</f>
        <v>v /* c</v>
      </c>
      <c r="J960" t="str">
        <f>VLOOKUP(B960,Originales!$B$4:$N$2113,12,FALSE)</f>
        <v>?x &lt;http://www.wikidata.org/prop/direct/P31&gt;/(&lt;http://www.wikidata.org/prop/direct/P279&gt;)* &lt;http://www.wikidata.org/entity/Q856584&gt;</v>
      </c>
      <c r="K960">
        <f>VLOOKUP(Filtrados!B960,Originales!$B$4:$D$2113,2,FALSE)</f>
        <v>843</v>
      </c>
    </row>
    <row r="961" spans="2:11">
      <c r="B961" s="1">
        <v>1327</v>
      </c>
      <c r="C961">
        <f>VLOOKUP(Filtrados!B961,Originales!$B$4:$D$2113,3,FALSE)</f>
        <v>34788000</v>
      </c>
      <c r="D961">
        <f>VLOOKUP(Filtrados!B961,Originales!$F$4:$H$2113,3,FALSE)</f>
        <v>340000000</v>
      </c>
      <c r="E961">
        <f>VLOOKUP(Filtrados!B961,Baseline!$A$2:$C$2111,3,FALSE)</f>
        <v>2956000000</v>
      </c>
      <c r="F961">
        <f>VLOOKUP(Filtrados!B961,BASE!$A$4:$D$2113,2,FALSE)</f>
        <v>37035942</v>
      </c>
      <c r="G961">
        <f>VLOOKUP(Filtrados!B961,BASE!$A$4:$D$2113,3,FALSE)</f>
        <v>36476135</v>
      </c>
      <c r="H961">
        <f>VLOOKUP(Filtrados!B961,BASE!$A$4:$D$2113,4,FALSE)</f>
        <v>94440937</v>
      </c>
      <c r="I961" t="str">
        <f>VLOOKUP(B961,Originales!$B$4:$N$2113,13,FALSE)</f>
        <v>v /* c</v>
      </c>
      <c r="J961" t="str">
        <f>VLOOKUP(B961,Originales!$B$4:$N$2113,12,FALSE)</f>
        <v>?x &lt;http://www.wikidata.org/prop/direct/P31&gt;/(&lt;http://www.wikidata.org/prop/direct/P279&gt;)* &lt;http://www.wikidata.org/entity/Q18563354&gt;</v>
      </c>
      <c r="K961">
        <f>VLOOKUP(Filtrados!B961,Originales!$B$4:$D$2113,2,FALSE)</f>
        <v>841</v>
      </c>
    </row>
    <row r="962" spans="2:11">
      <c r="B962" s="1">
        <v>1328</v>
      </c>
      <c r="C962">
        <f>VLOOKUP(Filtrados!B962,Originales!$B$4:$D$2113,3,FALSE)</f>
        <v>79207000</v>
      </c>
      <c r="D962">
        <f>VLOOKUP(Filtrados!B962,Originales!$F$4:$H$2113,3,FALSE)</f>
        <v>480000000</v>
      </c>
      <c r="E962">
        <f>VLOOKUP(Filtrados!B962,Baseline!$A$2:$C$2111,3,FALSE)</f>
        <v>3640000000</v>
      </c>
      <c r="F962">
        <f>VLOOKUP(Filtrados!B962,BASE!$A$4:$D$2113,2,FALSE)</f>
        <v>257441997</v>
      </c>
      <c r="G962">
        <f>VLOOKUP(Filtrados!B962,BASE!$A$4:$D$2113,3,FALSE)</f>
        <v>153830051</v>
      </c>
      <c r="H962">
        <f>VLOOKUP(Filtrados!B962,BASE!$A$4:$D$2113,4,FALSE)</f>
        <v>284788846</v>
      </c>
      <c r="I962" t="str">
        <f>VLOOKUP(B962,Originales!$B$4:$N$2113,13,FALSE)</f>
        <v>v //* c</v>
      </c>
      <c r="J962" t="str">
        <f>VLOOKUP(B962,Originales!$B$4:$N$2113,12,FALSE)</f>
        <v>?x (&lt;http://www.wikidata.org/prop/direct/P1441&gt;/&lt;http://www.wikidata.org/prop/direct/P31&gt;)/(&lt;http://www.wikidata.org/prop/direct/P279&gt;)* &lt;http://www.wikidata.org/entity/Q179461&gt;</v>
      </c>
      <c r="K962">
        <f>VLOOKUP(Filtrados!B962,Originales!$B$4:$D$2113,2,FALSE)</f>
        <v>520</v>
      </c>
    </row>
    <row r="963" spans="2:11">
      <c r="B963" s="1">
        <v>1330</v>
      </c>
      <c r="C963">
        <f>VLOOKUP(Filtrados!B963,Originales!$B$4:$D$2113,3,FALSE)</f>
        <v>27877914000</v>
      </c>
      <c r="D963">
        <f>VLOOKUP(Filtrados!B963,Originales!$F$4:$H$2113,3,FALSE)</f>
        <v>84456000000</v>
      </c>
      <c r="E963">
        <f>VLOOKUP(Filtrados!B963,Baseline!$A$2:$C$2111,3,FALSE)</f>
        <v>62328000000</v>
      </c>
      <c r="F963">
        <f>VLOOKUP(Filtrados!B963,BASE!$A$4:$D$2113,2,FALSE)</f>
        <v>12945538997</v>
      </c>
      <c r="G963">
        <f>VLOOKUP(Filtrados!B963,BASE!$A$4:$D$2113,3,FALSE)</f>
        <v>804162025</v>
      </c>
      <c r="H963">
        <f>VLOOKUP(Filtrados!B963,BASE!$A$4:$D$2113,4,FALSE)</f>
        <v>144086122</v>
      </c>
      <c r="I963" t="str">
        <f>VLOOKUP(B963,Originales!$B$4:$N$2113,13,FALSE)</f>
        <v>v /* v</v>
      </c>
      <c r="J963" t="str">
        <f>VLOOKUP(B963,Originales!$B$4:$N$2113,12,FALSE)</f>
        <v>?x &lt;http://www.wikidata.org/prop/direct/P170&gt;/(&lt;http://www.wikidata.org/prop/direct/P1647&gt;)* ?y</v>
      </c>
      <c r="K963">
        <f>VLOOKUP(Filtrados!B963,Originales!$B$4:$D$2113,2,FALSE)</f>
        <v>446067</v>
      </c>
    </row>
    <row r="964" spans="2:11">
      <c r="B964" s="1">
        <v>1331</v>
      </c>
      <c r="C964">
        <f>VLOOKUP(Filtrados!B964,Originales!$B$4:$D$2113,3,FALSE)</f>
        <v>220441000</v>
      </c>
      <c r="D964">
        <f>VLOOKUP(Filtrados!B964,Originales!$F$4:$H$2113,3,FALSE)</f>
        <v>152000000</v>
      </c>
      <c r="E964">
        <f>VLOOKUP(Filtrados!B964,Baseline!$A$2:$C$2111,3,FALSE)</f>
        <v>1860000000</v>
      </c>
      <c r="F964">
        <f>VLOOKUP(Filtrados!B964,BASE!$A$4:$D$2113,2,FALSE)</f>
        <v>198924064</v>
      </c>
      <c r="G964">
        <f>VLOOKUP(Filtrados!B964,BASE!$A$4:$D$2113,3,FALSE)</f>
        <v>123366117</v>
      </c>
      <c r="H964">
        <f>VLOOKUP(Filtrados!B964,BASE!$A$4:$D$2113,4,FALSE)</f>
        <v>70811986</v>
      </c>
      <c r="I964" t="str">
        <f>VLOOKUP(B964,Originales!$B$4:$N$2113,13,FALSE)</f>
        <v>v /* c</v>
      </c>
      <c r="J964" t="str">
        <f>VLOOKUP(B964,Originales!$B$4:$N$2113,12,FALSE)</f>
        <v>?x &lt;http://www.wikidata.org/prop/direct/P31&gt;/(&lt;http://www.wikidata.org/prop/direct/P279&gt;)* &lt;http://www.wikidata.org/entity/Q18127&gt;</v>
      </c>
      <c r="K964">
        <f>VLOOKUP(Filtrados!B964,Originales!$B$4:$D$2113,2,FALSE)</f>
        <v>7592</v>
      </c>
    </row>
    <row r="965" spans="2:11">
      <c r="B965" s="1">
        <v>1332</v>
      </c>
      <c r="C965">
        <f>VLOOKUP(Filtrados!B965,Originales!$B$4:$D$2113,3,FALSE)</f>
        <v>107102000</v>
      </c>
      <c r="D965">
        <f>VLOOKUP(Filtrados!B965,Originales!$F$4:$H$2113,3,FALSE)</f>
        <v>188000000</v>
      </c>
      <c r="E965">
        <f>VLOOKUP(Filtrados!B965,Baseline!$A$2:$C$2111,3,FALSE)</f>
        <v>1172000000</v>
      </c>
      <c r="F965">
        <f>VLOOKUP(Filtrados!B965,BASE!$A$4:$D$2113,2,FALSE)</f>
        <v>98603010</v>
      </c>
      <c r="G965">
        <f>VLOOKUP(Filtrados!B965,BASE!$A$4:$D$2113,3,FALSE)</f>
        <v>84717035</v>
      </c>
      <c r="H965">
        <f>VLOOKUP(Filtrados!B965,BASE!$A$4:$D$2113,4,FALSE)</f>
        <v>63151836</v>
      </c>
      <c r="I965" t="str">
        <f>VLOOKUP(B965,Originales!$B$4:$N$2113,13,FALSE)</f>
        <v>v /* c</v>
      </c>
      <c r="J965" t="str">
        <f>VLOOKUP(B965,Originales!$B$4:$N$2113,12,FALSE)</f>
        <v>?x &lt;http://www.wikidata.org/prop/direct/P31&gt;/(&lt;http://www.wikidata.org/prop/direct/P279&gt;)* &lt;http://www.wikidata.org/entity/Q2831984&gt;</v>
      </c>
      <c r="K965">
        <f>VLOOKUP(Filtrados!B965,Originales!$B$4:$D$2113,2,FALSE)</f>
        <v>5337</v>
      </c>
    </row>
    <row r="966" spans="2:11">
      <c r="B966" s="1">
        <v>1333</v>
      </c>
      <c r="C966">
        <f>VLOOKUP(Filtrados!B966,Originales!$B$4:$D$2113,3,FALSE)</f>
        <v>417035000</v>
      </c>
      <c r="D966">
        <f>VLOOKUP(Filtrados!B966,Originales!$F$4:$H$2113,3,FALSE)</f>
        <v>1104000000</v>
      </c>
      <c r="E966">
        <f>VLOOKUP(Filtrados!B966,Baseline!$A$2:$C$2111,3,FALSE)</f>
        <v>3668000000</v>
      </c>
      <c r="F966">
        <f>VLOOKUP(Filtrados!B966,BASE!$A$4:$D$2113,2,FALSE)</f>
        <v>478140830</v>
      </c>
      <c r="G966">
        <f>VLOOKUP(Filtrados!B966,BASE!$A$4:$D$2113,3,FALSE)</f>
        <v>371286153</v>
      </c>
      <c r="H966">
        <f>VLOOKUP(Filtrados!B966,BASE!$A$4:$D$2113,4,FALSE)</f>
        <v>107278108</v>
      </c>
      <c r="I966" t="str">
        <f>VLOOKUP(B966,Originales!$B$4:$N$2113,13,FALSE)</f>
        <v>v /* c</v>
      </c>
      <c r="J966" t="str">
        <f>VLOOKUP(B966,Originales!$B$4:$N$2113,12,FALSE)</f>
        <v>?x &lt;http://www.wikidata.org/prop/direct/P31&gt;/(&lt;http://www.wikidata.org/prop/direct/P279&gt;)* &lt;http://www.wikidata.org/entity/Q1004&gt;</v>
      </c>
      <c r="K966">
        <f>VLOOKUP(Filtrados!B966,Originales!$B$4:$D$2113,2,FALSE)</f>
        <v>27950</v>
      </c>
    </row>
    <row r="967" spans="2:11">
      <c r="B967" s="1">
        <v>1334</v>
      </c>
      <c r="C967">
        <f>VLOOKUP(Filtrados!B967,Originales!$B$4:$D$2113,3,FALSE)</f>
        <v>132995000</v>
      </c>
      <c r="D967">
        <f>VLOOKUP(Filtrados!B967,Originales!$F$4:$H$2113,3,FALSE)</f>
        <v>348000000</v>
      </c>
      <c r="E967">
        <f>VLOOKUP(Filtrados!B967,Baseline!$A$2:$C$2111,3,FALSE)</f>
        <v>1252000000</v>
      </c>
      <c r="F967">
        <f>VLOOKUP(Filtrados!B967,BASE!$A$4:$D$2113,2,FALSE)</f>
        <v>184134006</v>
      </c>
      <c r="G967">
        <f>VLOOKUP(Filtrados!B967,BASE!$A$4:$D$2113,3,FALSE)</f>
        <v>85311889</v>
      </c>
      <c r="H967">
        <f>VLOOKUP(Filtrados!B967,BASE!$A$4:$D$2113,4,FALSE)</f>
        <v>58657169</v>
      </c>
      <c r="I967" t="str">
        <f>VLOOKUP(B967,Originales!$B$4:$N$2113,13,FALSE)</f>
        <v>v /* c</v>
      </c>
      <c r="J967" t="str">
        <f>VLOOKUP(B967,Originales!$B$4:$N$2113,12,FALSE)</f>
        <v>?x &lt;http://www.wikidata.org/prop/direct/P31&gt;/(&lt;http://www.wikidata.org/prop/direct/P279&gt;)* &lt;http://www.wikidata.org/entity/Q8274&gt;</v>
      </c>
      <c r="K967">
        <f>VLOOKUP(Filtrados!B967,Originales!$B$4:$D$2113,2,FALSE)</f>
        <v>11847</v>
      </c>
    </row>
    <row r="968" spans="2:11">
      <c r="B968" s="1">
        <v>1335</v>
      </c>
      <c r="C968">
        <f>VLOOKUP(Filtrados!B968,Originales!$B$4:$D$2113,3,FALSE)</f>
        <v>7110457000</v>
      </c>
      <c r="D968">
        <f>VLOOKUP(Filtrados!B968,Originales!$F$4:$H$2113,3,FALSE)</f>
        <v>60004000000</v>
      </c>
      <c r="E968">
        <f>VLOOKUP(Filtrados!B968,Baseline!$A$2:$C$2111,3,FALSE)</f>
        <v>1284000000</v>
      </c>
      <c r="F968">
        <f>VLOOKUP(Filtrados!B968,BASE!$A$4:$D$2113,2,FALSE)</f>
        <v>33136645078</v>
      </c>
      <c r="G968">
        <f>VLOOKUP(Filtrados!B968,BASE!$A$4:$D$2113,3,FALSE)</f>
        <v>652121067</v>
      </c>
      <c r="H968">
        <f>VLOOKUP(Filtrados!B968,BASE!$A$4:$D$2113,4,FALSE)</f>
        <v>75631856</v>
      </c>
      <c r="I968" t="str">
        <f>VLOOKUP(B968,Originales!$B$4:$N$2113,13,FALSE)</f>
        <v>v / v</v>
      </c>
      <c r="J968" t="str">
        <f>VLOOKUP(B968,Originales!$B$4:$N$2113,12,FALSE)</f>
        <v>?x &lt;http://www.wikidata.org/prop/direct/P20&gt;/&lt;http://www.wikidata.org/prop/direct/P625&gt; ?y</v>
      </c>
      <c r="K968">
        <f>VLOOKUP(Filtrados!B968,Originales!$B$4:$D$2113,2,FALSE)</f>
        <v>834653</v>
      </c>
    </row>
    <row r="969" spans="2:11">
      <c r="B969" s="1">
        <v>1337</v>
      </c>
      <c r="C969">
        <f>VLOOKUP(Filtrados!B969,Originales!$B$4:$D$2113,3,FALSE)</f>
        <v>631579000</v>
      </c>
      <c r="D969">
        <f>VLOOKUP(Filtrados!B969,Originales!$F$4:$H$2113,3,FALSE)</f>
        <v>3944000000</v>
      </c>
      <c r="E969">
        <f>VLOOKUP(Filtrados!B969,Baseline!$A$2:$C$2111,3,FALSE)</f>
        <v>5272000000</v>
      </c>
      <c r="F969">
        <f>VLOOKUP(Filtrados!B969,BASE!$A$4:$D$2113,2,FALSE)</f>
        <v>1073141813</v>
      </c>
      <c r="G969">
        <f>VLOOKUP(Filtrados!B969,BASE!$A$4:$D$2113,3,FALSE)</f>
        <v>1654263019</v>
      </c>
      <c r="H969">
        <f>VLOOKUP(Filtrados!B969,BASE!$A$4:$D$2113,4,FALSE)</f>
        <v>146905899</v>
      </c>
      <c r="I969" t="str">
        <f>VLOOKUP(B969,Originales!$B$4:$N$2113,13,FALSE)</f>
        <v>v /* c</v>
      </c>
      <c r="J969" t="str">
        <f>VLOOKUP(B969,Originales!$B$4:$N$2113,12,FALSE)</f>
        <v>?x &lt;http://www.wikidata.org/prop/direct/P31&gt;/(&lt;http://www.wikidata.org/prop/direct/P279&gt;)* &lt;http://www.wikidata.org/entity/Q2668072&gt;</v>
      </c>
      <c r="K969">
        <f>VLOOKUP(Filtrados!B969,Originales!$B$4:$D$2113,2,FALSE)</f>
        <v>60477</v>
      </c>
    </row>
    <row r="970" spans="2:11">
      <c r="B970" s="1">
        <v>1338</v>
      </c>
      <c r="C970">
        <f>VLOOKUP(Filtrados!B970,Originales!$B$4:$D$2113,3,FALSE)</f>
        <v>26504000</v>
      </c>
      <c r="D970">
        <f>VLOOKUP(Filtrados!B970,Originales!$F$4:$H$2113,3,FALSE)</f>
        <v>84000000</v>
      </c>
      <c r="E970">
        <f>VLOOKUP(Filtrados!B970,Baseline!$A$2:$C$2111,3,FALSE)</f>
        <v>2484000000</v>
      </c>
      <c r="F970">
        <f>VLOOKUP(Filtrados!B970,BASE!$A$4:$D$2113,2,FALSE)</f>
        <v>22563934</v>
      </c>
      <c r="G970">
        <f>VLOOKUP(Filtrados!B970,BASE!$A$4:$D$2113,3,FALSE)</f>
        <v>36098003</v>
      </c>
      <c r="H970">
        <f>VLOOKUP(Filtrados!B970,BASE!$A$4:$D$2113,4,FALSE)</f>
        <v>86760997</v>
      </c>
      <c r="I970" t="str">
        <f>VLOOKUP(B970,Originales!$B$4:$N$2113,13,FALSE)</f>
        <v>v /* c</v>
      </c>
      <c r="J970" t="str">
        <f>VLOOKUP(B970,Originales!$B$4:$N$2113,12,FALSE)</f>
        <v>?x &lt;http://www.wikidata.org/prop/direct/P31&gt;/(&lt;http://www.wikidata.org/prop/direct/P279&gt;)* &lt;http://www.wikidata.org/entity/Q212805&gt;</v>
      </c>
      <c r="K970">
        <f>VLOOKUP(Filtrados!B970,Originales!$B$4:$D$2113,2,FALSE)</f>
        <v>378</v>
      </c>
    </row>
    <row r="971" spans="2:11">
      <c r="B971" s="1">
        <v>1340</v>
      </c>
      <c r="C971">
        <f>VLOOKUP(Filtrados!B971,Originales!$B$4:$D$2113,3,FALSE)</f>
        <v>37794000</v>
      </c>
      <c r="D971">
        <f>VLOOKUP(Filtrados!B971,Originales!$F$4:$H$2113,3,FALSE)</f>
        <v>148000000</v>
      </c>
      <c r="E971">
        <f>VLOOKUP(Filtrados!B971,Baseline!$A$2:$C$2111,3,FALSE)</f>
        <v>4096000000</v>
      </c>
      <c r="F971">
        <f>VLOOKUP(Filtrados!B971,BASE!$A$4:$D$2113,2,FALSE)</f>
        <v>55756807</v>
      </c>
      <c r="G971">
        <f>VLOOKUP(Filtrados!B971,BASE!$A$4:$D$2113,3,FALSE)</f>
        <v>501028060</v>
      </c>
      <c r="H971">
        <f>VLOOKUP(Filtrados!B971,BASE!$A$4:$D$2113,4,FALSE)</f>
        <v>153936862</v>
      </c>
      <c r="I971" t="str">
        <f>VLOOKUP(B971,Originales!$B$4:$N$2113,13,FALSE)</f>
        <v>v * c</v>
      </c>
      <c r="J971" t="str">
        <f>VLOOKUP(B971,Originales!$B$4:$N$2113,12,FALSE)</f>
        <v>?x (&lt;http://www.wikidata.org/prop/direct/P403&gt;)* &lt;http://www.wikidata.org/entity/Q1497&gt;</v>
      </c>
      <c r="K971">
        <f>VLOOKUP(Filtrados!B971,Originales!$B$4:$D$2113,2,FALSE)</f>
        <v>879</v>
      </c>
    </row>
    <row r="972" spans="2:11">
      <c r="B972" s="1">
        <v>1341</v>
      </c>
      <c r="C972">
        <f>VLOOKUP(Filtrados!B972,Originales!$B$4:$D$2113,3,FALSE)</f>
        <v>6403000</v>
      </c>
      <c r="D972">
        <f>VLOOKUP(Filtrados!B972,Originales!$F$4:$H$2113,3,FALSE)</f>
        <v>32000000</v>
      </c>
      <c r="E972">
        <f>VLOOKUP(Filtrados!B972,Baseline!$A$2:$C$2111,3,FALSE)</f>
        <v>2476000000</v>
      </c>
      <c r="F972">
        <f>VLOOKUP(Filtrados!B972,BASE!$A$4:$D$2113,2,FALSE)</f>
        <v>34027814</v>
      </c>
      <c r="G972">
        <f>VLOOKUP(Filtrados!B972,BASE!$A$4:$D$2113,3,FALSE)</f>
        <v>54671049</v>
      </c>
      <c r="H972">
        <f>VLOOKUP(Filtrados!B972,BASE!$A$4:$D$2113,4,FALSE)</f>
        <v>94246864</v>
      </c>
      <c r="I972" t="str">
        <f>VLOOKUP(B972,Originales!$B$4:$N$2113,13,FALSE)</f>
        <v>v * c</v>
      </c>
      <c r="J972" t="str">
        <f>VLOOKUP(B972,Originales!$B$4:$N$2113,12,FALSE)</f>
        <v>?x (&lt;http://www.wikidata.org/prop/direct/P403&gt;)* &lt;http://www.wikidata.org/entity/Q272074&gt;</v>
      </c>
      <c r="K972">
        <f>VLOOKUP(Filtrados!B972,Originales!$B$4:$D$2113,2,FALSE)</f>
        <v>91</v>
      </c>
    </row>
    <row r="973" spans="2:11">
      <c r="B973" s="1">
        <v>1342</v>
      </c>
      <c r="C973">
        <f>VLOOKUP(Filtrados!B973,Originales!$B$4:$D$2113,3,FALSE)</f>
        <v>15173000</v>
      </c>
      <c r="D973">
        <f>VLOOKUP(Filtrados!B973,Originales!$F$4:$H$2113,3,FALSE)</f>
        <v>120000000</v>
      </c>
      <c r="E973">
        <f>VLOOKUP(Filtrados!B973,Baseline!$A$2:$C$2111,3,FALSE)</f>
        <v>3612000000</v>
      </c>
      <c r="F973">
        <f>VLOOKUP(Filtrados!B973,BASE!$A$4:$D$2113,2,FALSE)</f>
        <v>12815952</v>
      </c>
      <c r="G973">
        <f>VLOOKUP(Filtrados!B973,BASE!$A$4:$D$2113,3,FALSE)</f>
        <v>33482074</v>
      </c>
      <c r="H973">
        <f>VLOOKUP(Filtrados!B973,BASE!$A$4:$D$2113,4,FALSE)</f>
        <v>113312005</v>
      </c>
      <c r="I973" t="str">
        <f>VLOOKUP(B973,Originales!$B$4:$N$2113,13,FALSE)</f>
        <v>v * c</v>
      </c>
      <c r="J973" t="str">
        <f>VLOOKUP(B973,Originales!$B$4:$N$2113,12,FALSE)</f>
        <v>?x (&lt;http://www.wikidata.org/prop/direct/P403&gt;)* &lt;http://www.wikidata.org/entity/Q4915&gt;</v>
      </c>
      <c r="K973">
        <f>VLOOKUP(Filtrados!B973,Originales!$B$4:$D$2113,2,FALSE)</f>
        <v>353</v>
      </c>
    </row>
    <row r="974" spans="2:11">
      <c r="B974" s="1">
        <v>1343</v>
      </c>
      <c r="C974">
        <f>VLOOKUP(Filtrados!B974,Originales!$B$4:$D$2113,3,FALSE)</f>
        <v>14160000</v>
      </c>
      <c r="D974">
        <f>VLOOKUP(Filtrados!B974,Originales!$F$4:$H$2113,3,FALSE)</f>
        <v>76000000</v>
      </c>
      <c r="E974">
        <f>VLOOKUP(Filtrados!B974,Baseline!$A$2:$C$2111,3,FALSE)</f>
        <v>3520000000</v>
      </c>
      <c r="F974">
        <f>VLOOKUP(Filtrados!B974,BASE!$A$4:$D$2113,2,FALSE)</f>
        <v>9413957</v>
      </c>
      <c r="G974">
        <f>VLOOKUP(Filtrados!B974,BASE!$A$4:$D$2113,3,FALSE)</f>
        <v>23624897</v>
      </c>
      <c r="H974">
        <f>VLOOKUP(Filtrados!B974,BASE!$A$4:$D$2113,4,FALSE)</f>
        <v>107625007</v>
      </c>
      <c r="I974" t="str">
        <f>VLOOKUP(B974,Originales!$B$4:$N$2113,13,FALSE)</f>
        <v>v * c</v>
      </c>
      <c r="J974" t="str">
        <f>VLOOKUP(B974,Originales!$B$4:$N$2113,12,FALSE)</f>
        <v>?x (&lt;http://www.wikidata.org/prop/direct/P403&gt;)* &lt;http://www.wikidata.org/entity/Q5419&gt;</v>
      </c>
      <c r="K974">
        <f>VLOOKUP(Filtrados!B974,Originales!$B$4:$D$2113,2,FALSE)</f>
        <v>233</v>
      </c>
    </row>
    <row r="975" spans="2:11">
      <c r="B975" s="1">
        <v>1344</v>
      </c>
      <c r="C975">
        <f>VLOOKUP(Filtrados!B975,Originales!$B$4:$D$2113,3,FALSE)</f>
        <v>40049969000</v>
      </c>
      <c r="D975">
        <f>VLOOKUP(Filtrados!B975,Originales!$F$4:$H$2113,3,FALSE)</f>
        <v>7708000000</v>
      </c>
      <c r="E975">
        <f>VLOOKUP(Filtrados!B975,Baseline!$A$2:$C$2111,3,FALSE)</f>
        <v>116000000</v>
      </c>
      <c r="F975">
        <f>VLOOKUP(Filtrados!B975,BASE!$A$4:$D$2113,2,FALSE)</f>
        <v>9374200105</v>
      </c>
      <c r="G975">
        <f>VLOOKUP(Filtrados!B975,BASE!$A$4:$D$2113,3,FALSE)</f>
        <v>2080461978</v>
      </c>
      <c r="H975">
        <f>VLOOKUP(Filtrados!B975,BASE!$A$4:$D$2113,4,FALSE)</f>
        <v>207846164</v>
      </c>
      <c r="I975" t="str">
        <f>VLOOKUP(B975,Originales!$B$4:$N$2113,13,FALSE)</f>
        <v>v / c</v>
      </c>
      <c r="J975" t="str">
        <f>VLOOKUP(B975,Originales!$B$4:$N$2113,12,FALSE)</f>
        <v>?x &lt;http://www.wikidata.org/prop/direct/P910&gt;/&lt;http://www.wikidata.org/prop/direct/P31&gt; &lt;http://www.wikidata.org/entity/Q4167836&gt;</v>
      </c>
      <c r="K975">
        <f>VLOOKUP(Filtrados!B975,Originales!$B$4:$D$2113,2,FALSE)</f>
        <v>554226</v>
      </c>
    </row>
    <row r="976" spans="2:11">
      <c r="B976" s="1">
        <v>1347</v>
      </c>
      <c r="C976">
        <f>VLOOKUP(Filtrados!B976,Originales!$B$4:$D$2113,3,FALSE)</f>
        <v>91454000</v>
      </c>
      <c r="D976">
        <f>VLOOKUP(Filtrados!B976,Originales!$F$4:$H$2113,3,FALSE)</f>
        <v>3104000000</v>
      </c>
      <c r="E976">
        <f>VLOOKUP(Filtrados!B976,Baseline!$A$2:$C$2111,3,FALSE)</f>
        <v>4968000000</v>
      </c>
      <c r="F976">
        <f>VLOOKUP(Filtrados!B976,BASE!$A$4:$D$2113,2,FALSE)</f>
        <v>88103055</v>
      </c>
      <c r="G976">
        <f>VLOOKUP(Filtrados!B976,BASE!$A$4:$D$2113,3,FALSE)</f>
        <v>82314968</v>
      </c>
      <c r="H976">
        <f>VLOOKUP(Filtrados!B976,BASE!$A$4:$D$2113,4,FALSE)</f>
        <v>235969066</v>
      </c>
      <c r="I976" t="str">
        <f>VLOOKUP(B976,Originales!$B$4:$N$2113,13,FALSE)</f>
        <v>v * c</v>
      </c>
      <c r="J976" t="str">
        <f>VLOOKUP(B976,Originales!$B$4:$N$2113,12,FALSE)</f>
        <v>?x (&lt;http://www.wikidata.org/prop/direct/P279&gt;)* &lt;http://www.wikidata.org/entity/Q7239&gt;</v>
      </c>
      <c r="K976">
        <f>VLOOKUP(Filtrados!B976,Originales!$B$4:$D$2113,2,FALSE)</f>
        <v>1999</v>
      </c>
    </row>
    <row r="977" spans="2:11">
      <c r="B977" s="1">
        <v>1348</v>
      </c>
      <c r="C977">
        <f>VLOOKUP(Filtrados!B977,Originales!$B$4:$D$2113,3,FALSE)</f>
        <v>1599000</v>
      </c>
      <c r="D977">
        <f>VLOOKUP(Filtrados!B977,Originales!$F$4:$H$2113,3,FALSE)</f>
        <v>8000000</v>
      </c>
      <c r="E977">
        <f>VLOOKUP(Filtrados!B977,Baseline!$A$2:$C$2111,3,FALSE)</f>
        <v>1160000000</v>
      </c>
      <c r="F977">
        <f>VLOOKUP(Filtrados!B977,BASE!$A$4:$D$2113,2,FALSE)</f>
        <v>7709026</v>
      </c>
      <c r="G977">
        <f>VLOOKUP(Filtrados!B977,BASE!$A$4:$D$2113,3,FALSE)</f>
        <v>16191005</v>
      </c>
      <c r="H977">
        <f>VLOOKUP(Filtrados!B977,BASE!$A$4:$D$2113,4,FALSE)</f>
        <v>75383901</v>
      </c>
      <c r="I977" t="str">
        <f>VLOOKUP(B977,Originales!$B$4:$N$2113,13,FALSE)</f>
        <v>v /* c</v>
      </c>
      <c r="J977" t="str">
        <f>VLOOKUP(B977,Originales!$B$4:$N$2113,12,FALSE)</f>
        <v>?x &lt;http://www.wikidata.org/prop/direct/P31&gt;/(&lt;http://www.wikidata.org/prop/direct/P279&gt;)* &lt;http://www.wikidata.org/entity/Q290&gt;</v>
      </c>
      <c r="K977">
        <f>VLOOKUP(Filtrados!B977,Originales!$B$4:$D$2113,2,FALSE)</f>
        <v>11</v>
      </c>
    </row>
    <row r="978" spans="2:11">
      <c r="B978" s="1">
        <v>1349</v>
      </c>
      <c r="C978">
        <f>VLOOKUP(Filtrados!B978,Originales!$B$4:$D$2113,3,FALSE)</f>
        <v>14273000</v>
      </c>
      <c r="D978">
        <f>VLOOKUP(Filtrados!B978,Originales!$F$4:$H$2113,3,FALSE)</f>
        <v>60000000</v>
      </c>
      <c r="E978">
        <f>VLOOKUP(Filtrados!B978,Baseline!$A$2:$C$2111,3,FALSE)</f>
        <v>1808000000</v>
      </c>
      <c r="F978">
        <f>VLOOKUP(Filtrados!B978,BASE!$A$4:$D$2113,2,FALSE)</f>
        <v>6517887</v>
      </c>
      <c r="G978">
        <f>VLOOKUP(Filtrados!B978,BASE!$A$4:$D$2113,3,FALSE)</f>
        <v>18870830</v>
      </c>
      <c r="H978">
        <f>VLOOKUP(Filtrados!B978,BASE!$A$4:$D$2113,4,FALSE)</f>
        <v>57171821</v>
      </c>
      <c r="I978" t="str">
        <f>VLOOKUP(B978,Originales!$B$4:$N$2113,13,FALSE)</f>
        <v>v //* c</v>
      </c>
      <c r="J978" t="str">
        <f>VLOOKUP(B978,Originales!$B$4:$N$2113,12,FALSE)</f>
        <v>?x (&lt;http://www.wikidata.org/prop/direct/P279&gt;/&lt;http://www.wikidata.org/prop/direct/P31&gt;)/(&lt;http://www.wikidata.org/prop/direct/P279&gt;)* &lt;http://www.wikidata.org/entity/Q290&gt;</v>
      </c>
      <c r="K978">
        <f>VLOOKUP(Filtrados!B978,Originales!$B$4:$D$2113,2,FALSE)</f>
        <v>212</v>
      </c>
    </row>
    <row r="979" spans="2:11">
      <c r="B979" s="1">
        <v>1351</v>
      </c>
      <c r="C979">
        <f>VLOOKUP(Filtrados!B979,Originales!$B$4:$D$2113,3,FALSE)</f>
        <v>1076000</v>
      </c>
      <c r="D979">
        <f>VLOOKUP(Filtrados!B979,Originales!$F$4:$H$2113,3,FALSE)</f>
        <v>8000000</v>
      </c>
      <c r="E979">
        <f>VLOOKUP(Filtrados!B979,Baseline!$A$2:$C$2111,3,FALSE)</f>
        <v>1728000000</v>
      </c>
      <c r="F979">
        <f>VLOOKUP(Filtrados!B979,BASE!$A$4:$D$2113,2,FALSE)</f>
        <v>45141935</v>
      </c>
      <c r="G979">
        <f>VLOOKUP(Filtrados!B979,BASE!$A$4:$D$2113,3,FALSE)</f>
        <v>15269994</v>
      </c>
      <c r="H979">
        <f>VLOOKUP(Filtrados!B979,BASE!$A$4:$D$2113,4,FALSE)</f>
        <v>104856014</v>
      </c>
      <c r="I979" t="str">
        <f>VLOOKUP(B979,Originales!$B$4:$N$2113,13,FALSE)</f>
        <v>c /* v</v>
      </c>
      <c r="J979" t="str">
        <f>VLOOKUP(B979,Originales!$B$4:$N$2113,12,FALSE)</f>
        <v>&lt;http://www.wikidata.org/entity/Q21566607&gt; &lt;http://www.wikidata.org/prop/direct/P131&gt;/(&lt;http://www.wikidata.org/prop/direct/P131&gt;)* ?x</v>
      </c>
      <c r="K979">
        <f>VLOOKUP(Filtrados!B979,Originales!$B$4:$D$2113,2,FALSE)</f>
        <v>5</v>
      </c>
    </row>
    <row r="980" spans="2:11">
      <c r="B980" s="1">
        <v>1352</v>
      </c>
      <c r="C980">
        <f>VLOOKUP(Filtrados!B980,Originales!$B$4:$D$2113,3,FALSE)</f>
        <v>532000</v>
      </c>
      <c r="D980">
        <f>VLOOKUP(Filtrados!B980,Originales!$F$4:$H$2113,3,FALSE)</f>
        <v>12000000</v>
      </c>
      <c r="E980">
        <f>VLOOKUP(Filtrados!B980,Baseline!$A$2:$C$2111,3,FALSE)</f>
        <v>2360000000</v>
      </c>
      <c r="F980">
        <f>VLOOKUP(Filtrados!B980,BASE!$A$4:$D$2113,2,FALSE)</f>
        <v>6259918</v>
      </c>
      <c r="G980">
        <f>VLOOKUP(Filtrados!B980,BASE!$A$4:$D$2113,3,FALSE)</f>
        <v>16485929</v>
      </c>
      <c r="H980">
        <f>VLOOKUP(Filtrados!B980,BASE!$A$4:$D$2113,4,FALSE)</f>
        <v>98032951</v>
      </c>
      <c r="I980" t="str">
        <f>VLOOKUP(B980,Originales!$B$4:$N$2113,13,FALSE)</f>
        <v>c * v</v>
      </c>
      <c r="J980" t="str">
        <f>VLOOKUP(B980,Originales!$B$4:$N$2113,12,FALSE)</f>
        <v>&lt;http://www.wikidata.org/entity/Q41411042&gt; (&lt;http://www.wikidata.org/prop/direct/P131&gt;)* ?x</v>
      </c>
      <c r="K980">
        <f>VLOOKUP(Filtrados!B980,Originales!$B$4:$D$2113,2,FALSE)</f>
        <v>5</v>
      </c>
    </row>
    <row r="981" spans="2:11">
      <c r="B981" s="1">
        <v>1353</v>
      </c>
      <c r="C981">
        <f>VLOOKUP(Filtrados!B981,Originales!$B$4:$D$2113,3,FALSE)</f>
        <v>4618000</v>
      </c>
      <c r="D981">
        <f>VLOOKUP(Filtrados!B981,Originales!$F$4:$H$2113,3,FALSE)</f>
        <v>24000000</v>
      </c>
      <c r="E981">
        <f>VLOOKUP(Filtrados!B981,Baseline!$A$2:$C$2111,3,FALSE)</f>
        <v>2336000000</v>
      </c>
      <c r="F981">
        <f>VLOOKUP(Filtrados!B981,BASE!$A$4:$D$2113,2,FALSE)</f>
        <v>40129899</v>
      </c>
      <c r="G981">
        <f>VLOOKUP(Filtrados!B981,BASE!$A$4:$D$2113,3,FALSE)</f>
        <v>14055967</v>
      </c>
      <c r="H981">
        <f>VLOOKUP(Filtrados!B981,BASE!$A$4:$D$2113,4,FALSE)</f>
        <v>101811885</v>
      </c>
      <c r="I981" t="str">
        <f>VLOOKUP(B981,Originales!$B$4:$N$2113,13,FALSE)</f>
        <v>v * c</v>
      </c>
      <c r="J981" t="str">
        <f>VLOOKUP(B981,Originales!$B$4:$N$2113,12,FALSE)</f>
        <v>?x (&lt;http://www.wikidata.org/prop/direct/P403&gt;)* &lt;http://www.wikidata.org/entity/Q104437&gt;</v>
      </c>
      <c r="K981">
        <f>VLOOKUP(Filtrados!B981,Originales!$B$4:$D$2113,2,FALSE)</f>
        <v>81</v>
      </c>
    </row>
    <row r="982" spans="2:11">
      <c r="B982" s="1">
        <v>1354</v>
      </c>
      <c r="C982">
        <f>VLOOKUP(Filtrados!B982,Originales!$B$4:$D$2113,3,FALSE)</f>
        <v>3929000</v>
      </c>
      <c r="D982">
        <f>VLOOKUP(Filtrados!B982,Originales!$F$4:$H$2113,3,FALSE)</f>
        <v>20000000</v>
      </c>
      <c r="E982">
        <f>VLOOKUP(Filtrados!B982,Baseline!$A$2:$C$2111,3,FALSE)</f>
        <v>2308000000</v>
      </c>
      <c r="F982">
        <f>VLOOKUP(Filtrados!B982,BASE!$A$4:$D$2113,2,FALSE)</f>
        <v>19721031</v>
      </c>
      <c r="G982">
        <f>VLOOKUP(Filtrados!B982,BASE!$A$4:$D$2113,3,FALSE)</f>
        <v>14062166</v>
      </c>
      <c r="H982">
        <f>VLOOKUP(Filtrados!B982,BASE!$A$4:$D$2113,4,FALSE)</f>
        <v>95890998</v>
      </c>
      <c r="I982" t="str">
        <f>VLOOKUP(B982,Originales!$B$4:$N$2113,13,FALSE)</f>
        <v>v * c</v>
      </c>
      <c r="J982" t="str">
        <f>VLOOKUP(B982,Originales!$B$4:$N$2113,12,FALSE)</f>
        <v>?x (&lt;http://www.wikidata.org/prop/direct/P403&gt;)* &lt;http://www.wikidata.org/entity/Q179444&gt;</v>
      </c>
      <c r="K982">
        <f>VLOOKUP(Filtrados!B982,Originales!$B$4:$D$2113,2,FALSE)</f>
        <v>93</v>
      </c>
    </row>
    <row r="983" spans="2:11">
      <c r="B983" s="1">
        <v>1355</v>
      </c>
      <c r="C983">
        <f>VLOOKUP(Filtrados!B983,Originales!$B$4:$D$2113,3,FALSE)</f>
        <v>15226000</v>
      </c>
      <c r="D983">
        <f>VLOOKUP(Filtrados!B983,Originales!$F$4:$H$2113,3,FALSE)</f>
        <v>100000000</v>
      </c>
      <c r="E983">
        <f>VLOOKUP(Filtrados!B983,Baseline!$A$2:$C$2111,3,FALSE)</f>
        <v>3032000000</v>
      </c>
      <c r="F983">
        <f>VLOOKUP(Filtrados!B983,BASE!$A$4:$D$2113,2,FALSE)</f>
        <v>13975858</v>
      </c>
      <c r="G983">
        <f>VLOOKUP(Filtrados!B983,BASE!$A$4:$D$2113,3,FALSE)</f>
        <v>18986940</v>
      </c>
      <c r="H983">
        <f>VLOOKUP(Filtrados!B983,BASE!$A$4:$D$2113,4,FALSE)</f>
        <v>106873035</v>
      </c>
      <c r="I983" t="str">
        <f>VLOOKUP(B983,Originales!$B$4:$N$2113,13,FALSE)</f>
        <v>v * c</v>
      </c>
      <c r="J983" t="str">
        <f>VLOOKUP(B983,Originales!$B$4:$N$2113,12,FALSE)</f>
        <v>?x (&lt;http://www.wikidata.org/prop/direct/P403&gt;)* &lt;http://www.wikidata.org/entity/Q2251&gt;</v>
      </c>
      <c r="K983">
        <f>VLOOKUP(Filtrados!B983,Originales!$B$4:$D$2113,2,FALSE)</f>
        <v>290</v>
      </c>
    </row>
    <row r="984" spans="2:11">
      <c r="B984" s="1">
        <v>1359</v>
      </c>
      <c r="C984">
        <f>VLOOKUP(Filtrados!B984,Originales!$B$4:$D$2113,3,FALSE)</f>
        <v>385595000</v>
      </c>
      <c r="D984">
        <f>VLOOKUP(Filtrados!B984,Originales!$F$4:$H$2113,3,FALSE)</f>
        <v>20200000000</v>
      </c>
      <c r="E984">
        <f>VLOOKUP(Filtrados!B984,Baseline!$A$2:$C$2111,3,FALSE)</f>
        <v>568000000</v>
      </c>
      <c r="F984">
        <f>VLOOKUP(Filtrados!B984,BASE!$A$4:$D$2113,2,FALSE)</f>
        <v>1802523136</v>
      </c>
      <c r="G984">
        <f>VLOOKUP(Filtrados!B984,BASE!$A$4:$D$2113,3,FALSE)</f>
        <v>610973834</v>
      </c>
      <c r="H984">
        <f>VLOOKUP(Filtrados!B984,BASE!$A$4:$D$2113,4,FALSE)</f>
        <v>29208898</v>
      </c>
      <c r="I984" t="str">
        <f>VLOOKUP(B984,Originales!$B$4:$N$2113,13,FALSE)</f>
        <v>v / v</v>
      </c>
      <c r="J984" t="str">
        <f>VLOOKUP(B984,Originales!$B$4:$N$2113,12,FALSE)</f>
        <v>?x &lt;http://www.wikidata.org/prop/direct/P19&gt;/&lt;http://www.wikidata.org/prop/direct/P297&gt; ?y</v>
      </c>
      <c r="K984">
        <f>VLOOKUP(Filtrados!B984,Originales!$B$4:$D$2113,2,FALSE)</f>
        <v>60028</v>
      </c>
    </row>
    <row r="985" spans="2:11">
      <c r="B985" s="1">
        <v>1362</v>
      </c>
      <c r="C985">
        <f>VLOOKUP(Filtrados!B985,Originales!$B$4:$D$2113,3,FALSE)</f>
        <v>36283000</v>
      </c>
      <c r="D985">
        <f>VLOOKUP(Filtrados!B985,Originales!$F$4:$H$2113,3,FALSE)</f>
        <v>84000000</v>
      </c>
      <c r="E985">
        <f>VLOOKUP(Filtrados!B985,Baseline!$A$2:$C$2111,3,FALSE)</f>
        <v>0</v>
      </c>
      <c r="F985">
        <f>VLOOKUP(Filtrados!B985,BASE!$A$4:$D$2113,2,FALSE)</f>
        <v>59752941</v>
      </c>
      <c r="G985">
        <f>VLOOKUP(Filtrados!B985,BASE!$A$4:$D$2113,3,FALSE)</f>
        <v>336305856</v>
      </c>
      <c r="H985">
        <f>VLOOKUP(Filtrados!B985,BASE!$A$4:$D$2113,4,FALSE)</f>
        <v>675066947</v>
      </c>
      <c r="I985" t="str">
        <f>VLOOKUP(B985,Originales!$B$4:$N$2113,13,FALSE)</f>
        <v>v / c</v>
      </c>
      <c r="J985" t="str">
        <f>VLOOKUP(B985,Originales!$B$4:$N$2113,12,FALSE)</f>
        <v>?x &lt;http://www.wikidata.org/prop/direct/P1441&gt;/&lt;http://www.wikidata.org/prop/direct/P31&gt; &lt;http://www.wikidata.org/entity/Q179461&gt;</v>
      </c>
      <c r="K985">
        <f>VLOOKUP(Filtrados!B985,Originales!$B$4:$D$2113,2,FALSE)</f>
        <v>637</v>
      </c>
    </row>
    <row r="986" spans="2:11">
      <c r="B986" s="1">
        <v>1363</v>
      </c>
      <c r="C986">
        <f>VLOOKUP(Filtrados!B986,Originales!$B$4:$D$2113,3,FALSE)</f>
        <v>6524000</v>
      </c>
      <c r="D986">
        <f>VLOOKUP(Filtrados!B986,Originales!$F$4:$H$2113,3,FALSE)</f>
        <v>8000000</v>
      </c>
      <c r="E986">
        <f>VLOOKUP(Filtrados!B986,Baseline!$A$2:$C$2111,3,FALSE)</f>
        <v>1788000000</v>
      </c>
      <c r="F986">
        <f>VLOOKUP(Filtrados!B986,BASE!$A$4:$D$2113,2,FALSE)</f>
        <v>22959947</v>
      </c>
      <c r="G986">
        <f>VLOOKUP(Filtrados!B986,BASE!$A$4:$D$2113,3,FALSE)</f>
        <v>46315908</v>
      </c>
      <c r="H986">
        <f>VLOOKUP(Filtrados!B986,BASE!$A$4:$D$2113,4,FALSE)</f>
        <v>129885911</v>
      </c>
      <c r="I986" t="str">
        <f>VLOOKUP(B986,Originales!$B$4:$N$2113,13,FALSE)</f>
        <v>v * c</v>
      </c>
      <c r="J986" t="str">
        <f>VLOOKUP(B986,Originales!$B$4:$N$2113,12,FALSE)</f>
        <v>?x (&lt;http://www.wikidata.org/prop/direct/P1647&gt;)* &lt;http://www.wikidata.org/entity/P276&gt;</v>
      </c>
      <c r="K986">
        <f>VLOOKUP(Filtrados!B986,Originales!$B$4:$D$2113,2,FALSE)</f>
        <v>46</v>
      </c>
    </row>
    <row r="987" spans="2:11">
      <c r="B987" s="1">
        <v>1367</v>
      </c>
      <c r="C987">
        <f>VLOOKUP(Filtrados!B987,Originales!$B$4:$D$2113,3,FALSE)</f>
        <v>2708044000</v>
      </c>
      <c r="D987">
        <f>VLOOKUP(Filtrados!B987,Originales!$F$4:$H$2113,3,FALSE)</f>
        <v>25292000000</v>
      </c>
      <c r="E987">
        <f>VLOOKUP(Filtrados!B987,Baseline!$A$2:$C$2111,3,FALSE)</f>
        <v>8236000000</v>
      </c>
      <c r="F987">
        <f>VLOOKUP(Filtrados!B987,BASE!$A$4:$D$2113,2,FALSE)</f>
        <v>6559499025</v>
      </c>
      <c r="G987">
        <f>VLOOKUP(Filtrados!B987,BASE!$A$4:$D$2113,3,FALSE)</f>
        <v>5160443067</v>
      </c>
      <c r="H987">
        <f>VLOOKUP(Filtrados!B987,BASE!$A$4:$D$2113,4,FALSE)</f>
        <v>35256989955</v>
      </c>
      <c r="I987" t="str">
        <f>VLOOKUP(B987,Originales!$B$4:$N$2113,13,FALSE)</f>
        <v>v */* c</v>
      </c>
      <c r="J987" t="str">
        <f>VLOOKUP(B987,Originales!$B$4:$N$2113,12,FALSE)</f>
        <v>?x (&lt;http://www.wikidata.org/prop/direct/P31&gt;)*/(&lt;http://www.wikidata.org/prop/direct/P171&gt;)* &lt;http://www.wikidata.org/entity/Q22671&gt;</v>
      </c>
      <c r="K987">
        <f>VLOOKUP(Filtrados!B987,Originales!$B$4:$D$2113,2,FALSE)</f>
        <v>307933</v>
      </c>
    </row>
    <row r="988" spans="2:11">
      <c r="B988" s="1">
        <v>1368</v>
      </c>
      <c r="C988">
        <f>VLOOKUP(Filtrados!B988,Originales!$B$4:$D$2113,3,FALSE)</f>
        <v>2279967000</v>
      </c>
      <c r="D988">
        <f>VLOOKUP(Filtrados!B988,Originales!$F$4:$H$2113,3,FALSE)</f>
        <v>20220000000</v>
      </c>
      <c r="E988">
        <f>VLOOKUP(Filtrados!B988,Baseline!$A$2:$C$2111,3,FALSE)</f>
        <v>7560000000</v>
      </c>
      <c r="F988">
        <f>VLOOKUP(Filtrados!B988,BASE!$A$4:$D$2113,2,FALSE)</f>
        <v>4841542005</v>
      </c>
      <c r="G988">
        <f>VLOOKUP(Filtrados!B988,BASE!$A$4:$D$2113,3,FALSE)</f>
        <v>4337812900</v>
      </c>
      <c r="H988">
        <f>VLOOKUP(Filtrados!B988,BASE!$A$4:$D$2113,4,FALSE)</f>
        <v>27933318138</v>
      </c>
      <c r="I988" t="str">
        <f>VLOOKUP(B988,Originales!$B$4:$N$2113,13,FALSE)</f>
        <v>v */* c</v>
      </c>
      <c r="J988" t="str">
        <f>VLOOKUP(B988,Originales!$B$4:$N$2113,12,FALSE)</f>
        <v>?x (&lt;http://www.wikidata.org/prop/direct/P31&gt;)*/(&lt;http://www.wikidata.org/prop/direct/P171&gt;)* &lt;http://www.wikidata.org/entity/Q147877&gt;</v>
      </c>
      <c r="K988">
        <f>VLOOKUP(Filtrados!B988,Originales!$B$4:$D$2113,2,FALSE)</f>
        <v>246620</v>
      </c>
    </row>
    <row r="989" spans="2:11">
      <c r="B989" s="1">
        <v>1369</v>
      </c>
      <c r="C989">
        <f>VLOOKUP(Filtrados!B989,Originales!$B$4:$D$2113,3,FALSE)</f>
        <v>212874000</v>
      </c>
      <c r="D989">
        <f>VLOOKUP(Filtrados!B989,Originales!$F$4:$H$2113,3,FALSE)</f>
        <v>4160000000</v>
      </c>
      <c r="E989">
        <f>VLOOKUP(Filtrados!B989,Baseline!$A$2:$C$2111,3,FALSE)</f>
        <v>4788000000</v>
      </c>
      <c r="F989">
        <f>VLOOKUP(Filtrados!B989,BASE!$A$4:$D$2113,2,FALSE)</f>
        <v>156194925</v>
      </c>
      <c r="G989">
        <f>VLOOKUP(Filtrados!B989,BASE!$A$4:$D$2113,3,FALSE)</f>
        <v>168435096</v>
      </c>
      <c r="H989">
        <f>VLOOKUP(Filtrados!B989,BASE!$A$4:$D$2113,4,FALSE)</f>
        <v>206323862</v>
      </c>
      <c r="I989" t="str">
        <f>VLOOKUP(B989,Originales!$B$4:$N$2113,13,FALSE)</f>
        <v>v /* c</v>
      </c>
      <c r="J989" t="str">
        <f>VLOOKUP(B989,Originales!$B$4:$N$2113,12,FALSE)</f>
        <v>?x &lt;http://www.wikidata.org/prop/direct/P31&gt;/(&lt;http://www.wikidata.org/prop/direct/P279&gt;)* &lt;http://www.wikidata.org/entity/Q28640&gt;</v>
      </c>
      <c r="K989">
        <f>VLOOKUP(Filtrados!B989,Originales!$B$4:$D$2113,2,FALSE)</f>
        <v>6447</v>
      </c>
    </row>
    <row r="990" spans="2:11">
      <c r="B990" s="1">
        <v>1370</v>
      </c>
      <c r="C990">
        <f>VLOOKUP(Filtrados!B990,Originales!$B$4:$D$2113,3,FALSE)</f>
        <v>14462651000</v>
      </c>
      <c r="D990">
        <f>VLOOKUP(Filtrados!B990,Originales!$F$4:$H$2113,3,FALSE)</f>
        <v>60176000000</v>
      </c>
      <c r="E990">
        <f>VLOOKUP(Filtrados!B990,Baseline!$A$2:$C$2111,3,FALSE)</f>
        <v>5264000000</v>
      </c>
      <c r="F990">
        <f>VLOOKUP(Filtrados!B990,BASE!$A$4:$D$2113,2,FALSE)</f>
        <v>5310058</v>
      </c>
      <c r="G990">
        <f>VLOOKUP(Filtrados!B990,BASE!$A$4:$D$2113,3,FALSE)</f>
        <v>5509486913</v>
      </c>
      <c r="H990">
        <f>VLOOKUP(Filtrados!B990,BASE!$A$4:$D$2113,4,FALSE)</f>
        <v>27847346067</v>
      </c>
      <c r="I990" t="str">
        <f>VLOOKUP(B990,Originales!$B$4:$N$2113,13,FALSE)</f>
        <v>v + v</v>
      </c>
      <c r="J990" t="str">
        <f>VLOOKUP(B990,Originales!$B$4:$N$2113,12,FALSE)</f>
        <v>?x (&lt;http://www.wikidata.org/prop/direct/P1066&gt;)+ ?y</v>
      </c>
      <c r="K990">
        <f>VLOOKUP(Filtrados!B990,Originales!$B$4:$D$2113,2,FALSE)</f>
        <v>253381</v>
      </c>
    </row>
    <row r="991" spans="2:11">
      <c r="B991" s="1">
        <v>1371</v>
      </c>
      <c r="C991">
        <f>VLOOKUP(Filtrados!B991,Originales!$B$4:$D$2113,3,FALSE)</f>
        <v>228000</v>
      </c>
      <c r="D991">
        <f>VLOOKUP(Filtrados!B991,Originales!$F$4:$H$2113,3,FALSE)</f>
        <v>16000000</v>
      </c>
      <c r="E991">
        <f>VLOOKUP(Filtrados!B991,Baseline!$A$2:$C$2111,3,FALSE)</f>
        <v>0</v>
      </c>
      <c r="F991">
        <f>VLOOKUP(Filtrados!B991,BASE!$A$4:$D$2113,2,FALSE)</f>
        <v>3959894</v>
      </c>
      <c r="G991">
        <f>VLOOKUP(Filtrados!B991,BASE!$A$4:$D$2113,3,FALSE)</f>
        <v>11980056</v>
      </c>
      <c r="H991">
        <f>VLOOKUP(Filtrados!B991,BASE!$A$4:$D$2113,4,FALSE)</f>
        <v>54781913</v>
      </c>
      <c r="I991" t="str">
        <f>VLOOKUP(B991,Originales!$B$4:$N$2113,13,FALSE)</f>
        <v>v * c</v>
      </c>
      <c r="J991" t="str">
        <f>VLOOKUP(B991,Originales!$B$4:$N$2113,12,FALSE)</f>
        <v>?x (&lt;http://www.wikidata.org/prop/direct/P279&gt;)* &lt;http://www.wikidata.org/entity/Q28604&gt;</v>
      </c>
      <c r="K991">
        <f>VLOOKUP(Filtrados!B991,Originales!$B$4:$D$2113,2,FALSE)</f>
        <v>1</v>
      </c>
    </row>
    <row r="992" spans="2:11">
      <c r="B992" s="1">
        <v>1372</v>
      </c>
      <c r="C992">
        <f>VLOOKUP(Filtrados!B992,Originales!$B$4:$D$2113,3,FALSE)</f>
        <v>171000</v>
      </c>
      <c r="D992">
        <f>VLOOKUP(Filtrados!B992,Originales!$F$4:$H$2113,3,FALSE)</f>
        <v>0</v>
      </c>
      <c r="E992">
        <f>VLOOKUP(Filtrados!B992,Baseline!$A$2:$C$2111,3,FALSE)</f>
        <v>0</v>
      </c>
      <c r="F992">
        <f>VLOOKUP(Filtrados!B992,BASE!$A$4:$D$2113,2,FALSE)</f>
        <v>17560958</v>
      </c>
      <c r="G992">
        <f>VLOOKUP(Filtrados!B992,BASE!$A$4:$D$2113,3,FALSE)</f>
        <v>12726068</v>
      </c>
      <c r="H992">
        <f>VLOOKUP(Filtrados!B992,BASE!$A$4:$D$2113,4,FALSE)</f>
        <v>40570020</v>
      </c>
      <c r="I992" t="str">
        <f>VLOOKUP(B992,Originales!$B$4:$N$2113,13,FALSE)</f>
        <v>v * c</v>
      </c>
      <c r="J992" t="str">
        <f>VLOOKUP(B992,Originales!$B$4:$N$2113,12,FALSE)</f>
        <v>?x (&lt;http://www.wikidata.org/prop/direct/P279&gt;)* &lt;http://www.wikidata.org/entity/Q829183&gt;</v>
      </c>
      <c r="K992">
        <f>VLOOKUP(Filtrados!B992,Originales!$B$4:$D$2113,2,FALSE)</f>
        <v>1</v>
      </c>
    </row>
    <row r="993" spans="2:11">
      <c r="B993" s="1">
        <v>1373</v>
      </c>
      <c r="C993">
        <f>VLOOKUP(Filtrados!B993,Originales!$B$4:$D$2113,3,FALSE)</f>
        <v>6738000</v>
      </c>
      <c r="D993">
        <f>VLOOKUP(Filtrados!B993,Originales!$F$4:$H$2113,3,FALSE)</f>
        <v>80000000</v>
      </c>
      <c r="E993">
        <f>VLOOKUP(Filtrados!B993,Baseline!$A$2:$C$2111,3,FALSE)</f>
        <v>2484000000</v>
      </c>
      <c r="F993">
        <f>VLOOKUP(Filtrados!B993,BASE!$A$4:$D$2113,2,FALSE)</f>
        <v>8395910</v>
      </c>
      <c r="G993">
        <f>VLOOKUP(Filtrados!B993,BASE!$A$4:$D$2113,3,FALSE)</f>
        <v>11644840</v>
      </c>
      <c r="H993">
        <f>VLOOKUP(Filtrados!B993,BASE!$A$4:$D$2113,4,FALSE)</f>
        <v>86843013</v>
      </c>
      <c r="I993" t="str">
        <f>VLOOKUP(B993,Originales!$B$4:$N$2113,13,FALSE)</f>
        <v>v * c</v>
      </c>
      <c r="J993" t="str">
        <f>VLOOKUP(B993,Originales!$B$4:$N$2113,12,FALSE)</f>
        <v>?x (&lt;http://www.wikidata.org/prop/direct/P279&gt;)* &lt;http://www.wikidata.org/entity/Q2207288&gt;</v>
      </c>
      <c r="K993">
        <f>VLOOKUP(Filtrados!B993,Originales!$B$4:$D$2113,2,FALSE)</f>
        <v>79</v>
      </c>
    </row>
    <row r="994" spans="2:11">
      <c r="B994" s="1">
        <v>1374</v>
      </c>
      <c r="C994">
        <f>VLOOKUP(Filtrados!B994,Originales!$B$4:$D$2113,3,FALSE)</f>
        <v>2015213000</v>
      </c>
      <c r="D994">
        <f>VLOOKUP(Filtrados!B994,Originales!$F$4:$H$2113,3,FALSE)</f>
        <v>16660000000</v>
      </c>
      <c r="E994">
        <f>VLOOKUP(Filtrados!B994,Baseline!$A$2:$C$2111,3,FALSE)</f>
        <v>3760000000</v>
      </c>
      <c r="F994">
        <f>VLOOKUP(Filtrados!B994,BASE!$A$4:$D$2113,2,FALSE)</f>
        <v>3593543052</v>
      </c>
      <c r="G994">
        <f>VLOOKUP(Filtrados!B994,BASE!$A$4:$D$2113,3,FALSE)</f>
        <v>3766415119</v>
      </c>
      <c r="H994">
        <f>VLOOKUP(Filtrados!B994,BASE!$A$4:$D$2113,4,FALSE)</f>
        <v>62829971</v>
      </c>
      <c r="I994" t="str">
        <f>VLOOKUP(B994,Originales!$B$4:$N$2113,13,FALSE)</f>
        <v>v |* c</v>
      </c>
      <c r="J994" t="str">
        <f>VLOOKUP(B994,Originales!$B$4:$N$2113,12,FALSE)</f>
        <v>?x &lt;http://www.wikidata.org/prop/direct/P17&gt;|(&lt;http://www.wikidata.org/prop/direct/P131&gt;)* &lt;http://www.wikidata.org/entity/Q213&gt;</v>
      </c>
      <c r="K994">
        <f>VLOOKUP(Filtrados!B994,Originales!$B$4:$D$2113,2,FALSE)</f>
        <v>195742</v>
      </c>
    </row>
    <row r="995" spans="2:11">
      <c r="B995" s="1">
        <v>1375</v>
      </c>
      <c r="C995">
        <f>VLOOKUP(Filtrados!B995,Originales!$B$4:$D$2113,3,FALSE)</f>
        <v>1030000</v>
      </c>
      <c r="D995">
        <f>VLOOKUP(Filtrados!B995,Originales!$F$4:$H$2113,3,FALSE)</f>
        <v>16000000</v>
      </c>
      <c r="E995">
        <f>VLOOKUP(Filtrados!B995,Baseline!$A$2:$C$2111,3,FALSE)</f>
        <v>2968000000</v>
      </c>
      <c r="F995">
        <f>VLOOKUP(Filtrados!B995,BASE!$A$4:$D$2113,2,FALSE)</f>
        <v>42731046</v>
      </c>
      <c r="G995">
        <f>VLOOKUP(Filtrados!B995,BASE!$A$4:$D$2113,3,FALSE)</f>
        <v>28538942</v>
      </c>
      <c r="H995">
        <f>VLOOKUP(Filtrados!B995,BASE!$A$4:$D$2113,4,FALSE)</f>
        <v>98690986</v>
      </c>
      <c r="I995" t="str">
        <f>VLOOKUP(B995,Originales!$B$4:$N$2113,13,FALSE)</f>
        <v>c * v</v>
      </c>
      <c r="J995" t="str">
        <f>VLOOKUP(B995,Originales!$B$4:$N$2113,12,FALSE)</f>
        <v>&lt;http://www.wikidata.org/entity/Q41353339&gt; (&lt;http://www.wikidata.org/prop/direct/P131&gt;)* ?x</v>
      </c>
      <c r="K995">
        <f>VLOOKUP(Filtrados!B995,Originales!$B$4:$D$2113,2,FALSE)</f>
        <v>6</v>
      </c>
    </row>
    <row r="996" spans="2:11">
      <c r="B996" s="1">
        <v>1377</v>
      </c>
      <c r="C996">
        <f>VLOOKUP(Filtrados!B996,Originales!$B$4:$D$2113,3,FALSE)</f>
        <v>5885207000</v>
      </c>
      <c r="D996">
        <f>VLOOKUP(Filtrados!B996,Originales!$F$4:$H$2113,3,FALSE)</f>
        <v>344000000</v>
      </c>
      <c r="E996">
        <f>VLOOKUP(Filtrados!B996,Baseline!$A$2:$C$2111,3,FALSE)</f>
        <v>12000000</v>
      </c>
      <c r="F996">
        <f>VLOOKUP(Filtrados!B996,BASE!$A$4:$D$2113,2,FALSE)</f>
        <v>19327412843</v>
      </c>
      <c r="G996">
        <f>VLOOKUP(Filtrados!B996,BASE!$A$4:$D$2113,3,FALSE)</f>
        <v>60057176113</v>
      </c>
      <c r="H996">
        <f>VLOOKUP(Filtrados!B996,BASE!$A$4:$D$2113,4,FALSE)</f>
        <v>254168033</v>
      </c>
      <c r="I996" t="str">
        <f>VLOOKUP(B996,Originales!$B$4:$N$2113,13,FALSE)</f>
        <v>v | v</v>
      </c>
      <c r="J996" t="str">
        <f>VLOOKUP(B996,Originales!$B$4:$N$2113,12,FALSE)</f>
        <v>?x &lt;http://www.wikidata.org/prop/direct/P580&gt;|&lt;http://www.wikidata.org/prop/direct/P585&gt; ?y</v>
      </c>
      <c r="K996">
        <f>VLOOKUP(Filtrados!B996,Originales!$B$4:$D$2113,2,FALSE)</f>
        <v>574358</v>
      </c>
    </row>
    <row r="997" spans="2:11">
      <c r="B997" s="1">
        <v>1378</v>
      </c>
      <c r="C997">
        <f>VLOOKUP(Filtrados!B997,Originales!$B$4:$D$2113,3,FALSE)</f>
        <v>1440593000</v>
      </c>
      <c r="D997">
        <f>VLOOKUP(Filtrados!B997,Originales!$F$4:$H$2113,3,FALSE)</f>
        <v>8036000000</v>
      </c>
      <c r="E997">
        <f>VLOOKUP(Filtrados!B997,Baseline!$A$2:$C$2111,3,FALSE)</f>
        <v>9172000000</v>
      </c>
      <c r="F997">
        <f>VLOOKUP(Filtrados!B997,BASE!$A$4:$D$2113,2,FALSE)</f>
        <v>3499431848</v>
      </c>
      <c r="G997">
        <f>VLOOKUP(Filtrados!B997,BASE!$A$4:$D$2113,3,FALSE)</f>
        <v>1706965923</v>
      </c>
      <c r="H997">
        <f>VLOOKUP(Filtrados!B997,BASE!$A$4:$D$2113,4,FALSE)</f>
        <v>288055896</v>
      </c>
      <c r="I997" t="str">
        <f>VLOOKUP(B997,Originales!$B$4:$N$2113,13,FALSE)</f>
        <v>v /* c</v>
      </c>
      <c r="J997" t="str">
        <f>VLOOKUP(B997,Originales!$B$4:$N$2113,12,FALSE)</f>
        <v>?x &lt;http://www.wikidata.org/prop/direct/P31&gt;/(&lt;http://www.wikidata.org/prop/direct/P279&gt;)* &lt;http://www.wikidata.org/entity/Q49848&gt;</v>
      </c>
      <c r="K997">
        <f>VLOOKUP(Filtrados!B997,Originales!$B$4:$D$2113,2,FALSE)</f>
        <v>208779</v>
      </c>
    </row>
    <row r="998" spans="2:11">
      <c r="B998" s="1">
        <v>1379</v>
      </c>
      <c r="C998">
        <f>VLOOKUP(Filtrados!B998,Originales!$B$4:$D$2113,3,FALSE)</f>
        <v>12432000</v>
      </c>
      <c r="D998">
        <f>VLOOKUP(Filtrados!B998,Originales!$F$4:$H$2113,3,FALSE)</f>
        <v>1220000000</v>
      </c>
      <c r="E998">
        <f>VLOOKUP(Filtrados!B998,Baseline!$A$2:$C$2111,3,FALSE)</f>
        <v>3612000000</v>
      </c>
      <c r="F998">
        <f>VLOOKUP(Filtrados!B998,BASE!$A$4:$D$2113,2,FALSE)</f>
        <v>40240049</v>
      </c>
      <c r="G998">
        <f>VLOOKUP(Filtrados!B998,BASE!$A$4:$D$2113,3,FALSE)</f>
        <v>31868934</v>
      </c>
      <c r="H998">
        <f>VLOOKUP(Filtrados!B998,BASE!$A$4:$D$2113,4,FALSE)</f>
        <v>108309030</v>
      </c>
      <c r="I998" t="str">
        <f>VLOOKUP(B998,Originales!$B$4:$N$2113,13,FALSE)</f>
        <v>v /* c</v>
      </c>
      <c r="J998" t="str">
        <f>VLOOKUP(B998,Originales!$B$4:$N$2113,12,FALSE)</f>
        <v>?x &lt;http://www.wikidata.org/prop/direct/P31&gt;/(&lt;http://www.wikidata.org/prop/direct/P279&gt;)* &lt;http://www.wikidata.org/entity/Q36834&gt;</v>
      </c>
      <c r="K998">
        <f>VLOOKUP(Filtrados!B998,Originales!$B$4:$D$2113,2,FALSE)</f>
        <v>109</v>
      </c>
    </row>
    <row r="999" spans="2:11">
      <c r="B999" s="1">
        <v>1380</v>
      </c>
      <c r="C999">
        <f>VLOOKUP(Filtrados!B999,Originales!$B$4:$D$2113,3,FALSE)</f>
        <v>8928000</v>
      </c>
      <c r="D999">
        <f>VLOOKUP(Filtrados!B999,Originales!$F$4:$H$2113,3,FALSE)</f>
        <v>1384000000</v>
      </c>
      <c r="E999">
        <f>VLOOKUP(Filtrados!B999,Baseline!$A$2:$C$2111,3,FALSE)</f>
        <v>4284000000</v>
      </c>
      <c r="F999">
        <f>VLOOKUP(Filtrados!B999,BASE!$A$4:$D$2113,2,FALSE)</f>
        <v>9196043</v>
      </c>
      <c r="G999">
        <f>VLOOKUP(Filtrados!B999,BASE!$A$4:$D$2113,3,FALSE)</f>
        <v>21620035</v>
      </c>
      <c r="H999">
        <f>VLOOKUP(Filtrados!B999,BASE!$A$4:$D$2113,4,FALSE)</f>
        <v>122899055</v>
      </c>
      <c r="I999" t="str">
        <f>VLOOKUP(B999,Originales!$B$4:$N$2113,13,FALSE)</f>
        <v>v /* c</v>
      </c>
      <c r="J999" t="str">
        <f>VLOOKUP(B999,Originales!$B$4:$N$2113,12,FALSE)</f>
        <v>?x &lt;http://www.wikidata.org/prop/direct/P31&gt;/(&lt;http://www.wikidata.org/prop/direct/P279&gt;)* &lt;http://www.wikidata.org/entity/Q201788&gt;</v>
      </c>
      <c r="K999">
        <f>VLOOKUP(Filtrados!B999,Originales!$B$4:$D$2113,2,FALSE)</f>
        <v>7</v>
      </c>
    </row>
    <row r="1000" spans="2:11">
      <c r="B1000" s="1">
        <v>1381</v>
      </c>
      <c r="C1000">
        <f>VLOOKUP(Filtrados!B1000,Originales!$B$4:$D$2113,3,FALSE)</f>
        <v>20116000</v>
      </c>
      <c r="D1000">
        <f>VLOOKUP(Filtrados!B1000,Originales!$F$4:$H$2113,3,FALSE)</f>
        <v>3656000000</v>
      </c>
      <c r="E1000">
        <f>VLOOKUP(Filtrados!B1000,Baseline!$A$2:$C$2111,3,FALSE)</f>
        <v>5376000000</v>
      </c>
      <c r="F1000">
        <f>VLOOKUP(Filtrados!B1000,BASE!$A$4:$D$2113,2,FALSE)</f>
        <v>8952856</v>
      </c>
      <c r="G1000">
        <f>VLOOKUP(Filtrados!B1000,BASE!$A$4:$D$2113,3,FALSE)</f>
        <v>22680997</v>
      </c>
      <c r="H1000">
        <f>VLOOKUP(Filtrados!B1000,BASE!$A$4:$D$2113,4,FALSE)</f>
        <v>150035142</v>
      </c>
      <c r="I1000" t="str">
        <f>VLOOKUP(B1000,Originales!$B$4:$N$2113,13,FALSE)</f>
        <v>v /* c</v>
      </c>
      <c r="J1000" t="str">
        <f>VLOOKUP(B1000,Originales!$B$4:$N$2113,12,FALSE)</f>
        <v>?x &lt;http://www.wikidata.org/prop/direct/P31&gt;/(&lt;http://www.wikidata.org/prop/direct/P279&gt;)* &lt;http://www.wikidata.org/entity/Q36180&gt;</v>
      </c>
      <c r="K1000">
        <f>VLOOKUP(Filtrados!B1000,Originales!$B$4:$D$2113,2,FALSE)</f>
        <v>35</v>
      </c>
    </row>
    <row r="1001" spans="2:11">
      <c r="B1001" s="1">
        <v>1382</v>
      </c>
      <c r="C1001">
        <f>VLOOKUP(Filtrados!B1001,Originales!$B$4:$D$2113,3,FALSE)</f>
        <v>3553000</v>
      </c>
      <c r="D1001">
        <f>VLOOKUP(Filtrados!B1001,Originales!$F$4:$H$2113,3,FALSE)</f>
        <v>176000000</v>
      </c>
      <c r="E1001">
        <f>VLOOKUP(Filtrados!B1001,Baseline!$A$2:$C$2111,3,FALSE)</f>
        <v>2376000000</v>
      </c>
      <c r="F1001">
        <f>VLOOKUP(Filtrados!B1001,BASE!$A$4:$D$2113,2,FALSE)</f>
        <v>4251003</v>
      </c>
      <c r="G1001">
        <f>VLOOKUP(Filtrados!B1001,BASE!$A$4:$D$2113,3,FALSE)</f>
        <v>14125108</v>
      </c>
      <c r="H1001">
        <f>VLOOKUP(Filtrados!B1001,BASE!$A$4:$D$2113,4,FALSE)</f>
        <v>89035034</v>
      </c>
      <c r="I1001" t="str">
        <f>VLOOKUP(B1001,Originales!$B$4:$N$2113,13,FALSE)</f>
        <v>v /* c</v>
      </c>
      <c r="J1001" t="str">
        <f>VLOOKUP(B1001,Originales!$B$4:$N$2113,12,FALSE)</f>
        <v>?x &lt;http://www.wikidata.org/prop/direct/P31&gt;/(&lt;http://www.wikidata.org/prop/direct/P279&gt;)* &lt;http://www.wikidata.org/entity/Q42973&gt;</v>
      </c>
      <c r="K1001">
        <f>VLOOKUP(Filtrados!B1001,Originales!$B$4:$D$2113,2,FALSE)</f>
        <v>5</v>
      </c>
    </row>
    <row r="1002" spans="2:11">
      <c r="B1002" s="1">
        <v>1383</v>
      </c>
      <c r="C1002">
        <f>VLOOKUP(Filtrados!B1002,Originales!$B$4:$D$2113,3,FALSE)</f>
        <v>1078000</v>
      </c>
      <c r="D1002">
        <f>VLOOKUP(Filtrados!B1002,Originales!$F$4:$H$2113,3,FALSE)</f>
        <v>160000000</v>
      </c>
      <c r="E1002">
        <f>VLOOKUP(Filtrados!B1002,Baseline!$A$2:$C$2111,3,FALSE)</f>
        <v>1732000000</v>
      </c>
      <c r="F1002">
        <f>VLOOKUP(Filtrados!B1002,BASE!$A$4:$D$2113,2,FALSE)</f>
        <v>18393993</v>
      </c>
      <c r="G1002">
        <f>VLOOKUP(Filtrados!B1002,BASE!$A$4:$D$2113,3,FALSE)</f>
        <v>14657020</v>
      </c>
      <c r="H1002">
        <f>VLOOKUP(Filtrados!B1002,BASE!$A$4:$D$2113,4,FALSE)</f>
        <v>63140869</v>
      </c>
      <c r="I1002" t="str">
        <f>VLOOKUP(B1002,Originales!$B$4:$N$2113,13,FALSE)</f>
        <v>v /* c</v>
      </c>
      <c r="J1002" t="str">
        <f>VLOOKUP(B1002,Originales!$B$4:$N$2113,12,FALSE)</f>
        <v>?x &lt;http://www.wikidata.org/prop/direct/P31&gt;/(&lt;http://www.wikidata.org/prop/direct/P279&gt;)* &lt;http://www.wikidata.org/entity/Q644687&gt;</v>
      </c>
      <c r="K1002">
        <f>VLOOKUP(Filtrados!B1002,Originales!$B$4:$D$2113,2,FALSE)</f>
        <v>1</v>
      </c>
    </row>
    <row r="1003" spans="2:11">
      <c r="B1003" s="1">
        <v>1385</v>
      </c>
      <c r="C1003">
        <f>VLOOKUP(Filtrados!B1003,Originales!$B$4:$D$2113,3,FALSE)</f>
        <v>43077000</v>
      </c>
      <c r="D1003">
        <f>VLOOKUP(Filtrados!B1003,Originales!$F$4:$H$2113,3,FALSE)</f>
        <v>824000000</v>
      </c>
      <c r="E1003">
        <f>VLOOKUP(Filtrados!B1003,Baseline!$A$2:$C$2111,3,FALSE)</f>
        <v>3560000000</v>
      </c>
      <c r="F1003">
        <f>VLOOKUP(Filtrados!B1003,BASE!$A$4:$D$2113,2,FALSE)</f>
        <v>73398113</v>
      </c>
      <c r="G1003">
        <f>VLOOKUP(Filtrados!B1003,BASE!$A$4:$D$2113,3,FALSE)</f>
        <v>31582117</v>
      </c>
      <c r="H1003">
        <f>VLOOKUP(Filtrados!B1003,BASE!$A$4:$D$2113,4,FALSE)</f>
        <v>112205028</v>
      </c>
      <c r="I1003" t="str">
        <f>VLOOKUP(B1003,Originales!$B$4:$N$2113,13,FALSE)</f>
        <v>v /* c</v>
      </c>
      <c r="J1003" t="str">
        <f>VLOOKUP(B1003,Originales!$B$4:$N$2113,12,FALSE)</f>
        <v>?x &lt;http://www.wikidata.org/prop/direct/P31&gt;/(&lt;http://www.wikidata.org/prop/direct/P279&gt;)* &lt;http://www.wikidata.org/entity/Q61509&gt;</v>
      </c>
      <c r="K1003">
        <f>VLOOKUP(Filtrados!B1003,Originales!$B$4:$D$2113,2,FALSE)</f>
        <v>614</v>
      </c>
    </row>
    <row r="1004" spans="2:11">
      <c r="B1004" s="1">
        <v>1386</v>
      </c>
      <c r="C1004">
        <f>VLOOKUP(Filtrados!B1004,Originales!$B$4:$D$2113,3,FALSE)</f>
        <v>821321000</v>
      </c>
      <c r="D1004">
        <f>VLOOKUP(Filtrados!B1004,Originales!$F$4:$H$2113,3,FALSE)</f>
        <v>8144000000</v>
      </c>
      <c r="E1004">
        <f>VLOOKUP(Filtrados!B1004,Baseline!$A$2:$C$2111,3,FALSE)</f>
        <v>6804000000</v>
      </c>
      <c r="F1004">
        <f>VLOOKUP(Filtrados!B1004,BASE!$A$4:$D$2113,2,FALSE)</f>
        <v>2073994159</v>
      </c>
      <c r="G1004">
        <f>VLOOKUP(Filtrados!B1004,BASE!$A$4:$D$2113,3,FALSE)</f>
        <v>761855840</v>
      </c>
      <c r="H1004">
        <f>VLOOKUP(Filtrados!B1004,BASE!$A$4:$D$2113,4,FALSE)</f>
        <v>178580999</v>
      </c>
      <c r="I1004" t="str">
        <f>VLOOKUP(B1004,Originales!$B$4:$N$2113,13,FALSE)</f>
        <v>v /* c</v>
      </c>
      <c r="J1004" t="str">
        <f>VLOOKUP(B1004,Originales!$B$4:$N$2113,12,FALSE)</f>
        <v>?x &lt;http://www.wikidata.org/prop/direct/P31&gt;/(&lt;http://www.wikidata.org/prop/direct/P279&gt;)* &lt;http://www.wikidata.org/entity/Q16510064&gt;</v>
      </c>
      <c r="K1004">
        <f>VLOOKUP(Filtrados!B1004,Originales!$B$4:$D$2113,2,FALSE)</f>
        <v>121992</v>
      </c>
    </row>
    <row r="1005" spans="2:11">
      <c r="B1005" s="1">
        <v>1387</v>
      </c>
      <c r="C1005">
        <f>VLOOKUP(Filtrados!B1005,Originales!$B$4:$D$2113,3,FALSE)</f>
        <v>2197516000</v>
      </c>
      <c r="D1005">
        <f>VLOOKUP(Filtrados!B1005,Originales!$F$4:$H$2113,3,FALSE)</f>
        <v>8400000000</v>
      </c>
      <c r="E1005">
        <f>VLOOKUP(Filtrados!B1005,Baseline!$A$2:$C$2111,3,FALSE)</f>
        <v>5100000000</v>
      </c>
      <c r="F1005">
        <f>VLOOKUP(Filtrados!B1005,BASE!$A$4:$D$2113,2,FALSE)</f>
        <v>7140118837</v>
      </c>
      <c r="G1005">
        <f>VLOOKUP(Filtrados!B1005,BASE!$A$4:$D$2113,3,FALSE)</f>
        <v>721832990</v>
      </c>
      <c r="H1005">
        <f>VLOOKUP(Filtrados!B1005,BASE!$A$4:$D$2113,4,FALSE)</f>
        <v>152580976</v>
      </c>
      <c r="I1005" t="str">
        <f>VLOOKUP(B1005,Originales!$B$4:$N$2113,13,FALSE)</f>
        <v>v /* c</v>
      </c>
      <c r="J1005" t="str">
        <f>VLOOKUP(B1005,Originales!$B$4:$N$2113,12,FALSE)</f>
        <v>?x &lt;http://www.wikidata.org/prop/direct/P31&gt;/(&lt;http://www.wikidata.org/prop/direct/P279&gt;)* &lt;http://www.wikidata.org/entity/Q2431196&gt;</v>
      </c>
      <c r="K1005">
        <f>VLOOKUP(Filtrados!B1005,Originales!$B$4:$D$2113,2,FALSE)</f>
        <v>433384</v>
      </c>
    </row>
    <row r="1006" spans="2:11">
      <c r="B1006" s="1">
        <v>1388</v>
      </c>
      <c r="C1006">
        <f>VLOOKUP(Filtrados!B1006,Originales!$B$4:$D$2113,3,FALSE)</f>
        <v>27539000</v>
      </c>
      <c r="D1006">
        <f>VLOOKUP(Filtrados!B1006,Originales!$F$4:$H$2113,3,FALSE)</f>
        <v>240000000</v>
      </c>
      <c r="E1006">
        <f>VLOOKUP(Filtrados!B1006,Baseline!$A$2:$C$2111,3,FALSE)</f>
        <v>1796000000</v>
      </c>
      <c r="F1006">
        <f>VLOOKUP(Filtrados!B1006,BASE!$A$4:$D$2113,2,FALSE)</f>
        <v>92581987</v>
      </c>
      <c r="G1006">
        <f>VLOOKUP(Filtrados!B1006,BASE!$A$4:$D$2113,3,FALSE)</f>
        <v>41924953</v>
      </c>
      <c r="H1006">
        <f>VLOOKUP(Filtrados!B1006,BASE!$A$4:$D$2113,4,FALSE)</f>
        <v>74218034</v>
      </c>
      <c r="I1006" t="str">
        <f>VLOOKUP(B1006,Originales!$B$4:$N$2113,13,FALSE)</f>
        <v>v /* c</v>
      </c>
      <c r="J1006" t="str">
        <f>VLOOKUP(B1006,Originales!$B$4:$N$2113,12,FALSE)</f>
        <v>?x &lt;http://www.wikidata.org/prop/direct/P31&gt;/(&lt;http://www.wikidata.org/prop/direct/P279&gt;)* &lt;http://www.wikidata.org/entity/Q133492&gt;</v>
      </c>
      <c r="K1006">
        <f>VLOOKUP(Filtrados!B1006,Originales!$B$4:$D$2113,2,FALSE)</f>
        <v>1574</v>
      </c>
    </row>
    <row r="1007" spans="2:11">
      <c r="B1007" s="1">
        <v>1389</v>
      </c>
      <c r="C1007">
        <f>VLOOKUP(Filtrados!B1007,Originales!$B$4:$D$2113,3,FALSE)</f>
        <v>20038000</v>
      </c>
      <c r="D1007">
        <f>VLOOKUP(Filtrados!B1007,Originales!$F$4:$H$2113,3,FALSE)</f>
        <v>132000000</v>
      </c>
      <c r="E1007">
        <f>VLOOKUP(Filtrados!B1007,Baseline!$A$2:$C$2111,3,FALSE)</f>
        <v>2364000000</v>
      </c>
      <c r="F1007">
        <f>VLOOKUP(Filtrados!B1007,BASE!$A$4:$D$2113,2,FALSE)</f>
        <v>110746860</v>
      </c>
      <c r="G1007">
        <f>VLOOKUP(Filtrados!B1007,BASE!$A$4:$D$2113,3,FALSE)</f>
        <v>78821897</v>
      </c>
      <c r="H1007">
        <f>VLOOKUP(Filtrados!B1007,BASE!$A$4:$D$2113,4,FALSE)</f>
        <v>79573869</v>
      </c>
      <c r="I1007" t="str">
        <f>VLOOKUP(B1007,Originales!$B$4:$N$2113,13,FALSE)</f>
        <v>v /* c</v>
      </c>
      <c r="J1007" t="str">
        <f>VLOOKUP(B1007,Originales!$B$4:$N$2113,12,FALSE)</f>
        <v>?x &lt;http://www.wikidata.org/prop/direct/P31&gt;/(&lt;http://www.wikidata.org/prop/direct/P279&gt;)* &lt;http://www.wikidata.org/entity/Q1572600&gt;</v>
      </c>
      <c r="K1007">
        <f>VLOOKUP(Filtrados!B1007,Originales!$B$4:$D$2113,2,FALSE)</f>
        <v>4924</v>
      </c>
    </row>
    <row r="1008" spans="2:11">
      <c r="B1008" s="1">
        <v>1390</v>
      </c>
      <c r="C1008">
        <f>VLOOKUP(Filtrados!B1008,Originales!$B$4:$D$2113,3,FALSE)</f>
        <v>6337000</v>
      </c>
      <c r="D1008">
        <f>VLOOKUP(Filtrados!B1008,Originales!$F$4:$H$2113,3,FALSE)</f>
        <v>236000000</v>
      </c>
      <c r="E1008">
        <f>VLOOKUP(Filtrados!B1008,Baseline!$A$2:$C$2111,3,FALSE)</f>
        <v>1956000000</v>
      </c>
      <c r="F1008">
        <f>VLOOKUP(Filtrados!B1008,BASE!$A$4:$D$2113,2,FALSE)</f>
        <v>9507179</v>
      </c>
      <c r="G1008">
        <f>VLOOKUP(Filtrados!B1008,BASE!$A$4:$D$2113,3,FALSE)</f>
        <v>15320062</v>
      </c>
      <c r="H1008">
        <f>VLOOKUP(Filtrados!B1008,BASE!$A$4:$D$2113,4,FALSE)</f>
        <v>86135149</v>
      </c>
      <c r="I1008" t="str">
        <f>VLOOKUP(B1008,Originales!$B$4:$N$2113,13,FALSE)</f>
        <v>v * c</v>
      </c>
      <c r="J1008" t="str">
        <f>VLOOKUP(B1008,Originales!$B$4:$N$2113,12,FALSE)</f>
        <v>?x (&lt;http://www.wikidata.org/prop/direct/P279&gt;)* &lt;http://www.wikidata.org/entity/Q198&gt;</v>
      </c>
      <c r="K1008">
        <f>VLOOKUP(Filtrados!B1008,Originales!$B$4:$D$2113,2,FALSE)</f>
        <v>81</v>
      </c>
    </row>
    <row r="1009" spans="2:11">
      <c r="B1009" s="1">
        <v>1391</v>
      </c>
      <c r="C1009">
        <f>VLOOKUP(Filtrados!B1009,Originales!$B$4:$D$2113,3,FALSE)</f>
        <v>616000</v>
      </c>
      <c r="D1009">
        <f>VLOOKUP(Filtrados!B1009,Originales!$F$4:$H$2113,3,FALSE)</f>
        <v>4000000</v>
      </c>
      <c r="E1009">
        <f>VLOOKUP(Filtrados!B1009,Baseline!$A$2:$C$2111,3,FALSE)</f>
        <v>1736000000</v>
      </c>
      <c r="F1009">
        <f>VLOOKUP(Filtrados!B1009,BASE!$A$4:$D$2113,2,FALSE)</f>
        <v>4683017</v>
      </c>
      <c r="G1009">
        <f>VLOOKUP(Filtrados!B1009,BASE!$A$4:$D$2113,3,FALSE)</f>
        <v>10532855</v>
      </c>
      <c r="H1009">
        <f>VLOOKUP(Filtrados!B1009,BASE!$A$4:$D$2113,4,FALSE)</f>
        <v>83106994</v>
      </c>
      <c r="I1009" t="str">
        <f>VLOOKUP(B1009,Originales!$B$4:$N$2113,13,FALSE)</f>
        <v>c /* v</v>
      </c>
      <c r="J1009" t="str">
        <f>VLOOKUP(B1009,Originales!$B$4:$N$2113,12,FALSE)</f>
        <v>&lt;http://www.wikidata.org/entity/Q21567338&gt; &lt;http://www.wikidata.org/prop/direct/P131&gt;/(&lt;http://www.wikidata.org/prop/direct/P131&gt;)* ?x</v>
      </c>
      <c r="K1009">
        <f>VLOOKUP(Filtrados!B1009,Originales!$B$4:$D$2113,2,FALSE)</f>
        <v>4</v>
      </c>
    </row>
    <row r="1010" spans="2:11">
      <c r="B1010" s="1">
        <v>1394</v>
      </c>
      <c r="C1010">
        <f>VLOOKUP(Filtrados!B1010,Originales!$B$4:$D$2113,3,FALSE)</f>
        <v>81332000</v>
      </c>
      <c r="D1010">
        <f>VLOOKUP(Filtrados!B1010,Originales!$F$4:$H$2113,3,FALSE)</f>
        <v>944000000</v>
      </c>
      <c r="E1010">
        <f>VLOOKUP(Filtrados!B1010,Baseline!$A$2:$C$2111,3,FALSE)</f>
        <v>4156000000</v>
      </c>
      <c r="F1010">
        <f>VLOOKUP(Filtrados!B1010,BASE!$A$4:$D$2113,2,FALSE)</f>
        <v>537348985</v>
      </c>
      <c r="G1010">
        <f>VLOOKUP(Filtrados!B1010,BASE!$A$4:$D$2113,3,FALSE)</f>
        <v>765367984</v>
      </c>
      <c r="H1010">
        <f>VLOOKUP(Filtrados!B1010,BASE!$A$4:$D$2113,4,FALSE)</f>
        <v>292358160</v>
      </c>
      <c r="I1010" t="str">
        <f>VLOOKUP(B1010,Originales!$B$4:$N$2113,13,FALSE)</f>
        <v>v /* c</v>
      </c>
      <c r="J1010" t="str">
        <f>VLOOKUP(B1010,Originales!$B$4:$N$2113,12,FALSE)</f>
        <v>?x &lt;http://www.wikidata.org/prop/direct/P1435&gt;/(&lt;http://www.wikidata.org/prop/direct/P279&gt;)* &lt;http://www.wikidata.org/entity/Q4989906&gt;</v>
      </c>
      <c r="K1010">
        <f>VLOOKUP(Filtrados!B1010,Originales!$B$4:$D$2113,2,FALSE)</f>
        <v>31370</v>
      </c>
    </row>
    <row r="1011" spans="2:11">
      <c r="B1011" s="1">
        <v>1395</v>
      </c>
      <c r="C1011">
        <f>VLOOKUP(Filtrados!B1011,Originales!$B$4:$D$2113,3,FALSE)</f>
        <v>1323867000</v>
      </c>
      <c r="D1011">
        <f>VLOOKUP(Filtrados!B1011,Originales!$F$4:$H$2113,3,FALSE)</f>
        <v>2240000000</v>
      </c>
      <c r="E1011">
        <f>VLOOKUP(Filtrados!B1011,Baseline!$A$2:$C$2111,3,FALSE)</f>
        <v>2608000000</v>
      </c>
      <c r="F1011">
        <f>VLOOKUP(Filtrados!B1011,BASE!$A$4:$D$2113,2,FALSE)</f>
        <v>4099561929</v>
      </c>
      <c r="G1011">
        <f>VLOOKUP(Filtrados!B1011,BASE!$A$4:$D$2113,3,FALSE)</f>
        <v>778722047</v>
      </c>
      <c r="H1011">
        <f>VLOOKUP(Filtrados!B1011,BASE!$A$4:$D$2113,4,FALSE)</f>
        <v>85901021</v>
      </c>
      <c r="I1011" t="str">
        <f>VLOOKUP(B1011,Originales!$B$4:$N$2113,13,FALSE)</f>
        <v>v /* c</v>
      </c>
      <c r="J1011" t="str">
        <f>VLOOKUP(B1011,Originales!$B$4:$N$2113,12,FALSE)</f>
        <v>?x &lt;http://www.wikidata.org/prop/direct/P31&gt;/(&lt;http://www.wikidata.org/prop/direct/P279&gt;)* &lt;http://www.wikidata.org/entity/Q101352&gt;</v>
      </c>
      <c r="K1011">
        <f>VLOOKUP(Filtrados!B1011,Originales!$B$4:$D$2113,2,FALSE)</f>
        <v>258332</v>
      </c>
    </row>
    <row r="1012" spans="2:11">
      <c r="B1012" s="1">
        <v>1398</v>
      </c>
      <c r="C1012">
        <f>VLOOKUP(Filtrados!B1012,Originales!$B$4:$D$2113,3,FALSE)</f>
        <v>1928000</v>
      </c>
      <c r="D1012">
        <f>VLOOKUP(Filtrados!B1012,Originales!$F$4:$H$2113,3,FALSE)</f>
        <v>16000000</v>
      </c>
      <c r="E1012">
        <f>VLOOKUP(Filtrados!B1012,Baseline!$A$2:$C$2111,3,FALSE)</f>
        <v>1196000000</v>
      </c>
      <c r="F1012">
        <f>VLOOKUP(Filtrados!B1012,BASE!$A$4:$D$2113,2,FALSE)</f>
        <v>37774801</v>
      </c>
      <c r="G1012">
        <f>VLOOKUP(Filtrados!B1012,BASE!$A$4:$D$2113,3,FALSE)</f>
        <v>22608041</v>
      </c>
      <c r="H1012">
        <f>VLOOKUP(Filtrados!B1012,BASE!$A$4:$D$2113,4,FALSE)</f>
        <v>95278024</v>
      </c>
      <c r="I1012" t="str">
        <f>VLOOKUP(B1012,Originales!$B$4:$N$2113,13,FALSE)</f>
        <v>v * c</v>
      </c>
      <c r="J1012" t="str">
        <f>VLOOKUP(B1012,Originales!$B$4:$N$2113,12,FALSE)</f>
        <v>?x (&lt;http://www.wikidata.org/prop/direct/P279&gt;)* &lt;http://www.wikidata.org/entity/Q13442814&gt;</v>
      </c>
      <c r="K1012">
        <f>VLOOKUP(Filtrados!B1012,Originales!$B$4:$D$2113,2,FALSE)</f>
        <v>12</v>
      </c>
    </row>
    <row r="1013" spans="2:11">
      <c r="B1013" s="1">
        <v>1399</v>
      </c>
      <c r="C1013">
        <f>VLOOKUP(Filtrados!B1013,Originales!$B$4:$D$2113,3,FALSE)</f>
        <v>31829000</v>
      </c>
      <c r="D1013">
        <f>VLOOKUP(Filtrados!B1013,Originales!$F$4:$H$2113,3,FALSE)</f>
        <v>40000000</v>
      </c>
      <c r="E1013">
        <f>VLOOKUP(Filtrados!B1013,Baseline!$A$2:$C$2111,3,FALSE)</f>
        <v>600000000</v>
      </c>
      <c r="F1013">
        <f>VLOOKUP(Filtrados!B1013,BASE!$A$4:$D$2113,2,FALSE)</f>
        <v>68747997</v>
      </c>
      <c r="G1013">
        <f>VLOOKUP(Filtrados!B1013,BASE!$A$4:$D$2113,3,FALSE)</f>
        <v>112897872</v>
      </c>
      <c r="H1013">
        <f>VLOOKUP(Filtrados!B1013,BASE!$A$4:$D$2113,4,FALSE)</f>
        <v>70607185</v>
      </c>
      <c r="I1013" t="str">
        <f>VLOOKUP(B1013,Originales!$B$4:$N$2113,13,FALSE)</f>
        <v>v /* c</v>
      </c>
      <c r="J1013" t="str">
        <f>VLOOKUP(B1013,Originales!$B$4:$N$2113,12,FALSE)</f>
        <v>?x &lt;http://www.wikidata.org/prop/direct/P31&gt;/(&lt;http://www.wikidata.org/prop/direct/P279&gt;)* &lt;http://www.wikidata.org/entity/Q659103&gt;</v>
      </c>
      <c r="K1013">
        <f>VLOOKUP(Filtrados!B1013,Originales!$B$4:$D$2113,2,FALSE)</f>
        <v>2861</v>
      </c>
    </row>
    <row r="1014" spans="2:11">
      <c r="B1014" s="1">
        <v>1400</v>
      </c>
      <c r="C1014">
        <f>VLOOKUP(Filtrados!B1014,Originales!$B$4:$D$2113,3,FALSE)</f>
        <v>25431000</v>
      </c>
      <c r="D1014">
        <f>VLOOKUP(Filtrados!B1014,Originales!$F$4:$H$2113,3,FALSE)</f>
        <v>36000000</v>
      </c>
      <c r="E1014">
        <f>VLOOKUP(Filtrados!B1014,Baseline!$A$2:$C$2111,3,FALSE)</f>
        <v>1224000000</v>
      </c>
      <c r="F1014">
        <f>VLOOKUP(Filtrados!B1014,BASE!$A$4:$D$2113,2,FALSE)</f>
        <v>28836965</v>
      </c>
      <c r="G1014">
        <f>VLOOKUP(Filtrados!B1014,BASE!$A$4:$D$2113,3,FALSE)</f>
        <v>35518169</v>
      </c>
      <c r="H1014">
        <f>VLOOKUP(Filtrados!B1014,BASE!$A$4:$D$2113,4,FALSE)</f>
        <v>70746183</v>
      </c>
      <c r="I1014" t="str">
        <f>VLOOKUP(B1014,Originales!$B$4:$N$2113,13,FALSE)</f>
        <v>v /* c</v>
      </c>
      <c r="J1014" t="str">
        <f>VLOOKUP(B1014,Originales!$B$4:$N$2113,12,FALSE)</f>
        <v>?x &lt;http://www.wikidata.org/prop/direct/P31&gt;/(&lt;http://www.wikidata.org/prop/direct/P279&gt;)* &lt;http://www.wikidata.org/entity/Q959309&gt;</v>
      </c>
      <c r="K1014">
        <f>VLOOKUP(Filtrados!B1014,Originales!$B$4:$D$2113,2,FALSE)</f>
        <v>731</v>
      </c>
    </row>
    <row r="1015" spans="2:11">
      <c r="B1015" s="1">
        <v>1401</v>
      </c>
      <c r="C1015">
        <f>VLOOKUP(Filtrados!B1015,Originales!$B$4:$D$2113,3,FALSE)</f>
        <v>9834000</v>
      </c>
      <c r="D1015">
        <f>VLOOKUP(Filtrados!B1015,Originales!$F$4:$H$2113,3,FALSE)</f>
        <v>8000000</v>
      </c>
      <c r="E1015">
        <f>VLOOKUP(Filtrados!B1015,Baseline!$A$2:$C$2111,3,FALSE)</f>
        <v>0</v>
      </c>
      <c r="F1015">
        <f>VLOOKUP(Filtrados!B1015,BASE!$A$4:$D$2113,2,FALSE)</f>
        <v>14120101</v>
      </c>
      <c r="G1015">
        <f>VLOOKUP(Filtrados!B1015,BASE!$A$4:$D$2113,3,FALSE)</f>
        <v>64640045</v>
      </c>
      <c r="H1015">
        <f>VLOOKUP(Filtrados!B1015,BASE!$A$4:$D$2113,4,FALSE)</f>
        <v>105087995</v>
      </c>
      <c r="I1015" t="str">
        <f>VLOOKUP(B1015,Originales!$B$4:$N$2113,13,FALSE)</f>
        <v>v ||||| c</v>
      </c>
      <c r="J1015" t="str">
        <f>VLOOKUP(B1015,Originales!$B$4:$N$2113,12,FALSE)</f>
        <v>?x ((((&lt;http://www.wikidata.org/prop/direct/P19&gt;|&lt;http://www.wikidata.org/prop/direct/P20&gt;)|&lt;http://www.wikidata.org/prop/direct/P119&gt;)|&lt;http://www.wikidata.org/prop/direct/P66&gt;)|&lt;http://www.wikidata.org/prop/direct/P551&gt;)|&lt;http://www.wikidata.org/prop/direct/P937&gt; &lt;http://www.wikidata.org/entity/Q130800&gt;</v>
      </c>
      <c r="K1015">
        <f>VLOOKUP(Filtrados!B1015,Originales!$B$4:$D$2113,2,FALSE)</f>
        <v>115</v>
      </c>
    </row>
    <row r="1016" spans="2:11">
      <c r="B1016" s="1">
        <v>1403</v>
      </c>
      <c r="C1016">
        <f>VLOOKUP(Filtrados!B1016,Originales!$B$4:$D$2113,3,FALSE)</f>
        <v>28111000</v>
      </c>
      <c r="D1016">
        <f>VLOOKUP(Filtrados!B1016,Originales!$F$4:$H$2113,3,FALSE)</f>
        <v>348000000</v>
      </c>
      <c r="E1016">
        <f>VLOOKUP(Filtrados!B1016,Baseline!$A$2:$C$2111,3,FALSE)</f>
        <v>1224000000</v>
      </c>
      <c r="F1016">
        <f>VLOOKUP(Filtrados!B1016,BASE!$A$4:$D$2113,2,FALSE)</f>
        <v>93690156</v>
      </c>
      <c r="G1016">
        <f>VLOOKUP(Filtrados!B1016,BASE!$A$4:$D$2113,3,FALSE)</f>
        <v>501383781</v>
      </c>
      <c r="H1016">
        <f>VLOOKUP(Filtrados!B1016,BASE!$A$4:$D$2113,4,FALSE)</f>
        <v>88361024</v>
      </c>
      <c r="I1016" t="str">
        <f>VLOOKUP(B1016,Originales!$B$4:$N$2113,13,FALSE)</f>
        <v>v * c</v>
      </c>
      <c r="J1016" t="str">
        <f>VLOOKUP(B1016,Originales!$B$4:$N$2113,12,FALSE)</f>
        <v>?x (&lt;http://www.wikidata.org/prop/direct/P131&gt;)* &lt;http://www.wikidata.org/entity/Q39121&gt;</v>
      </c>
      <c r="K1016">
        <f>VLOOKUP(Filtrados!B1016,Originales!$B$4:$D$2113,2,FALSE)</f>
        <v>1863</v>
      </c>
    </row>
    <row r="1017" spans="2:11">
      <c r="B1017" s="1">
        <v>1404</v>
      </c>
      <c r="C1017">
        <f>VLOOKUP(Filtrados!B1017,Originales!$B$4:$D$2113,3,FALSE)</f>
        <v>889000</v>
      </c>
      <c r="D1017">
        <f>VLOOKUP(Filtrados!B1017,Originales!$F$4:$H$2113,3,FALSE)</f>
        <v>4000000</v>
      </c>
      <c r="E1017">
        <f>VLOOKUP(Filtrados!B1017,Baseline!$A$2:$C$2111,3,FALSE)</f>
        <v>3040000000</v>
      </c>
      <c r="F1017">
        <f>VLOOKUP(Filtrados!B1017,BASE!$A$4:$D$2113,2,FALSE)</f>
        <v>16963005</v>
      </c>
      <c r="G1017">
        <f>VLOOKUP(Filtrados!B1017,BASE!$A$4:$D$2113,3,FALSE)</f>
        <v>28903007</v>
      </c>
      <c r="H1017">
        <f>VLOOKUP(Filtrados!B1017,BASE!$A$4:$D$2113,4,FALSE)</f>
        <v>114693164</v>
      </c>
      <c r="I1017" t="str">
        <f>VLOOKUP(B1017,Originales!$B$4:$N$2113,13,FALSE)</f>
        <v>c * v</v>
      </c>
      <c r="J1017" t="str">
        <f>VLOOKUP(B1017,Originales!$B$4:$N$2113,12,FALSE)</f>
        <v>&lt;http://www.wikidata.org/entity/Q41417942&gt; (&lt;http://www.wikidata.org/prop/direct/P131&gt;)* ?x</v>
      </c>
      <c r="K1017">
        <f>VLOOKUP(Filtrados!B1017,Originales!$B$4:$D$2113,2,FALSE)</f>
        <v>6</v>
      </c>
    </row>
    <row r="1018" spans="2:11">
      <c r="B1018" s="1">
        <v>1405</v>
      </c>
      <c r="C1018">
        <f>VLOOKUP(Filtrados!B1018,Originales!$B$4:$D$2113,3,FALSE)</f>
        <v>147000</v>
      </c>
      <c r="D1018">
        <f>VLOOKUP(Filtrados!B1018,Originales!$F$4:$H$2113,3,FALSE)</f>
        <v>4000000</v>
      </c>
      <c r="E1018">
        <f>VLOOKUP(Filtrados!B1018,Baseline!$A$2:$C$2111,3,FALSE)</f>
        <v>0</v>
      </c>
      <c r="F1018">
        <f>VLOOKUP(Filtrados!B1018,BASE!$A$4:$D$2113,2,FALSE)</f>
        <v>13924837</v>
      </c>
      <c r="G1018">
        <f>VLOOKUP(Filtrados!B1018,BASE!$A$4:$D$2113,3,FALSE)</f>
        <v>14594078</v>
      </c>
      <c r="H1018">
        <f>VLOOKUP(Filtrados!B1018,BASE!$A$4:$D$2113,4,FALSE)</f>
        <v>52298069</v>
      </c>
      <c r="I1018" t="str">
        <f>VLOOKUP(B1018,Originales!$B$4:$N$2113,13,FALSE)</f>
        <v>c * v</v>
      </c>
      <c r="J1018" t="str">
        <f>VLOOKUP(B1018,Originales!$B$4:$N$2113,12,FALSE)</f>
        <v>&lt;http://www.wikidata.org/entity/Q217230&gt; (&lt;http://www.wikidata.org/prop/direct/P131&gt;)* ?x</v>
      </c>
      <c r="K1018">
        <f>VLOOKUP(Filtrados!B1018,Originales!$B$4:$D$2113,2,FALSE)</f>
        <v>1</v>
      </c>
    </row>
    <row r="1019" spans="2:11">
      <c r="B1019" s="1">
        <v>1406</v>
      </c>
      <c r="C1019">
        <f>VLOOKUP(Filtrados!B1019,Originales!$B$4:$D$2113,3,FALSE)</f>
        <v>4058571000</v>
      </c>
      <c r="D1019">
        <f>VLOOKUP(Filtrados!B1019,Originales!$F$4:$H$2113,3,FALSE)</f>
        <v>55796000000</v>
      </c>
      <c r="E1019">
        <f>VLOOKUP(Filtrados!B1019,Baseline!$A$2:$C$2111,3,FALSE)</f>
        <v>6012000000</v>
      </c>
      <c r="F1019">
        <f>VLOOKUP(Filtrados!B1019,BASE!$A$4:$D$2113,2,FALSE)</f>
        <v>9291710853</v>
      </c>
      <c r="G1019">
        <f>VLOOKUP(Filtrados!B1019,BASE!$A$4:$D$2113,3,FALSE)</f>
        <v>11731956958</v>
      </c>
      <c r="H1019">
        <f>VLOOKUP(Filtrados!B1019,BASE!$A$4:$D$2113,4,FALSE)</f>
        <v>7751940965</v>
      </c>
      <c r="I1019" t="str">
        <f>VLOOKUP(B1019,Originales!$B$4:$N$2113,13,FALSE)</f>
        <v>v |* c</v>
      </c>
      <c r="J1019" t="str">
        <f>VLOOKUP(B1019,Originales!$B$4:$N$2113,12,FALSE)</f>
        <v>?x (&lt;http://www.wikidata.org/prop/direct/P106&gt;|&lt;http://www.wikidata.org/prop/direct/P279&gt;)* &lt;http://www.wikidata.org/entity/Q36180&gt;</v>
      </c>
      <c r="K1019">
        <f>VLOOKUP(Filtrados!B1019,Originales!$B$4:$D$2113,2,FALSE)</f>
        <v>438811</v>
      </c>
    </row>
    <row r="1020" spans="2:11">
      <c r="B1020" s="1">
        <v>1407</v>
      </c>
      <c r="C1020">
        <f>VLOOKUP(Filtrados!B1020,Originales!$B$4:$D$2113,3,FALSE)</f>
        <v>1018075000</v>
      </c>
      <c r="D1020">
        <f>VLOOKUP(Filtrados!B1020,Originales!$F$4:$H$2113,3,FALSE)</f>
        <v>7512000000</v>
      </c>
      <c r="E1020">
        <f>VLOOKUP(Filtrados!B1020,Baseline!$A$2:$C$2111,3,FALSE)</f>
        <v>3148000000</v>
      </c>
      <c r="F1020">
        <f>VLOOKUP(Filtrados!B1020,BASE!$A$4:$D$2113,2,FALSE)</f>
        <v>2530190944</v>
      </c>
      <c r="G1020">
        <f>VLOOKUP(Filtrados!B1020,BASE!$A$4:$D$2113,3,FALSE)</f>
        <v>1869405984</v>
      </c>
      <c r="H1020">
        <f>VLOOKUP(Filtrados!B1020,BASE!$A$4:$D$2113,4,FALSE)</f>
        <v>2359102010</v>
      </c>
      <c r="I1020" t="str">
        <f>VLOOKUP(B1020,Originales!$B$4:$N$2113,13,FALSE)</f>
        <v>v + c</v>
      </c>
      <c r="J1020" t="str">
        <f>VLOOKUP(B1020,Originales!$B$4:$N$2113,12,FALSE)</f>
        <v>?x (&lt;http://www.wikidata.org/prop/direct/P131&gt;)+ &lt;http://www.wikidata.org/entity/Q794&gt;</v>
      </c>
      <c r="K1020">
        <f>VLOOKUP(Filtrados!B1020,Originales!$B$4:$D$2113,2,FALSE)</f>
        <v>129650</v>
      </c>
    </row>
    <row r="1021" spans="2:11">
      <c r="B1021" s="1">
        <v>1408</v>
      </c>
      <c r="C1021">
        <f>VLOOKUP(Filtrados!B1021,Originales!$B$4:$D$2113,3,FALSE)</f>
        <v>98216122000</v>
      </c>
      <c r="D1021">
        <f>VLOOKUP(Filtrados!B1021,Originales!$F$4:$H$2113,3,FALSE)</f>
        <v>60016000000</v>
      </c>
      <c r="E1021">
        <f>VLOOKUP(Filtrados!B1021,Baseline!$A$2:$C$2111,3,FALSE)</f>
        <v>60004000000</v>
      </c>
      <c r="F1021">
        <f>VLOOKUP(Filtrados!B1021,BASE!$A$4:$D$2113,2,FALSE)</f>
        <v>1392560958</v>
      </c>
      <c r="G1021">
        <f>VLOOKUP(Filtrados!B1021,BASE!$A$4:$D$2113,3,FALSE)</f>
        <v>60012936115</v>
      </c>
      <c r="H1021">
        <f>VLOOKUP(Filtrados!B1021,BASE!$A$4:$D$2113,4,FALSE)</f>
        <v>41987204074</v>
      </c>
      <c r="I1021" t="str">
        <f>VLOOKUP(B1021,Originales!$B$4:$N$2113,13,FALSE)</f>
        <v>v //// v</v>
      </c>
      <c r="J1021" t="str">
        <f>VLOOKUP(B1021,Originales!$B$4:$N$2113,12,FALSE)</f>
        <v>?x (((&lt;http://www.wikidata.org/prop/direct/P31&gt;/&lt;http://www.wikidata.org/prop/direct/P279&gt;)/&lt;http://www.wikidata.org/prop/direct/P279&gt;)/&lt;http://www.wikidata.org/prop/direct/P279&gt;)/&lt;http://www.wikidata.org/prop/direct/P279&gt; ?x</v>
      </c>
      <c r="K1021">
        <f>VLOOKUP(Filtrados!B1021,Originales!$B$4:$D$2113,2,FALSE)</f>
        <v>51808774</v>
      </c>
    </row>
    <row r="1022" spans="2:11">
      <c r="B1022" s="1">
        <v>1409</v>
      </c>
      <c r="C1022">
        <f>VLOOKUP(Filtrados!B1022,Originales!$B$4:$D$2113,3,FALSE)</f>
        <v>5271440000</v>
      </c>
      <c r="D1022">
        <f>VLOOKUP(Filtrados!B1022,Originales!$F$4:$H$2113,3,FALSE)</f>
        <v>49888000000</v>
      </c>
      <c r="E1022">
        <f>VLOOKUP(Filtrados!B1022,Baseline!$A$2:$C$2111,3,FALSE)</f>
        <v>13220000000</v>
      </c>
      <c r="F1022">
        <f>VLOOKUP(Filtrados!B1022,BASE!$A$4:$D$2113,2,FALSE)</f>
        <v>17060328960</v>
      </c>
      <c r="G1022">
        <f>VLOOKUP(Filtrados!B1022,BASE!$A$4:$D$2113,3,FALSE)</f>
        <v>15863503932</v>
      </c>
      <c r="H1022">
        <f>VLOOKUP(Filtrados!B1022,BASE!$A$4:$D$2113,4,FALSE)</f>
        <v>26679172992</v>
      </c>
      <c r="I1022" t="str">
        <f>VLOOKUP(B1022,Originales!$B$4:$N$2113,13,FALSE)</f>
        <v>v + c</v>
      </c>
      <c r="J1022" t="str">
        <f>VLOOKUP(B1022,Originales!$B$4:$N$2113,12,FALSE)</f>
        <v>?x (&lt;http://www.wikidata.org/prop/direct/P279&gt;)+ &lt;http://www.wikidata.org/entity/Q7184903&gt;</v>
      </c>
      <c r="K1022">
        <f>VLOOKUP(Filtrados!B1022,Originales!$B$4:$D$2113,2,FALSE)</f>
        <v>740977</v>
      </c>
    </row>
    <row r="1023" spans="2:11">
      <c r="B1023" s="1">
        <v>1410</v>
      </c>
      <c r="C1023">
        <f>VLOOKUP(Filtrados!B1023,Originales!$B$4:$D$2113,3,FALSE)</f>
        <v>749118000</v>
      </c>
      <c r="D1023">
        <f>VLOOKUP(Filtrados!B1023,Originales!$F$4:$H$2113,3,FALSE)</f>
        <v>60084000000</v>
      </c>
      <c r="E1023">
        <f>VLOOKUP(Filtrados!B1023,Baseline!$A$2:$C$2111,3,FALSE)</f>
        <v>59784000000</v>
      </c>
      <c r="F1023">
        <f>VLOOKUP(Filtrados!B1023,BASE!$A$4:$D$2113,2,FALSE)</f>
        <v>1200606107</v>
      </c>
      <c r="G1023">
        <f>VLOOKUP(Filtrados!B1023,BASE!$A$4:$D$2113,3,FALSE)</f>
        <v>1146710157</v>
      </c>
      <c r="H1023">
        <f>VLOOKUP(Filtrados!B1023,BASE!$A$4:$D$2113,4,FALSE)</f>
        <v>60057327985</v>
      </c>
      <c r="I1023" t="str">
        <f>VLOOKUP(B1023,Originales!$B$4:$N$2113,13,FALSE)</f>
        <v>v /* c</v>
      </c>
      <c r="J1023" t="str">
        <f>VLOOKUP(B1023,Originales!$B$4:$N$2113,12,FALSE)</f>
        <v>?x (&lt;http://www.wikidata.org/prop/direct/P31&gt;/&lt;http://www.wikidata.org/prop/direct/P279&gt;)* &lt;http://www.wikidata.org/entity/Q56061&gt;</v>
      </c>
      <c r="K1023">
        <f>VLOOKUP(Filtrados!B1023,Originales!$B$4:$D$2113,2,FALSE)</f>
        <v>59509</v>
      </c>
    </row>
    <row r="1024" spans="2:11">
      <c r="B1024" s="1">
        <v>1411</v>
      </c>
      <c r="C1024">
        <f>VLOOKUP(Filtrados!B1024,Originales!$B$4:$D$2113,3,FALSE)</f>
        <v>5458585000</v>
      </c>
      <c r="D1024">
        <f>VLOOKUP(Filtrados!B1024,Originales!$F$4:$H$2113,3,FALSE)</f>
        <v>108000000</v>
      </c>
      <c r="E1024">
        <f>VLOOKUP(Filtrados!B1024,Baseline!$A$2:$C$2111,3,FALSE)</f>
        <v>0</v>
      </c>
      <c r="F1024">
        <f>VLOOKUP(Filtrados!B1024,BASE!$A$4:$D$2113,2,FALSE)</f>
        <v>5354570865</v>
      </c>
      <c r="G1024">
        <f>VLOOKUP(Filtrados!B1024,BASE!$A$4:$D$2113,3,FALSE)</f>
        <v>60003638982</v>
      </c>
      <c r="H1024">
        <f>VLOOKUP(Filtrados!B1024,BASE!$A$4:$D$2113,4,FALSE)</f>
        <v>719755172</v>
      </c>
      <c r="I1024" t="str">
        <f>VLOOKUP(B1024,Originales!$B$4:$N$2113,13,FALSE)</f>
        <v>v | v</v>
      </c>
      <c r="J1024" t="str">
        <f>VLOOKUP(B1024,Originales!$B$4:$N$2113,12,FALSE)</f>
        <v>?x &lt;http://www.wikidata.org/prop/direct/P22&gt;|&lt;http://www.wikidata.org/prop/direct/P25&gt; ?y</v>
      </c>
      <c r="K1024">
        <f>VLOOKUP(Filtrados!B1024,Originales!$B$4:$D$2113,2,FALSE)</f>
        <v>180281</v>
      </c>
    </row>
    <row r="1025" spans="2:11">
      <c r="B1025" s="1">
        <v>1412</v>
      </c>
      <c r="C1025">
        <f>VLOOKUP(Filtrados!B1025,Originales!$B$4:$D$2113,3,FALSE)</f>
        <v>986000</v>
      </c>
      <c r="D1025">
        <f>VLOOKUP(Filtrados!B1025,Originales!$F$4:$H$2113,3,FALSE)</f>
        <v>12000000</v>
      </c>
      <c r="E1025">
        <f>VLOOKUP(Filtrados!B1025,Baseline!$A$2:$C$2111,3,FALSE)</f>
        <v>2972000000</v>
      </c>
      <c r="F1025">
        <f>VLOOKUP(Filtrados!B1025,BASE!$A$4:$D$2113,2,FALSE)</f>
        <v>38727998</v>
      </c>
      <c r="G1025">
        <f>VLOOKUP(Filtrados!B1025,BASE!$A$4:$D$2113,3,FALSE)</f>
        <v>178337097</v>
      </c>
      <c r="H1025">
        <f>VLOOKUP(Filtrados!B1025,BASE!$A$4:$D$2113,4,FALSE)</f>
        <v>151390075</v>
      </c>
      <c r="I1025" t="str">
        <f>VLOOKUP(B1025,Originales!$B$4:$N$2113,13,FALSE)</f>
        <v>c * v</v>
      </c>
      <c r="J1025" t="str">
        <f>VLOOKUP(B1025,Originales!$B$4:$N$2113,12,FALSE)</f>
        <v>&lt;http://www.wikidata.org/entity/Q41323003&gt; (&lt;http://www.wikidata.org/prop/direct/P131&gt;)* ?x</v>
      </c>
      <c r="K1025">
        <f>VLOOKUP(Filtrados!B1025,Originales!$B$4:$D$2113,2,FALSE)</f>
        <v>6</v>
      </c>
    </row>
    <row r="1026" spans="2:11">
      <c r="B1026" s="1">
        <v>1413</v>
      </c>
      <c r="C1026">
        <f>VLOOKUP(Filtrados!B1026,Originales!$B$4:$D$2113,3,FALSE)</f>
        <v>490000</v>
      </c>
      <c r="D1026">
        <f>VLOOKUP(Filtrados!B1026,Originales!$F$4:$H$2113,3,FALSE)</f>
        <v>8000000</v>
      </c>
      <c r="E1026">
        <f>VLOOKUP(Filtrados!B1026,Baseline!$A$2:$C$2111,3,FALSE)</f>
        <v>3036000000</v>
      </c>
      <c r="F1026">
        <f>VLOOKUP(Filtrados!B1026,BASE!$A$4:$D$2113,2,FALSE)</f>
        <v>5152940</v>
      </c>
      <c r="G1026">
        <f>VLOOKUP(Filtrados!B1026,BASE!$A$4:$D$2113,3,FALSE)</f>
        <v>18591165</v>
      </c>
      <c r="H1026">
        <f>VLOOKUP(Filtrados!B1026,BASE!$A$4:$D$2113,4,FALSE)</f>
        <v>112543106</v>
      </c>
      <c r="I1026" t="str">
        <f>VLOOKUP(B1026,Originales!$B$4:$N$2113,13,FALSE)</f>
        <v>c * v</v>
      </c>
      <c r="J1026" t="str">
        <f>VLOOKUP(B1026,Originales!$B$4:$N$2113,12,FALSE)</f>
        <v>&lt;http://www.wikidata.org/entity/Q257023&gt; (&lt;http://www.wikidata.org/prop/direct/P131&gt;)* ?x</v>
      </c>
      <c r="K1026">
        <f>VLOOKUP(Filtrados!B1026,Originales!$B$4:$D$2113,2,FALSE)</f>
        <v>6</v>
      </c>
    </row>
    <row r="1027" spans="2:11">
      <c r="B1027" s="1">
        <v>1414</v>
      </c>
      <c r="C1027">
        <f>VLOOKUP(Filtrados!B1027,Originales!$B$4:$D$2113,3,FALSE)</f>
        <v>478135000</v>
      </c>
      <c r="D1027">
        <f>VLOOKUP(Filtrados!B1027,Originales!$F$4:$H$2113,3,FALSE)</f>
        <v>7628000000</v>
      </c>
      <c r="E1027">
        <f>VLOOKUP(Filtrados!B1027,Baseline!$A$2:$C$2111,3,FALSE)</f>
        <v>5372000000</v>
      </c>
      <c r="F1027">
        <f>VLOOKUP(Filtrados!B1027,BASE!$A$4:$D$2113,2,FALSE)</f>
        <v>186452865</v>
      </c>
      <c r="G1027">
        <f>VLOOKUP(Filtrados!B1027,BASE!$A$4:$D$2113,3,FALSE)</f>
        <v>1116699934</v>
      </c>
      <c r="H1027">
        <f>VLOOKUP(Filtrados!B1027,BASE!$A$4:$D$2113,4,FALSE)</f>
        <v>1212007999</v>
      </c>
      <c r="I1027" t="str">
        <f>VLOOKUP(B1027,Originales!$B$4:$N$2113,13,FALSE)</f>
        <v>v /+ c</v>
      </c>
      <c r="J1027" t="str">
        <f>VLOOKUP(B1027,Originales!$B$4:$N$2113,12,FALSE)</f>
        <v>?x &lt;http://www.wikidata.org/prop/direct/P31&gt;/(&lt;http://www.wikidata.org/prop/direct/P279&gt;)+ &lt;http://www.wikidata.org/entity/Q2095&gt;</v>
      </c>
      <c r="K1027">
        <f>VLOOKUP(Filtrados!B1027,Originales!$B$4:$D$2113,2,FALSE)</f>
        <v>6204</v>
      </c>
    </row>
    <row r="1028" spans="2:11">
      <c r="B1028" s="1">
        <v>1415</v>
      </c>
      <c r="C1028">
        <f>VLOOKUP(Filtrados!B1028,Originales!$B$4:$D$2113,3,FALSE)</f>
        <v>2081192000</v>
      </c>
      <c r="D1028">
        <f>VLOOKUP(Filtrados!B1028,Originales!$F$4:$H$2113,3,FALSE)</f>
        <v>18516000000</v>
      </c>
      <c r="E1028">
        <f>VLOOKUP(Filtrados!B1028,Baseline!$A$2:$C$2111,3,FALSE)</f>
        <v>9644000000</v>
      </c>
      <c r="F1028">
        <f>VLOOKUP(Filtrados!B1028,BASE!$A$4:$D$2113,2,FALSE)</f>
        <v>10813254117</v>
      </c>
      <c r="G1028">
        <f>VLOOKUP(Filtrados!B1028,BASE!$A$4:$D$2113,3,FALSE)</f>
        <v>13980011940</v>
      </c>
      <c r="H1028">
        <f>VLOOKUP(Filtrados!B1028,BASE!$A$4:$D$2113,4,FALSE)</f>
        <v>11143422126</v>
      </c>
      <c r="I1028" t="str">
        <f>VLOOKUP(B1028,Originales!$B$4:$N$2113,13,FALSE)</f>
        <v>v * c</v>
      </c>
      <c r="J1028" t="str">
        <f>VLOOKUP(B1028,Originales!$B$4:$N$2113,12,FALSE)</f>
        <v>?x (&lt;http://www.wikidata.org/prop/direct/P279&gt;)* &lt;http://www.wikidata.org/entity/Q15989253&gt;</v>
      </c>
      <c r="K1028">
        <f>VLOOKUP(Filtrados!B1028,Originales!$B$4:$D$2113,2,FALSE)</f>
        <v>582496</v>
      </c>
    </row>
    <row r="1029" spans="2:11">
      <c r="B1029" s="1">
        <v>1416</v>
      </c>
      <c r="C1029">
        <f>VLOOKUP(Filtrados!B1029,Originales!$B$4:$D$2113,3,FALSE)</f>
        <v>1882996000</v>
      </c>
      <c r="D1029">
        <f>VLOOKUP(Filtrados!B1029,Originales!$F$4:$H$2113,3,FALSE)</f>
        <v>22024000000</v>
      </c>
      <c r="E1029">
        <f>VLOOKUP(Filtrados!B1029,Baseline!$A$2:$C$2111,3,FALSE)</f>
        <v>7984000000</v>
      </c>
      <c r="F1029">
        <f>VLOOKUP(Filtrados!B1029,BASE!$A$4:$D$2113,2,FALSE)</f>
        <v>11346115112</v>
      </c>
      <c r="G1029">
        <f>VLOOKUP(Filtrados!B1029,BASE!$A$4:$D$2113,3,FALSE)</f>
        <v>11514226913</v>
      </c>
      <c r="H1029">
        <f>VLOOKUP(Filtrados!B1029,BASE!$A$4:$D$2113,4,FALSE)</f>
        <v>22805163860</v>
      </c>
      <c r="I1029" t="str">
        <f>VLOOKUP(B1029,Originales!$B$4:$N$2113,13,FALSE)</f>
        <v>v * c</v>
      </c>
      <c r="J1029" t="str">
        <f>VLOOKUP(B1029,Originales!$B$4:$N$2113,12,FALSE)</f>
        <v>?x (&lt;http://www.wikidata.org/prop/direct/P279&gt;)* &lt;http://www.wikidata.org/entity/Q27166344&gt;</v>
      </c>
      <c r="K1029">
        <f>VLOOKUP(Filtrados!B1029,Originales!$B$4:$D$2113,2,FALSE)</f>
        <v>570836</v>
      </c>
    </row>
    <row r="1030" spans="2:11">
      <c r="B1030" s="1">
        <v>1417</v>
      </c>
      <c r="C1030">
        <f>VLOOKUP(Filtrados!B1030,Originales!$B$4:$D$2113,3,FALSE)</f>
        <v>2059016000</v>
      </c>
      <c r="D1030">
        <f>VLOOKUP(Filtrados!B1030,Originales!$F$4:$H$2113,3,FALSE)</f>
        <v>34756000000</v>
      </c>
      <c r="E1030">
        <f>VLOOKUP(Filtrados!B1030,Baseline!$A$2:$C$2111,3,FALSE)</f>
        <v>11004000000</v>
      </c>
      <c r="F1030">
        <f>VLOOKUP(Filtrados!B1030,BASE!$A$4:$D$2113,2,FALSE)</f>
        <v>13703803777</v>
      </c>
      <c r="G1030">
        <f>VLOOKUP(Filtrados!B1030,BASE!$A$4:$D$2113,3,FALSE)</f>
        <v>11144711017</v>
      </c>
      <c r="H1030">
        <f>VLOOKUP(Filtrados!B1030,BASE!$A$4:$D$2113,4,FALSE)</f>
        <v>34375499963</v>
      </c>
      <c r="I1030" t="str">
        <f>VLOOKUP(B1030,Originales!$B$4:$N$2113,13,FALSE)</f>
        <v>v * c</v>
      </c>
      <c r="J1030" t="str">
        <f>VLOOKUP(B1030,Originales!$B$4:$N$2113,12,FALSE)</f>
        <v>?x (&lt;http://www.wikidata.org/prop/direct/P279&gt;)* &lt;http://www.wikidata.org/entity/Q28732711&gt;</v>
      </c>
      <c r="K1030">
        <f>VLOOKUP(Filtrados!B1030,Originales!$B$4:$D$2113,2,FALSE)</f>
        <v>582398</v>
      </c>
    </row>
    <row r="1031" spans="2:11">
      <c r="B1031" s="1">
        <v>1418</v>
      </c>
      <c r="C1031">
        <f>VLOOKUP(Filtrados!B1031,Originales!$B$4:$D$2113,3,FALSE)</f>
        <v>345330000</v>
      </c>
      <c r="D1031">
        <f>VLOOKUP(Filtrados!B1031,Originales!$F$4:$H$2113,3,FALSE)</f>
        <v>7276000000</v>
      </c>
      <c r="E1031">
        <f>VLOOKUP(Filtrados!B1031,Baseline!$A$2:$C$2111,3,FALSE)</f>
        <v>7760000000</v>
      </c>
      <c r="F1031">
        <f>VLOOKUP(Filtrados!B1031,BASE!$A$4:$D$2113,2,FALSE)</f>
        <v>521314144</v>
      </c>
      <c r="G1031">
        <f>VLOOKUP(Filtrados!B1031,BASE!$A$4:$D$2113,3,FALSE)</f>
        <v>389368057</v>
      </c>
      <c r="H1031">
        <f>VLOOKUP(Filtrados!B1031,BASE!$A$4:$D$2113,4,FALSE)</f>
        <v>1062088966</v>
      </c>
      <c r="I1031" t="str">
        <f>VLOOKUP(B1031,Originales!$B$4:$N$2113,13,FALSE)</f>
        <v>v *|* c</v>
      </c>
      <c r="J1031" t="str">
        <f>VLOOKUP(B1031,Originales!$B$4:$N$2113,12,FALSE)</f>
        <v>?x (&lt;http://www.wikidata.org/prop/direct/P31&gt;)*|(&lt;http://www.wikidata.org/prop/direct/P279&gt;)* &lt;http://www.wikidata.org/entity/Q214339&gt;</v>
      </c>
      <c r="K1031">
        <f>VLOOKUP(Filtrados!B1031,Originales!$B$4:$D$2113,2,FALSE)</f>
        <v>23053</v>
      </c>
    </row>
    <row r="1032" spans="2:11">
      <c r="B1032" s="1">
        <v>1423</v>
      </c>
      <c r="C1032">
        <f>VLOOKUP(Filtrados!B1032,Originales!$B$4:$D$2113,3,FALSE)</f>
        <v>8594000</v>
      </c>
      <c r="D1032">
        <f>VLOOKUP(Filtrados!B1032,Originales!$F$4:$H$2113,3,FALSE)</f>
        <v>4956000000</v>
      </c>
      <c r="E1032">
        <f>VLOOKUP(Filtrados!B1032,Baseline!$A$2:$C$2111,3,FALSE)</f>
        <v>2556000000</v>
      </c>
      <c r="F1032">
        <f>VLOOKUP(Filtrados!B1032,BASE!$A$4:$D$2113,2,FALSE)</f>
        <v>52579879</v>
      </c>
      <c r="G1032">
        <f>VLOOKUP(Filtrados!B1032,BASE!$A$4:$D$2113,3,FALSE)</f>
        <v>27570009</v>
      </c>
      <c r="H1032">
        <f>VLOOKUP(Filtrados!B1032,BASE!$A$4:$D$2113,4,FALSE)</f>
        <v>117778062</v>
      </c>
      <c r="I1032" t="str">
        <f>VLOOKUP(B1032,Originales!$B$4:$N$2113,13,FALSE)</f>
        <v>v |* c</v>
      </c>
      <c r="J1032" t="str">
        <f>VLOOKUP(B1032,Originales!$B$4:$N$2113,12,FALSE)</f>
        <v>?x (&lt;http://www.wikidata.org/prop/direct/P279&gt;|&lt;http://www.wikidata.org/prop/direct/P131&gt;)* &lt;http://www.wikidata.org/entity/Q18340514&gt;</v>
      </c>
      <c r="K1032">
        <f>VLOOKUP(Filtrados!B1032,Originales!$B$4:$D$2113,2,FALSE)</f>
        <v>134</v>
      </c>
    </row>
    <row r="1033" spans="2:11">
      <c r="B1033" s="1">
        <v>1426</v>
      </c>
      <c r="C1033">
        <f>VLOOKUP(Filtrados!B1033,Originales!$B$4:$D$2113,3,FALSE)</f>
        <v>12134000</v>
      </c>
      <c r="D1033">
        <f>VLOOKUP(Filtrados!B1033,Originales!$F$4:$H$2113,3,FALSE)</f>
        <v>48000000</v>
      </c>
      <c r="E1033">
        <f>VLOOKUP(Filtrados!B1033,Baseline!$A$2:$C$2111,3,FALSE)</f>
        <v>2464000000</v>
      </c>
      <c r="F1033">
        <f>VLOOKUP(Filtrados!B1033,BASE!$A$4:$D$2113,2,FALSE)</f>
        <v>35717964</v>
      </c>
      <c r="G1033">
        <f>VLOOKUP(Filtrados!B1033,BASE!$A$4:$D$2113,3,FALSE)</f>
        <v>22078990</v>
      </c>
      <c r="H1033">
        <f>VLOOKUP(Filtrados!B1033,BASE!$A$4:$D$2113,4,FALSE)</f>
        <v>104840993</v>
      </c>
      <c r="I1033" t="str">
        <f>VLOOKUP(B1033,Originales!$B$4:$N$2113,13,FALSE)</f>
        <v>v /* c</v>
      </c>
      <c r="J1033" t="str">
        <f>VLOOKUP(B1033,Originales!$B$4:$N$2113,12,FALSE)</f>
        <v>?x &lt;http://www.wikidata.org/prop/direct/P31&gt;/(&lt;http://www.wikidata.org/prop/direct/P279&gt;)* &lt;http://www.wikidata.org/entity/Q15733640&gt;</v>
      </c>
      <c r="K1033">
        <f>VLOOKUP(Filtrados!B1033,Originales!$B$4:$D$2113,2,FALSE)</f>
        <v>126</v>
      </c>
    </row>
    <row r="1034" spans="2:11">
      <c r="B1034" s="1">
        <v>1427</v>
      </c>
      <c r="C1034">
        <f>VLOOKUP(Filtrados!B1034,Originales!$B$4:$D$2113,3,FALSE)</f>
        <v>21114000</v>
      </c>
      <c r="D1034">
        <f>VLOOKUP(Filtrados!B1034,Originales!$F$4:$H$2113,3,FALSE)</f>
        <v>224000000</v>
      </c>
      <c r="E1034">
        <f>VLOOKUP(Filtrados!B1034,Baseline!$A$2:$C$2111,3,FALSE)</f>
        <v>3584000000</v>
      </c>
      <c r="F1034">
        <f>VLOOKUP(Filtrados!B1034,BASE!$A$4:$D$2113,2,FALSE)</f>
        <v>13226985</v>
      </c>
      <c r="G1034">
        <f>VLOOKUP(Filtrados!B1034,BASE!$A$4:$D$2113,3,FALSE)</f>
        <v>23956060</v>
      </c>
      <c r="H1034">
        <f>VLOOKUP(Filtrados!B1034,BASE!$A$4:$D$2113,4,FALSE)</f>
        <v>122945070</v>
      </c>
      <c r="I1034" t="str">
        <f>VLOOKUP(B1034,Originales!$B$4:$N$2113,13,FALSE)</f>
        <v>v /* c</v>
      </c>
      <c r="J1034" t="str">
        <f>VLOOKUP(B1034,Originales!$B$4:$N$2113,12,FALSE)</f>
        <v>?x &lt;http://www.wikidata.org/prop/direct/P31&gt;/(&lt;http://www.wikidata.org/prop/direct/P279&gt;)* &lt;http://www.wikidata.org/entity/Q559618&gt;</v>
      </c>
      <c r="K1034">
        <f>VLOOKUP(Filtrados!B1034,Originales!$B$4:$D$2113,2,FALSE)</f>
        <v>306</v>
      </c>
    </row>
    <row r="1035" spans="2:11">
      <c r="B1035" s="1">
        <v>1428</v>
      </c>
      <c r="C1035">
        <f>VLOOKUP(Filtrados!B1035,Originales!$B$4:$D$2113,3,FALSE)</f>
        <v>1420000</v>
      </c>
      <c r="D1035">
        <f>VLOOKUP(Filtrados!B1035,Originales!$F$4:$H$2113,3,FALSE)</f>
        <v>8000000</v>
      </c>
      <c r="E1035">
        <f>VLOOKUP(Filtrados!B1035,Baseline!$A$2:$C$2111,3,FALSE)</f>
        <v>3020000000</v>
      </c>
      <c r="F1035">
        <f>VLOOKUP(Filtrados!B1035,BASE!$A$4:$D$2113,2,FALSE)</f>
        <v>3648042</v>
      </c>
      <c r="G1035">
        <f>VLOOKUP(Filtrados!B1035,BASE!$A$4:$D$2113,3,FALSE)</f>
        <v>10761022</v>
      </c>
      <c r="H1035">
        <f>VLOOKUP(Filtrados!B1035,BASE!$A$4:$D$2113,4,FALSE)</f>
        <v>101518154</v>
      </c>
      <c r="I1035" t="str">
        <f>VLOOKUP(B1035,Originales!$B$4:$N$2113,13,FALSE)</f>
        <v>c /* v</v>
      </c>
      <c r="J1035" t="str">
        <f>VLOOKUP(B1035,Originales!$B$4:$N$2113,12,FALSE)</f>
        <v>&lt;http://www.wikidata.org/entity/Q5&gt; &lt;http://www.wikidata.org/prop/direct/P279&gt;/(&lt;http://www.wikidata.org/prop/direct/P279&gt;)* ?x</v>
      </c>
      <c r="K1035">
        <f>VLOOKUP(Filtrados!B1035,Originales!$B$4:$D$2113,2,FALSE)</f>
        <v>12</v>
      </c>
    </row>
    <row r="1036" spans="2:11">
      <c r="B1036" s="1">
        <v>1429</v>
      </c>
      <c r="C1036">
        <f>VLOOKUP(Filtrados!B1036,Originales!$B$4:$D$2113,3,FALSE)</f>
        <v>66331000</v>
      </c>
      <c r="D1036">
        <f>VLOOKUP(Filtrados!B1036,Originales!$F$4:$H$2113,3,FALSE)</f>
        <v>2084000000</v>
      </c>
      <c r="E1036">
        <f>VLOOKUP(Filtrados!B1036,Baseline!$A$2:$C$2111,3,FALSE)</f>
        <v>4792000000</v>
      </c>
      <c r="F1036">
        <f>VLOOKUP(Filtrados!B1036,BASE!$A$4:$D$2113,2,FALSE)</f>
        <v>36283016</v>
      </c>
      <c r="G1036">
        <f>VLOOKUP(Filtrados!B1036,BASE!$A$4:$D$2113,3,FALSE)</f>
        <v>47880887</v>
      </c>
      <c r="H1036">
        <f>VLOOKUP(Filtrados!B1036,BASE!$A$4:$D$2113,4,FALSE)</f>
        <v>179924011</v>
      </c>
      <c r="I1036" t="str">
        <f>VLOOKUP(B1036,Originales!$B$4:$N$2113,13,FALSE)</f>
        <v>v * c</v>
      </c>
      <c r="J1036" t="str">
        <f>VLOOKUP(B1036,Originales!$B$4:$N$2113,12,FALSE)</f>
        <v>?x (&lt;http://www.wikidata.org/prop/direct/P279&gt;)* &lt;http://www.wikidata.org/entity/Q783794&gt;</v>
      </c>
      <c r="K1036">
        <f>VLOOKUP(Filtrados!B1036,Originales!$B$4:$D$2113,2,FALSE)</f>
        <v>1378</v>
      </c>
    </row>
    <row r="1037" spans="2:11">
      <c r="B1037" s="1">
        <v>1430</v>
      </c>
      <c r="C1037">
        <f>VLOOKUP(Filtrados!B1037,Originales!$B$4:$D$2113,3,FALSE)</f>
        <v>4018000</v>
      </c>
      <c r="D1037">
        <f>VLOOKUP(Filtrados!B1037,Originales!$F$4:$H$2113,3,FALSE)</f>
        <v>56000000</v>
      </c>
      <c r="E1037">
        <f>VLOOKUP(Filtrados!B1037,Baseline!$A$2:$C$2111,3,FALSE)</f>
        <v>4156000000</v>
      </c>
      <c r="F1037">
        <f>VLOOKUP(Filtrados!B1037,BASE!$A$4:$D$2113,2,FALSE)</f>
        <v>17558097</v>
      </c>
      <c r="G1037">
        <f>VLOOKUP(Filtrados!B1037,BASE!$A$4:$D$2113,3,FALSE)</f>
        <v>14116048</v>
      </c>
      <c r="H1037">
        <f>VLOOKUP(Filtrados!B1037,BASE!$A$4:$D$2113,4,FALSE)</f>
        <v>130480051</v>
      </c>
      <c r="I1037" t="str">
        <f>VLOOKUP(B1037,Originales!$B$4:$N$2113,13,FALSE)</f>
        <v>c /* v</v>
      </c>
      <c r="J1037" t="str">
        <f>VLOOKUP(B1037,Originales!$B$4:$N$2113,12,FALSE)</f>
        <v>&lt;http://www.wikidata.org/entity/Q1236511&gt; &lt;http://www.wikidata.org/prop/direct/P31&gt;/(&lt;http://www.wikidata.org/prop/direct/P279&gt;)* ?x</v>
      </c>
      <c r="K1037">
        <f>VLOOKUP(Filtrados!B1037,Originales!$B$4:$D$2113,2,FALSE)</f>
        <v>57</v>
      </c>
    </row>
    <row r="1038" spans="2:11">
      <c r="B1038" s="1">
        <v>1431</v>
      </c>
      <c r="C1038">
        <f>VLOOKUP(Filtrados!B1038,Originales!$B$4:$D$2113,3,FALSE)</f>
        <v>885329000</v>
      </c>
      <c r="D1038">
        <f>VLOOKUP(Filtrados!B1038,Originales!$F$4:$H$2113,3,FALSE)</f>
        <v>7980000000</v>
      </c>
      <c r="E1038">
        <f>VLOOKUP(Filtrados!B1038,Baseline!$A$2:$C$2111,3,FALSE)</f>
        <v>1244000000</v>
      </c>
      <c r="F1038">
        <f>VLOOKUP(Filtrados!B1038,BASE!$A$4:$D$2113,2,FALSE)</f>
        <v>1630807161</v>
      </c>
      <c r="G1038">
        <f>VLOOKUP(Filtrados!B1038,BASE!$A$4:$D$2113,3,FALSE)</f>
        <v>1358270883</v>
      </c>
      <c r="H1038">
        <f>VLOOKUP(Filtrados!B1038,BASE!$A$4:$D$2113,4,FALSE)</f>
        <v>1297086954</v>
      </c>
      <c r="I1038" t="str">
        <f>VLOOKUP(B1038,Originales!$B$4:$N$2113,13,FALSE)</f>
        <v>v * c</v>
      </c>
      <c r="J1038" t="str">
        <f>VLOOKUP(B1038,Originales!$B$4:$N$2113,12,FALSE)</f>
        <v>?x (&lt;http://www.wikidata.org/prop/direct/P106&gt;)* &lt;http://www.wikidata.org/entity/Q177220&gt;</v>
      </c>
      <c r="K1038">
        <f>VLOOKUP(Filtrados!B1038,Originales!$B$4:$D$2113,2,FALSE)</f>
        <v>82092</v>
      </c>
    </row>
    <row r="1039" spans="2:11">
      <c r="B1039" s="1">
        <v>1432</v>
      </c>
      <c r="C1039">
        <f>VLOOKUP(Filtrados!B1039,Originales!$B$4:$D$2113,3,FALSE)</f>
        <v>260009000</v>
      </c>
      <c r="D1039">
        <f>VLOOKUP(Filtrados!B1039,Originales!$F$4:$H$2113,3,FALSE)</f>
        <v>2228000000</v>
      </c>
      <c r="E1039">
        <f>VLOOKUP(Filtrados!B1039,Baseline!$A$2:$C$2111,3,FALSE)</f>
        <v>620000000</v>
      </c>
      <c r="F1039">
        <f>VLOOKUP(Filtrados!B1039,BASE!$A$4:$D$2113,2,FALSE)</f>
        <v>374781847</v>
      </c>
      <c r="G1039">
        <f>VLOOKUP(Filtrados!B1039,BASE!$A$4:$D$2113,3,FALSE)</f>
        <v>273798942</v>
      </c>
      <c r="H1039">
        <f>VLOOKUP(Filtrados!B1039,BASE!$A$4:$D$2113,4,FALSE)</f>
        <v>580384016</v>
      </c>
      <c r="I1039" t="str">
        <f>VLOOKUP(B1039,Originales!$B$4:$N$2113,13,FALSE)</f>
        <v>v * c</v>
      </c>
      <c r="J1039" t="str">
        <f>VLOOKUP(B1039,Originales!$B$4:$N$2113,12,FALSE)</f>
        <v>?x (&lt;http://www.wikidata.org/prop/direct/P27&gt;)* &lt;http://www.wikidata.org/entity/Q801&gt;</v>
      </c>
      <c r="K1039">
        <f>VLOOKUP(Filtrados!B1039,Originales!$B$4:$D$2113,2,FALSE)</f>
        <v>18964</v>
      </c>
    </row>
    <row r="1040" spans="2:11">
      <c r="B1040" s="1">
        <v>1433</v>
      </c>
      <c r="C1040">
        <f>VLOOKUP(Filtrados!B1040,Originales!$B$4:$D$2113,3,FALSE)</f>
        <v>255735000</v>
      </c>
      <c r="D1040">
        <f>VLOOKUP(Filtrados!B1040,Originales!$F$4:$H$2113,3,FALSE)</f>
        <v>14628000000</v>
      </c>
      <c r="E1040">
        <f>VLOOKUP(Filtrados!B1040,Baseline!$A$2:$C$2111,3,FALSE)</f>
        <v>1212000000</v>
      </c>
      <c r="F1040">
        <f>VLOOKUP(Filtrados!B1040,BASE!$A$4:$D$2113,2,FALSE)</f>
        <v>278061866</v>
      </c>
      <c r="G1040">
        <f>VLOOKUP(Filtrados!B1040,BASE!$A$4:$D$2113,3,FALSE)</f>
        <v>212840795</v>
      </c>
      <c r="H1040">
        <f>VLOOKUP(Filtrados!B1040,BASE!$A$4:$D$2113,4,FALSE)</f>
        <v>327167034</v>
      </c>
      <c r="I1040" t="str">
        <f>VLOOKUP(B1040,Originales!$B$4:$N$2113,13,FALSE)</f>
        <v>v * c</v>
      </c>
      <c r="J1040" t="str">
        <f>VLOOKUP(B1040,Originales!$B$4:$N$2113,12,FALSE)</f>
        <v>?x (&lt;http://www.wikidata.org/prop/direct/P31&gt;)* &lt;http://www.wikidata.org/entity/Q3957&gt;</v>
      </c>
      <c r="K1040">
        <f>VLOOKUP(Filtrados!B1040,Originales!$B$4:$D$2113,2,FALSE)</f>
        <v>13496</v>
      </c>
    </row>
    <row r="1041" spans="2:11">
      <c r="B1041" s="1">
        <v>1434</v>
      </c>
      <c r="C1041">
        <f>VLOOKUP(Filtrados!B1041,Originales!$B$4:$D$2113,3,FALSE)</f>
        <v>950000</v>
      </c>
      <c r="D1041">
        <f>VLOOKUP(Filtrados!B1041,Originales!$F$4:$H$2113,3,FALSE)</f>
        <v>8000000</v>
      </c>
      <c r="E1041">
        <f>VLOOKUP(Filtrados!B1041,Baseline!$A$2:$C$2111,3,FALSE)</f>
        <v>2892000000</v>
      </c>
      <c r="F1041">
        <f>VLOOKUP(Filtrados!B1041,BASE!$A$4:$D$2113,2,FALSE)</f>
        <v>15124082</v>
      </c>
      <c r="G1041">
        <f>VLOOKUP(Filtrados!B1041,BASE!$A$4:$D$2113,3,FALSE)</f>
        <v>12958049</v>
      </c>
      <c r="H1041">
        <f>VLOOKUP(Filtrados!B1041,BASE!$A$4:$D$2113,4,FALSE)</f>
        <v>102243185</v>
      </c>
      <c r="I1041" t="str">
        <f>VLOOKUP(B1041,Originales!$B$4:$N$2113,13,FALSE)</f>
        <v>c /* v</v>
      </c>
      <c r="J1041" t="str">
        <f>VLOOKUP(B1041,Originales!$B$4:$N$2113,12,FALSE)</f>
        <v>&lt;http://www.wikidata.org/entity/Q300975&gt; &lt;http://www.wikidata.org/prop/direct/P131&gt;/(&lt;http://www.wikidata.org/prop/direct/P131&gt;)* ?x</v>
      </c>
      <c r="K1041">
        <f>VLOOKUP(Filtrados!B1041,Originales!$B$4:$D$2113,2,FALSE)</f>
        <v>6</v>
      </c>
    </row>
    <row r="1042" spans="2:11">
      <c r="B1042" s="1">
        <v>1435</v>
      </c>
      <c r="C1042">
        <f>VLOOKUP(Filtrados!B1042,Originales!$B$4:$D$2113,3,FALSE)</f>
        <v>13035000</v>
      </c>
      <c r="D1042">
        <f>VLOOKUP(Filtrados!B1042,Originales!$F$4:$H$2113,3,FALSE)</f>
        <v>380000000</v>
      </c>
      <c r="E1042">
        <f>VLOOKUP(Filtrados!B1042,Baseline!$A$2:$C$2111,3,FALSE)</f>
        <v>3608000000</v>
      </c>
      <c r="F1042">
        <f>VLOOKUP(Filtrados!B1042,BASE!$A$4:$D$2113,2,FALSE)</f>
        <v>12273073</v>
      </c>
      <c r="G1042">
        <f>VLOOKUP(Filtrados!B1042,BASE!$A$4:$D$2113,3,FALSE)</f>
        <v>14558076</v>
      </c>
      <c r="H1042">
        <f>VLOOKUP(Filtrados!B1042,BASE!$A$4:$D$2113,4,FALSE)</f>
        <v>129575967</v>
      </c>
      <c r="I1042" t="str">
        <f>VLOOKUP(B1042,Originales!$B$4:$N$2113,13,FALSE)</f>
        <v>v * c</v>
      </c>
      <c r="J1042" t="str">
        <f>VLOOKUP(B1042,Originales!$B$4:$N$2113,12,FALSE)</f>
        <v>?x (&lt;http://www.wikidata.org/prop/direct/P279&gt;)* &lt;http://www.wikidata.org/entity/Q11862829&gt;</v>
      </c>
      <c r="K1042">
        <f>VLOOKUP(Filtrados!B1042,Originales!$B$4:$D$2113,2,FALSE)</f>
        <v>204</v>
      </c>
    </row>
    <row r="1043" spans="2:11">
      <c r="B1043" s="1">
        <v>1436</v>
      </c>
      <c r="C1043">
        <f>VLOOKUP(Filtrados!B1043,Originales!$B$4:$D$2113,3,FALSE)</f>
        <v>15847000</v>
      </c>
      <c r="D1043">
        <f>VLOOKUP(Filtrados!B1043,Originales!$F$4:$H$2113,3,FALSE)</f>
        <v>16000000</v>
      </c>
      <c r="E1043">
        <f>VLOOKUP(Filtrados!B1043,Baseline!$A$2:$C$2111,3,FALSE)</f>
        <v>1168000000</v>
      </c>
      <c r="F1043">
        <f>VLOOKUP(Filtrados!B1043,BASE!$A$4:$D$2113,2,FALSE)</f>
        <v>10200023</v>
      </c>
      <c r="G1043">
        <f>VLOOKUP(Filtrados!B1043,BASE!$A$4:$D$2113,3,FALSE)</f>
        <v>19099950</v>
      </c>
      <c r="H1043">
        <f>VLOOKUP(Filtrados!B1043,BASE!$A$4:$D$2113,4,FALSE)</f>
        <v>56934118</v>
      </c>
      <c r="I1043" t="str">
        <f>VLOOKUP(B1043,Originales!$B$4:$N$2113,13,FALSE)</f>
        <v>v /* c</v>
      </c>
      <c r="J1043" t="str">
        <f>VLOOKUP(B1043,Originales!$B$4:$N$2113,12,FALSE)</f>
        <v>?x &lt;http://www.wikidata.org/prop/direct/P31&gt;/(&lt;http://www.wikidata.org/prop/direct/P279&gt;)* &lt;http://www.wikidata.org/entity/Q2020153&gt;</v>
      </c>
      <c r="K1043">
        <f>VLOOKUP(Filtrados!B1043,Originales!$B$4:$D$2113,2,FALSE)</f>
        <v>244</v>
      </c>
    </row>
    <row r="1044" spans="2:11">
      <c r="B1044" s="1">
        <v>1437</v>
      </c>
      <c r="C1044">
        <f>VLOOKUP(Filtrados!B1044,Originales!$B$4:$D$2113,3,FALSE)</f>
        <v>1778000</v>
      </c>
      <c r="D1044">
        <f>VLOOKUP(Filtrados!B1044,Originales!$F$4:$H$2113,3,FALSE)</f>
        <v>4000000</v>
      </c>
      <c r="E1044">
        <f>VLOOKUP(Filtrados!B1044,Baseline!$A$2:$C$2111,3,FALSE)</f>
        <v>1052000000</v>
      </c>
      <c r="F1044">
        <f>VLOOKUP(Filtrados!B1044,BASE!$A$4:$D$2113,2,FALSE)</f>
        <v>4767894</v>
      </c>
      <c r="G1044">
        <f>VLOOKUP(Filtrados!B1044,BASE!$A$4:$D$2113,3,FALSE)</f>
        <v>12269020</v>
      </c>
      <c r="H1044">
        <f>VLOOKUP(Filtrados!B1044,BASE!$A$4:$D$2113,4,FALSE)</f>
        <v>66380977</v>
      </c>
      <c r="I1044" t="str">
        <f>VLOOKUP(B1044,Originales!$B$4:$N$2113,13,FALSE)</f>
        <v>v /* c</v>
      </c>
      <c r="J1044" t="str">
        <f>VLOOKUP(B1044,Originales!$B$4:$N$2113,12,FALSE)</f>
        <v>?x &lt;http://www.wikidata.org/prop/direct/P31&gt;/(&lt;http://www.wikidata.org/prop/direct/P279&gt;)* &lt;http://www.wikidata.org/entity/Q46855&gt;</v>
      </c>
      <c r="K1044">
        <f>VLOOKUP(Filtrados!B1044,Originales!$B$4:$D$2113,2,FALSE)</f>
        <v>13</v>
      </c>
    </row>
    <row r="1045" spans="2:11">
      <c r="B1045" s="1">
        <v>1438</v>
      </c>
      <c r="C1045">
        <f>VLOOKUP(Filtrados!B1045,Originales!$B$4:$D$2113,3,FALSE)</f>
        <v>36923000</v>
      </c>
      <c r="D1045">
        <f>VLOOKUP(Filtrados!B1045,Originales!$F$4:$H$2113,3,FALSE)</f>
        <v>184000000</v>
      </c>
      <c r="E1045">
        <f>VLOOKUP(Filtrados!B1045,Baseline!$A$2:$C$2111,3,FALSE)</f>
        <v>620000000</v>
      </c>
      <c r="F1045">
        <f>VLOOKUP(Filtrados!B1045,BASE!$A$4:$D$2113,2,FALSE)</f>
        <v>456415891</v>
      </c>
      <c r="G1045">
        <f>VLOOKUP(Filtrados!B1045,BASE!$A$4:$D$2113,3,FALSE)</f>
        <v>208433866</v>
      </c>
      <c r="H1045">
        <f>VLOOKUP(Filtrados!B1045,BASE!$A$4:$D$2113,4,FALSE)</f>
        <v>98854064</v>
      </c>
      <c r="I1045" t="str">
        <f>VLOOKUP(B1045,Originales!$B$4:$N$2113,13,FALSE)</f>
        <v>v / v</v>
      </c>
      <c r="J1045" t="str">
        <f>VLOOKUP(B1045,Originales!$B$4:$N$2113,12,FALSE)</f>
        <v>?x &lt;http://www.wikidata.org/prop/direct/P37&gt;/&lt;http://www.wikidata.org/prop/direct/P218&gt; ?y</v>
      </c>
      <c r="K1045">
        <f>VLOOKUP(Filtrados!B1045,Originales!$B$4:$D$2113,2,FALSE)</f>
        <v>5953</v>
      </c>
    </row>
    <row r="1046" spans="2:11">
      <c r="B1046" s="1">
        <v>1439</v>
      </c>
      <c r="C1046">
        <f>VLOOKUP(Filtrados!B1046,Originales!$B$4:$D$2113,3,FALSE)</f>
        <v>1610247000</v>
      </c>
      <c r="D1046">
        <f>VLOOKUP(Filtrados!B1046,Originales!$F$4:$H$2113,3,FALSE)</f>
        <v>6948000000</v>
      </c>
      <c r="E1046">
        <f>VLOOKUP(Filtrados!B1046,Baseline!$A$2:$C$2111,3,FALSE)</f>
        <v>604000000</v>
      </c>
      <c r="F1046">
        <f>VLOOKUP(Filtrados!B1046,BASE!$A$4:$D$2113,2,FALSE)</f>
        <v>4226611852</v>
      </c>
      <c r="G1046">
        <f>VLOOKUP(Filtrados!B1046,BASE!$A$4:$D$2113,3,FALSE)</f>
        <v>4637490034</v>
      </c>
      <c r="H1046">
        <f>VLOOKUP(Filtrados!B1046,BASE!$A$4:$D$2113,4,FALSE)</f>
        <v>3783239126</v>
      </c>
      <c r="I1046" t="str">
        <f>VLOOKUP(B1046,Originales!$B$4:$N$2113,13,FALSE)</f>
        <v>v + c</v>
      </c>
      <c r="J1046" t="str">
        <f>VLOOKUP(B1046,Originales!$B$4:$N$2113,12,FALSE)</f>
        <v>?x (&lt;http://www.wikidata.org/prop/direct/P31&gt;)+ &lt;http://www.wikidata.org/entity/Q11424&gt;</v>
      </c>
      <c r="K1046">
        <f>VLOOKUP(Filtrados!B1046,Originales!$B$4:$D$2113,2,FALSE)</f>
        <v>222294</v>
      </c>
    </row>
    <row r="1047" spans="2:11">
      <c r="B1047" s="1">
        <v>1440</v>
      </c>
      <c r="C1047">
        <f>VLOOKUP(Filtrados!B1047,Originales!$B$4:$D$2113,3,FALSE)</f>
        <v>434973000</v>
      </c>
      <c r="D1047">
        <f>VLOOKUP(Filtrados!B1047,Originales!$F$4:$H$2113,3,FALSE)</f>
        <v>1528000000</v>
      </c>
      <c r="E1047">
        <f>VLOOKUP(Filtrados!B1047,Baseline!$A$2:$C$2111,3,FALSE)</f>
        <v>3128000000</v>
      </c>
      <c r="F1047">
        <f>VLOOKUP(Filtrados!B1047,BASE!$A$4:$D$2113,2,FALSE)</f>
        <v>541140079</v>
      </c>
      <c r="G1047">
        <f>VLOOKUP(Filtrados!B1047,BASE!$A$4:$D$2113,3,FALSE)</f>
        <v>467729091</v>
      </c>
      <c r="H1047">
        <f>VLOOKUP(Filtrados!B1047,BASE!$A$4:$D$2113,4,FALSE)</f>
        <v>101370096</v>
      </c>
      <c r="I1047" t="str">
        <f>VLOOKUP(B1047,Originales!$B$4:$N$2113,13,FALSE)</f>
        <v>v /* c</v>
      </c>
      <c r="J1047" t="str">
        <f>VLOOKUP(B1047,Originales!$B$4:$N$2113,12,FALSE)</f>
        <v>?x &lt;http://www.wikidata.org/prop/direct/P31&gt;/(&lt;http://www.wikidata.org/prop/direct/P279&gt;)* &lt;http://www.wikidata.org/entity/Q38723&gt;</v>
      </c>
      <c r="K1047">
        <f>VLOOKUP(Filtrados!B1047,Originales!$B$4:$D$2113,2,FALSE)</f>
        <v>28281</v>
      </c>
    </row>
    <row r="1048" spans="2:11">
      <c r="B1048" s="1">
        <v>1443</v>
      </c>
      <c r="C1048">
        <f>VLOOKUP(Filtrados!B1048,Originales!$B$4:$D$2113,3,FALSE)</f>
        <v>71069000</v>
      </c>
      <c r="D1048">
        <f>VLOOKUP(Filtrados!B1048,Originales!$F$4:$H$2113,3,FALSE)</f>
        <v>4796000000</v>
      </c>
      <c r="E1048">
        <f>VLOOKUP(Filtrados!B1048,Baseline!$A$2:$C$2111,3,FALSE)</f>
        <v>708000000</v>
      </c>
      <c r="F1048">
        <f>VLOOKUP(Filtrados!B1048,BASE!$A$4:$D$2113,2,FALSE)</f>
        <v>604230880</v>
      </c>
      <c r="G1048">
        <f>VLOOKUP(Filtrados!B1048,BASE!$A$4:$D$2113,3,FALSE)</f>
        <v>1492474079</v>
      </c>
      <c r="H1048">
        <f>VLOOKUP(Filtrados!B1048,BASE!$A$4:$D$2113,4,FALSE)</f>
        <v>136470079</v>
      </c>
      <c r="I1048" t="str">
        <f>VLOOKUP(B1048,Originales!$B$4:$N$2113,13,FALSE)</f>
        <v>v / v</v>
      </c>
      <c r="J1048" t="str">
        <f>VLOOKUP(B1048,Originales!$B$4:$N$2113,12,FALSE)</f>
        <v>?x &lt;http://www.wikidata.org/prop/direct/P1064&gt;/&lt;http://www.wikidata.org/prop/direct/P31&gt; ?y</v>
      </c>
      <c r="K1048">
        <f>VLOOKUP(Filtrados!B1048,Originales!$B$4:$D$2113,2,FALSE)</f>
        <v>15127</v>
      </c>
    </row>
    <row r="1049" spans="2:11">
      <c r="B1049" s="1">
        <v>1449</v>
      </c>
      <c r="C1049">
        <f>VLOOKUP(Filtrados!B1049,Originales!$B$4:$D$2113,3,FALSE)</f>
        <v>1592133000</v>
      </c>
      <c r="D1049">
        <f>VLOOKUP(Filtrados!B1049,Originales!$F$4:$H$2113,3,FALSE)</f>
        <v>8604000000</v>
      </c>
      <c r="E1049">
        <f>VLOOKUP(Filtrados!B1049,Baseline!$A$2:$C$2111,3,FALSE)</f>
        <v>3680000000</v>
      </c>
      <c r="F1049">
        <f>VLOOKUP(Filtrados!B1049,BASE!$A$4:$D$2113,2,FALSE)</f>
        <v>4699615955</v>
      </c>
      <c r="G1049">
        <f>VLOOKUP(Filtrados!B1049,BASE!$A$4:$D$2113,3,FALSE)</f>
        <v>4036792993</v>
      </c>
      <c r="H1049">
        <f>VLOOKUP(Filtrados!B1049,BASE!$A$4:$D$2113,4,FALSE)</f>
        <v>3638144016</v>
      </c>
      <c r="I1049" t="str">
        <f>VLOOKUP(B1049,Originales!$B$4:$N$2113,13,FALSE)</f>
        <v>v */* c</v>
      </c>
      <c r="J1049" t="str">
        <f>VLOOKUP(B1049,Originales!$B$4:$N$2113,12,FALSE)</f>
        <v>?x (&lt;http://www.wikidata.org/prop/direct/P31&gt;)*/(&lt;http://www.wikidata.org/prop/direct/P279&gt;)* &lt;http://www.wikidata.org/entity/Q482994&gt;</v>
      </c>
      <c r="K1049">
        <f>VLOOKUP(Filtrados!B1049,Originales!$B$4:$D$2113,2,FALSE)</f>
        <v>247163</v>
      </c>
    </row>
    <row r="1050" spans="2:11">
      <c r="B1050" s="1">
        <v>1455</v>
      </c>
      <c r="C1050">
        <f>VLOOKUP(Filtrados!B1050,Originales!$B$4:$D$2113,3,FALSE)</f>
        <v>3488978000</v>
      </c>
      <c r="D1050">
        <f>VLOOKUP(Filtrados!B1050,Originales!$F$4:$H$2113,3,FALSE)</f>
        <v>15252000000</v>
      </c>
      <c r="E1050">
        <f>VLOOKUP(Filtrados!B1050,Baseline!$A$2:$C$2111,3,FALSE)</f>
        <v>4048000000</v>
      </c>
      <c r="F1050">
        <f>VLOOKUP(Filtrados!B1050,BASE!$A$4:$D$2113,2,FALSE)</f>
        <v>15617833137</v>
      </c>
      <c r="G1050">
        <f>VLOOKUP(Filtrados!B1050,BASE!$A$4:$D$2113,3,FALSE)</f>
        <v>5696048021</v>
      </c>
      <c r="H1050">
        <f>VLOOKUP(Filtrados!B1050,BASE!$A$4:$D$2113,4,FALSE)</f>
        <v>8690855979</v>
      </c>
      <c r="I1050" t="str">
        <f>VLOOKUP(B1050,Originales!$B$4:$N$2113,13,FALSE)</f>
        <v>v */* c</v>
      </c>
      <c r="J1050" t="str">
        <f>VLOOKUP(B1050,Originales!$B$4:$N$2113,12,FALSE)</f>
        <v>?x (&lt;http://www.wikidata.org/prop/direct/P31&gt;)*/(&lt;http://www.wikidata.org/prop/direct/P279&gt;)* &lt;http://www.wikidata.org/entity/Q355304&gt;</v>
      </c>
      <c r="K1050">
        <f>VLOOKUP(Filtrados!B1050,Originales!$B$4:$D$2113,2,FALSE)</f>
        <v>838408</v>
      </c>
    </row>
    <row r="1051" spans="2:11">
      <c r="B1051" s="1">
        <v>1456</v>
      </c>
      <c r="C1051">
        <f>VLOOKUP(Filtrados!B1051,Originales!$B$4:$D$2113,3,FALSE)</f>
        <v>7874000</v>
      </c>
      <c r="D1051">
        <f>VLOOKUP(Filtrados!B1051,Originales!$F$4:$H$2113,3,FALSE)</f>
        <v>32000000</v>
      </c>
      <c r="E1051">
        <f>VLOOKUP(Filtrados!B1051,Baseline!$A$2:$C$2111,3,FALSE)</f>
        <v>568000000</v>
      </c>
      <c r="F1051">
        <f>VLOOKUP(Filtrados!B1051,BASE!$A$4:$D$2113,2,FALSE)</f>
        <v>72164058</v>
      </c>
      <c r="G1051">
        <f>VLOOKUP(Filtrados!B1051,BASE!$A$4:$D$2113,3,FALSE)</f>
        <v>56773900</v>
      </c>
      <c r="H1051">
        <f>VLOOKUP(Filtrados!B1051,BASE!$A$4:$D$2113,4,FALSE)</f>
        <v>50473928</v>
      </c>
      <c r="I1051" t="str">
        <f>VLOOKUP(B1051,Originales!$B$4:$N$2113,13,FALSE)</f>
        <v>v /* c</v>
      </c>
      <c r="J1051" t="str">
        <f>VLOOKUP(B1051,Originales!$B$4:$N$2113,12,FALSE)</f>
        <v>?x &lt;http://www.wikidata.org/prop/direct/P31&gt;/(&lt;http://www.wikidata.org/prop/direct/P279&gt;)* &lt;http://www.wikidata.org/entity/Q1200957&gt;</v>
      </c>
      <c r="K1051">
        <f>VLOOKUP(Filtrados!B1051,Originales!$B$4:$D$2113,2,FALSE)</f>
        <v>592</v>
      </c>
    </row>
    <row r="1052" spans="2:11">
      <c r="B1052" s="1">
        <v>1457</v>
      </c>
      <c r="C1052">
        <f>VLOOKUP(Filtrados!B1052,Originales!$B$4:$D$2113,3,FALSE)</f>
        <v>123466000</v>
      </c>
      <c r="D1052">
        <f>VLOOKUP(Filtrados!B1052,Originales!$F$4:$H$2113,3,FALSE)</f>
        <v>4916000000</v>
      </c>
      <c r="E1052">
        <f>VLOOKUP(Filtrados!B1052,Baseline!$A$2:$C$2111,3,FALSE)</f>
        <v>3156000000</v>
      </c>
      <c r="F1052">
        <f>VLOOKUP(Filtrados!B1052,BASE!$A$4:$D$2113,2,FALSE)</f>
        <v>53813934</v>
      </c>
      <c r="G1052">
        <f>VLOOKUP(Filtrados!B1052,BASE!$A$4:$D$2113,3,FALSE)</f>
        <v>318346977</v>
      </c>
      <c r="H1052">
        <f>VLOOKUP(Filtrados!B1052,BASE!$A$4:$D$2113,4,FALSE)</f>
        <v>208821058</v>
      </c>
      <c r="I1052" t="str">
        <f>VLOOKUP(B1052,Originales!$B$4:$N$2113,13,FALSE)</f>
        <v>v /* c</v>
      </c>
      <c r="J1052" t="str">
        <f>VLOOKUP(B1052,Originales!$B$4:$N$2113,12,FALSE)</f>
        <v>?x &lt;http://www.wikidata.org/prop/direct/P276&gt;/(&lt;http://www.wikidata.org/prop/direct/P131&gt;)* &lt;http://www.wikidata.org/entity/Q1490&gt;</v>
      </c>
      <c r="K1052">
        <f>VLOOKUP(Filtrados!B1052,Originales!$B$4:$D$2113,2,FALSE)</f>
        <v>925</v>
      </c>
    </row>
    <row r="1053" spans="2:11">
      <c r="B1053" s="1">
        <v>1459</v>
      </c>
      <c r="C1053">
        <f>VLOOKUP(Filtrados!B1053,Originales!$B$4:$D$2113,3,FALSE)</f>
        <v>307784000</v>
      </c>
      <c r="D1053">
        <f>VLOOKUP(Filtrados!B1053,Originales!$F$4:$H$2113,3,FALSE)</f>
        <v>112000000</v>
      </c>
      <c r="E1053">
        <f>VLOOKUP(Filtrados!B1053,Baseline!$A$2:$C$2111,3,FALSE)</f>
        <v>0</v>
      </c>
      <c r="F1053">
        <f>VLOOKUP(Filtrados!B1053,BASE!$A$4:$D$2113,2,FALSE)</f>
        <v>380028009</v>
      </c>
      <c r="G1053">
        <f>VLOOKUP(Filtrados!B1053,BASE!$A$4:$D$2113,3,FALSE)</f>
        <v>297454118</v>
      </c>
      <c r="H1053">
        <f>VLOOKUP(Filtrados!B1053,BASE!$A$4:$D$2113,4,FALSE)</f>
        <v>67378044</v>
      </c>
      <c r="I1053" t="str">
        <f>VLOOKUP(B1053,Originales!$B$4:$N$2113,13,FALSE)</f>
        <v>v || c</v>
      </c>
      <c r="J1053" t="str">
        <f>VLOOKUP(B1053,Originales!$B$4:$N$2113,12,FALSE)</f>
        <v>?x (&lt;http://www.wikidata.org/prop/direct/P19&gt;|&lt;http://www.wikidata.org/prop/direct/P20&gt;)|&lt;http://www.wikidata.org/prop/direct/P551&gt; &lt;http://www.wikidata.org/entity/Q1741&gt;</v>
      </c>
      <c r="K1053">
        <f>VLOOKUP(Filtrados!B1053,Originales!$B$4:$D$2113,2,FALSE)</f>
        <v>19972</v>
      </c>
    </row>
    <row r="1054" spans="2:11">
      <c r="B1054" s="1">
        <v>1460</v>
      </c>
      <c r="C1054">
        <f>VLOOKUP(Filtrados!B1054,Originales!$B$4:$D$2113,3,FALSE)</f>
        <v>517887000</v>
      </c>
      <c r="D1054">
        <f>VLOOKUP(Filtrados!B1054,Originales!$F$4:$H$2113,3,FALSE)</f>
        <v>220000000</v>
      </c>
      <c r="E1054">
        <f>VLOOKUP(Filtrados!B1054,Baseline!$A$2:$C$2111,3,FALSE)</f>
        <v>0</v>
      </c>
      <c r="F1054">
        <f>VLOOKUP(Filtrados!B1054,BASE!$A$4:$D$2113,2,FALSE)</f>
        <v>747271060</v>
      </c>
      <c r="G1054">
        <f>VLOOKUP(Filtrados!B1054,BASE!$A$4:$D$2113,3,FALSE)</f>
        <v>572788000</v>
      </c>
      <c r="H1054">
        <f>VLOOKUP(Filtrados!B1054,BASE!$A$4:$D$2113,4,FALSE)</f>
        <v>55948019</v>
      </c>
      <c r="I1054" t="str">
        <f>VLOOKUP(B1054,Originales!$B$4:$N$2113,13,FALSE)</f>
        <v>v || c</v>
      </c>
      <c r="J1054" t="str">
        <f>VLOOKUP(B1054,Originales!$B$4:$N$2113,12,FALSE)</f>
        <v>?x (&lt;http://www.wikidata.org/prop/direct/P19&gt;|&lt;http://www.wikidata.org/prop/direct/P20&gt;)|&lt;http://www.wikidata.org/prop/direct/P551&gt; &lt;http://www.wikidata.org/entity/Q90&gt;</v>
      </c>
      <c r="K1054">
        <f>VLOOKUP(Filtrados!B1054,Originales!$B$4:$D$2113,2,FALSE)</f>
        <v>43307</v>
      </c>
    </row>
    <row r="1055" spans="2:11">
      <c r="B1055" s="1">
        <v>1461</v>
      </c>
      <c r="C1055">
        <f>VLOOKUP(Filtrados!B1055,Originales!$B$4:$D$2113,3,FALSE)</f>
        <v>1522000</v>
      </c>
      <c r="D1055">
        <f>VLOOKUP(Filtrados!B1055,Originales!$F$4:$H$2113,3,FALSE)</f>
        <v>12000000</v>
      </c>
      <c r="E1055">
        <f>VLOOKUP(Filtrados!B1055,Baseline!$A$2:$C$2111,3,FALSE)</f>
        <v>2460000000</v>
      </c>
      <c r="F1055">
        <f>VLOOKUP(Filtrados!B1055,BASE!$A$4:$D$2113,2,FALSE)</f>
        <v>12152194</v>
      </c>
      <c r="G1055">
        <f>VLOOKUP(Filtrados!B1055,BASE!$A$4:$D$2113,3,FALSE)</f>
        <v>15256881</v>
      </c>
      <c r="H1055">
        <f>VLOOKUP(Filtrados!B1055,BASE!$A$4:$D$2113,4,FALSE)</f>
        <v>76875925</v>
      </c>
      <c r="I1055" t="str">
        <f>VLOOKUP(B1055,Originales!$B$4:$N$2113,13,FALSE)</f>
        <v>c /* v</v>
      </c>
      <c r="J1055" t="str">
        <f>VLOOKUP(B1055,Originales!$B$4:$N$2113,12,FALSE)</f>
        <v>&lt;http://www.wikidata.org/entity/Q21779030&gt; &lt;http://www.wikidata.org/prop/direct/P131&gt;/(&lt;http://www.wikidata.org/prop/direct/P131&gt;)* ?x</v>
      </c>
      <c r="K1055">
        <f>VLOOKUP(Filtrados!B1055,Originales!$B$4:$D$2113,2,FALSE)</f>
        <v>10</v>
      </c>
    </row>
    <row r="1056" spans="2:11">
      <c r="B1056" s="1">
        <v>1462</v>
      </c>
      <c r="C1056">
        <f>VLOOKUP(Filtrados!B1056,Originales!$B$4:$D$2113,3,FALSE)</f>
        <v>584151000</v>
      </c>
      <c r="D1056">
        <f>VLOOKUP(Filtrados!B1056,Originales!$F$4:$H$2113,3,FALSE)</f>
        <v>8500000000</v>
      </c>
      <c r="E1056">
        <f>VLOOKUP(Filtrados!B1056,Baseline!$A$2:$C$2111,3,FALSE)</f>
        <v>1744000000</v>
      </c>
      <c r="F1056">
        <f>VLOOKUP(Filtrados!B1056,BASE!$A$4:$D$2113,2,FALSE)</f>
        <v>968456983</v>
      </c>
      <c r="G1056">
        <f>VLOOKUP(Filtrados!B1056,BASE!$A$4:$D$2113,3,FALSE)</f>
        <v>991554975</v>
      </c>
      <c r="H1056">
        <f>VLOOKUP(Filtrados!B1056,BASE!$A$4:$D$2113,4,FALSE)</f>
        <v>326517105</v>
      </c>
      <c r="I1056" t="str">
        <f>VLOOKUP(B1056,Originales!$B$4:$N$2113,13,FALSE)</f>
        <v>v /* c</v>
      </c>
      <c r="J1056" t="str">
        <f>VLOOKUP(B1056,Originales!$B$4:$N$2113,12,FALSE)</f>
        <v>?x &lt;http://www.wikidata.org/prop/direct/P1344&gt;/(&lt;http://www.wikidata.org/prop/direct/P31&gt;)* &lt;http://www.wikidata.org/entity/Q18536594&gt;</v>
      </c>
      <c r="K1056">
        <f>VLOOKUP(Filtrados!B1056,Originales!$B$4:$D$2113,2,FALSE)</f>
        <v>26215</v>
      </c>
    </row>
    <row r="1057" spans="2:11">
      <c r="B1057" s="1">
        <v>1463</v>
      </c>
      <c r="C1057">
        <f>VLOOKUP(Filtrados!B1057,Originales!$B$4:$D$2113,3,FALSE)</f>
        <v>276025000</v>
      </c>
      <c r="D1057">
        <f>VLOOKUP(Filtrados!B1057,Originales!$F$4:$H$2113,3,FALSE)</f>
        <v>1200000000</v>
      </c>
      <c r="E1057">
        <f>VLOOKUP(Filtrados!B1057,Baseline!$A$2:$C$2111,3,FALSE)</f>
        <v>4000000</v>
      </c>
      <c r="F1057">
        <f>VLOOKUP(Filtrados!B1057,BASE!$A$4:$D$2113,2,FALSE)</f>
        <v>363331079</v>
      </c>
      <c r="G1057">
        <f>VLOOKUP(Filtrados!B1057,BASE!$A$4:$D$2113,3,FALSE)</f>
        <v>385849952</v>
      </c>
      <c r="H1057">
        <f>VLOOKUP(Filtrados!B1057,BASE!$A$4:$D$2113,4,FALSE)</f>
        <v>32546043</v>
      </c>
      <c r="I1057" t="str">
        <f>VLOOKUP(B1057,Originales!$B$4:$N$2113,13,FALSE)</f>
        <v>v / c</v>
      </c>
      <c r="J1057" t="str">
        <f>VLOOKUP(B1057,Originales!$B$4:$N$2113,12,FALSE)</f>
        <v>?x &lt;http://www.wikidata.org/prop/direct/P1344&gt;/&lt;http://www.wikidata.org/prop/direct/P31&gt; &lt;http://www.wikidata.org/entity/Q18536594&gt;</v>
      </c>
      <c r="K1057">
        <f>VLOOKUP(Filtrados!B1057,Originales!$B$4:$D$2113,2,FALSE)</f>
        <v>33540</v>
      </c>
    </row>
    <row r="1058" spans="2:11">
      <c r="B1058" s="1">
        <v>1464</v>
      </c>
      <c r="C1058">
        <f>VLOOKUP(Filtrados!B1058,Originales!$B$4:$D$2113,3,FALSE)</f>
        <v>1410000</v>
      </c>
      <c r="D1058">
        <f>VLOOKUP(Filtrados!B1058,Originales!$F$4:$H$2113,3,FALSE)</f>
        <v>616000000</v>
      </c>
      <c r="E1058">
        <f>VLOOKUP(Filtrados!B1058,Baseline!$A$2:$C$2111,3,FALSE)</f>
        <v>0</v>
      </c>
      <c r="F1058">
        <f>VLOOKUP(Filtrados!B1058,BASE!$A$4:$D$2113,2,FALSE)</f>
        <v>17948150</v>
      </c>
      <c r="G1058">
        <f>VLOOKUP(Filtrados!B1058,BASE!$A$4:$D$2113,3,FALSE)</f>
        <v>13814926</v>
      </c>
      <c r="H1058">
        <f>VLOOKUP(Filtrados!B1058,BASE!$A$4:$D$2113,4,FALSE)</f>
        <v>62195062</v>
      </c>
      <c r="I1058" t="str">
        <f>VLOOKUP(B1058,Originales!$B$4:$N$2113,13,FALSE)</f>
        <v>v / c</v>
      </c>
      <c r="J1058" t="str">
        <f>VLOOKUP(B1058,Originales!$B$4:$N$2113,12,FALSE)</f>
        <v>?x &lt;http://www.wikidata.org/prop/direct/P1344&gt;/&lt;http://www.wikidata.org/prop/direct/P31&gt; &lt;http://www.wikidata.org/entity/Q1344963&gt;</v>
      </c>
      <c r="K1058">
        <f>VLOOKUP(Filtrados!B1058,Originales!$B$4:$D$2113,2,FALSE)</f>
        <v>24</v>
      </c>
    </row>
    <row r="1059" spans="2:11">
      <c r="B1059" s="1">
        <v>1465</v>
      </c>
      <c r="C1059">
        <f>VLOOKUP(Filtrados!B1059,Originales!$B$4:$D$2113,3,FALSE)</f>
        <v>5680000</v>
      </c>
      <c r="D1059">
        <f>VLOOKUP(Filtrados!B1059,Originales!$F$4:$H$2113,3,FALSE)</f>
        <v>504000000</v>
      </c>
      <c r="E1059">
        <f>VLOOKUP(Filtrados!B1059,Baseline!$A$2:$C$2111,3,FALSE)</f>
        <v>4000000</v>
      </c>
      <c r="F1059">
        <f>VLOOKUP(Filtrados!B1059,BASE!$A$4:$D$2113,2,FALSE)</f>
        <v>22971868</v>
      </c>
      <c r="G1059">
        <f>VLOOKUP(Filtrados!B1059,BASE!$A$4:$D$2113,3,FALSE)</f>
        <v>68825006</v>
      </c>
      <c r="H1059">
        <f>VLOOKUP(Filtrados!B1059,BASE!$A$4:$D$2113,4,FALSE)</f>
        <v>41558027</v>
      </c>
      <c r="I1059" t="str">
        <f>VLOOKUP(B1059,Originales!$B$4:$N$2113,13,FALSE)</f>
        <v>v / c</v>
      </c>
      <c r="J1059" t="str">
        <f>VLOOKUP(B1059,Originales!$B$4:$N$2113,12,FALSE)</f>
        <v>?x &lt;http://www.wikidata.org/prop/direct/P1344&gt;/&lt;http://www.wikidata.org/prop/direct/P31&gt; &lt;http://www.wikidata.org/entity/Q33881&gt;</v>
      </c>
      <c r="K1059">
        <f>VLOOKUP(Filtrados!B1059,Originales!$B$4:$D$2113,2,FALSE)</f>
        <v>1474</v>
      </c>
    </row>
    <row r="1060" spans="2:11">
      <c r="B1060" s="1">
        <v>1466</v>
      </c>
      <c r="C1060">
        <f>VLOOKUP(Filtrados!B1060,Originales!$B$4:$D$2113,3,FALSE)</f>
        <v>9531000</v>
      </c>
      <c r="D1060">
        <f>VLOOKUP(Filtrados!B1060,Originales!$F$4:$H$2113,3,FALSE)</f>
        <v>404000000</v>
      </c>
      <c r="E1060">
        <f>VLOOKUP(Filtrados!B1060,Baseline!$A$2:$C$2111,3,FALSE)</f>
        <v>0</v>
      </c>
      <c r="F1060">
        <f>VLOOKUP(Filtrados!B1060,BASE!$A$4:$D$2113,2,FALSE)</f>
        <v>52824974</v>
      </c>
      <c r="G1060">
        <f>VLOOKUP(Filtrados!B1060,BASE!$A$4:$D$2113,3,FALSE)</f>
        <v>55192947</v>
      </c>
      <c r="H1060">
        <f>VLOOKUP(Filtrados!B1060,BASE!$A$4:$D$2113,4,FALSE)</f>
        <v>31359910</v>
      </c>
      <c r="I1060" t="str">
        <f>VLOOKUP(B1060,Originales!$B$4:$N$2113,13,FALSE)</f>
        <v>v / c</v>
      </c>
      <c r="J1060" t="str">
        <f>VLOOKUP(B1060,Originales!$B$4:$N$2113,12,FALSE)</f>
        <v>?x &lt;http://www.wikidata.org/prop/direct/P1344&gt;/&lt;http://www.wikidata.org/prop/direct/P31&gt; &lt;http://www.wikidata.org/entity/Q866427&gt;</v>
      </c>
      <c r="K1060">
        <f>VLOOKUP(Filtrados!B1060,Originales!$B$4:$D$2113,2,FALSE)</f>
        <v>2740</v>
      </c>
    </row>
    <row r="1061" spans="2:11">
      <c r="B1061" s="1">
        <v>1467</v>
      </c>
      <c r="C1061">
        <f>VLOOKUP(Filtrados!B1061,Originales!$B$4:$D$2113,3,FALSE)</f>
        <v>59384000</v>
      </c>
      <c r="D1061">
        <f>VLOOKUP(Filtrados!B1061,Originales!$F$4:$H$2113,3,FALSE)</f>
        <v>608000000</v>
      </c>
      <c r="E1061">
        <f>VLOOKUP(Filtrados!B1061,Baseline!$A$2:$C$2111,3,FALSE)</f>
        <v>1752000000</v>
      </c>
      <c r="F1061">
        <f>VLOOKUP(Filtrados!B1061,BASE!$A$4:$D$2113,2,FALSE)</f>
        <v>51328897</v>
      </c>
      <c r="G1061">
        <f>VLOOKUP(Filtrados!B1061,BASE!$A$4:$D$2113,3,FALSE)</f>
        <v>55340051</v>
      </c>
      <c r="H1061">
        <f>VLOOKUP(Filtrados!B1061,BASE!$A$4:$D$2113,4,FALSE)</f>
        <v>69007158</v>
      </c>
      <c r="I1061" t="str">
        <f>VLOOKUP(B1061,Originales!$B$4:$N$2113,13,FALSE)</f>
        <v>v /* c</v>
      </c>
      <c r="J1061" t="str">
        <f>VLOOKUP(B1061,Originales!$B$4:$N$2113,12,FALSE)</f>
        <v>?x &lt;http://www.wikidata.org/prop/direct/P1344&gt;/(&lt;http://www.wikidata.org/prop/direct/P31&gt;)* &lt;http://www.wikidata.org/entity/Q866427&gt;</v>
      </c>
      <c r="K1061">
        <f>VLOOKUP(Filtrados!B1061,Originales!$B$4:$D$2113,2,FALSE)</f>
        <v>2162</v>
      </c>
    </row>
    <row r="1062" spans="2:11">
      <c r="B1062" s="1">
        <v>1469</v>
      </c>
      <c r="C1062">
        <f>VLOOKUP(Filtrados!B1062,Originales!$B$4:$D$2113,3,FALSE)</f>
        <v>4177000</v>
      </c>
      <c r="D1062">
        <f>VLOOKUP(Filtrados!B1062,Originales!$F$4:$H$2113,3,FALSE)</f>
        <v>280000000</v>
      </c>
      <c r="E1062">
        <f>VLOOKUP(Filtrados!B1062,Baseline!$A$2:$C$2111,3,FALSE)</f>
        <v>1812000000</v>
      </c>
      <c r="F1062">
        <f>VLOOKUP(Filtrados!B1062,BASE!$A$4:$D$2113,2,FALSE)</f>
        <v>21941184</v>
      </c>
      <c r="G1062">
        <f>VLOOKUP(Filtrados!B1062,BASE!$A$4:$D$2113,3,FALSE)</f>
        <v>16618013</v>
      </c>
      <c r="H1062">
        <f>VLOOKUP(Filtrados!B1062,BASE!$A$4:$D$2113,4,FALSE)</f>
        <v>103216886</v>
      </c>
      <c r="I1062" t="str">
        <f>VLOOKUP(B1062,Originales!$B$4:$N$2113,13,FALSE)</f>
        <v>v /* c</v>
      </c>
      <c r="J1062" t="str">
        <f>VLOOKUP(B1062,Originales!$B$4:$N$2113,12,FALSE)</f>
        <v>?x &lt;http://www.wikidata.org/prop/direct/P1344&gt;/(&lt;http://www.wikidata.org/prop/direct/P31&gt;)* &lt;http://www.wikidata.org/entity/Q506424&gt;</v>
      </c>
      <c r="K1062">
        <f>VLOOKUP(Filtrados!B1062,Originales!$B$4:$D$2113,2,FALSE)</f>
        <v>16</v>
      </c>
    </row>
    <row r="1063" spans="2:11">
      <c r="B1063" s="1">
        <v>1470</v>
      </c>
      <c r="C1063">
        <f>VLOOKUP(Filtrados!B1063,Originales!$B$4:$D$2113,3,FALSE)</f>
        <v>1112000</v>
      </c>
      <c r="D1063">
        <f>VLOOKUP(Filtrados!B1063,Originales!$F$4:$H$2113,3,FALSE)</f>
        <v>28000000</v>
      </c>
      <c r="E1063">
        <f>VLOOKUP(Filtrados!B1063,Baseline!$A$2:$C$2111,3,FALSE)</f>
        <v>1228000000</v>
      </c>
      <c r="F1063">
        <f>VLOOKUP(Filtrados!B1063,BASE!$A$4:$D$2113,2,FALSE)</f>
        <v>30083894</v>
      </c>
      <c r="G1063">
        <f>VLOOKUP(Filtrados!B1063,BASE!$A$4:$D$2113,3,FALSE)</f>
        <v>15139102</v>
      </c>
      <c r="H1063">
        <f>VLOOKUP(Filtrados!B1063,BASE!$A$4:$D$2113,4,FALSE)</f>
        <v>69571018</v>
      </c>
      <c r="I1063" t="str">
        <f>VLOOKUP(B1063,Originales!$B$4:$N$2113,13,FALSE)</f>
        <v>v /* c</v>
      </c>
      <c r="J1063" t="str">
        <f>VLOOKUP(B1063,Originales!$B$4:$N$2113,12,FALSE)</f>
        <v>?x &lt;http://www.wikidata.org/prop/direct/P1344&gt;/(&lt;http://www.wikidata.org/prop/direct/P31&gt;)* &lt;http://www.wikidata.org/entity/Q2954514&gt;</v>
      </c>
      <c r="K1063">
        <f>VLOOKUP(Filtrados!B1063,Originales!$B$4:$D$2113,2,FALSE)</f>
        <v>1</v>
      </c>
    </row>
    <row r="1064" spans="2:11">
      <c r="B1064" s="1">
        <v>1471</v>
      </c>
      <c r="C1064">
        <f>VLOOKUP(Filtrados!B1064,Originales!$B$4:$D$2113,3,FALSE)</f>
        <v>676000</v>
      </c>
      <c r="D1064">
        <f>VLOOKUP(Filtrados!B1064,Originales!$F$4:$H$2113,3,FALSE)</f>
        <v>8000000</v>
      </c>
      <c r="E1064">
        <f>VLOOKUP(Filtrados!B1064,Baseline!$A$2:$C$2111,3,FALSE)</f>
        <v>1192000000</v>
      </c>
      <c r="F1064">
        <f>VLOOKUP(Filtrados!B1064,BASE!$A$4:$D$2113,2,FALSE)</f>
        <v>16247034</v>
      </c>
      <c r="G1064">
        <f>VLOOKUP(Filtrados!B1064,BASE!$A$4:$D$2113,3,FALSE)</f>
        <v>14276981</v>
      </c>
      <c r="H1064">
        <f>VLOOKUP(Filtrados!B1064,BASE!$A$4:$D$2113,4,FALSE)</f>
        <v>60420036</v>
      </c>
      <c r="I1064" t="str">
        <f>VLOOKUP(B1064,Originales!$B$4:$N$2113,13,FALSE)</f>
        <v>v /* c</v>
      </c>
      <c r="J1064" t="str">
        <f>VLOOKUP(B1064,Originales!$B$4:$N$2113,12,FALSE)</f>
        <v>?x &lt;http://www.wikidata.org/prop/direct/P1344&gt;/(&lt;http://www.wikidata.org/prop/direct/P31&gt;)* &lt;http://www.wikidata.org/entity/Q2625893&gt;</v>
      </c>
      <c r="K1064">
        <f>VLOOKUP(Filtrados!B1064,Originales!$B$4:$D$2113,2,FALSE)</f>
        <v>1</v>
      </c>
    </row>
    <row r="1065" spans="2:11">
      <c r="B1065" s="1">
        <v>1474</v>
      </c>
      <c r="C1065">
        <f>VLOOKUP(Filtrados!B1065,Originales!$B$4:$D$2113,3,FALSE)</f>
        <v>66720000</v>
      </c>
      <c r="D1065">
        <f>VLOOKUP(Filtrados!B1065,Originales!$F$4:$H$2113,3,FALSE)</f>
        <v>1060000000</v>
      </c>
      <c r="E1065">
        <f>VLOOKUP(Filtrados!B1065,Baseline!$A$2:$C$2111,3,FALSE)</f>
        <v>3748000000</v>
      </c>
      <c r="F1065">
        <f>VLOOKUP(Filtrados!B1065,BASE!$A$4:$D$2113,2,FALSE)</f>
        <v>131274938</v>
      </c>
      <c r="G1065">
        <f>VLOOKUP(Filtrados!B1065,BASE!$A$4:$D$2113,3,FALSE)</f>
        <v>602322101</v>
      </c>
      <c r="H1065">
        <f>VLOOKUP(Filtrados!B1065,BASE!$A$4:$D$2113,4,FALSE)</f>
        <v>97679853</v>
      </c>
      <c r="I1065" t="str">
        <f>VLOOKUP(B1065,Originales!$B$4:$N$2113,13,FALSE)</f>
        <v>v /* c</v>
      </c>
      <c r="J1065" t="str">
        <f>VLOOKUP(B1065,Originales!$B$4:$N$2113,12,FALSE)</f>
        <v>?x &lt;http://www.wikidata.org/prop/direct/P31&gt;/(&lt;http://www.wikidata.org/prop/direct/P279&gt;)* &lt;http://www.wikidata.org/entity/Q282&gt;</v>
      </c>
      <c r="K1065">
        <f>VLOOKUP(Filtrados!B1065,Originales!$B$4:$D$2113,2,FALSE)</f>
        <v>2279</v>
      </c>
    </row>
    <row r="1066" spans="2:11">
      <c r="B1066" s="1">
        <v>1478</v>
      </c>
      <c r="C1066">
        <f>VLOOKUP(Filtrados!B1066,Originales!$B$4:$D$2113,3,FALSE)</f>
        <v>512000</v>
      </c>
      <c r="D1066">
        <f>VLOOKUP(Filtrados!B1066,Originales!$F$4:$H$2113,3,FALSE)</f>
        <v>8000000</v>
      </c>
      <c r="E1066">
        <f>VLOOKUP(Filtrados!B1066,Baseline!$A$2:$C$2111,3,FALSE)</f>
        <v>2548000000</v>
      </c>
      <c r="F1066">
        <f>VLOOKUP(Filtrados!B1066,BASE!$A$4:$D$2113,2,FALSE)</f>
        <v>48087120</v>
      </c>
      <c r="G1066">
        <f>VLOOKUP(Filtrados!B1066,BASE!$A$4:$D$2113,3,FALSE)</f>
        <v>18805027</v>
      </c>
      <c r="H1066">
        <f>VLOOKUP(Filtrados!B1066,BASE!$A$4:$D$2113,4,FALSE)</f>
        <v>92566967</v>
      </c>
      <c r="I1066" t="str">
        <f>VLOOKUP(B1066,Originales!$B$4:$N$2113,13,FALSE)</f>
        <v>c * v</v>
      </c>
      <c r="J1066" t="str">
        <f>VLOOKUP(B1066,Originales!$B$4:$N$2113,12,FALSE)</f>
        <v>&lt;http://www.wikidata.org/entity/Q20202327&gt; (&lt;http://www.wikidata.org/prop/direct/P131&gt;)* ?x</v>
      </c>
      <c r="K1066">
        <f>VLOOKUP(Filtrados!B1066,Originales!$B$4:$D$2113,2,FALSE)</f>
        <v>6</v>
      </c>
    </row>
    <row r="1067" spans="2:11">
      <c r="B1067" s="1">
        <v>1480</v>
      </c>
      <c r="C1067">
        <f>VLOOKUP(Filtrados!B1067,Originales!$B$4:$D$2113,3,FALSE)</f>
        <v>2377222000</v>
      </c>
      <c r="D1067">
        <f>VLOOKUP(Filtrados!B1067,Originales!$F$4:$H$2113,3,FALSE)</f>
        <v>9064000000</v>
      </c>
      <c r="E1067">
        <f>VLOOKUP(Filtrados!B1067,Baseline!$A$2:$C$2111,3,FALSE)</f>
        <v>5700000000</v>
      </c>
      <c r="F1067">
        <f>VLOOKUP(Filtrados!B1067,BASE!$A$4:$D$2113,2,FALSE)</f>
        <v>5276490926</v>
      </c>
      <c r="G1067">
        <f>VLOOKUP(Filtrados!B1067,BASE!$A$4:$D$2113,3,FALSE)</f>
        <v>736950159</v>
      </c>
      <c r="H1067">
        <f>VLOOKUP(Filtrados!B1067,BASE!$A$4:$D$2113,4,FALSE)</f>
        <v>160796880</v>
      </c>
      <c r="I1067" t="str">
        <f>VLOOKUP(B1067,Originales!$B$4:$N$2113,13,FALSE)</f>
        <v>v /* c</v>
      </c>
      <c r="J1067" t="str">
        <f>VLOOKUP(B1067,Originales!$B$4:$N$2113,12,FALSE)</f>
        <v>?x &lt;http://www.wikidata.org/prop/direct/P31&gt;/(&lt;http://www.wikidata.org/prop/direct/P279&gt;)* &lt;http://www.wikidata.org/entity/Q783794&gt;</v>
      </c>
      <c r="K1067">
        <f>VLOOKUP(Filtrados!B1067,Originales!$B$4:$D$2113,2,FALSE)</f>
        <v>319881</v>
      </c>
    </row>
    <row r="1068" spans="2:11">
      <c r="B1068" s="1">
        <v>1481</v>
      </c>
      <c r="C1068">
        <f>VLOOKUP(Filtrados!B1068,Originales!$B$4:$D$2113,3,FALSE)</f>
        <v>699000</v>
      </c>
      <c r="D1068">
        <f>VLOOKUP(Filtrados!B1068,Originales!$F$4:$H$2113,3,FALSE)</f>
        <v>4000000</v>
      </c>
      <c r="E1068">
        <f>VLOOKUP(Filtrados!B1068,Baseline!$A$2:$C$2111,3,FALSE)</f>
        <v>1220000000</v>
      </c>
      <c r="F1068">
        <f>VLOOKUP(Filtrados!B1068,BASE!$A$4:$D$2113,2,FALSE)</f>
        <v>43477058</v>
      </c>
      <c r="G1068">
        <f>VLOOKUP(Filtrados!B1068,BASE!$A$4:$D$2113,3,FALSE)</f>
        <v>18008947</v>
      </c>
      <c r="H1068">
        <f>VLOOKUP(Filtrados!B1068,BASE!$A$4:$D$2113,4,FALSE)</f>
        <v>57234048</v>
      </c>
      <c r="I1068" t="str">
        <f>VLOOKUP(B1068,Originales!$B$4:$N$2113,13,FALSE)</f>
        <v>v + c</v>
      </c>
      <c r="J1068" t="str">
        <f>VLOOKUP(B1068,Originales!$B$4:$N$2113,12,FALSE)</f>
        <v>?x (&lt;http://www.wikidata.org/prop/direct/P460&gt;)+ &lt;http://www.wikidata.org/entity/Q783794&gt;</v>
      </c>
      <c r="K1068">
        <f>VLOOKUP(Filtrados!B1068,Originales!$B$4:$D$2113,2,FALSE)</f>
        <v>4</v>
      </c>
    </row>
    <row r="1069" spans="2:11">
      <c r="B1069" s="1">
        <v>1482</v>
      </c>
      <c r="C1069">
        <f>VLOOKUP(Filtrados!B1069,Originales!$B$4:$D$2113,3,FALSE)</f>
        <v>48574000</v>
      </c>
      <c r="D1069">
        <f>VLOOKUP(Filtrados!B1069,Originales!$F$4:$H$2113,3,FALSE)</f>
        <v>1472000000</v>
      </c>
      <c r="E1069">
        <f>VLOOKUP(Filtrados!B1069,Baseline!$A$2:$C$2111,3,FALSE)</f>
        <v>1840000000</v>
      </c>
      <c r="F1069">
        <f>VLOOKUP(Filtrados!B1069,BASE!$A$4:$D$2113,2,FALSE)</f>
        <v>31998872</v>
      </c>
      <c r="G1069">
        <f>VLOOKUP(Filtrados!B1069,BASE!$A$4:$D$2113,3,FALSE)</f>
        <v>36312103</v>
      </c>
      <c r="H1069">
        <f>VLOOKUP(Filtrados!B1069,BASE!$A$4:$D$2113,4,FALSE)</f>
        <v>83734989</v>
      </c>
      <c r="I1069" t="str">
        <f>VLOOKUP(B1069,Originales!$B$4:$N$2113,13,FALSE)</f>
        <v>v * c</v>
      </c>
      <c r="J1069" t="str">
        <f>VLOOKUP(B1069,Originales!$B$4:$N$2113,12,FALSE)</f>
        <v>?x (&lt;http://www.wikidata.org/prop/direct/P131&gt;)* &lt;http://www.wikidata.org/entity/Q1715&gt;</v>
      </c>
      <c r="K1069">
        <f>VLOOKUP(Filtrados!B1069,Originales!$B$4:$D$2113,2,FALSE)</f>
        <v>1084</v>
      </c>
    </row>
    <row r="1070" spans="2:11">
      <c r="B1070" s="1">
        <v>1484</v>
      </c>
      <c r="C1070">
        <f>VLOOKUP(Filtrados!B1070,Originales!$B$4:$D$2113,3,FALSE)</f>
        <v>248465000</v>
      </c>
      <c r="D1070">
        <f>VLOOKUP(Filtrados!B1070,Originales!$F$4:$H$2113,3,FALSE)</f>
        <v>14816000000</v>
      </c>
      <c r="E1070">
        <f>VLOOKUP(Filtrados!B1070,Baseline!$A$2:$C$2111,3,FALSE)</f>
        <v>2364000000</v>
      </c>
      <c r="F1070">
        <f>VLOOKUP(Filtrados!B1070,BASE!$A$4:$D$2113,2,FALSE)</f>
        <v>316826820</v>
      </c>
      <c r="G1070">
        <f>VLOOKUP(Filtrados!B1070,BASE!$A$4:$D$2113,3,FALSE)</f>
        <v>214570999</v>
      </c>
      <c r="H1070">
        <f>VLOOKUP(Filtrados!B1070,BASE!$A$4:$D$2113,4,FALSE)</f>
        <v>282053947</v>
      </c>
      <c r="I1070" t="str">
        <f>VLOOKUP(B1070,Originales!$B$4:$N$2113,13,FALSE)</f>
        <v>v * c</v>
      </c>
      <c r="J1070" t="str">
        <f>VLOOKUP(B1070,Originales!$B$4:$N$2113,12,FALSE)</f>
        <v>?x (&lt;http://www.wikidata.org/prop/direct/P31&gt;)* &lt;http://www.wikidata.org/entity/Q3918&gt;</v>
      </c>
      <c r="K1070">
        <f>VLOOKUP(Filtrados!B1070,Originales!$B$4:$D$2113,2,FALSE)</f>
        <v>13795</v>
      </c>
    </row>
    <row r="1071" spans="2:11">
      <c r="B1071" s="1">
        <v>1485</v>
      </c>
      <c r="C1071">
        <f>VLOOKUP(Filtrados!B1071,Originales!$B$4:$D$2113,3,FALSE)</f>
        <v>94361000</v>
      </c>
      <c r="D1071">
        <f>VLOOKUP(Filtrados!B1071,Originales!$F$4:$H$2113,3,FALSE)</f>
        <v>2928000000</v>
      </c>
      <c r="E1071">
        <f>VLOOKUP(Filtrados!B1071,Baseline!$A$2:$C$2111,3,FALSE)</f>
        <v>2968000000</v>
      </c>
      <c r="F1071">
        <f>VLOOKUP(Filtrados!B1071,BASE!$A$4:$D$2113,2,FALSE)</f>
        <v>197824954</v>
      </c>
      <c r="G1071">
        <f>VLOOKUP(Filtrados!B1071,BASE!$A$4:$D$2113,3,FALSE)</f>
        <v>163331031</v>
      </c>
      <c r="H1071">
        <f>VLOOKUP(Filtrados!B1071,BASE!$A$4:$D$2113,4,FALSE)</f>
        <v>224114894</v>
      </c>
      <c r="I1071" t="str">
        <f>VLOOKUP(B1071,Originales!$B$4:$N$2113,13,FALSE)</f>
        <v>v * c</v>
      </c>
      <c r="J1071" t="str">
        <f>VLOOKUP(B1071,Originales!$B$4:$N$2113,12,FALSE)</f>
        <v>?x (&lt;http://www.wikidata.org/prop/direct/P131&gt;)* &lt;http://www.wikidata.org/entity/Q717&gt;</v>
      </c>
      <c r="K1071">
        <f>VLOOKUP(Filtrados!B1071,Originales!$B$4:$D$2113,2,FALSE)</f>
        <v>10072</v>
      </c>
    </row>
    <row r="1072" spans="2:11">
      <c r="B1072" s="1">
        <v>1486</v>
      </c>
      <c r="C1072">
        <f>VLOOKUP(Filtrados!B1072,Originales!$B$4:$D$2113,3,FALSE)</f>
        <v>2609000</v>
      </c>
      <c r="D1072">
        <f>VLOOKUP(Filtrados!B1072,Originales!$F$4:$H$2113,3,FALSE)</f>
        <v>764000000</v>
      </c>
      <c r="E1072">
        <f>VLOOKUP(Filtrados!B1072,Baseline!$A$2:$C$2111,3,FALSE)</f>
        <v>4000000</v>
      </c>
      <c r="F1072">
        <f>VLOOKUP(Filtrados!B1072,BASE!$A$4:$D$2113,2,FALSE)</f>
        <v>18373012</v>
      </c>
      <c r="G1072">
        <f>VLOOKUP(Filtrados!B1072,BASE!$A$4:$D$2113,3,FALSE)</f>
        <v>15961170</v>
      </c>
      <c r="H1072">
        <f>VLOOKUP(Filtrados!B1072,BASE!$A$4:$D$2113,4,FALSE)</f>
        <v>20636081</v>
      </c>
      <c r="I1072" t="str">
        <f>VLOOKUP(B1072,Originales!$B$4:$N$2113,13,FALSE)</f>
        <v>v / c</v>
      </c>
      <c r="J1072" t="str">
        <f>VLOOKUP(B1072,Originales!$B$4:$N$2113,12,FALSE)</f>
        <v>?x &lt;http://www.wikidata.org/prop/direct/P361&gt;/&lt;http://www.wikidata.org/prop/direct/P279&gt; &lt;http://www.wikidata.org/entity/Q18602249&gt;</v>
      </c>
      <c r="K1072">
        <f>VLOOKUP(Filtrados!B1072,Originales!$B$4:$D$2113,2,FALSE)</f>
        <v>369</v>
      </c>
    </row>
    <row r="1073" spans="2:11">
      <c r="B1073" s="1">
        <v>1487</v>
      </c>
      <c r="C1073">
        <f>VLOOKUP(Filtrados!B1073,Originales!$B$4:$D$2113,3,FALSE)</f>
        <v>749644000</v>
      </c>
      <c r="D1073">
        <f>VLOOKUP(Filtrados!B1073,Originales!$F$4:$H$2113,3,FALSE)</f>
        <v>2304000000</v>
      </c>
      <c r="E1073">
        <f>VLOOKUP(Filtrados!B1073,Baseline!$A$2:$C$2111,3,FALSE)</f>
        <v>3744000000</v>
      </c>
      <c r="F1073">
        <f>VLOOKUP(Filtrados!B1073,BASE!$A$4:$D$2113,2,FALSE)</f>
        <v>1431288957</v>
      </c>
      <c r="G1073">
        <f>VLOOKUP(Filtrados!B1073,BASE!$A$4:$D$2113,3,FALSE)</f>
        <v>702893018</v>
      </c>
      <c r="H1073">
        <f>VLOOKUP(Filtrados!B1073,BASE!$A$4:$D$2113,4,FALSE)</f>
        <v>109553098</v>
      </c>
      <c r="I1073" t="str">
        <f>VLOOKUP(B1073,Originales!$B$4:$N$2113,13,FALSE)</f>
        <v>v /* c</v>
      </c>
      <c r="J1073" t="str">
        <f>VLOOKUP(B1073,Originales!$B$4:$N$2113,12,FALSE)</f>
        <v>?x &lt;http://www.wikidata.org/prop/direct/P31&gt;/(&lt;http://www.wikidata.org/prop/direct/P279&gt;)* &lt;http://www.wikidata.org/entity/Q2088357&gt;</v>
      </c>
      <c r="K1073">
        <f>VLOOKUP(Filtrados!B1073,Originales!$B$4:$D$2113,2,FALSE)</f>
        <v>85488</v>
      </c>
    </row>
    <row r="1074" spans="2:11">
      <c r="B1074" s="1">
        <v>1488</v>
      </c>
      <c r="C1074">
        <f>VLOOKUP(Filtrados!B1074,Originales!$B$4:$D$2113,3,FALSE)</f>
        <v>809000</v>
      </c>
      <c r="D1074">
        <f>VLOOKUP(Filtrados!B1074,Originales!$F$4:$H$2113,3,FALSE)</f>
        <v>16000000</v>
      </c>
      <c r="E1074">
        <f>VLOOKUP(Filtrados!B1074,Baseline!$A$2:$C$2111,3,FALSE)</f>
        <v>2292000000</v>
      </c>
      <c r="F1074">
        <f>VLOOKUP(Filtrados!B1074,BASE!$A$4:$D$2113,2,FALSE)</f>
        <v>25876998</v>
      </c>
      <c r="G1074">
        <f>VLOOKUP(Filtrados!B1074,BASE!$A$4:$D$2113,3,FALSE)</f>
        <v>28025865</v>
      </c>
      <c r="H1074">
        <f>VLOOKUP(Filtrados!B1074,BASE!$A$4:$D$2113,4,FALSE)</f>
        <v>114896059</v>
      </c>
      <c r="I1074" t="str">
        <f>VLOOKUP(B1074,Originales!$B$4:$N$2113,13,FALSE)</f>
        <v>c * v</v>
      </c>
      <c r="J1074" t="str">
        <f>VLOOKUP(B1074,Originales!$B$4:$N$2113,12,FALSE)</f>
        <v>&lt;http://www.wikidata.org/entity/Q35001555&gt; (&lt;http://www.wikidata.org/prop/direct/P131&gt;)* ?x</v>
      </c>
      <c r="K1074">
        <f>VLOOKUP(Filtrados!B1074,Originales!$B$4:$D$2113,2,FALSE)</f>
        <v>6</v>
      </c>
    </row>
    <row r="1075" spans="2:11">
      <c r="B1075" s="1">
        <v>1489</v>
      </c>
      <c r="C1075">
        <f>VLOOKUP(Filtrados!B1075,Originales!$B$4:$D$2113,3,FALSE)</f>
        <v>464000</v>
      </c>
      <c r="D1075">
        <f>VLOOKUP(Filtrados!B1075,Originales!$F$4:$H$2113,3,FALSE)</f>
        <v>8000000</v>
      </c>
      <c r="E1075">
        <f>VLOOKUP(Filtrados!B1075,Baseline!$A$2:$C$2111,3,FALSE)</f>
        <v>1712000000</v>
      </c>
      <c r="F1075">
        <f>VLOOKUP(Filtrados!B1075,BASE!$A$4:$D$2113,2,FALSE)</f>
        <v>6079912</v>
      </c>
      <c r="G1075">
        <f>VLOOKUP(Filtrados!B1075,BASE!$A$4:$D$2113,3,FALSE)</f>
        <v>10488033</v>
      </c>
      <c r="H1075">
        <f>VLOOKUP(Filtrados!B1075,BASE!$A$4:$D$2113,4,FALSE)</f>
        <v>82274913</v>
      </c>
      <c r="I1075" t="str">
        <f>VLOOKUP(B1075,Originales!$B$4:$N$2113,13,FALSE)</f>
        <v>c * v</v>
      </c>
      <c r="J1075" t="str">
        <f>VLOOKUP(B1075,Originales!$B$4:$N$2113,12,FALSE)</f>
        <v>&lt;http://www.wikidata.org/entity/Q6661223&gt; (&lt;http://www.wikidata.org/prop/direct/P131&gt;)* ?x</v>
      </c>
      <c r="K1075">
        <f>VLOOKUP(Filtrados!B1075,Originales!$B$4:$D$2113,2,FALSE)</f>
        <v>4</v>
      </c>
    </row>
    <row r="1076" spans="2:11">
      <c r="B1076" s="1">
        <v>1490</v>
      </c>
      <c r="C1076">
        <f>VLOOKUP(Filtrados!B1076,Originales!$B$4:$D$2113,3,FALSE)</f>
        <v>32989000</v>
      </c>
      <c r="D1076">
        <f>VLOOKUP(Filtrados!B1076,Originales!$F$4:$H$2113,3,FALSE)</f>
        <v>1592000000</v>
      </c>
      <c r="E1076">
        <f>VLOOKUP(Filtrados!B1076,Baseline!$A$2:$C$2111,3,FALSE)</f>
        <v>3048000000</v>
      </c>
      <c r="F1076">
        <f>VLOOKUP(Filtrados!B1076,BASE!$A$4:$D$2113,2,FALSE)</f>
        <v>24215936</v>
      </c>
      <c r="G1076">
        <f>VLOOKUP(Filtrados!B1076,BASE!$A$4:$D$2113,3,FALSE)</f>
        <v>27380943</v>
      </c>
      <c r="H1076">
        <f>VLOOKUP(Filtrados!B1076,BASE!$A$4:$D$2113,4,FALSE)</f>
        <v>99888086</v>
      </c>
      <c r="I1076" t="str">
        <f>VLOOKUP(B1076,Originales!$B$4:$N$2113,13,FALSE)</f>
        <v>v * c</v>
      </c>
      <c r="J1076" t="str">
        <f>VLOOKUP(B1076,Originales!$B$4:$N$2113,12,FALSE)</f>
        <v>?x (&lt;http://www.wikidata.org/prop/direct/P279&gt;)* &lt;http://www.wikidata.org/entity/Q1048835&gt;</v>
      </c>
      <c r="K1076">
        <f>VLOOKUP(Filtrados!B1076,Originales!$B$4:$D$2113,2,FALSE)</f>
        <v>800</v>
      </c>
    </row>
    <row r="1077" spans="2:11">
      <c r="B1077" s="1">
        <v>1492</v>
      </c>
      <c r="C1077">
        <f>VLOOKUP(Filtrados!B1077,Originales!$B$4:$D$2113,3,FALSE)</f>
        <v>247000</v>
      </c>
      <c r="D1077">
        <f>VLOOKUP(Filtrados!B1077,Originales!$F$4:$H$2113,3,FALSE)</f>
        <v>3856000000</v>
      </c>
      <c r="E1077">
        <f>VLOOKUP(Filtrados!B1077,Baseline!$A$2:$C$2111,3,FALSE)</f>
        <v>116000000</v>
      </c>
      <c r="F1077">
        <f>VLOOKUP(Filtrados!B1077,BASE!$A$4:$D$2113,2,FALSE)</f>
        <v>23941040</v>
      </c>
      <c r="G1077">
        <f>VLOOKUP(Filtrados!B1077,BASE!$A$4:$D$2113,3,FALSE)</f>
        <v>7372856</v>
      </c>
      <c r="H1077">
        <f>VLOOKUP(Filtrados!B1077,BASE!$A$4:$D$2113,4,FALSE)</f>
        <v>627413988</v>
      </c>
      <c r="I1077" t="str">
        <f>VLOOKUP(B1077,Originales!$B$4:$N$2113,13,FALSE)</f>
        <v>v |* c</v>
      </c>
      <c r="J1077" t="str">
        <f>VLOOKUP(B1077,Originales!$B$4:$N$2113,12,FALSE)</f>
        <v>?x (&lt;http://www.wikidata.org/prop/direct/P279&gt;|&lt;http://www.wikidata.org/prop/direct/P131&gt;)* &lt;http://www.wikidata.org/entity/Q77141&gt;</v>
      </c>
      <c r="K1077">
        <f>VLOOKUP(Filtrados!B1077,Originales!$B$4:$D$2113,2,FALSE)</f>
        <v>1</v>
      </c>
    </row>
    <row r="1078" spans="2:11">
      <c r="B1078" s="1">
        <v>1493</v>
      </c>
      <c r="C1078">
        <f>VLOOKUP(Filtrados!B1078,Originales!$B$4:$D$2113,3,FALSE)</f>
        <v>580004000</v>
      </c>
      <c r="D1078">
        <f>VLOOKUP(Filtrados!B1078,Originales!$F$4:$H$2113,3,FALSE)</f>
        <v>15316000000</v>
      </c>
      <c r="E1078">
        <f>VLOOKUP(Filtrados!B1078,Baseline!$A$2:$C$2111,3,FALSE)</f>
        <v>8064000000</v>
      </c>
      <c r="F1078">
        <f>VLOOKUP(Filtrados!B1078,BASE!$A$4:$D$2113,2,FALSE)</f>
        <v>683552026</v>
      </c>
      <c r="G1078">
        <f>VLOOKUP(Filtrados!B1078,BASE!$A$4:$D$2113,3,FALSE)</f>
        <v>521379947</v>
      </c>
      <c r="H1078">
        <f>VLOOKUP(Filtrados!B1078,BASE!$A$4:$D$2113,4,FALSE)</f>
        <v>2768229961</v>
      </c>
      <c r="I1078" t="str">
        <f>VLOOKUP(B1078,Originales!$B$4:$N$2113,13,FALSE)</f>
        <v>v /* c</v>
      </c>
      <c r="J1078" t="str">
        <f>VLOOKUP(B1078,Originales!$B$4:$N$2113,12,FALSE)</f>
        <v>?x &lt;http://www.wikidata.org/prop/direct/P31&gt;/(&lt;http://www.wikidata.org/prop/direct/P279&gt;)* &lt;http://www.wikidata.org/entity/Q2057971&gt;</v>
      </c>
      <c r="K1078">
        <f>VLOOKUP(Filtrados!B1078,Originales!$B$4:$D$2113,2,FALSE)</f>
        <v>15979</v>
      </c>
    </row>
    <row r="1079" spans="2:11">
      <c r="B1079" s="1">
        <v>1494</v>
      </c>
      <c r="C1079">
        <f>VLOOKUP(Filtrados!B1079,Originales!$B$4:$D$2113,3,FALSE)</f>
        <v>97321000</v>
      </c>
      <c r="D1079">
        <f>VLOOKUP(Filtrados!B1079,Originales!$F$4:$H$2113,3,FALSE)</f>
        <v>2164000000</v>
      </c>
      <c r="E1079">
        <f>VLOOKUP(Filtrados!B1079,Baseline!$A$2:$C$2111,3,FALSE)</f>
        <v>2372000000</v>
      </c>
      <c r="F1079">
        <f>VLOOKUP(Filtrados!B1079,BASE!$A$4:$D$2113,2,FALSE)</f>
        <v>179602146</v>
      </c>
      <c r="G1079">
        <f>VLOOKUP(Filtrados!B1079,BASE!$A$4:$D$2113,3,FALSE)</f>
        <v>152292013</v>
      </c>
      <c r="H1079">
        <f>VLOOKUP(Filtrados!B1079,BASE!$A$4:$D$2113,4,FALSE)</f>
        <v>108925104</v>
      </c>
      <c r="I1079" t="str">
        <f>VLOOKUP(B1079,Originales!$B$4:$N$2113,13,FALSE)</f>
        <v>v /* c</v>
      </c>
      <c r="J1079" t="str">
        <f>VLOOKUP(B1079,Originales!$B$4:$N$2113,12,FALSE)</f>
        <v>?x &lt;http://www.wikidata.org/prop/direct/P31&gt;/(&lt;http://www.wikidata.org/prop/direct/P279&gt;)* &lt;http://www.wikidata.org/entity/Q4119870&gt;</v>
      </c>
      <c r="K1079">
        <f>VLOOKUP(Filtrados!B1079,Originales!$B$4:$D$2113,2,FALSE)</f>
        <v>10425</v>
      </c>
    </row>
    <row r="1080" spans="2:11">
      <c r="B1080" s="1">
        <v>1496</v>
      </c>
      <c r="C1080">
        <f>VLOOKUP(Filtrados!B1080,Originales!$B$4:$D$2113,3,FALSE)</f>
        <v>39410000</v>
      </c>
      <c r="D1080">
        <f>VLOOKUP(Filtrados!B1080,Originales!$F$4:$H$2113,3,FALSE)</f>
        <v>1172000000</v>
      </c>
      <c r="E1080">
        <f>VLOOKUP(Filtrados!B1080,Baseline!$A$2:$C$2111,3,FALSE)</f>
        <v>5352000000</v>
      </c>
      <c r="F1080">
        <f>VLOOKUP(Filtrados!B1080,BASE!$A$4:$D$2113,2,FALSE)</f>
        <v>59042930</v>
      </c>
      <c r="G1080">
        <f>VLOOKUP(Filtrados!B1080,BASE!$A$4:$D$2113,3,FALSE)</f>
        <v>382990121</v>
      </c>
      <c r="H1080">
        <f>VLOOKUP(Filtrados!B1080,BASE!$A$4:$D$2113,4,FALSE)</f>
        <v>186097145</v>
      </c>
      <c r="I1080" t="str">
        <f>VLOOKUP(B1080,Originales!$B$4:$N$2113,13,FALSE)</f>
        <v>v * c</v>
      </c>
      <c r="J1080" t="str">
        <f>VLOOKUP(B1080,Originales!$B$4:$N$2113,12,FALSE)</f>
        <v>?x (&lt;http://www.wikidata.org/prop/direct/P279&gt;)* &lt;http://www.wikidata.org/entity/Q21146257&gt;</v>
      </c>
      <c r="K1080">
        <f>VLOOKUP(Filtrados!B1080,Originales!$B$4:$D$2113,2,FALSE)</f>
        <v>792</v>
      </c>
    </row>
    <row r="1081" spans="2:11">
      <c r="B1081" s="1">
        <v>1498</v>
      </c>
      <c r="C1081">
        <f>VLOOKUP(Filtrados!B1081,Originales!$B$4:$D$2113,3,FALSE)</f>
        <v>69511000</v>
      </c>
      <c r="D1081">
        <f>VLOOKUP(Filtrados!B1081,Originales!$F$4:$H$2113,3,FALSE)</f>
        <v>88000000</v>
      </c>
      <c r="E1081">
        <f>VLOOKUP(Filtrados!B1081,Baseline!$A$2:$C$2111,3,FALSE)</f>
        <v>1236000000</v>
      </c>
      <c r="F1081">
        <f>VLOOKUP(Filtrados!B1081,BASE!$A$4:$D$2113,2,FALSE)</f>
        <v>69808006</v>
      </c>
      <c r="G1081">
        <f>VLOOKUP(Filtrados!B1081,BASE!$A$4:$D$2113,3,FALSE)</f>
        <v>532020092</v>
      </c>
      <c r="H1081">
        <f>VLOOKUP(Filtrados!B1081,BASE!$A$4:$D$2113,4,FALSE)</f>
        <v>60422182</v>
      </c>
      <c r="I1081" t="str">
        <f>VLOOKUP(B1081,Originales!$B$4:$N$2113,13,FALSE)</f>
        <v>v /* c</v>
      </c>
      <c r="J1081" t="str">
        <f>VLOOKUP(B1081,Originales!$B$4:$N$2113,12,FALSE)</f>
        <v>?x &lt;http://www.wikidata.org/prop/direct/P31&gt;/(&lt;http://www.wikidata.org/prop/direct/P279&gt;)* &lt;http://www.wikidata.org/entity/Q2031836&gt;</v>
      </c>
      <c r="K1081">
        <f>VLOOKUP(Filtrados!B1081,Originales!$B$4:$D$2113,2,FALSE)</f>
        <v>3635</v>
      </c>
    </row>
    <row r="1082" spans="2:11">
      <c r="B1082" s="1">
        <v>1499</v>
      </c>
      <c r="C1082">
        <f>VLOOKUP(Filtrados!B1082,Originales!$B$4:$D$2113,3,FALSE)</f>
        <v>104820000</v>
      </c>
      <c r="D1082">
        <f>VLOOKUP(Filtrados!B1082,Originales!$F$4:$H$2113,3,FALSE)</f>
        <v>60664000000</v>
      </c>
      <c r="E1082">
        <f>VLOOKUP(Filtrados!B1082,Baseline!$A$2:$C$2111,3,FALSE)</f>
        <v>60176000000</v>
      </c>
      <c r="F1082">
        <f>VLOOKUP(Filtrados!B1082,BASE!$A$4:$D$2113,2,FALSE)</f>
        <v>65979957</v>
      </c>
      <c r="G1082">
        <f>VLOOKUP(Filtrados!B1082,BASE!$A$4:$D$2113,3,FALSE)</f>
        <v>251929998</v>
      </c>
      <c r="H1082">
        <f>VLOOKUP(Filtrados!B1082,BASE!$A$4:$D$2113,4,FALSE)</f>
        <v>60061161994</v>
      </c>
      <c r="I1082" t="str">
        <f>VLOOKUP(B1082,Originales!$B$4:$N$2113,13,FALSE)</f>
        <v>v /* c</v>
      </c>
      <c r="J1082" t="str">
        <f>VLOOKUP(B1082,Originales!$B$4:$N$2113,12,FALSE)</f>
        <v>?x (&lt;http://www.wikidata.org/prop/direct/P31&gt;/&lt;http://www.wikidata.org/prop/direct/P279&gt;)* &lt;http://www.wikidata.org/entity/Q11032&gt;</v>
      </c>
      <c r="K1082">
        <f>VLOOKUP(Filtrados!B1082,Originales!$B$4:$D$2113,2,FALSE)</f>
        <v>2788</v>
      </c>
    </row>
    <row r="1083" spans="2:11">
      <c r="B1083" s="1">
        <v>1500</v>
      </c>
      <c r="C1083">
        <f>VLOOKUP(Filtrados!B1083,Originales!$B$4:$D$2113,3,FALSE)</f>
        <v>1519000</v>
      </c>
      <c r="D1083">
        <f>VLOOKUP(Filtrados!B1083,Originales!$F$4:$H$2113,3,FALSE)</f>
        <v>16000000</v>
      </c>
      <c r="E1083">
        <f>VLOOKUP(Filtrados!B1083,Baseline!$A$2:$C$2111,3,FALSE)</f>
        <v>1156000000</v>
      </c>
      <c r="F1083">
        <f>VLOOKUP(Filtrados!B1083,BASE!$A$4:$D$2113,2,FALSE)</f>
        <v>14693021</v>
      </c>
      <c r="G1083">
        <f>VLOOKUP(Filtrados!B1083,BASE!$A$4:$D$2113,3,FALSE)</f>
        <v>17648935</v>
      </c>
      <c r="H1083">
        <f>VLOOKUP(Filtrados!B1083,BASE!$A$4:$D$2113,4,FALSE)</f>
        <v>670692920</v>
      </c>
      <c r="I1083" t="str">
        <f>VLOOKUP(B1083,Originales!$B$4:$N$2113,13,FALSE)</f>
        <v>v * c</v>
      </c>
      <c r="J1083" t="str">
        <f>VLOOKUP(B1083,Originales!$B$4:$N$2113,12,FALSE)</f>
        <v>?x (&lt;http://www.wikidata.org/prop/direct/P279&gt;)* &lt;http://www.wikidata.org/entity/Q210832&gt;</v>
      </c>
      <c r="K1083">
        <f>VLOOKUP(Filtrados!B1083,Originales!$B$4:$D$2113,2,FALSE)</f>
        <v>14</v>
      </c>
    </row>
    <row r="1084" spans="2:11">
      <c r="B1084" s="1">
        <v>1503</v>
      </c>
      <c r="C1084">
        <f>VLOOKUP(Filtrados!B1084,Originales!$B$4:$D$2113,3,FALSE)</f>
        <v>4203474000</v>
      </c>
      <c r="D1084">
        <f>VLOOKUP(Filtrados!B1084,Originales!$F$4:$H$2113,3,FALSE)</f>
        <v>60092000000</v>
      </c>
      <c r="E1084">
        <f>VLOOKUP(Filtrados!B1084,Baseline!$A$2:$C$2111,3,FALSE)</f>
        <v>10768000000</v>
      </c>
      <c r="F1084">
        <f>VLOOKUP(Filtrados!B1084,BASE!$A$4:$D$2113,2,FALSE)</f>
        <v>9906957864</v>
      </c>
      <c r="G1084">
        <f>VLOOKUP(Filtrados!B1084,BASE!$A$4:$D$2113,3,FALSE)</f>
        <v>8099936962</v>
      </c>
      <c r="H1084">
        <f>VLOOKUP(Filtrados!B1084,BASE!$A$4:$D$2113,4,FALSE)</f>
        <v>15314254999</v>
      </c>
      <c r="I1084" t="str">
        <f>VLOOKUP(B1084,Originales!$B$4:$N$2113,13,FALSE)</f>
        <v>v |+ c</v>
      </c>
      <c r="J1084" t="str">
        <f>VLOOKUP(B1084,Originales!$B$4:$N$2113,12,FALSE)</f>
        <v>?x (&lt;http://www.wikidata.org/prop/direct/P31&gt;|&lt;http://www.wikidata.org/prop/direct/P279&gt;)+ &lt;http://www.wikidata.org/entity/Q21146257&gt;</v>
      </c>
      <c r="K1084">
        <f>VLOOKUP(Filtrados!B1084,Originales!$B$4:$D$2113,2,FALSE)</f>
        <v>417472</v>
      </c>
    </row>
    <row r="1085" spans="2:11">
      <c r="B1085" s="1">
        <v>1504</v>
      </c>
      <c r="C1085">
        <f>VLOOKUP(Filtrados!B1085,Originales!$B$4:$D$2113,3,FALSE)</f>
        <v>496542000</v>
      </c>
      <c r="D1085">
        <f>VLOOKUP(Filtrados!B1085,Originales!$F$4:$H$2113,3,FALSE)</f>
        <v>3584000000</v>
      </c>
      <c r="E1085">
        <f>VLOOKUP(Filtrados!B1085,Baseline!$A$2:$C$2111,3,FALSE)</f>
        <v>6108000000</v>
      </c>
      <c r="F1085">
        <f>VLOOKUP(Filtrados!B1085,BASE!$A$4:$D$2113,2,FALSE)</f>
        <v>663977861</v>
      </c>
      <c r="G1085">
        <f>VLOOKUP(Filtrados!B1085,BASE!$A$4:$D$2113,3,FALSE)</f>
        <v>613591194</v>
      </c>
      <c r="H1085">
        <f>VLOOKUP(Filtrados!B1085,BASE!$A$4:$D$2113,4,FALSE)</f>
        <v>184874057</v>
      </c>
      <c r="I1085" t="str">
        <f>VLOOKUP(B1085,Originales!$B$4:$N$2113,13,FALSE)</f>
        <v>v /* c</v>
      </c>
      <c r="J1085" t="str">
        <f>VLOOKUP(B1085,Originales!$B$4:$N$2113,12,FALSE)</f>
        <v>?x &lt;http://www.wikidata.org/prop/direct/P31&gt;/(&lt;http://www.wikidata.org/prop/direct/P279&gt;)* &lt;http://www.wikidata.org/entity/Q21146257&gt;</v>
      </c>
      <c r="K1085">
        <f>VLOOKUP(Filtrados!B1085,Originales!$B$4:$D$2113,2,FALSE)</f>
        <v>39186</v>
      </c>
    </row>
    <row r="1086" spans="2:11">
      <c r="B1086" s="1">
        <v>1505</v>
      </c>
      <c r="C1086">
        <f>VLOOKUP(Filtrados!B1086,Originales!$B$4:$D$2113,3,FALSE)</f>
        <v>12385000</v>
      </c>
      <c r="D1086">
        <f>VLOOKUP(Filtrados!B1086,Originales!$F$4:$H$2113,3,FALSE)</f>
        <v>76000000</v>
      </c>
      <c r="E1086">
        <f>VLOOKUP(Filtrados!B1086,Baseline!$A$2:$C$2111,3,FALSE)</f>
        <v>1768000000</v>
      </c>
      <c r="F1086">
        <f>VLOOKUP(Filtrados!B1086,BASE!$A$4:$D$2113,2,FALSE)</f>
        <v>16549110</v>
      </c>
      <c r="G1086">
        <f>VLOOKUP(Filtrados!B1086,BASE!$A$4:$D$2113,3,FALSE)</f>
        <v>23880958</v>
      </c>
      <c r="H1086">
        <f>VLOOKUP(Filtrados!B1086,BASE!$A$4:$D$2113,4,FALSE)</f>
        <v>80504894</v>
      </c>
      <c r="I1086" t="str">
        <f>VLOOKUP(B1086,Originales!$B$4:$N$2113,13,FALSE)</f>
        <v>v /* c</v>
      </c>
      <c r="J1086" t="str">
        <f>VLOOKUP(B1086,Originales!$B$4:$N$2113,12,FALSE)</f>
        <v>?x &lt;http://www.wikidata.org/prop/direct/P31&gt;/(&lt;http://www.wikidata.org/prop/direct/P279&gt;)* &lt;http://www.wikidata.org/entity/Q26529&gt;</v>
      </c>
      <c r="K1086">
        <f>VLOOKUP(Filtrados!B1086,Originales!$B$4:$D$2113,2,FALSE)</f>
        <v>211</v>
      </c>
    </row>
    <row r="1087" spans="2:11">
      <c r="B1087" s="1">
        <v>1506</v>
      </c>
      <c r="C1087">
        <f>VLOOKUP(Filtrados!B1087,Originales!$B$4:$D$2113,3,FALSE)</f>
        <v>255620000</v>
      </c>
      <c r="D1087">
        <f>VLOOKUP(Filtrados!B1087,Originales!$F$4:$H$2113,3,FALSE)</f>
        <v>1352000000</v>
      </c>
      <c r="E1087">
        <f>VLOOKUP(Filtrados!B1087,Baseline!$A$2:$C$2111,3,FALSE)</f>
        <v>3044000000</v>
      </c>
      <c r="F1087">
        <f>VLOOKUP(Filtrados!B1087,BASE!$A$4:$D$2113,2,FALSE)</f>
        <v>388756990</v>
      </c>
      <c r="G1087">
        <f>VLOOKUP(Filtrados!B1087,BASE!$A$4:$D$2113,3,FALSE)</f>
        <v>484110832</v>
      </c>
      <c r="H1087">
        <f>VLOOKUP(Filtrados!B1087,BASE!$A$4:$D$2113,4,FALSE)</f>
        <v>221261024</v>
      </c>
      <c r="I1087" t="str">
        <f>VLOOKUP(B1087,Originales!$B$4:$N$2113,13,FALSE)</f>
        <v>v /* c</v>
      </c>
      <c r="J1087" t="str">
        <f>VLOOKUP(B1087,Originales!$B$4:$N$2113,12,FALSE)</f>
        <v>?x &lt;http://www.wikidata.org/prop/direct/P39&gt;/(&lt;http://www.wikidata.org/prop/direct/P279&gt;)* &lt;http://www.wikidata.org/entity/Q708492&gt;</v>
      </c>
      <c r="K1087">
        <f>VLOOKUP(Filtrados!B1087,Originales!$B$4:$D$2113,2,FALSE)</f>
        <v>20591</v>
      </c>
    </row>
    <row r="1088" spans="2:11">
      <c r="B1088" s="1">
        <v>1507</v>
      </c>
      <c r="C1088">
        <f>VLOOKUP(Filtrados!B1088,Originales!$B$4:$D$2113,3,FALSE)</f>
        <v>3137569000</v>
      </c>
      <c r="D1088">
        <f>VLOOKUP(Filtrados!B1088,Originales!$F$4:$H$2113,3,FALSE)</f>
        <v>10292000000</v>
      </c>
      <c r="E1088">
        <f>VLOOKUP(Filtrados!B1088,Baseline!$A$2:$C$2111,3,FALSE)</f>
        <v>36000000</v>
      </c>
      <c r="F1088">
        <f>VLOOKUP(Filtrados!B1088,BASE!$A$4:$D$2113,2,FALSE)</f>
        <v>8944109916</v>
      </c>
      <c r="G1088">
        <f>VLOOKUP(Filtrados!B1088,BASE!$A$4:$D$2113,3,FALSE)</f>
        <v>771244049</v>
      </c>
      <c r="H1088">
        <f>VLOOKUP(Filtrados!B1088,BASE!$A$4:$D$2113,4,FALSE)</f>
        <v>24859905</v>
      </c>
      <c r="I1088" t="str">
        <f>VLOOKUP(B1088,Originales!$B$4:$N$2113,13,FALSE)</f>
        <v>v / c</v>
      </c>
      <c r="J1088" t="str">
        <f>VLOOKUP(B1088,Originales!$B$4:$N$2113,12,FALSE)</f>
        <v>?x &lt;http://www.wikidata.org/prop/direct/P735&gt;/&lt;http://www.wikidata.org/prop/direct/P31&gt; &lt;http://www.wikidata.org/entity/Q11879590&gt;</v>
      </c>
      <c r="K1088">
        <f>VLOOKUP(Filtrados!B1088,Originales!$B$4:$D$2113,2,FALSE)</f>
        <v>484414</v>
      </c>
    </row>
    <row r="1089" spans="2:11">
      <c r="B1089" s="1">
        <v>1508</v>
      </c>
      <c r="C1089">
        <f>VLOOKUP(Filtrados!B1089,Originales!$B$4:$D$2113,3,FALSE)</f>
        <v>1137000</v>
      </c>
      <c r="D1089">
        <f>VLOOKUP(Filtrados!B1089,Originales!$F$4:$H$2113,3,FALSE)</f>
        <v>4000000</v>
      </c>
      <c r="E1089">
        <f>VLOOKUP(Filtrados!B1089,Baseline!$A$2:$C$2111,3,FALSE)</f>
        <v>1776000000</v>
      </c>
      <c r="F1089">
        <f>VLOOKUP(Filtrados!B1089,BASE!$A$4:$D$2113,2,FALSE)</f>
        <v>42366027</v>
      </c>
      <c r="G1089">
        <f>VLOOKUP(Filtrados!B1089,BASE!$A$4:$D$2113,3,FALSE)</f>
        <v>15154123</v>
      </c>
      <c r="H1089">
        <f>VLOOKUP(Filtrados!B1089,BASE!$A$4:$D$2113,4,FALSE)</f>
        <v>89818000</v>
      </c>
      <c r="I1089" t="str">
        <f>VLOOKUP(B1089,Originales!$B$4:$N$2113,13,FALSE)</f>
        <v>c /* v</v>
      </c>
      <c r="J1089" t="str">
        <f>VLOOKUP(B1089,Originales!$B$4:$N$2113,12,FALSE)</f>
        <v>&lt;http://www.wikidata.org/entity/Q21721296&gt; &lt;http://www.wikidata.org/prop/direct/P131&gt;/(&lt;http://www.wikidata.org/prop/direct/P131&gt;)* ?x</v>
      </c>
      <c r="K1089">
        <f>VLOOKUP(Filtrados!B1089,Originales!$B$4:$D$2113,2,FALSE)</f>
        <v>6</v>
      </c>
    </row>
    <row r="1090" spans="2:11">
      <c r="B1090" s="1">
        <v>1509</v>
      </c>
      <c r="C1090">
        <f>VLOOKUP(Filtrados!B1090,Originales!$B$4:$D$2113,3,FALSE)</f>
        <v>438000</v>
      </c>
      <c r="D1090">
        <f>VLOOKUP(Filtrados!B1090,Originales!$F$4:$H$2113,3,FALSE)</f>
        <v>4000000</v>
      </c>
      <c r="E1090">
        <f>VLOOKUP(Filtrados!B1090,Baseline!$A$2:$C$2111,3,FALSE)</f>
        <v>1252000000</v>
      </c>
      <c r="F1090">
        <f>VLOOKUP(Filtrados!B1090,BASE!$A$4:$D$2113,2,FALSE)</f>
        <v>154954910</v>
      </c>
      <c r="G1090">
        <f>VLOOKUP(Filtrados!B1090,BASE!$A$4:$D$2113,3,FALSE)</f>
        <v>31431913</v>
      </c>
      <c r="H1090">
        <f>VLOOKUP(Filtrados!B1090,BASE!$A$4:$D$2113,4,FALSE)</f>
        <v>75528144</v>
      </c>
      <c r="I1090" t="str">
        <f>VLOOKUP(B1090,Originales!$B$4:$N$2113,13,FALSE)</f>
        <v>v * c</v>
      </c>
      <c r="J1090" t="str">
        <f>VLOOKUP(B1090,Originales!$B$4:$N$2113,12,FALSE)</f>
        <v>?x (&lt;http://www.wikidata.org/prop/direct/P156&gt;)* &lt;http://www.wikidata.org/entity/Q145&gt;</v>
      </c>
      <c r="K1090">
        <f>VLOOKUP(Filtrados!B1090,Originales!$B$4:$D$2113,2,FALSE)</f>
        <v>3</v>
      </c>
    </row>
    <row r="1091" spans="2:11">
      <c r="B1091" s="1">
        <v>1510</v>
      </c>
      <c r="C1091">
        <f>VLOOKUP(Filtrados!B1091,Originales!$B$4:$D$2113,3,FALSE)</f>
        <v>424000</v>
      </c>
      <c r="D1091">
        <f>VLOOKUP(Filtrados!B1091,Originales!$F$4:$H$2113,3,FALSE)</f>
        <v>8000000</v>
      </c>
      <c r="E1091">
        <f>VLOOKUP(Filtrados!B1091,Baseline!$A$2:$C$2111,3,FALSE)</f>
        <v>1200000000</v>
      </c>
      <c r="F1091">
        <f>VLOOKUP(Filtrados!B1091,BASE!$A$4:$D$2113,2,FALSE)</f>
        <v>4769086</v>
      </c>
      <c r="G1091">
        <f>VLOOKUP(Filtrados!B1091,BASE!$A$4:$D$2113,3,FALSE)</f>
        <v>23653984</v>
      </c>
      <c r="H1091">
        <f>VLOOKUP(Filtrados!B1091,BASE!$A$4:$D$2113,4,FALSE)</f>
        <v>75374841</v>
      </c>
      <c r="I1091" t="str">
        <f>VLOOKUP(B1091,Originales!$B$4:$N$2113,13,FALSE)</f>
        <v>v * c</v>
      </c>
      <c r="J1091" t="str">
        <f>VLOOKUP(B1091,Originales!$B$4:$N$2113,12,FALSE)</f>
        <v>?x (&lt;http://www.wikidata.org/prop/direct/P156&gt;)* &lt;http://www.wikidata.org/entity/Q183&gt;</v>
      </c>
      <c r="K1091">
        <f>VLOOKUP(Filtrados!B1091,Originales!$B$4:$D$2113,2,FALSE)</f>
        <v>4</v>
      </c>
    </row>
    <row r="1092" spans="2:11">
      <c r="B1092" s="1">
        <v>1511</v>
      </c>
      <c r="C1092">
        <f>VLOOKUP(Filtrados!B1092,Originales!$B$4:$D$2113,3,FALSE)</f>
        <v>18741000</v>
      </c>
      <c r="D1092">
        <f>VLOOKUP(Filtrados!B1092,Originales!$F$4:$H$2113,3,FALSE)</f>
        <v>352000000</v>
      </c>
      <c r="E1092">
        <f>VLOOKUP(Filtrados!B1092,Baseline!$A$2:$C$2111,3,FALSE)</f>
        <v>2992000000</v>
      </c>
      <c r="F1092">
        <f>VLOOKUP(Filtrados!B1092,BASE!$A$4:$D$2113,2,FALSE)</f>
        <v>11896133</v>
      </c>
      <c r="G1092">
        <f>VLOOKUP(Filtrados!B1092,BASE!$A$4:$D$2113,3,FALSE)</f>
        <v>20618200</v>
      </c>
      <c r="H1092">
        <f>VLOOKUP(Filtrados!B1092,BASE!$A$4:$D$2113,4,FALSE)</f>
        <v>103018045</v>
      </c>
      <c r="I1092" t="str">
        <f>VLOOKUP(B1092,Originales!$B$4:$N$2113,13,FALSE)</f>
        <v>v * c</v>
      </c>
      <c r="J1092" t="str">
        <f>VLOOKUP(B1092,Originales!$B$4:$N$2113,12,FALSE)</f>
        <v>?x (&lt;http://www.wikidata.org/prop/direct/P361&gt;)* &lt;http://www.wikidata.org/entity/Q12585&gt;</v>
      </c>
      <c r="K1092">
        <f>VLOOKUP(Filtrados!B1092,Originales!$B$4:$D$2113,2,FALSE)</f>
        <v>267</v>
      </c>
    </row>
    <row r="1093" spans="2:11">
      <c r="B1093" s="1">
        <v>1512</v>
      </c>
      <c r="C1093">
        <f>VLOOKUP(Filtrados!B1093,Originales!$B$4:$D$2113,3,FALSE)</f>
        <v>1553000</v>
      </c>
      <c r="D1093">
        <f>VLOOKUP(Filtrados!B1093,Originales!$F$4:$H$2113,3,FALSE)</f>
        <v>32000000</v>
      </c>
      <c r="E1093">
        <f>VLOOKUP(Filtrados!B1093,Baseline!$A$2:$C$2111,3,FALSE)</f>
        <v>624000000</v>
      </c>
      <c r="F1093">
        <f>VLOOKUP(Filtrados!B1093,BASE!$A$4:$D$2113,2,FALSE)</f>
        <v>4774093</v>
      </c>
      <c r="G1093">
        <f>VLOOKUP(Filtrados!B1093,BASE!$A$4:$D$2113,3,FALSE)</f>
        <v>12748003</v>
      </c>
      <c r="H1093">
        <f>VLOOKUP(Filtrados!B1093,BASE!$A$4:$D$2113,4,FALSE)</f>
        <v>46350002</v>
      </c>
      <c r="I1093" t="str">
        <f>VLOOKUP(B1093,Originales!$B$4:$N$2113,13,FALSE)</f>
        <v>v /* c</v>
      </c>
      <c r="J1093" t="str">
        <f>VLOOKUP(B1093,Originales!$B$4:$N$2113,12,FALSE)</f>
        <v>?x &lt;http://www.wikidata.org/prop/direct/P31&gt;/(&lt;http://www.wikidata.org/prop/direct/P279&gt;)* &lt;http://www.wikidata.org/entity/Q158683&gt;</v>
      </c>
      <c r="K1093">
        <f>VLOOKUP(Filtrados!B1093,Originales!$B$4:$D$2113,2,FALSE)</f>
        <v>34</v>
      </c>
    </row>
    <row r="1094" spans="2:11">
      <c r="B1094" s="1">
        <v>1516</v>
      </c>
      <c r="C1094">
        <f>VLOOKUP(Filtrados!B1094,Originales!$B$4:$D$2113,3,FALSE)</f>
        <v>1034000</v>
      </c>
      <c r="D1094">
        <f>VLOOKUP(Filtrados!B1094,Originales!$F$4:$H$2113,3,FALSE)</f>
        <v>4712000000</v>
      </c>
      <c r="E1094">
        <f>VLOOKUP(Filtrados!B1094,Baseline!$A$2:$C$2111,3,FALSE)</f>
        <v>0</v>
      </c>
      <c r="F1094">
        <f>VLOOKUP(Filtrados!B1094,BASE!$A$4:$D$2113,2,FALSE)</f>
        <v>122168064</v>
      </c>
      <c r="G1094">
        <f>VLOOKUP(Filtrados!B1094,BASE!$A$4:$D$2113,3,FALSE)</f>
        <v>241981983</v>
      </c>
      <c r="H1094">
        <f>VLOOKUP(Filtrados!B1094,BASE!$A$4:$D$2113,4,FALSE)</f>
        <v>28285026</v>
      </c>
      <c r="I1094" t="str">
        <f>VLOOKUP(B1094,Originales!$B$4:$N$2113,13,FALSE)</f>
        <v>v / c</v>
      </c>
      <c r="J1094" t="str">
        <f>VLOOKUP(B1094,Originales!$B$4:$N$2113,12,FALSE)</f>
        <v>?x &lt;http://www.wikidata.org/prop/direct/P31&gt;/&lt;http://www.wikidata.org/prop/direct/P279&gt; &lt;http://www.wikidata.org/entity/Q5389&gt;</v>
      </c>
      <c r="K1094">
        <f>VLOOKUP(Filtrados!B1094,Originales!$B$4:$D$2113,2,FALSE)</f>
        <v>323</v>
      </c>
    </row>
    <row r="1095" spans="2:11">
      <c r="B1095" s="1">
        <v>1517</v>
      </c>
      <c r="C1095">
        <f>VLOOKUP(Filtrados!B1095,Originales!$B$4:$D$2113,3,FALSE)</f>
        <v>2280287000</v>
      </c>
      <c r="D1095">
        <f>VLOOKUP(Filtrados!B1095,Originales!$F$4:$H$2113,3,FALSE)</f>
        <v>60004000000</v>
      </c>
      <c r="E1095">
        <f>VLOOKUP(Filtrados!B1095,Baseline!$A$2:$C$2111,3,FALSE)</f>
        <v>896000000</v>
      </c>
      <c r="F1095">
        <f>VLOOKUP(Filtrados!B1095,BASE!$A$4:$D$2113,2,FALSE)</f>
        <v>7099303960</v>
      </c>
      <c r="G1095">
        <f>VLOOKUP(Filtrados!B1095,BASE!$A$4:$D$2113,3,FALSE)</f>
        <v>1524835109</v>
      </c>
      <c r="H1095">
        <f>VLOOKUP(Filtrados!B1095,BASE!$A$4:$D$2113,4,FALSE)</f>
        <v>59663057</v>
      </c>
      <c r="I1095" t="str">
        <f>VLOOKUP(B1095,Originales!$B$4:$N$2113,13,FALSE)</f>
        <v>v / v</v>
      </c>
      <c r="J1095" t="str">
        <f>VLOOKUP(B1095,Originales!$B$4:$N$2113,12,FALSE)</f>
        <v>?x &lt;http://www.wikidata.org/prop/direct/P1344&gt;/&lt;http://www.wikidata.org/prop/direct/P31&gt; ?y</v>
      </c>
      <c r="K1095">
        <f>VLOOKUP(Filtrados!B1095,Originales!$B$4:$D$2113,2,FALSE)</f>
        <v>242842</v>
      </c>
    </row>
    <row r="1096" spans="2:11">
      <c r="B1096" s="1">
        <v>1518</v>
      </c>
      <c r="C1096">
        <f>VLOOKUP(Filtrados!B1096,Originales!$B$4:$D$2113,3,FALSE)</f>
        <v>1245000</v>
      </c>
      <c r="D1096">
        <f>VLOOKUP(Filtrados!B1096,Originales!$F$4:$H$2113,3,FALSE)</f>
        <v>4000000</v>
      </c>
      <c r="E1096">
        <f>VLOOKUP(Filtrados!B1096,Baseline!$A$2:$C$2111,3,FALSE)</f>
        <v>1732000000</v>
      </c>
      <c r="F1096">
        <f>VLOOKUP(Filtrados!B1096,BASE!$A$4:$D$2113,2,FALSE)</f>
        <v>40907859</v>
      </c>
      <c r="G1096">
        <f>VLOOKUP(Filtrados!B1096,BASE!$A$4:$D$2113,3,FALSE)</f>
        <v>28024196</v>
      </c>
      <c r="H1096">
        <f>VLOOKUP(Filtrados!B1096,BASE!$A$4:$D$2113,4,FALSE)</f>
        <v>105566024</v>
      </c>
      <c r="I1096" t="str">
        <f>VLOOKUP(B1096,Originales!$B$4:$N$2113,13,FALSE)</f>
        <v>c /* v</v>
      </c>
      <c r="J1096" t="str">
        <f>VLOOKUP(B1096,Originales!$B$4:$N$2113,12,FALSE)</f>
        <v>&lt;http://www.wikidata.org/entity/Q21567725&gt; &lt;http://www.wikidata.org/prop/direct/P131&gt;/(&lt;http://www.wikidata.org/prop/direct/P131&gt;)* ?x</v>
      </c>
      <c r="K1096">
        <f>VLOOKUP(Filtrados!B1096,Originales!$B$4:$D$2113,2,FALSE)</f>
        <v>6</v>
      </c>
    </row>
    <row r="1097" spans="2:11">
      <c r="B1097" s="1">
        <v>1519</v>
      </c>
      <c r="C1097">
        <f>VLOOKUP(Filtrados!B1097,Originales!$B$4:$D$2113,3,FALSE)</f>
        <v>84821000</v>
      </c>
      <c r="D1097">
        <f>VLOOKUP(Filtrados!B1097,Originales!$F$4:$H$2113,3,FALSE)</f>
        <v>364000000</v>
      </c>
      <c r="E1097">
        <f>VLOOKUP(Filtrados!B1097,Baseline!$A$2:$C$2111,3,FALSE)</f>
        <v>1252000000</v>
      </c>
      <c r="F1097">
        <f>VLOOKUP(Filtrados!B1097,BASE!$A$4:$D$2113,2,FALSE)</f>
        <v>70615053</v>
      </c>
      <c r="G1097">
        <f>VLOOKUP(Filtrados!B1097,BASE!$A$4:$D$2113,3,FALSE)</f>
        <v>146765947</v>
      </c>
      <c r="H1097">
        <f>VLOOKUP(Filtrados!B1097,BASE!$A$4:$D$2113,4,FALSE)</f>
        <v>124155044</v>
      </c>
      <c r="I1097" t="str">
        <f>VLOOKUP(B1097,Originales!$B$4:$N$2113,13,FALSE)</f>
        <v>v + c</v>
      </c>
      <c r="J1097" t="str">
        <f>VLOOKUP(B1097,Originales!$B$4:$N$2113,12,FALSE)</f>
        <v>?x (&lt;http://www.wikidata.org/prop/direct/P31&gt;)+ &lt;http://www.wikidata.org/entity/Q15642541&gt;</v>
      </c>
      <c r="K1097">
        <f>VLOOKUP(Filtrados!B1097,Originales!$B$4:$D$2113,2,FALSE)</f>
        <v>2957</v>
      </c>
    </row>
    <row r="1098" spans="2:11">
      <c r="B1098" s="1">
        <v>1520</v>
      </c>
      <c r="C1098">
        <f>VLOOKUP(Filtrados!B1098,Originales!$B$4:$D$2113,3,FALSE)</f>
        <v>220000</v>
      </c>
      <c r="D1098">
        <f>VLOOKUP(Filtrados!B1098,Originales!$F$4:$H$2113,3,FALSE)</f>
        <v>0</v>
      </c>
      <c r="E1098">
        <f>VLOOKUP(Filtrados!B1098,Baseline!$A$2:$C$2111,3,FALSE)</f>
        <v>4000000</v>
      </c>
      <c r="F1098">
        <f>VLOOKUP(Filtrados!B1098,BASE!$A$4:$D$2113,2,FALSE)</f>
        <v>3699064</v>
      </c>
      <c r="G1098">
        <f>VLOOKUP(Filtrados!B1098,BASE!$A$4:$D$2113,3,FALSE)</f>
        <v>13924121</v>
      </c>
      <c r="H1098">
        <f>VLOOKUP(Filtrados!B1098,BASE!$A$4:$D$2113,4,FALSE)</f>
        <v>51733970</v>
      </c>
      <c r="I1098" t="str">
        <f>VLOOKUP(B1098,Originales!$B$4:$N$2113,13,FALSE)</f>
        <v>c * v</v>
      </c>
      <c r="J1098" t="str">
        <f>VLOOKUP(B1098,Originales!$B$4:$N$2113,12,FALSE)</f>
        <v>&lt;http://www.wikidata.org/entity/Q2382443&gt; (&lt;http://www.wikidata.org/prop/direct/P171&gt;)* ?x</v>
      </c>
      <c r="K1098">
        <f>VLOOKUP(Filtrados!B1098,Originales!$B$4:$D$2113,2,FALSE)</f>
        <v>1</v>
      </c>
    </row>
    <row r="1099" spans="2:11">
      <c r="B1099" s="1">
        <v>1521</v>
      </c>
      <c r="C1099">
        <f>VLOOKUP(Filtrados!B1099,Originales!$B$4:$D$2113,3,FALSE)</f>
        <v>415457000</v>
      </c>
      <c r="D1099">
        <f>VLOOKUP(Filtrados!B1099,Originales!$F$4:$H$2113,3,FALSE)</f>
        <v>8404000000</v>
      </c>
      <c r="E1099">
        <f>VLOOKUP(Filtrados!B1099,Baseline!$A$2:$C$2111,3,FALSE)</f>
        <v>3548000000</v>
      </c>
      <c r="F1099">
        <f>VLOOKUP(Filtrados!B1099,BASE!$A$4:$D$2113,2,FALSE)</f>
        <v>478154897</v>
      </c>
      <c r="G1099">
        <f>VLOOKUP(Filtrados!B1099,BASE!$A$4:$D$2113,3,FALSE)</f>
        <v>499212026</v>
      </c>
      <c r="H1099">
        <f>VLOOKUP(Filtrados!B1099,BASE!$A$4:$D$2113,4,FALSE)</f>
        <v>657092094</v>
      </c>
      <c r="I1099" t="str">
        <f>VLOOKUP(B1099,Originales!$B$4:$N$2113,13,FALSE)</f>
        <v>v + c</v>
      </c>
      <c r="J1099" t="str">
        <f>VLOOKUP(B1099,Originales!$B$4:$N$2113,12,FALSE)</f>
        <v>?x (&lt;http://www.wikidata.org/prop/direct/P131&gt;)+ &lt;http://www.wikidata.org/entity/Q31&gt;</v>
      </c>
      <c r="K1099">
        <f>VLOOKUP(Filtrados!B1099,Originales!$B$4:$D$2113,2,FALSE)</f>
        <v>22961</v>
      </c>
    </row>
    <row r="1100" spans="2:11">
      <c r="B1100" s="1">
        <v>1522</v>
      </c>
      <c r="C1100">
        <f>VLOOKUP(Filtrados!B1100,Originales!$B$4:$D$2113,3,FALSE)</f>
        <v>63724000</v>
      </c>
      <c r="D1100">
        <f>VLOOKUP(Filtrados!B1100,Originales!$F$4:$H$2113,3,FALSE)</f>
        <v>1060000000</v>
      </c>
      <c r="E1100">
        <f>VLOOKUP(Filtrados!B1100,Baseline!$A$2:$C$2111,3,FALSE)</f>
        <v>1812000000</v>
      </c>
      <c r="F1100">
        <f>VLOOKUP(Filtrados!B1100,BASE!$A$4:$D$2113,2,FALSE)</f>
        <v>37359952</v>
      </c>
      <c r="G1100">
        <f>VLOOKUP(Filtrados!B1100,BASE!$A$4:$D$2113,3,FALSE)</f>
        <v>60003042</v>
      </c>
      <c r="H1100">
        <f>VLOOKUP(Filtrados!B1100,BASE!$A$4:$D$2113,4,FALSE)</f>
        <v>65550088</v>
      </c>
      <c r="I1100" t="str">
        <f>VLOOKUP(B1100,Originales!$B$4:$N$2113,13,FALSE)</f>
        <v>v /* c</v>
      </c>
      <c r="J1100" t="str">
        <f>VLOOKUP(B1100,Originales!$B$4:$N$2113,12,FALSE)</f>
        <v>?x &lt;http://www.wikidata.org/prop/direct/P31&gt;/(&lt;http://www.wikidata.org/prop/direct/P279&gt;)* &lt;http://www.wikidata.org/entity/Q9143&gt;</v>
      </c>
      <c r="K1100">
        <f>VLOOKUP(Filtrados!B1100,Originales!$B$4:$D$2113,2,FALSE)</f>
        <v>1513</v>
      </c>
    </row>
    <row r="1101" spans="2:11">
      <c r="B1101" s="1">
        <v>1523</v>
      </c>
      <c r="C1101">
        <f>VLOOKUP(Filtrados!B1101,Originales!$B$4:$D$2113,3,FALSE)</f>
        <v>47362000</v>
      </c>
      <c r="D1101">
        <f>VLOOKUP(Filtrados!B1101,Originales!$F$4:$H$2113,3,FALSE)</f>
        <v>2292000000</v>
      </c>
      <c r="E1101">
        <f>VLOOKUP(Filtrados!B1101,Baseline!$A$2:$C$2111,3,FALSE)</f>
        <v>1728000000</v>
      </c>
      <c r="F1101">
        <f>VLOOKUP(Filtrados!B1101,BASE!$A$4:$D$2113,2,FALSE)</f>
        <v>46133041</v>
      </c>
      <c r="G1101">
        <f>VLOOKUP(Filtrados!B1101,BASE!$A$4:$D$2113,3,FALSE)</f>
        <v>41130065</v>
      </c>
      <c r="H1101">
        <f>VLOOKUP(Filtrados!B1101,BASE!$A$4:$D$2113,4,FALSE)</f>
        <v>124752044</v>
      </c>
      <c r="I1101" t="str">
        <f>VLOOKUP(B1101,Originales!$B$4:$N$2113,13,FALSE)</f>
        <v>v + c</v>
      </c>
      <c r="J1101" t="str">
        <f>VLOOKUP(B1101,Originales!$B$4:$N$2113,12,FALSE)</f>
        <v>?x (&lt;http://www.wikidata.org/prop/direct/P131&gt;)+ &lt;http://www.wikidata.org/entity/Q12543&gt;</v>
      </c>
      <c r="K1101">
        <f>VLOOKUP(Filtrados!B1101,Originales!$B$4:$D$2113,2,FALSE)</f>
        <v>1750</v>
      </c>
    </row>
    <row r="1102" spans="2:11">
      <c r="B1102" s="1">
        <v>1524</v>
      </c>
      <c r="C1102">
        <f>VLOOKUP(Filtrados!B1102,Originales!$B$4:$D$2113,3,FALSE)</f>
        <v>1723852000</v>
      </c>
      <c r="D1102">
        <f>VLOOKUP(Filtrados!B1102,Originales!$F$4:$H$2113,3,FALSE)</f>
        <v>15024000000</v>
      </c>
      <c r="E1102">
        <f>VLOOKUP(Filtrados!B1102,Baseline!$A$2:$C$2111,3,FALSE)</f>
        <v>8932000000</v>
      </c>
      <c r="F1102">
        <f>VLOOKUP(Filtrados!B1102,BASE!$A$4:$D$2113,2,FALSE)</f>
        <v>10676553964</v>
      </c>
      <c r="G1102">
        <f>VLOOKUP(Filtrados!B1102,BASE!$A$4:$D$2113,3,FALSE)</f>
        <v>12715063095</v>
      </c>
      <c r="H1102">
        <f>VLOOKUP(Filtrados!B1102,BASE!$A$4:$D$2113,4,FALSE)</f>
        <v>9887721061</v>
      </c>
      <c r="I1102" t="str">
        <f>VLOOKUP(B1102,Originales!$B$4:$N$2113,13,FALSE)</f>
        <v>v /* c</v>
      </c>
      <c r="J1102" t="str">
        <f>VLOOKUP(B1102,Originales!$B$4:$N$2113,12,FALSE)</f>
        <v>?x &lt;http://www.wikidata.org/prop/direct/P279&gt;/(&lt;http://www.wikidata.org/prop/direct/P279&gt;)* &lt;http://www.wikidata.org/entity/Q11173&gt;</v>
      </c>
      <c r="K1102">
        <f>VLOOKUP(Filtrados!B1102,Originales!$B$4:$D$2113,2,FALSE)</f>
        <v>559996</v>
      </c>
    </row>
    <row r="1103" spans="2:11">
      <c r="B1103" s="1">
        <v>1525</v>
      </c>
      <c r="C1103">
        <f>VLOOKUP(Filtrados!B1103,Originales!$B$4:$D$2113,3,FALSE)</f>
        <v>420896000</v>
      </c>
      <c r="D1103">
        <f>VLOOKUP(Filtrados!B1103,Originales!$F$4:$H$2113,3,FALSE)</f>
        <v>14624000000</v>
      </c>
      <c r="E1103">
        <f>VLOOKUP(Filtrados!B1103,Baseline!$A$2:$C$2111,3,FALSE)</f>
        <v>4296000000</v>
      </c>
      <c r="F1103">
        <f>VLOOKUP(Filtrados!B1103,BASE!$A$4:$D$2113,2,FALSE)</f>
        <v>712836027</v>
      </c>
      <c r="G1103">
        <f>VLOOKUP(Filtrados!B1103,BASE!$A$4:$D$2113,3,FALSE)</f>
        <v>532492160</v>
      </c>
      <c r="H1103">
        <f>VLOOKUP(Filtrados!B1103,BASE!$A$4:$D$2113,4,FALSE)</f>
        <v>822430849</v>
      </c>
      <c r="I1103" t="str">
        <f>VLOOKUP(B1103,Originales!$B$4:$N$2113,13,FALSE)</f>
        <v>v * c</v>
      </c>
      <c r="J1103" t="str">
        <f>VLOOKUP(B1103,Originales!$B$4:$N$2113,12,FALSE)</f>
        <v>?x (&lt;http://www.wikidata.org/prop/direct/P131&gt;)* &lt;http://www.wikidata.org/entity/Q985&gt;</v>
      </c>
      <c r="K1103">
        <f>VLOOKUP(Filtrados!B1103,Originales!$B$4:$D$2113,2,FALSE)</f>
        <v>34282</v>
      </c>
    </row>
    <row r="1104" spans="2:11">
      <c r="B1104" s="1">
        <v>1526</v>
      </c>
      <c r="C1104">
        <f>VLOOKUP(Filtrados!B1104,Originales!$B$4:$D$2113,3,FALSE)</f>
        <v>73186000</v>
      </c>
      <c r="D1104">
        <f>VLOOKUP(Filtrados!B1104,Originales!$F$4:$H$2113,3,FALSE)</f>
        <v>208000000</v>
      </c>
      <c r="E1104">
        <f>VLOOKUP(Filtrados!B1104,Baseline!$A$2:$C$2111,3,FALSE)</f>
        <v>572000000</v>
      </c>
      <c r="F1104">
        <f>VLOOKUP(Filtrados!B1104,BASE!$A$4:$D$2113,2,FALSE)</f>
        <v>58018922</v>
      </c>
      <c r="G1104">
        <f>VLOOKUP(Filtrados!B1104,BASE!$A$4:$D$2113,3,FALSE)</f>
        <v>79221010</v>
      </c>
      <c r="H1104">
        <f>VLOOKUP(Filtrados!B1104,BASE!$A$4:$D$2113,4,FALSE)</f>
        <v>128515005</v>
      </c>
      <c r="I1104" t="str">
        <f>VLOOKUP(B1104,Originales!$B$4:$N$2113,13,FALSE)</f>
        <v>v */* c</v>
      </c>
      <c r="J1104" t="str">
        <f>VLOOKUP(B1104,Originales!$B$4:$N$2113,12,FALSE)</f>
        <v>?x (&lt;http://www.wikidata.org/prop/direct/P39&gt;)*/(&lt;http://www.wikidata.org/prop/direct/P706&gt;)* &lt;http://www.wikidata.org/entity/Q708492&gt;</v>
      </c>
      <c r="K1104">
        <f>VLOOKUP(Filtrados!B1104,Originales!$B$4:$D$2113,2,FALSE)</f>
        <v>2369</v>
      </c>
    </row>
    <row r="1105" spans="2:11">
      <c r="B1105" s="1">
        <v>1527</v>
      </c>
      <c r="C1105">
        <f>VLOOKUP(Filtrados!B1105,Originales!$B$4:$D$2113,3,FALSE)</f>
        <v>915000</v>
      </c>
      <c r="D1105">
        <f>VLOOKUP(Filtrados!B1105,Originales!$F$4:$H$2113,3,FALSE)</f>
        <v>4000000</v>
      </c>
      <c r="E1105">
        <f>VLOOKUP(Filtrados!B1105,Baseline!$A$2:$C$2111,3,FALSE)</f>
        <v>1792000000</v>
      </c>
      <c r="F1105">
        <f>VLOOKUP(Filtrados!B1105,BASE!$A$4:$D$2113,2,FALSE)</f>
        <v>6252050</v>
      </c>
      <c r="G1105">
        <f>VLOOKUP(Filtrados!B1105,BASE!$A$4:$D$2113,3,FALSE)</f>
        <v>14447927</v>
      </c>
      <c r="H1105">
        <f>VLOOKUP(Filtrados!B1105,BASE!$A$4:$D$2113,4,FALSE)</f>
        <v>98305940</v>
      </c>
      <c r="I1105" t="str">
        <f>VLOOKUP(B1105,Originales!$B$4:$N$2113,13,FALSE)</f>
        <v>c /* v</v>
      </c>
      <c r="J1105" t="str">
        <f>VLOOKUP(B1105,Originales!$B$4:$N$2113,12,FALSE)</f>
        <v>&lt;http://www.wikidata.org/entity/Q24331728&gt; &lt;http://www.wikidata.org/prop/direct/P131&gt;/(&lt;http://www.wikidata.org/prop/direct/P131&gt;)* ?x</v>
      </c>
      <c r="K1105">
        <f>VLOOKUP(Filtrados!B1105,Originales!$B$4:$D$2113,2,FALSE)</f>
        <v>4</v>
      </c>
    </row>
    <row r="1106" spans="2:11">
      <c r="B1106" s="1">
        <v>1528</v>
      </c>
      <c r="C1106">
        <f>VLOOKUP(Filtrados!B1106,Originales!$B$4:$D$2113,3,FALSE)</f>
        <v>444000</v>
      </c>
      <c r="D1106">
        <f>VLOOKUP(Filtrados!B1106,Originales!$F$4:$H$2113,3,FALSE)</f>
        <v>0</v>
      </c>
      <c r="E1106">
        <f>VLOOKUP(Filtrados!B1106,Baseline!$A$2:$C$2111,3,FALSE)</f>
        <v>592000000</v>
      </c>
      <c r="F1106">
        <f>VLOOKUP(Filtrados!B1106,BASE!$A$4:$D$2113,2,FALSE)</f>
        <v>4293918</v>
      </c>
      <c r="G1106">
        <f>VLOOKUP(Filtrados!B1106,BASE!$A$4:$D$2113,3,FALSE)</f>
        <v>10531902</v>
      </c>
      <c r="H1106">
        <f>VLOOKUP(Filtrados!B1106,BASE!$A$4:$D$2113,4,FALSE)</f>
        <v>48385858</v>
      </c>
      <c r="I1106" t="str">
        <f>VLOOKUP(B1106,Originales!$B$4:$N$2113,13,FALSE)</f>
        <v>v /* c</v>
      </c>
      <c r="J1106" t="str">
        <f>VLOOKUP(B1106,Originales!$B$4:$N$2113,12,FALSE)</f>
        <v>?x &lt;http://www.wikidata.org/prop/direct/P31&gt;/(&lt;http://www.wikidata.org/prop/direct/P279&gt;)* &lt;http://www.wikidata.org/entity/Q14192234&gt;</v>
      </c>
      <c r="K1106">
        <f>VLOOKUP(Filtrados!B1106,Originales!$B$4:$D$2113,2,FALSE)</f>
        <v>2</v>
      </c>
    </row>
    <row r="1107" spans="2:11">
      <c r="B1107" s="1">
        <v>1529</v>
      </c>
      <c r="C1107">
        <f>VLOOKUP(Filtrados!B1107,Originales!$B$4:$D$2113,3,FALSE)</f>
        <v>24316000</v>
      </c>
      <c r="D1107">
        <f>VLOOKUP(Filtrados!B1107,Originales!$F$4:$H$2113,3,FALSE)</f>
        <v>652000000</v>
      </c>
      <c r="E1107">
        <f>VLOOKUP(Filtrados!B1107,Baseline!$A$2:$C$2111,3,FALSE)</f>
        <v>2400000000</v>
      </c>
      <c r="F1107">
        <f>VLOOKUP(Filtrados!B1107,BASE!$A$4:$D$2113,2,FALSE)</f>
        <v>19101142</v>
      </c>
      <c r="G1107">
        <f>VLOOKUP(Filtrados!B1107,BASE!$A$4:$D$2113,3,FALSE)</f>
        <v>23023128</v>
      </c>
      <c r="H1107">
        <f>VLOOKUP(Filtrados!B1107,BASE!$A$4:$D$2113,4,FALSE)</f>
        <v>89298963</v>
      </c>
      <c r="I1107" t="str">
        <f>VLOOKUP(B1107,Originales!$B$4:$N$2113,13,FALSE)</f>
        <v>v * c</v>
      </c>
      <c r="J1107" t="str">
        <f>VLOOKUP(B1107,Originales!$B$4:$N$2113,12,FALSE)</f>
        <v>?x (&lt;http://www.wikidata.org/prop/direct/P131&gt;)* &lt;http://www.wikidata.org/entity/Q730&gt;</v>
      </c>
      <c r="K1107">
        <f>VLOOKUP(Filtrados!B1107,Originales!$B$4:$D$2113,2,FALSE)</f>
        <v>589</v>
      </c>
    </row>
    <row r="1108" spans="2:11">
      <c r="B1108" s="1">
        <v>1530</v>
      </c>
      <c r="C1108">
        <f>VLOOKUP(Filtrados!B1108,Originales!$B$4:$D$2113,3,FALSE)</f>
        <v>1960847000</v>
      </c>
      <c r="D1108">
        <f>VLOOKUP(Filtrados!B1108,Originales!$F$4:$H$2113,3,FALSE)</f>
        <v>24416000000</v>
      </c>
      <c r="E1108">
        <f>VLOOKUP(Filtrados!B1108,Baseline!$A$2:$C$2111,3,FALSE)</f>
        <v>3924000000</v>
      </c>
      <c r="F1108">
        <f>VLOOKUP(Filtrados!B1108,BASE!$A$4:$D$2113,2,FALSE)</f>
        <v>5007663011</v>
      </c>
      <c r="G1108">
        <f>VLOOKUP(Filtrados!B1108,BASE!$A$4:$D$2113,3,FALSE)</f>
        <v>3496946811</v>
      </c>
      <c r="H1108">
        <f>VLOOKUP(Filtrados!B1108,BASE!$A$4:$D$2113,4,FALSE)</f>
        <v>4072954177</v>
      </c>
      <c r="I1108" t="str">
        <f>VLOOKUP(B1108,Originales!$B$4:$N$2113,13,FALSE)</f>
        <v>v * c</v>
      </c>
      <c r="J1108" t="str">
        <f>VLOOKUP(B1108,Originales!$B$4:$N$2113,12,FALSE)</f>
        <v>?x (&lt;http://www.wikidata.org/prop/direct/P131&gt;)* &lt;http://www.wikidata.org/entity/Q159&gt;</v>
      </c>
      <c r="K1108">
        <f>VLOOKUP(Filtrados!B1108,Originales!$B$4:$D$2113,2,FALSE)</f>
        <v>256728</v>
      </c>
    </row>
    <row r="1109" spans="2:11">
      <c r="B1109" s="1">
        <v>1531</v>
      </c>
      <c r="C1109">
        <f>VLOOKUP(Filtrados!B1109,Originales!$B$4:$D$2113,3,FALSE)</f>
        <v>8843000</v>
      </c>
      <c r="D1109">
        <f>VLOOKUP(Filtrados!B1109,Originales!$F$4:$H$2113,3,FALSE)</f>
        <v>472000000</v>
      </c>
      <c r="E1109">
        <f>VLOOKUP(Filtrados!B1109,Baseline!$A$2:$C$2111,3,FALSE)</f>
        <v>4392000000</v>
      </c>
      <c r="F1109">
        <f>VLOOKUP(Filtrados!B1109,BASE!$A$4:$D$2113,2,FALSE)</f>
        <v>41563034</v>
      </c>
      <c r="G1109">
        <f>VLOOKUP(Filtrados!B1109,BASE!$A$4:$D$2113,3,FALSE)</f>
        <v>18851041</v>
      </c>
      <c r="H1109">
        <f>VLOOKUP(Filtrados!B1109,BASE!$A$4:$D$2113,4,FALSE)</f>
        <v>156233072</v>
      </c>
      <c r="I1109" t="str">
        <f>VLOOKUP(B1109,Originales!$B$4:$N$2113,13,FALSE)</f>
        <v>v *|* c</v>
      </c>
      <c r="J1109" t="str">
        <f>VLOOKUP(B1109,Originales!$B$4:$N$2113,12,FALSE)</f>
        <v>?x (&lt;http://www.wikidata.org/prop/direct/P279&gt;)*|(&lt;http://www.wikidata.org/prop/direct/P361&gt;)* &lt;http://www.wikidata.org/entity/Q14349455&gt;</v>
      </c>
      <c r="K1109">
        <f>VLOOKUP(Filtrados!B1109,Originales!$B$4:$D$2113,2,FALSE)</f>
        <v>220</v>
      </c>
    </row>
    <row r="1110" spans="2:11">
      <c r="B1110" s="1">
        <v>1532</v>
      </c>
      <c r="C1110">
        <f>VLOOKUP(Filtrados!B1110,Originales!$B$4:$D$2113,3,FALSE)</f>
        <v>510499000</v>
      </c>
      <c r="D1110">
        <f>VLOOKUP(Filtrados!B1110,Originales!$F$4:$H$2113,3,FALSE)</f>
        <v>1724000000</v>
      </c>
      <c r="E1110">
        <f>VLOOKUP(Filtrados!B1110,Baseline!$A$2:$C$2111,3,FALSE)</f>
        <v>2984000000</v>
      </c>
      <c r="F1110">
        <f>VLOOKUP(Filtrados!B1110,BASE!$A$4:$D$2113,2,FALSE)</f>
        <v>810091972</v>
      </c>
      <c r="G1110">
        <f>VLOOKUP(Filtrados!B1110,BASE!$A$4:$D$2113,3,FALSE)</f>
        <v>684131145</v>
      </c>
      <c r="H1110">
        <f>VLOOKUP(Filtrados!B1110,BASE!$A$4:$D$2113,4,FALSE)</f>
        <v>49385070</v>
      </c>
      <c r="I1110" t="str">
        <f>VLOOKUP(B1110,Originales!$B$4:$N$2113,13,FALSE)</f>
        <v>v /? c</v>
      </c>
      <c r="J1110" t="str">
        <f>VLOOKUP(B1110,Originales!$B$4:$N$2113,12,FALSE)</f>
        <v>?x &lt;http://www.wikidata.org/prop/direct/P106&gt;/(&lt;http://www.wikidata.org/prop/direct/P31&gt;)? &lt;http://www.wikidata.org/entity/Q639669&gt;</v>
      </c>
      <c r="K1110">
        <f>VLOOKUP(Filtrados!B1110,Originales!$B$4:$D$2113,2,FALSE)</f>
        <v>47834</v>
      </c>
    </row>
    <row r="1111" spans="2:11">
      <c r="B1111" s="1">
        <v>1533</v>
      </c>
      <c r="C1111">
        <f>VLOOKUP(Filtrados!B1111,Originales!$B$4:$D$2113,3,FALSE)</f>
        <v>24734000</v>
      </c>
      <c r="D1111">
        <f>VLOOKUP(Filtrados!B1111,Originales!$F$4:$H$2113,3,FALSE)</f>
        <v>504000000</v>
      </c>
      <c r="E1111">
        <f>VLOOKUP(Filtrados!B1111,Baseline!$A$2:$C$2111,3,FALSE)</f>
        <v>2848000000</v>
      </c>
      <c r="F1111">
        <f>VLOOKUP(Filtrados!B1111,BASE!$A$4:$D$2113,2,FALSE)</f>
        <v>32387018</v>
      </c>
      <c r="G1111">
        <f>VLOOKUP(Filtrados!B1111,BASE!$A$4:$D$2113,3,FALSE)</f>
        <v>19368886</v>
      </c>
      <c r="H1111">
        <f>VLOOKUP(Filtrados!B1111,BASE!$A$4:$D$2113,4,FALSE)</f>
        <v>49246072</v>
      </c>
      <c r="I1111" t="str">
        <f>VLOOKUP(B1111,Originales!$B$4:$N$2113,13,FALSE)</f>
        <v>v /? c</v>
      </c>
      <c r="J1111" t="str">
        <f>VLOOKUP(B1111,Originales!$B$4:$N$2113,12,FALSE)</f>
        <v>?x &lt;http://www.wikidata.org/prop/direct/P106&gt;/(&lt;http://www.wikidata.org/prop/direct/P31&gt;)? &lt;http://www.wikidata.org/entity/Q3922505&gt;</v>
      </c>
      <c r="K1111">
        <f>VLOOKUP(Filtrados!B1111,Originales!$B$4:$D$2113,2,FALSE)</f>
        <v>369</v>
      </c>
    </row>
    <row r="1112" spans="2:11">
      <c r="B1112" s="1">
        <v>1534</v>
      </c>
      <c r="C1112">
        <f>VLOOKUP(Filtrados!B1112,Originales!$B$4:$D$2113,3,FALSE)</f>
        <v>609368000</v>
      </c>
      <c r="D1112">
        <f>VLOOKUP(Filtrados!B1112,Originales!$F$4:$H$2113,3,FALSE)</f>
        <v>1340000000</v>
      </c>
      <c r="E1112">
        <f>VLOOKUP(Filtrados!B1112,Baseline!$A$2:$C$2111,3,FALSE)</f>
        <v>2960000000</v>
      </c>
      <c r="F1112">
        <f>VLOOKUP(Filtrados!B1112,BASE!$A$4:$D$2113,2,FALSE)</f>
        <v>1143903970</v>
      </c>
      <c r="G1112">
        <f>VLOOKUP(Filtrados!B1112,BASE!$A$4:$D$2113,3,FALSE)</f>
        <v>698831081</v>
      </c>
      <c r="H1112">
        <f>VLOOKUP(Filtrados!B1112,BASE!$A$4:$D$2113,4,FALSE)</f>
        <v>53580045</v>
      </c>
      <c r="I1112" t="str">
        <f>VLOOKUP(B1112,Originales!$B$4:$N$2113,13,FALSE)</f>
        <v>v /? c</v>
      </c>
      <c r="J1112" t="str">
        <f>VLOOKUP(B1112,Originales!$B$4:$N$2113,12,FALSE)</f>
        <v>?x &lt;http://www.wikidata.org/prop/direct/P106&gt;/(&lt;http://www.wikidata.org/prop/direct/P31&gt;)? &lt;http://www.wikidata.org/entity/Q36834&gt;</v>
      </c>
      <c r="K1112">
        <f>VLOOKUP(Filtrados!B1112,Originales!$B$4:$D$2113,2,FALSE)</f>
        <v>68013</v>
      </c>
    </row>
    <row r="1113" spans="2:11">
      <c r="B1113" s="1">
        <v>1535</v>
      </c>
      <c r="C1113">
        <f>VLOOKUP(Filtrados!B1113,Originales!$B$4:$D$2113,3,FALSE)</f>
        <v>29511000</v>
      </c>
      <c r="D1113">
        <f>VLOOKUP(Filtrados!B1113,Originales!$F$4:$H$2113,3,FALSE)</f>
        <v>704000000</v>
      </c>
      <c r="E1113">
        <f>VLOOKUP(Filtrados!B1113,Baseline!$A$2:$C$2111,3,FALSE)</f>
        <v>2844000000</v>
      </c>
      <c r="F1113">
        <f>VLOOKUP(Filtrados!B1113,BASE!$A$4:$D$2113,2,FALSE)</f>
        <v>34613132</v>
      </c>
      <c r="G1113">
        <f>VLOOKUP(Filtrados!B1113,BASE!$A$4:$D$2113,3,FALSE)</f>
        <v>29033899</v>
      </c>
      <c r="H1113">
        <f>VLOOKUP(Filtrados!B1113,BASE!$A$4:$D$2113,4,FALSE)</f>
        <v>54154157</v>
      </c>
      <c r="I1113" t="str">
        <f>VLOOKUP(B1113,Originales!$B$4:$N$2113,13,FALSE)</f>
        <v>v /? c</v>
      </c>
      <c r="J1113" t="str">
        <f>VLOOKUP(B1113,Originales!$B$4:$N$2113,12,FALSE)</f>
        <v>?x &lt;http://www.wikidata.org/prop/direct/P166&gt;/(&lt;http://www.wikidata.org/prop/direct/P31&gt;)? &lt;http://www.wikidata.org/entity/Q7191&gt;</v>
      </c>
      <c r="K1113">
        <f>VLOOKUP(Filtrados!B1113,Originales!$B$4:$D$2113,2,FALSE)</f>
        <v>933</v>
      </c>
    </row>
    <row r="1114" spans="2:11">
      <c r="B1114" s="1">
        <v>1536</v>
      </c>
      <c r="C1114">
        <f>VLOOKUP(Filtrados!B1114,Originales!$B$4:$D$2113,3,FALSE)</f>
        <v>1019208000</v>
      </c>
      <c r="D1114">
        <f>VLOOKUP(Filtrados!B1114,Originales!$F$4:$H$2113,3,FALSE)</f>
        <v>1960000000</v>
      </c>
      <c r="E1114">
        <f>VLOOKUP(Filtrados!B1114,Baseline!$A$2:$C$2111,3,FALSE)</f>
        <v>3320000000</v>
      </c>
      <c r="F1114">
        <f>VLOOKUP(Filtrados!B1114,BASE!$A$4:$D$2113,2,FALSE)</f>
        <v>3253173112</v>
      </c>
      <c r="G1114">
        <f>VLOOKUP(Filtrados!B1114,BASE!$A$4:$D$2113,3,FALSE)</f>
        <v>714455842</v>
      </c>
      <c r="H1114">
        <f>VLOOKUP(Filtrados!B1114,BASE!$A$4:$D$2113,4,FALSE)</f>
        <v>50304174</v>
      </c>
      <c r="I1114" t="str">
        <f>VLOOKUP(B1114,Originales!$B$4:$N$2113,13,FALSE)</f>
        <v>v /? c</v>
      </c>
      <c r="J1114" t="str">
        <f>VLOOKUP(B1114,Originales!$B$4:$N$2113,12,FALSE)</f>
        <v>?x &lt;http://www.wikidata.org/prop/direct/P106&gt;/(&lt;http://www.wikidata.org/prop/direct/P31&gt;)? &lt;http://www.wikidata.org/entity/Q33999&gt;</v>
      </c>
      <c r="K1114">
        <f>VLOOKUP(Filtrados!B1114,Originales!$B$4:$D$2113,2,FALSE)</f>
        <v>199974</v>
      </c>
    </row>
    <row r="1115" spans="2:11">
      <c r="B1115" s="1">
        <v>1537</v>
      </c>
      <c r="C1115">
        <f>VLOOKUP(Filtrados!B1115,Originales!$B$4:$D$2113,3,FALSE)</f>
        <v>88026000</v>
      </c>
      <c r="D1115">
        <f>VLOOKUP(Filtrados!B1115,Originales!$F$4:$H$2113,3,FALSE)</f>
        <v>824000000</v>
      </c>
      <c r="E1115">
        <f>VLOOKUP(Filtrados!B1115,Baseline!$A$2:$C$2111,3,FALSE)</f>
        <v>2884000000</v>
      </c>
      <c r="F1115">
        <f>VLOOKUP(Filtrados!B1115,BASE!$A$4:$D$2113,2,FALSE)</f>
        <v>194867134</v>
      </c>
      <c r="G1115">
        <f>VLOOKUP(Filtrados!B1115,BASE!$A$4:$D$2113,3,FALSE)</f>
        <v>69900035</v>
      </c>
      <c r="H1115">
        <f>VLOOKUP(Filtrados!B1115,BASE!$A$4:$D$2113,4,FALSE)</f>
        <v>47560930</v>
      </c>
      <c r="I1115" t="str">
        <f>VLOOKUP(B1115,Originales!$B$4:$N$2113,13,FALSE)</f>
        <v>v /? c</v>
      </c>
      <c r="J1115" t="str">
        <f>VLOOKUP(B1115,Originales!$B$4:$N$2113,12,FALSE)</f>
        <v>?x &lt;http://www.wikidata.org/prop/direct/P166&gt;/(&lt;http://www.wikidata.org/prop/direct/P31&gt;)? &lt;http://www.wikidata.org/entity/Q19020&gt;</v>
      </c>
      <c r="K1115">
        <f>VLOOKUP(Filtrados!B1115,Originales!$B$4:$D$2113,2,FALSE)</f>
        <v>3254</v>
      </c>
    </row>
    <row r="1116" spans="2:11">
      <c r="B1116" s="1">
        <v>1538</v>
      </c>
      <c r="C1116">
        <f>VLOOKUP(Filtrados!B1116,Originales!$B$4:$D$2113,3,FALSE)</f>
        <v>839000</v>
      </c>
      <c r="D1116">
        <f>VLOOKUP(Filtrados!B1116,Originales!$F$4:$H$2113,3,FALSE)</f>
        <v>12000000</v>
      </c>
      <c r="E1116">
        <f>VLOOKUP(Filtrados!B1116,Baseline!$A$2:$C$2111,3,FALSE)</f>
        <v>2472000000</v>
      </c>
      <c r="F1116">
        <f>VLOOKUP(Filtrados!B1116,BASE!$A$4:$D$2113,2,FALSE)</f>
        <v>5687952</v>
      </c>
      <c r="G1116">
        <f>VLOOKUP(Filtrados!B1116,BASE!$A$4:$D$2113,3,FALSE)</f>
        <v>11072158</v>
      </c>
      <c r="H1116">
        <f>VLOOKUP(Filtrados!B1116,BASE!$A$4:$D$2113,4,FALSE)</f>
        <v>92808008</v>
      </c>
      <c r="I1116" t="str">
        <f>VLOOKUP(B1116,Originales!$B$4:$N$2113,13,FALSE)</f>
        <v>c * v</v>
      </c>
      <c r="J1116" t="str">
        <f>VLOOKUP(B1116,Originales!$B$4:$N$2113,12,FALSE)</f>
        <v>&lt;http://www.wikidata.org/entity/Q1367808&gt; (&lt;http://www.wikidata.org/prop/direct/P131&gt;)* ?x</v>
      </c>
      <c r="K1116">
        <f>VLOOKUP(Filtrados!B1116,Originales!$B$4:$D$2113,2,FALSE)</f>
        <v>6</v>
      </c>
    </row>
    <row r="1117" spans="2:11">
      <c r="B1117" s="1">
        <v>1539</v>
      </c>
      <c r="C1117">
        <f>VLOOKUP(Filtrados!B1117,Originales!$B$4:$D$2113,3,FALSE)</f>
        <v>2861000</v>
      </c>
      <c r="D1117">
        <f>VLOOKUP(Filtrados!B1117,Originales!$F$4:$H$2113,3,FALSE)</f>
        <v>24000000</v>
      </c>
      <c r="E1117">
        <f>VLOOKUP(Filtrados!B1117,Baseline!$A$2:$C$2111,3,FALSE)</f>
        <v>1792000000</v>
      </c>
      <c r="F1117">
        <f>VLOOKUP(Filtrados!B1117,BASE!$A$4:$D$2113,2,FALSE)</f>
        <v>5651950</v>
      </c>
      <c r="G1117">
        <f>VLOOKUP(Filtrados!B1117,BASE!$A$4:$D$2113,3,FALSE)</f>
        <v>9931087</v>
      </c>
      <c r="H1117">
        <f>VLOOKUP(Filtrados!B1117,BASE!$A$4:$D$2113,4,FALSE)</f>
        <v>72269916</v>
      </c>
      <c r="I1117" t="str">
        <f>VLOOKUP(B1117,Originales!$B$4:$N$2113,13,FALSE)</f>
        <v>v /* c</v>
      </c>
      <c r="J1117" t="str">
        <f>VLOOKUP(B1117,Originales!$B$4:$N$2113,12,FALSE)</f>
        <v>?x &lt;http://www.wikidata.org/prop/direct/P1416&gt;/(&lt;http://www.wikidata.org/prop/direct/P361&gt;)* &lt;http://www.wikidata.org/entity/Q49108&gt;</v>
      </c>
      <c r="K1117">
        <f>VLOOKUP(Filtrados!B1117,Originales!$B$4:$D$2113,2,FALSE)</f>
        <v>13</v>
      </c>
    </row>
    <row r="1118" spans="2:11">
      <c r="B1118" s="1">
        <v>1540</v>
      </c>
      <c r="C1118">
        <f>VLOOKUP(Filtrados!B1118,Originales!$B$4:$D$2113,3,FALSE)</f>
        <v>4675000</v>
      </c>
      <c r="D1118">
        <f>VLOOKUP(Filtrados!B1118,Originales!$F$4:$H$2113,3,FALSE)</f>
        <v>4060000000</v>
      </c>
      <c r="E1118">
        <f>VLOOKUP(Filtrados!B1118,Baseline!$A$2:$C$2111,3,FALSE)</f>
        <v>2480000000</v>
      </c>
      <c r="F1118">
        <f>VLOOKUP(Filtrados!B1118,BASE!$A$4:$D$2113,2,FALSE)</f>
        <v>5749940</v>
      </c>
      <c r="G1118">
        <f>VLOOKUP(Filtrados!B1118,BASE!$A$4:$D$2113,3,FALSE)</f>
        <v>9061813</v>
      </c>
      <c r="H1118">
        <f>VLOOKUP(Filtrados!B1118,BASE!$A$4:$D$2113,4,FALSE)</f>
        <v>98878145</v>
      </c>
      <c r="I1118" t="str">
        <f>VLOOKUP(B1118,Originales!$B$4:$N$2113,13,FALSE)</f>
        <v>v |* c</v>
      </c>
      <c r="J1118" t="str">
        <f>VLOOKUP(B1118,Originales!$B$4:$N$2113,12,FALSE)</f>
        <v>?x (&lt;http://www.wikidata.org/prop/direct/P279&gt;|&lt;http://www.wikidata.org/prop/direct/P131&gt;)* &lt;http://www.wikidata.org/entity/Q39715&gt;</v>
      </c>
      <c r="K1118">
        <f>VLOOKUP(Filtrados!B1118,Originales!$B$4:$D$2113,2,FALSE)</f>
        <v>49</v>
      </c>
    </row>
    <row r="1119" spans="2:11">
      <c r="B1119" s="1">
        <v>1541</v>
      </c>
      <c r="C1119">
        <f>VLOOKUP(Filtrados!B1119,Originales!$B$4:$D$2113,3,FALSE)</f>
        <v>3052995000</v>
      </c>
      <c r="D1119">
        <f>VLOOKUP(Filtrados!B1119,Originales!$F$4:$H$2113,3,FALSE)</f>
        <v>55012000000</v>
      </c>
      <c r="E1119">
        <f>VLOOKUP(Filtrados!B1119,Baseline!$A$2:$C$2111,3,FALSE)</f>
        <v>6232000000</v>
      </c>
      <c r="F1119">
        <f>VLOOKUP(Filtrados!B1119,BASE!$A$4:$D$2113,2,FALSE)</f>
        <v>8105273008</v>
      </c>
      <c r="G1119">
        <f>VLOOKUP(Filtrados!B1119,BASE!$A$4:$D$2113,3,FALSE)</f>
        <v>6917618036</v>
      </c>
      <c r="H1119">
        <f>VLOOKUP(Filtrados!B1119,BASE!$A$4:$D$2113,4,FALSE)</f>
        <v>12622094154</v>
      </c>
      <c r="I1119" t="str">
        <f>VLOOKUP(B1119,Originales!$B$4:$N$2113,13,FALSE)</f>
        <v>v |* c</v>
      </c>
      <c r="J1119" t="str">
        <f>VLOOKUP(B1119,Originales!$B$4:$N$2113,12,FALSE)</f>
        <v>?x (&lt;http://www.wikidata.org/prop/direct/P279&gt;|&lt;http://www.wikidata.org/prop/direct/P131&gt;)* &lt;http://www.wikidata.org/entity/Q142&gt;</v>
      </c>
      <c r="K1119">
        <f>VLOOKUP(Filtrados!B1119,Originales!$B$4:$D$2113,2,FALSE)</f>
        <v>357296</v>
      </c>
    </row>
    <row r="1120" spans="2:11">
      <c r="B1120" s="1">
        <v>1551</v>
      </c>
      <c r="C1120">
        <f>VLOOKUP(Filtrados!B1120,Originales!$B$4:$D$2113,3,FALSE)</f>
        <v>223000</v>
      </c>
      <c r="D1120">
        <f>VLOOKUP(Filtrados!B1120,Originales!$F$4:$H$2113,3,FALSE)</f>
        <v>0</v>
      </c>
      <c r="E1120">
        <f>VLOOKUP(Filtrados!B1120,Baseline!$A$2:$C$2111,3,FALSE)</f>
        <v>0</v>
      </c>
      <c r="F1120">
        <f>VLOOKUP(Filtrados!B1120,BASE!$A$4:$D$2113,2,FALSE)</f>
        <v>17792940</v>
      </c>
      <c r="G1120">
        <f>VLOOKUP(Filtrados!B1120,BASE!$A$4:$D$2113,3,FALSE)</f>
        <v>173323869</v>
      </c>
      <c r="H1120">
        <f>VLOOKUP(Filtrados!B1120,BASE!$A$4:$D$2113,4,FALSE)</f>
        <v>625498771</v>
      </c>
      <c r="I1120" t="str">
        <f>VLOOKUP(B1120,Originales!$B$4:$N$2113,13,FALSE)</f>
        <v>v * c</v>
      </c>
      <c r="J1120" t="str">
        <f>VLOOKUP(B1120,Originales!$B$4:$N$2113,12,FALSE)</f>
        <v>?x (&lt;http://www.wikidata.org/prop/direct/P279&gt;)* &lt;http://www.wikidata.org/entity/Q18968035&gt;</v>
      </c>
      <c r="K1120">
        <f>VLOOKUP(Filtrados!B1120,Originales!$B$4:$D$2113,2,FALSE)</f>
        <v>1</v>
      </c>
    </row>
    <row r="1121" spans="2:11">
      <c r="B1121" s="1">
        <v>1553</v>
      </c>
      <c r="C1121">
        <f>VLOOKUP(Filtrados!B1121,Originales!$B$4:$D$2113,3,FALSE)</f>
        <v>947000</v>
      </c>
      <c r="D1121">
        <f>VLOOKUP(Filtrados!B1121,Originales!$F$4:$H$2113,3,FALSE)</f>
        <v>4000000</v>
      </c>
      <c r="E1121">
        <f>VLOOKUP(Filtrados!B1121,Baseline!$A$2:$C$2111,3,FALSE)</f>
        <v>1844000000</v>
      </c>
      <c r="F1121">
        <f>VLOOKUP(Filtrados!B1121,BASE!$A$4:$D$2113,2,FALSE)</f>
        <v>7045030</v>
      </c>
      <c r="G1121">
        <f>VLOOKUP(Filtrados!B1121,BASE!$A$4:$D$2113,3,FALSE)</f>
        <v>181684017</v>
      </c>
      <c r="H1121">
        <f>VLOOKUP(Filtrados!B1121,BASE!$A$4:$D$2113,4,FALSE)</f>
        <v>115876913</v>
      </c>
      <c r="I1121" t="str">
        <f>VLOOKUP(B1121,Originales!$B$4:$N$2113,13,FALSE)</f>
        <v>c /* v</v>
      </c>
      <c r="J1121" t="str">
        <f>VLOOKUP(B1121,Originales!$B$4:$N$2113,12,FALSE)</f>
        <v>&lt;http://www.wikidata.org/entity/Q21566707&gt; &lt;http://www.wikidata.org/prop/direct/P131&gt;/(&lt;http://www.wikidata.org/prop/direct/P131&gt;)* ?x</v>
      </c>
      <c r="K1121">
        <f>VLOOKUP(Filtrados!B1121,Originales!$B$4:$D$2113,2,FALSE)</f>
        <v>4</v>
      </c>
    </row>
    <row r="1122" spans="2:11">
      <c r="B1122" s="1">
        <v>1554</v>
      </c>
      <c r="C1122">
        <f>VLOOKUP(Filtrados!B1122,Originales!$B$4:$D$2113,3,FALSE)</f>
        <v>471844000</v>
      </c>
      <c r="D1122">
        <f>VLOOKUP(Filtrados!B1122,Originales!$F$4:$H$2113,3,FALSE)</f>
        <v>9772000000</v>
      </c>
      <c r="E1122">
        <f>VLOOKUP(Filtrados!B1122,Baseline!$A$2:$C$2111,3,FALSE)</f>
        <v>3776000000</v>
      </c>
      <c r="F1122">
        <f>VLOOKUP(Filtrados!B1122,BASE!$A$4:$D$2113,2,FALSE)</f>
        <v>627341032</v>
      </c>
      <c r="G1122">
        <f>VLOOKUP(Filtrados!B1122,BASE!$A$4:$D$2113,3,FALSE)</f>
        <v>1549766778</v>
      </c>
      <c r="H1122">
        <f>VLOOKUP(Filtrados!B1122,BASE!$A$4:$D$2113,4,FALSE)</f>
        <v>1101850032</v>
      </c>
      <c r="I1122" t="str">
        <f>VLOOKUP(B1122,Originales!$B$4:$N$2113,13,FALSE)</f>
        <v>v + c</v>
      </c>
      <c r="J1122" t="str">
        <f>VLOOKUP(B1122,Originales!$B$4:$N$2113,12,FALSE)</f>
        <v>?x (&lt;http://www.wikidata.org/prop/direct/P131&gt;)+ &lt;http://www.wikidata.org/entity/Q985&gt;</v>
      </c>
      <c r="K1122">
        <f>VLOOKUP(Filtrados!B1122,Originales!$B$4:$D$2113,2,FALSE)</f>
        <v>34281</v>
      </c>
    </row>
    <row r="1123" spans="2:11">
      <c r="B1123" s="1">
        <v>1555</v>
      </c>
      <c r="C1123">
        <f>VLOOKUP(Filtrados!B1123,Originales!$B$4:$D$2113,3,FALSE)</f>
        <v>160114000</v>
      </c>
      <c r="D1123">
        <f>VLOOKUP(Filtrados!B1123,Originales!$F$4:$H$2113,3,FALSE)</f>
        <v>152000000</v>
      </c>
      <c r="E1123">
        <f>VLOOKUP(Filtrados!B1123,Baseline!$A$2:$C$2111,3,FALSE)</f>
        <v>1280000000</v>
      </c>
      <c r="F1123">
        <f>VLOOKUP(Filtrados!B1123,BASE!$A$4:$D$2113,2,FALSE)</f>
        <v>146142005</v>
      </c>
      <c r="G1123">
        <f>VLOOKUP(Filtrados!B1123,BASE!$A$4:$D$2113,3,FALSE)</f>
        <v>268586874</v>
      </c>
      <c r="H1123">
        <f>VLOOKUP(Filtrados!B1123,BASE!$A$4:$D$2113,4,FALSE)</f>
        <v>62124013</v>
      </c>
      <c r="I1123" t="str">
        <f>VLOOKUP(B1123,Originales!$B$4:$N$2113,13,FALSE)</f>
        <v>v /* c</v>
      </c>
      <c r="J1123" t="str">
        <f>VLOOKUP(B1123,Originales!$B$4:$N$2113,12,FALSE)</f>
        <v>?x &lt;http://www.wikidata.org/prop/direct/P106&gt;/(&lt;http://www.wikidata.org/prop/direct/P279&gt;)* &lt;http://www.wikidata.org/entity/Q488111&gt;</v>
      </c>
      <c r="K1123">
        <f>VLOOKUP(Filtrados!B1123,Originales!$B$4:$D$2113,2,FALSE)</f>
        <v>7776</v>
      </c>
    </row>
    <row r="1124" spans="2:11">
      <c r="B1124" s="1">
        <v>1556</v>
      </c>
      <c r="C1124">
        <f>VLOOKUP(Filtrados!B1124,Originales!$B$4:$D$2113,3,FALSE)</f>
        <v>823000</v>
      </c>
      <c r="D1124">
        <f>VLOOKUP(Filtrados!B1124,Originales!$F$4:$H$2113,3,FALSE)</f>
        <v>12000000</v>
      </c>
      <c r="E1124">
        <f>VLOOKUP(Filtrados!B1124,Baseline!$A$2:$C$2111,3,FALSE)</f>
        <v>1776000000</v>
      </c>
      <c r="F1124">
        <f>VLOOKUP(Filtrados!B1124,BASE!$A$4:$D$2113,2,FALSE)</f>
        <v>4076004</v>
      </c>
      <c r="G1124">
        <f>VLOOKUP(Filtrados!B1124,BASE!$A$4:$D$2113,3,FALSE)</f>
        <v>12478113</v>
      </c>
      <c r="H1124">
        <f>VLOOKUP(Filtrados!B1124,BASE!$A$4:$D$2113,4,FALSE)</f>
        <v>81013917</v>
      </c>
      <c r="I1124" t="str">
        <f>VLOOKUP(B1124,Originales!$B$4:$N$2113,13,FALSE)</f>
        <v>c * v</v>
      </c>
      <c r="J1124" t="str">
        <f>VLOOKUP(B1124,Originales!$B$4:$N$2113,12,FALSE)</f>
        <v>&lt;http://www.wikidata.org/entity/Q8255504&gt; (&lt;http://www.wikidata.org/prop/direct/P131&gt;)* ?x</v>
      </c>
      <c r="K1124">
        <f>VLOOKUP(Filtrados!B1124,Originales!$B$4:$D$2113,2,FALSE)</f>
        <v>5</v>
      </c>
    </row>
    <row r="1125" spans="2:11">
      <c r="B1125" s="1">
        <v>1557</v>
      </c>
      <c r="C1125">
        <f>VLOOKUP(Filtrados!B1125,Originales!$B$4:$D$2113,3,FALSE)</f>
        <v>662000</v>
      </c>
      <c r="D1125">
        <f>VLOOKUP(Filtrados!B1125,Originales!$F$4:$H$2113,3,FALSE)</f>
        <v>8000000</v>
      </c>
      <c r="E1125">
        <f>VLOOKUP(Filtrados!B1125,Baseline!$A$2:$C$2111,3,FALSE)</f>
        <v>2484000000</v>
      </c>
      <c r="F1125">
        <f>VLOOKUP(Filtrados!B1125,BASE!$A$4:$D$2113,2,FALSE)</f>
        <v>2948999</v>
      </c>
      <c r="G1125">
        <f>VLOOKUP(Filtrados!B1125,BASE!$A$4:$D$2113,3,FALSE)</f>
        <v>11550903</v>
      </c>
      <c r="H1125">
        <f>VLOOKUP(Filtrados!B1125,BASE!$A$4:$D$2113,4,FALSE)</f>
        <v>113285064</v>
      </c>
      <c r="I1125" t="str">
        <f>VLOOKUP(B1125,Originales!$B$4:$N$2113,13,FALSE)</f>
        <v>c * v</v>
      </c>
      <c r="J1125" t="str">
        <f>VLOOKUP(B1125,Originales!$B$4:$N$2113,12,FALSE)</f>
        <v>&lt;http://www.wikidata.org/entity/Q10281806&gt; (&lt;http://www.wikidata.org/prop/direct/P131&gt;)* ?x</v>
      </c>
      <c r="K1125">
        <f>VLOOKUP(Filtrados!B1125,Originales!$B$4:$D$2113,2,FALSE)</f>
        <v>5</v>
      </c>
    </row>
    <row r="1126" spans="2:11">
      <c r="B1126" s="1">
        <v>1558</v>
      </c>
      <c r="C1126">
        <f>VLOOKUP(Filtrados!B1126,Originales!$B$4:$D$2113,3,FALSE)</f>
        <v>620000</v>
      </c>
      <c r="D1126">
        <f>VLOOKUP(Filtrados!B1126,Originales!$F$4:$H$2113,3,FALSE)</f>
        <v>8000000</v>
      </c>
      <c r="E1126">
        <f>VLOOKUP(Filtrados!B1126,Baseline!$A$2:$C$2111,3,FALSE)</f>
        <v>1856000000</v>
      </c>
      <c r="F1126">
        <f>VLOOKUP(Filtrados!B1126,BASE!$A$4:$D$2113,2,FALSE)</f>
        <v>3211021</v>
      </c>
      <c r="G1126">
        <f>VLOOKUP(Filtrados!B1126,BASE!$A$4:$D$2113,3,FALSE)</f>
        <v>15101909</v>
      </c>
      <c r="H1126">
        <f>VLOOKUP(Filtrados!B1126,BASE!$A$4:$D$2113,4,FALSE)</f>
        <v>92494010</v>
      </c>
      <c r="I1126" t="str">
        <f>VLOOKUP(B1126,Originales!$B$4:$N$2113,13,FALSE)</f>
        <v>c /* v</v>
      </c>
      <c r="J1126" t="str">
        <f>VLOOKUP(B1126,Originales!$B$4:$N$2113,12,FALSE)</f>
        <v>&lt;http://www.wikidata.org/entity/Q21567587&gt; &lt;http://www.wikidata.org/prop/direct/P131&gt;/(&lt;http://www.wikidata.org/prop/direct/P131&gt;)* ?x</v>
      </c>
      <c r="K1126">
        <f>VLOOKUP(Filtrados!B1126,Originales!$B$4:$D$2113,2,FALSE)</f>
        <v>5</v>
      </c>
    </row>
    <row r="1127" spans="2:11">
      <c r="B1127" s="1">
        <v>1560</v>
      </c>
      <c r="C1127">
        <f>VLOOKUP(Filtrados!B1127,Originales!$B$4:$D$2113,3,FALSE)</f>
        <v>382691000</v>
      </c>
      <c r="D1127">
        <f>VLOOKUP(Filtrados!B1127,Originales!$F$4:$H$2113,3,FALSE)</f>
        <v>23076000000</v>
      </c>
      <c r="E1127">
        <f>VLOOKUP(Filtrados!B1127,Baseline!$A$2:$C$2111,3,FALSE)</f>
        <v>1892000000</v>
      </c>
      <c r="F1127">
        <f>VLOOKUP(Filtrados!B1127,BASE!$A$4:$D$2113,2,FALSE)</f>
        <v>462789058</v>
      </c>
      <c r="G1127">
        <f>VLOOKUP(Filtrados!B1127,BASE!$A$4:$D$2113,3,FALSE)</f>
        <v>426126003</v>
      </c>
      <c r="H1127">
        <f>VLOOKUP(Filtrados!B1127,BASE!$A$4:$D$2113,4,FALSE)</f>
        <v>101758003</v>
      </c>
      <c r="I1127" t="str">
        <f>VLOOKUP(B1127,Originales!$B$4:$N$2113,13,FALSE)</f>
        <v>v |/|//|/// c</v>
      </c>
      <c r="J1127" t="str">
        <f>VLOOKUP(B1127,Originales!$B$4:$N$2113,12,FALSE)</f>
        <v>?x ((&lt;http://www.wikidata.org/prop/direct/P131&gt;|(&lt;http://www.wikidata.org/prop/direct/P131&gt;/&lt;http://www.wikidata.org/prop/direct/P131&gt;))|((&lt;http://www.wikidata.org/prop/direct/P131&gt;/&lt;http://www.wikidata.org/prop/direct/P131&gt;)/&lt;http://www.wikidata.org/prop/direct/P131&gt;))|(((&lt;http://www.wikidata.org/prop/direct/P131&gt;/&lt;http://www.wikidata.org/prop/direct/P131&gt;)/&lt;http://www.wikidata.org/prop/direct/P131&gt;)/&lt;http://www.wikidata.org/prop/direct/P131&gt;) &lt;http://www.wikidata.org/entity/Q985&gt;</v>
      </c>
      <c r="K1127">
        <f>VLOOKUP(Filtrados!B1127,Originales!$B$4:$D$2113,2,FALSE)</f>
        <v>33451</v>
      </c>
    </row>
    <row r="1128" spans="2:11">
      <c r="B1128" s="1">
        <v>1561</v>
      </c>
      <c r="C1128">
        <f>VLOOKUP(Filtrados!B1128,Originales!$B$4:$D$2113,3,FALSE)</f>
        <v>126246000</v>
      </c>
      <c r="D1128">
        <f>VLOOKUP(Filtrados!B1128,Originales!$F$4:$H$2113,3,FALSE)</f>
        <v>1364000000</v>
      </c>
      <c r="E1128">
        <f>VLOOKUP(Filtrados!B1128,Baseline!$A$2:$C$2111,3,FALSE)</f>
        <v>2448000000</v>
      </c>
      <c r="F1128">
        <f>VLOOKUP(Filtrados!B1128,BASE!$A$4:$D$2113,2,FALSE)</f>
        <v>186844825</v>
      </c>
      <c r="G1128">
        <f>VLOOKUP(Filtrados!B1128,BASE!$A$4:$D$2113,3,FALSE)</f>
        <v>189393997</v>
      </c>
      <c r="H1128">
        <f>VLOOKUP(Filtrados!B1128,BASE!$A$4:$D$2113,4,FALSE)</f>
        <v>85594892</v>
      </c>
      <c r="I1128" t="str">
        <f>VLOOKUP(B1128,Originales!$B$4:$N$2113,13,FALSE)</f>
        <v>v /* c</v>
      </c>
      <c r="J1128" t="str">
        <f>VLOOKUP(B1128,Originales!$B$4:$N$2113,12,FALSE)</f>
        <v>?x &lt;http://www.wikidata.org/prop/direct/P31&gt;/(&lt;http://www.wikidata.org/prop/direct/P279&gt;)* &lt;http://www.wikidata.org/entity/Q262166&gt;</v>
      </c>
      <c r="K1128">
        <f>VLOOKUP(Filtrados!B1128,Originales!$B$4:$D$2113,2,FALSE)</f>
        <v>12277</v>
      </c>
    </row>
    <row r="1129" spans="2:11">
      <c r="B1129" s="1">
        <v>1563</v>
      </c>
      <c r="C1129">
        <f>VLOOKUP(Filtrados!B1129,Originales!$B$4:$D$2113,3,FALSE)</f>
        <v>1787889000</v>
      </c>
      <c r="D1129">
        <f>VLOOKUP(Filtrados!B1129,Originales!$F$4:$H$2113,3,FALSE)</f>
        <v>60016000000</v>
      </c>
      <c r="E1129">
        <f>VLOOKUP(Filtrados!B1129,Baseline!$A$2:$C$2111,3,FALSE)</f>
        <v>60020000000</v>
      </c>
      <c r="F1129">
        <f>VLOOKUP(Filtrados!B1129,BASE!$A$4:$D$2113,2,FALSE)</f>
        <v>6422672986</v>
      </c>
      <c r="G1129">
        <f>VLOOKUP(Filtrados!B1129,BASE!$A$4:$D$2113,3,FALSE)</f>
        <v>2659867048</v>
      </c>
      <c r="H1129">
        <f>VLOOKUP(Filtrados!B1129,BASE!$A$4:$D$2113,4,FALSE)</f>
        <v>60059269189</v>
      </c>
      <c r="I1129" t="str">
        <f>VLOOKUP(B1129,Originales!$B$4:$N$2113,13,FALSE)</f>
        <v>c * v</v>
      </c>
      <c r="J1129" t="str">
        <f>VLOOKUP(B1129,Originales!$B$4:$N$2113,12,FALSE)</f>
        <v>&lt;http://www.wikidata.org/entity/Q1858&gt; (&lt;http://www.wikidata.org/prop/direct/P47&gt;)* ?x</v>
      </c>
      <c r="K1129">
        <f>VLOOKUP(Filtrados!B1129,Originales!$B$4:$D$2113,2,FALSE)</f>
        <v>70819</v>
      </c>
    </row>
    <row r="1130" spans="2:11">
      <c r="B1130" s="1">
        <v>1564</v>
      </c>
      <c r="C1130">
        <f>VLOOKUP(Filtrados!B1130,Originales!$B$4:$D$2113,3,FALSE)</f>
        <v>59474000</v>
      </c>
      <c r="D1130">
        <f>VLOOKUP(Filtrados!B1130,Originales!$F$4:$H$2113,3,FALSE)</f>
        <v>2812000000</v>
      </c>
      <c r="E1130">
        <f>VLOOKUP(Filtrados!B1130,Baseline!$A$2:$C$2111,3,FALSE)</f>
        <v>1204000000</v>
      </c>
      <c r="F1130">
        <f>VLOOKUP(Filtrados!B1130,BASE!$A$4:$D$2113,2,FALSE)</f>
        <v>39999008</v>
      </c>
      <c r="G1130">
        <f>VLOOKUP(Filtrados!B1130,BASE!$A$4:$D$2113,3,FALSE)</f>
        <v>68166971</v>
      </c>
      <c r="H1130">
        <f>VLOOKUP(Filtrados!B1130,BASE!$A$4:$D$2113,4,FALSE)</f>
        <v>963518857</v>
      </c>
      <c r="I1130" t="str">
        <f>VLOOKUP(B1130,Originales!$B$4:$N$2113,13,FALSE)</f>
        <v>v * c</v>
      </c>
      <c r="J1130" t="str">
        <f>VLOOKUP(B1130,Originales!$B$4:$N$2113,12,FALSE)</f>
        <v>?x (&lt;http://www.wikidata.org/prop/direct/P131&gt;)* &lt;http://www.wikidata.org/entity/Q84&gt;</v>
      </c>
      <c r="K1130">
        <f>VLOOKUP(Filtrados!B1130,Originales!$B$4:$D$2113,2,FALSE)</f>
        <v>1669</v>
      </c>
    </row>
    <row r="1131" spans="2:11">
      <c r="B1131" s="1">
        <v>1565</v>
      </c>
      <c r="C1131">
        <f>VLOOKUP(Filtrados!B1131,Originales!$B$4:$D$2113,3,FALSE)</f>
        <v>408220000</v>
      </c>
      <c r="D1131">
        <f>VLOOKUP(Filtrados!B1131,Originales!$F$4:$H$2113,3,FALSE)</f>
        <v>460000000</v>
      </c>
      <c r="E1131">
        <f>VLOOKUP(Filtrados!B1131,Baseline!$A$2:$C$2111,3,FALSE)</f>
        <v>1772000000</v>
      </c>
      <c r="F1131">
        <f>VLOOKUP(Filtrados!B1131,BASE!$A$4:$D$2113,2,FALSE)</f>
        <v>608716011</v>
      </c>
      <c r="G1131">
        <f>VLOOKUP(Filtrados!B1131,BASE!$A$4:$D$2113,3,FALSE)</f>
        <v>878620147</v>
      </c>
      <c r="H1131">
        <f>VLOOKUP(Filtrados!B1131,BASE!$A$4:$D$2113,4,FALSE)</f>
        <v>108823060</v>
      </c>
      <c r="I1131" t="str">
        <f>VLOOKUP(B1131,Originales!$B$4:$N$2113,13,FALSE)</f>
        <v>v /* c</v>
      </c>
      <c r="J1131" t="str">
        <f>VLOOKUP(B1131,Originales!$B$4:$N$2113,12,FALSE)</f>
        <v>?x &lt;http://www.wikidata.org/prop/direct/P106&gt;/(&lt;http://www.wikidata.org/prop/direct/P279&gt;)* &lt;http://www.wikidata.org/entity/Q9394993&gt;</v>
      </c>
      <c r="K1131">
        <f>VLOOKUP(Filtrados!B1131,Originales!$B$4:$D$2113,2,FALSE)</f>
        <v>37824</v>
      </c>
    </row>
    <row r="1132" spans="2:11">
      <c r="B1132" s="1">
        <v>1566</v>
      </c>
      <c r="C1132">
        <f>VLOOKUP(Filtrados!B1132,Originales!$B$4:$D$2113,3,FALSE)</f>
        <v>270208000</v>
      </c>
      <c r="D1132">
        <f>VLOOKUP(Filtrados!B1132,Originales!$F$4:$H$2113,3,FALSE)</f>
        <v>6556000000</v>
      </c>
      <c r="E1132">
        <f>VLOOKUP(Filtrados!B1132,Baseline!$A$2:$C$2111,3,FALSE)</f>
        <v>23424000000</v>
      </c>
      <c r="F1132">
        <f>VLOOKUP(Filtrados!B1132,BASE!$A$4:$D$2113,2,FALSE)</f>
        <v>10043023109</v>
      </c>
      <c r="G1132">
        <f>VLOOKUP(Filtrados!B1132,BASE!$A$4:$D$2113,3,FALSE)</f>
        <v>407774925</v>
      </c>
      <c r="H1132">
        <f>VLOOKUP(Filtrados!B1132,BASE!$A$4:$D$2113,4,FALSE)</f>
        <v>4819762945</v>
      </c>
      <c r="I1132" t="str">
        <f>VLOOKUP(B1132,Originales!$B$4:$N$2113,13,FALSE)</f>
        <v>c * v</v>
      </c>
      <c r="J1132" t="str">
        <f>VLOOKUP(B1132,Originales!$B$4:$N$2113,12,FALSE)</f>
        <v>&lt;http://www.wikidata.org/entity/Q3044&gt; (&lt;http://www.wikidata.org/prop/direct/P40&gt;)* ?x</v>
      </c>
      <c r="K1132">
        <f>VLOOKUP(Filtrados!B1132,Originales!$B$4:$D$2113,2,FALSE)</f>
        <v>16474</v>
      </c>
    </row>
    <row r="1133" spans="2:11">
      <c r="B1133" s="1">
        <v>1567</v>
      </c>
      <c r="C1133">
        <f>VLOOKUP(Filtrados!B1133,Originales!$B$4:$D$2113,3,FALSE)</f>
        <v>13324000</v>
      </c>
      <c r="D1133">
        <f>VLOOKUP(Filtrados!B1133,Originales!$F$4:$H$2113,3,FALSE)</f>
        <v>240000000</v>
      </c>
      <c r="E1133">
        <f>VLOOKUP(Filtrados!B1133,Baseline!$A$2:$C$2111,3,FALSE)</f>
        <v>13940000000</v>
      </c>
      <c r="F1133">
        <f>VLOOKUP(Filtrados!B1133,BASE!$A$4:$D$2113,2,FALSE)</f>
        <v>17471075</v>
      </c>
      <c r="G1133">
        <f>VLOOKUP(Filtrados!B1133,BASE!$A$4:$D$2113,3,FALSE)</f>
        <v>151838064</v>
      </c>
      <c r="H1133">
        <f>VLOOKUP(Filtrados!B1133,BASE!$A$4:$D$2113,4,FALSE)</f>
        <v>328388929</v>
      </c>
      <c r="I1133" t="str">
        <f>VLOOKUP(B1133,Originales!$B$4:$N$2113,13,FALSE)</f>
        <v>v * c</v>
      </c>
      <c r="J1133" t="str">
        <f>VLOOKUP(B1133,Originales!$B$4:$N$2113,12,FALSE)</f>
        <v>?x (&lt;http://www.wikidata.org/prop/direct/P40&gt;)* &lt;http://www.wikidata.org/entity/Q719846&gt;</v>
      </c>
      <c r="K1133">
        <f>VLOOKUP(Filtrados!B1133,Originales!$B$4:$D$2113,2,FALSE)</f>
        <v>347</v>
      </c>
    </row>
    <row r="1134" spans="2:11">
      <c r="B1134" s="1">
        <v>1571</v>
      </c>
      <c r="C1134">
        <f>VLOOKUP(Filtrados!B1134,Originales!$B$4:$D$2113,3,FALSE)</f>
        <v>1862592000</v>
      </c>
      <c r="D1134">
        <f>VLOOKUP(Filtrados!B1134,Originales!$F$4:$H$2113,3,FALSE)</f>
        <v>1820000000</v>
      </c>
      <c r="E1134">
        <f>VLOOKUP(Filtrados!B1134,Baseline!$A$2:$C$2111,3,FALSE)</f>
        <v>996000000</v>
      </c>
      <c r="F1134">
        <f>VLOOKUP(Filtrados!B1134,BASE!$A$4:$D$2113,2,FALSE)</f>
        <v>16290425062</v>
      </c>
      <c r="G1134">
        <f>VLOOKUP(Filtrados!B1134,BASE!$A$4:$D$2113,3,FALSE)</f>
        <v>1519593954</v>
      </c>
      <c r="H1134">
        <f>VLOOKUP(Filtrados!B1134,BASE!$A$4:$D$2113,4,FALSE)</f>
        <v>829132080</v>
      </c>
      <c r="I1134" t="str">
        <f>VLOOKUP(B1134,Originales!$B$4:$N$2113,13,FALSE)</f>
        <v>v /* c</v>
      </c>
      <c r="J1134" t="str">
        <f>VLOOKUP(B1134,Originales!$B$4:$N$2113,12,FALSE)</f>
        <v>?x &lt;http://www.wikidata.org/prop/direct/P31&gt;/(&lt;http://www.wikidata.org/prop/direct/P271&gt;)* &lt;http://www.wikidata.org/entity/Q8502&gt;</v>
      </c>
      <c r="K1134">
        <f>VLOOKUP(Filtrados!B1134,Originales!$B$4:$D$2113,2,FALSE)</f>
        <v>524968</v>
      </c>
    </row>
    <row r="1135" spans="2:11">
      <c r="B1135" s="1">
        <v>1572</v>
      </c>
      <c r="C1135">
        <f>VLOOKUP(Filtrados!B1135,Originales!$B$4:$D$2113,3,FALSE)</f>
        <v>65852000</v>
      </c>
      <c r="D1135">
        <f>VLOOKUP(Filtrados!B1135,Originales!$F$4:$H$2113,3,FALSE)</f>
        <v>2296000000</v>
      </c>
      <c r="E1135">
        <f>VLOOKUP(Filtrados!B1135,Baseline!$A$2:$C$2111,3,FALSE)</f>
        <v>2640000000</v>
      </c>
      <c r="F1135">
        <f>VLOOKUP(Filtrados!B1135,BASE!$A$4:$D$2113,2,FALSE)</f>
        <v>92652797</v>
      </c>
      <c r="G1135">
        <f>VLOOKUP(Filtrados!B1135,BASE!$A$4:$D$2113,3,FALSE)</f>
        <v>224153995</v>
      </c>
      <c r="H1135">
        <f>VLOOKUP(Filtrados!B1135,BASE!$A$4:$D$2113,4,FALSE)</f>
        <v>291419029</v>
      </c>
      <c r="I1135" t="str">
        <f>VLOOKUP(B1135,Originales!$B$4:$N$2113,13,FALSE)</f>
        <v>v * c</v>
      </c>
      <c r="J1135" t="str">
        <f>VLOOKUP(B1135,Originales!$B$4:$N$2113,12,FALSE)</f>
        <v>?x (&lt;http://www.wikidata.org/prop/direct/P131&gt;)* &lt;http://www.wikidata.org/entity/Q38981&gt;</v>
      </c>
      <c r="K1135">
        <f>VLOOKUP(Filtrados!B1135,Originales!$B$4:$D$2113,2,FALSE)</f>
        <v>2415</v>
      </c>
    </row>
    <row r="1136" spans="2:11">
      <c r="B1136" s="1">
        <v>1573</v>
      </c>
      <c r="C1136">
        <f>VLOOKUP(Filtrados!B1136,Originales!$B$4:$D$2113,3,FALSE)</f>
        <v>3072000</v>
      </c>
      <c r="D1136">
        <f>VLOOKUP(Filtrados!B1136,Originales!$F$4:$H$2113,3,FALSE)</f>
        <v>28000000</v>
      </c>
      <c r="E1136">
        <f>VLOOKUP(Filtrados!B1136,Baseline!$A$2:$C$2111,3,FALSE)</f>
        <v>636000000</v>
      </c>
      <c r="F1136">
        <f>VLOOKUP(Filtrados!B1136,BASE!$A$4:$D$2113,2,FALSE)</f>
        <v>21399021</v>
      </c>
      <c r="G1136">
        <f>VLOOKUP(Filtrados!B1136,BASE!$A$4:$D$2113,3,FALSE)</f>
        <v>21795034</v>
      </c>
      <c r="H1136">
        <f>VLOOKUP(Filtrados!B1136,BASE!$A$4:$D$2113,4,FALSE)</f>
        <v>78917980</v>
      </c>
      <c r="I1136" t="str">
        <f>VLOOKUP(B1136,Originales!$B$4:$N$2113,13,FALSE)</f>
        <v>v + c</v>
      </c>
      <c r="J1136" t="str">
        <f>VLOOKUP(B1136,Originales!$B$4:$N$2113,12,FALSE)</f>
        <v>?x (&lt;http://www.wikidata.org/prop/direct/P279&gt;)+ &lt;http://www.wikidata.org/entity/Q21502402&gt;</v>
      </c>
      <c r="K1136">
        <f>VLOOKUP(Filtrados!B1136,Originales!$B$4:$D$2113,2,FALSE)</f>
        <v>36</v>
      </c>
    </row>
    <row r="1137" spans="2:11">
      <c r="B1137" s="1">
        <v>1575</v>
      </c>
      <c r="C1137">
        <f>VLOOKUP(Filtrados!B1137,Originales!$B$4:$D$2113,3,FALSE)</f>
        <v>3259000</v>
      </c>
      <c r="D1137">
        <f>VLOOKUP(Filtrados!B1137,Originales!$F$4:$H$2113,3,FALSE)</f>
        <v>0</v>
      </c>
      <c r="E1137">
        <f>VLOOKUP(Filtrados!B1137,Baseline!$A$2:$C$2111,3,FALSE)</f>
        <v>1144000000</v>
      </c>
      <c r="F1137">
        <f>VLOOKUP(Filtrados!B1137,BASE!$A$4:$D$2113,2,FALSE)</f>
        <v>27961015</v>
      </c>
      <c r="G1137">
        <f>VLOOKUP(Filtrados!B1137,BASE!$A$4:$D$2113,3,FALSE)</f>
        <v>186449050</v>
      </c>
      <c r="H1137">
        <f>VLOOKUP(Filtrados!B1137,BASE!$A$4:$D$2113,4,FALSE)</f>
        <v>75459957</v>
      </c>
      <c r="I1137" t="str">
        <f>VLOOKUP(B1137,Originales!$B$4:$N$2113,13,FALSE)</f>
        <v>v /* c</v>
      </c>
      <c r="J1137" t="str">
        <f>VLOOKUP(B1137,Originales!$B$4:$N$2113,12,FALSE)</f>
        <v>?x &lt;http://www.wikidata.org/prop/direct/P31&gt;/(&lt;http://www.wikidata.org/prop/direct/P279&gt;)* &lt;http://www.wikidata.org/entity/Q26271642&gt;</v>
      </c>
      <c r="K1137">
        <f>VLOOKUP(Filtrados!B1137,Originales!$B$4:$D$2113,2,FALSE)</f>
        <v>23</v>
      </c>
    </row>
    <row r="1138" spans="2:11">
      <c r="B1138" s="1">
        <v>1576</v>
      </c>
      <c r="C1138">
        <f>VLOOKUP(Filtrados!B1138,Originales!$B$4:$D$2113,3,FALSE)</f>
        <v>9151000</v>
      </c>
      <c r="D1138">
        <f>VLOOKUP(Filtrados!B1138,Originales!$F$4:$H$2113,3,FALSE)</f>
        <v>76000000</v>
      </c>
      <c r="E1138">
        <f>VLOOKUP(Filtrados!B1138,Baseline!$A$2:$C$2111,3,FALSE)</f>
        <v>2512000000</v>
      </c>
      <c r="F1138">
        <f>VLOOKUP(Filtrados!B1138,BASE!$A$4:$D$2113,2,FALSE)</f>
        <v>5087137</v>
      </c>
      <c r="G1138">
        <f>VLOOKUP(Filtrados!B1138,BASE!$A$4:$D$2113,3,FALSE)</f>
        <v>55572986</v>
      </c>
      <c r="H1138">
        <f>VLOOKUP(Filtrados!B1138,BASE!$A$4:$D$2113,4,FALSE)</f>
        <v>97096920</v>
      </c>
      <c r="I1138" t="str">
        <f>VLOOKUP(B1138,Originales!$B$4:$N$2113,13,FALSE)</f>
        <v>v /* c</v>
      </c>
      <c r="J1138" t="str">
        <f>VLOOKUP(B1138,Originales!$B$4:$N$2113,12,FALSE)</f>
        <v>?x &lt;http://www.wikidata.org/prop/direct/P1416&gt;/(&lt;http://www.wikidata.org/prop/direct/P361&gt;)* &lt;http://www.wikidata.org/entity/Q186285&gt;</v>
      </c>
      <c r="K1138">
        <f>VLOOKUP(Filtrados!B1138,Originales!$B$4:$D$2113,2,FALSE)</f>
        <v>65</v>
      </c>
    </row>
    <row r="1139" spans="2:11">
      <c r="B1139" s="1">
        <v>1578</v>
      </c>
      <c r="C1139">
        <f>VLOOKUP(Filtrados!B1139,Originales!$B$4:$D$2113,3,FALSE)</f>
        <v>18838000</v>
      </c>
      <c r="D1139">
        <f>VLOOKUP(Filtrados!B1139,Originales!$F$4:$H$2113,3,FALSE)</f>
        <v>352000000</v>
      </c>
      <c r="E1139">
        <f>VLOOKUP(Filtrados!B1139,Baseline!$A$2:$C$2111,3,FALSE)</f>
        <v>2336000000</v>
      </c>
      <c r="F1139">
        <f>VLOOKUP(Filtrados!B1139,BASE!$A$4:$D$2113,2,FALSE)</f>
        <v>8064031</v>
      </c>
      <c r="G1139">
        <f>VLOOKUP(Filtrados!B1139,BASE!$A$4:$D$2113,3,FALSE)</f>
        <v>91410875</v>
      </c>
      <c r="H1139">
        <f>VLOOKUP(Filtrados!B1139,BASE!$A$4:$D$2113,4,FALSE)</f>
        <v>117773056</v>
      </c>
      <c r="I1139" t="str">
        <f>VLOOKUP(B1139,Originales!$B$4:$N$2113,13,FALSE)</f>
        <v>v * c</v>
      </c>
      <c r="J1139" t="str">
        <f>VLOOKUP(B1139,Originales!$B$4:$N$2113,12,FALSE)</f>
        <v>?x (&lt;http://www.wikidata.org/prop/direct/P279&gt;)* &lt;http://www.wikidata.org/entity/Q571&gt;</v>
      </c>
      <c r="K1139">
        <f>VLOOKUP(Filtrados!B1139,Originales!$B$4:$D$2113,2,FALSE)</f>
        <v>220</v>
      </c>
    </row>
    <row r="1140" spans="2:11">
      <c r="B1140" s="1">
        <v>1580</v>
      </c>
      <c r="C1140">
        <f>VLOOKUP(Filtrados!B1140,Originales!$B$4:$D$2113,3,FALSE)</f>
        <v>169434000</v>
      </c>
      <c r="D1140">
        <f>VLOOKUP(Filtrados!B1140,Originales!$F$4:$H$2113,3,FALSE)</f>
        <v>168000000</v>
      </c>
      <c r="E1140">
        <f>VLOOKUP(Filtrados!B1140,Baseline!$A$2:$C$2111,3,FALSE)</f>
        <v>1204000000</v>
      </c>
      <c r="F1140">
        <f>VLOOKUP(Filtrados!B1140,BASE!$A$4:$D$2113,2,FALSE)</f>
        <v>234710216</v>
      </c>
      <c r="G1140">
        <f>VLOOKUP(Filtrados!B1140,BASE!$A$4:$D$2113,3,FALSE)</f>
        <v>642845153</v>
      </c>
      <c r="H1140">
        <f>VLOOKUP(Filtrados!B1140,BASE!$A$4:$D$2113,4,FALSE)</f>
        <v>64116001</v>
      </c>
      <c r="I1140" t="str">
        <f>VLOOKUP(B1140,Originales!$B$4:$N$2113,13,FALSE)</f>
        <v>v /* c</v>
      </c>
      <c r="J1140" t="str">
        <f>VLOOKUP(B1140,Originales!$B$4:$N$2113,12,FALSE)</f>
        <v>?x &lt;http://www.wikidata.org/prop/direct/P31&gt;/(&lt;http://www.wikidata.org/prop/direct/P279&gt;)* &lt;http://www.wikidata.org/entity/Q3464665&gt;</v>
      </c>
      <c r="K1140">
        <f>VLOOKUP(Filtrados!B1140,Originales!$B$4:$D$2113,2,FALSE)</f>
        <v>12465</v>
      </c>
    </row>
    <row r="1141" spans="2:11">
      <c r="B1141" s="1">
        <v>1584</v>
      </c>
      <c r="C1141">
        <f>VLOOKUP(Filtrados!B1141,Originales!$B$4:$D$2113,3,FALSE)</f>
        <v>364809000</v>
      </c>
      <c r="D1141">
        <f>VLOOKUP(Filtrados!B1141,Originales!$F$4:$H$2113,3,FALSE)</f>
        <v>12320000000</v>
      </c>
      <c r="E1141">
        <f>VLOOKUP(Filtrados!B1141,Baseline!$A$2:$C$2111,3,FALSE)</f>
        <v>3788000000</v>
      </c>
      <c r="F1141">
        <f>VLOOKUP(Filtrados!B1141,BASE!$A$4:$D$2113,2,FALSE)</f>
        <v>502855062</v>
      </c>
      <c r="G1141">
        <f>VLOOKUP(Filtrados!B1141,BASE!$A$4:$D$2113,3,FALSE)</f>
        <v>1302867174</v>
      </c>
      <c r="H1141">
        <f>VLOOKUP(Filtrados!B1141,BASE!$A$4:$D$2113,4,FALSE)</f>
        <v>742447137</v>
      </c>
      <c r="I1141" t="str">
        <f>VLOOKUP(B1141,Originales!$B$4:$N$2113,13,FALSE)</f>
        <v>v * c</v>
      </c>
      <c r="J1141" t="str">
        <f>VLOOKUP(B1141,Originales!$B$4:$N$2113,12,FALSE)</f>
        <v>?x (&lt;http://www.wikidata.org/prop/direct/P131&gt;)* &lt;http://www.wikidata.org/entity/Q34266&gt;</v>
      </c>
      <c r="K1141">
        <f>VLOOKUP(Filtrados!B1141,Originales!$B$4:$D$2113,2,FALSE)</f>
        <v>22810</v>
      </c>
    </row>
    <row r="1142" spans="2:11">
      <c r="B1142" s="1">
        <v>1585</v>
      </c>
      <c r="C1142">
        <f>VLOOKUP(Filtrados!B1142,Originales!$B$4:$D$2113,3,FALSE)</f>
        <v>298515000</v>
      </c>
      <c r="D1142">
        <f>VLOOKUP(Filtrados!B1142,Originales!$F$4:$H$2113,3,FALSE)</f>
        <v>4492000000</v>
      </c>
      <c r="E1142">
        <f>VLOOKUP(Filtrados!B1142,Baseline!$A$2:$C$2111,3,FALSE)</f>
        <v>6500000000</v>
      </c>
      <c r="F1142">
        <f>VLOOKUP(Filtrados!B1142,BASE!$A$4:$D$2113,2,FALSE)</f>
        <v>228652000</v>
      </c>
      <c r="G1142">
        <f>VLOOKUP(Filtrados!B1142,BASE!$A$4:$D$2113,3,FALSE)</f>
        <v>260491847</v>
      </c>
      <c r="H1142">
        <f>VLOOKUP(Filtrados!B1142,BASE!$A$4:$D$2113,4,FALSE)</f>
        <v>447289943</v>
      </c>
      <c r="I1142" t="str">
        <f>VLOOKUP(B1142,Originales!$B$4:$N$2113,13,FALSE)</f>
        <v>v + c</v>
      </c>
      <c r="J1142" t="str">
        <f>VLOOKUP(B1142,Originales!$B$4:$N$2113,12,FALSE)</f>
        <v>?x (&lt;http://www.wikidata.org/prop/direct/P279&gt;)+ &lt;http://www.wikidata.org/entity/Q17537576&gt;</v>
      </c>
      <c r="K1142">
        <f>VLOOKUP(Filtrados!B1142,Originales!$B$4:$D$2113,2,FALSE)</f>
        <v>10279</v>
      </c>
    </row>
    <row r="1143" spans="2:11">
      <c r="B1143" s="1">
        <v>1587</v>
      </c>
      <c r="C1143">
        <f>VLOOKUP(Filtrados!B1143,Originales!$B$4:$D$2113,3,FALSE)</f>
        <v>183360000</v>
      </c>
      <c r="D1143">
        <f>VLOOKUP(Filtrados!B1143,Originales!$F$4:$H$2113,3,FALSE)</f>
        <v>176000000</v>
      </c>
      <c r="E1143">
        <f>VLOOKUP(Filtrados!B1143,Baseline!$A$2:$C$2111,3,FALSE)</f>
        <v>1796000000</v>
      </c>
      <c r="F1143">
        <f>VLOOKUP(Filtrados!B1143,BASE!$A$4:$D$2113,2,FALSE)</f>
        <v>214198112</v>
      </c>
      <c r="G1143">
        <f>VLOOKUP(Filtrados!B1143,BASE!$A$4:$D$2113,3,FALSE)</f>
        <v>429143905</v>
      </c>
      <c r="H1143">
        <f>VLOOKUP(Filtrados!B1143,BASE!$A$4:$D$2113,4,FALSE)</f>
        <v>72718858</v>
      </c>
      <c r="I1143" t="str">
        <f>VLOOKUP(B1143,Originales!$B$4:$N$2113,13,FALSE)</f>
        <v>v /* c</v>
      </c>
      <c r="J1143" t="str">
        <f>VLOOKUP(B1143,Originales!$B$4:$N$2113,12,FALSE)</f>
        <v>?x &lt;http://www.wikidata.org/prop/direct/P106&gt;/(&lt;http://www.wikidata.org/prop/direct/P279&gt;)* &lt;http://www.wikidata.org/entity/Q26270618&gt;</v>
      </c>
      <c r="K1143">
        <f>VLOOKUP(Filtrados!B1143,Originales!$B$4:$D$2113,2,FALSE)</f>
        <v>11847</v>
      </c>
    </row>
    <row r="1144" spans="2:11">
      <c r="B1144" s="1">
        <v>1589</v>
      </c>
      <c r="C1144">
        <f>VLOOKUP(Filtrados!B1144,Originales!$B$4:$D$2113,3,FALSE)</f>
        <v>580995000</v>
      </c>
      <c r="D1144">
        <f>VLOOKUP(Filtrados!B1144,Originales!$F$4:$H$2113,3,FALSE)</f>
        <v>1228000000</v>
      </c>
      <c r="E1144">
        <f>VLOOKUP(Filtrados!B1144,Baseline!$A$2:$C$2111,3,FALSE)</f>
        <v>2500000000</v>
      </c>
      <c r="F1144">
        <f>VLOOKUP(Filtrados!B1144,BASE!$A$4:$D$2113,2,FALSE)</f>
        <v>1773857116</v>
      </c>
      <c r="G1144">
        <f>VLOOKUP(Filtrados!B1144,BASE!$A$4:$D$2113,3,FALSE)</f>
        <v>447291135</v>
      </c>
      <c r="H1144">
        <f>VLOOKUP(Filtrados!B1144,BASE!$A$4:$D$2113,4,FALSE)</f>
        <v>95651149</v>
      </c>
      <c r="I1144" t="str">
        <f>VLOOKUP(B1144,Originales!$B$4:$N$2113,13,FALSE)</f>
        <v>v /* c</v>
      </c>
      <c r="J1144" t="str">
        <f>VLOOKUP(B1144,Originales!$B$4:$N$2113,12,FALSE)</f>
        <v>?x &lt;http://www.wikidata.org/prop/direct/P31&gt;/(&lt;http://www.wikidata.org/prop/direct/P279&gt;)* &lt;http://www.wikidata.org/entity/Q47848&gt;</v>
      </c>
      <c r="K1144">
        <f>VLOOKUP(Filtrados!B1144,Originales!$B$4:$D$2113,2,FALSE)</f>
        <v>110136</v>
      </c>
    </row>
    <row r="1145" spans="2:11">
      <c r="B1145" s="1">
        <v>1591</v>
      </c>
      <c r="C1145">
        <f>VLOOKUP(Filtrados!B1145,Originales!$B$4:$D$2113,3,FALSE)</f>
        <v>1315620000</v>
      </c>
      <c r="D1145">
        <f>VLOOKUP(Filtrados!B1145,Originales!$F$4:$H$2113,3,FALSE)</f>
        <v>10324000000</v>
      </c>
      <c r="E1145">
        <f>VLOOKUP(Filtrados!B1145,Baseline!$A$2:$C$2111,3,FALSE)</f>
        <v>7608000000</v>
      </c>
      <c r="F1145">
        <f>VLOOKUP(Filtrados!B1145,BASE!$A$4:$D$2113,2,FALSE)</f>
        <v>5576766967</v>
      </c>
      <c r="G1145">
        <f>VLOOKUP(Filtrados!B1145,BASE!$A$4:$D$2113,3,FALSE)</f>
        <v>2826387882</v>
      </c>
      <c r="H1145">
        <f>VLOOKUP(Filtrados!B1145,BASE!$A$4:$D$2113,4,FALSE)</f>
        <v>241981029</v>
      </c>
      <c r="I1145" t="str">
        <f>VLOOKUP(B1145,Originales!$B$4:$N$2113,13,FALSE)</f>
        <v>v |/* c</v>
      </c>
      <c r="J1145" t="str">
        <f>VLOOKUP(B1145,Originales!$B$4:$N$2113,12,FALSE)</f>
        <v>?x &lt;http://www.wikidata.org/prop/direct/P31&gt;|(&lt;http://www.wikidata.org/prop/direct/P31&gt;/(&lt;http://www.wikidata.org/prop/direct/P279&gt;)*) &lt;http://www.wikidata.org/entity/Q11024&gt;</v>
      </c>
      <c r="K1145">
        <f>VLOOKUP(Filtrados!B1145,Originales!$B$4:$D$2113,2,FALSE)</f>
        <v>346760</v>
      </c>
    </row>
    <row r="1146" spans="2:11">
      <c r="B1146" s="1">
        <v>1593</v>
      </c>
      <c r="C1146">
        <f>VLOOKUP(Filtrados!B1146,Originales!$B$4:$D$2113,3,FALSE)</f>
        <v>230367000</v>
      </c>
      <c r="D1146">
        <f>VLOOKUP(Filtrados!B1146,Originales!$F$4:$H$2113,3,FALSE)</f>
        <v>20172000000</v>
      </c>
      <c r="E1146">
        <f>VLOOKUP(Filtrados!B1146,Baseline!$A$2:$C$2111,3,FALSE)</f>
        <v>1948000000</v>
      </c>
      <c r="F1146">
        <f>VLOOKUP(Filtrados!B1146,BASE!$A$4:$D$2113,2,FALSE)</f>
        <v>743812084</v>
      </c>
      <c r="G1146">
        <f>VLOOKUP(Filtrados!B1146,BASE!$A$4:$D$2113,3,FALSE)</f>
        <v>1689985990</v>
      </c>
      <c r="H1146">
        <f>VLOOKUP(Filtrados!B1146,BASE!$A$4:$D$2113,4,FALSE)</f>
        <v>639379024</v>
      </c>
      <c r="I1146" t="str">
        <f>VLOOKUP(B1146,Originales!$B$4:$N$2113,13,FALSE)</f>
        <v>v * c</v>
      </c>
      <c r="J1146" t="str">
        <f>VLOOKUP(B1146,Originales!$B$4:$N$2113,12,FALSE)</f>
        <v>?x (&lt;http://www.wikidata.org/prop/direct/P31&gt;)* &lt;http://www.wikidata.org/entity/Q484170&gt;</v>
      </c>
      <c r="K1146">
        <f>VLOOKUP(Filtrados!B1146,Originales!$B$4:$D$2113,2,FALSE)</f>
        <v>38588</v>
      </c>
    </row>
    <row r="1147" spans="2:11">
      <c r="B1147" s="1">
        <v>1596</v>
      </c>
      <c r="C1147">
        <f>VLOOKUP(Filtrados!B1147,Originales!$B$4:$D$2113,3,FALSE)</f>
        <v>26227000</v>
      </c>
      <c r="D1147">
        <f>VLOOKUP(Filtrados!B1147,Originales!$F$4:$H$2113,3,FALSE)</f>
        <v>468000000</v>
      </c>
      <c r="E1147">
        <f>VLOOKUP(Filtrados!B1147,Baseline!$A$2:$C$2111,3,FALSE)</f>
        <v>2604000000</v>
      </c>
      <c r="F1147">
        <f>VLOOKUP(Filtrados!B1147,BASE!$A$4:$D$2113,2,FALSE)</f>
        <v>17323970</v>
      </c>
      <c r="G1147">
        <f>VLOOKUP(Filtrados!B1147,BASE!$A$4:$D$2113,3,FALSE)</f>
        <v>340059995</v>
      </c>
      <c r="H1147">
        <f>VLOOKUP(Filtrados!B1147,BASE!$A$4:$D$2113,4,FALSE)</f>
        <v>846773147</v>
      </c>
      <c r="I1147" t="str">
        <f>VLOOKUP(B1147,Originales!$B$4:$N$2113,13,FALSE)</f>
        <v>v * c</v>
      </c>
      <c r="J1147" t="str">
        <f>VLOOKUP(B1147,Originales!$B$4:$N$2113,12,FALSE)</f>
        <v>?x (&lt;http://www.wikidata.org/prop/direct/P279&gt;)* &lt;http://www.wikidata.org/entity/Q192611&gt;</v>
      </c>
      <c r="K1147">
        <f>VLOOKUP(Filtrados!B1147,Originales!$B$4:$D$2113,2,FALSE)</f>
        <v>541</v>
      </c>
    </row>
    <row r="1148" spans="2:11">
      <c r="B1148" s="1">
        <v>1598</v>
      </c>
      <c r="C1148">
        <f>VLOOKUP(Filtrados!B1148,Originales!$B$4:$D$2113,3,FALSE)</f>
        <v>192067000</v>
      </c>
      <c r="D1148">
        <f>VLOOKUP(Filtrados!B1148,Originales!$F$4:$H$2113,3,FALSE)</f>
        <v>508000000</v>
      </c>
      <c r="E1148">
        <f>VLOOKUP(Filtrados!B1148,Baseline!$A$2:$C$2111,3,FALSE)</f>
        <v>3152000000</v>
      </c>
      <c r="F1148">
        <f>VLOOKUP(Filtrados!B1148,BASE!$A$4:$D$2113,2,FALSE)</f>
        <v>779660940</v>
      </c>
      <c r="G1148">
        <f>VLOOKUP(Filtrados!B1148,BASE!$A$4:$D$2113,3,FALSE)</f>
        <v>1495478868</v>
      </c>
      <c r="H1148">
        <f>VLOOKUP(Filtrados!B1148,BASE!$A$4:$D$2113,4,FALSE)</f>
        <v>116080045</v>
      </c>
      <c r="I1148" t="str">
        <f>VLOOKUP(B1148,Originales!$B$4:$N$2113,13,FALSE)</f>
        <v>v /* c</v>
      </c>
      <c r="J1148" t="str">
        <f>VLOOKUP(B1148,Originales!$B$4:$N$2113,12,FALSE)</f>
        <v>?x &lt;http://www.wikidata.org/prop/direct/P31&gt;/(&lt;http://www.wikidata.org/prop/direct/P279&gt;)* &lt;http://www.wikidata.org/entity/Q173387&gt;</v>
      </c>
      <c r="K1148">
        <f>VLOOKUP(Filtrados!B1148,Originales!$B$4:$D$2113,2,FALSE)</f>
        <v>44667</v>
      </c>
    </row>
    <row r="1149" spans="2:11">
      <c r="B1149" s="1">
        <v>1599</v>
      </c>
      <c r="C1149">
        <f>VLOOKUP(Filtrados!B1149,Originales!$B$4:$D$2113,3,FALSE)</f>
        <v>129871000</v>
      </c>
      <c r="D1149">
        <f>VLOOKUP(Filtrados!B1149,Originales!$F$4:$H$2113,3,FALSE)</f>
        <v>2676000000</v>
      </c>
      <c r="E1149">
        <f>VLOOKUP(Filtrados!B1149,Baseline!$A$2:$C$2111,3,FALSE)</f>
        <v>1232000000</v>
      </c>
      <c r="F1149">
        <f>VLOOKUP(Filtrados!B1149,BASE!$A$4:$D$2113,2,FALSE)</f>
        <v>123263120</v>
      </c>
      <c r="G1149">
        <f>VLOOKUP(Filtrados!B1149,BASE!$A$4:$D$2113,3,FALSE)</f>
        <v>292010068</v>
      </c>
      <c r="H1149">
        <f>VLOOKUP(Filtrados!B1149,BASE!$A$4:$D$2113,4,FALSE)</f>
        <v>394187927</v>
      </c>
      <c r="I1149" t="str">
        <f>VLOOKUP(B1149,Originales!$B$4:$N$2113,13,FALSE)</f>
        <v>v + c</v>
      </c>
      <c r="J1149" t="str">
        <f>VLOOKUP(B1149,Originales!$B$4:$N$2113,12,FALSE)</f>
        <v>?x (&lt;http://www.wikidata.org/prop/direct/P131&gt;)+ &lt;http://www.wikidata.org/entity/Q1741&gt;</v>
      </c>
      <c r="K1149">
        <f>VLOOKUP(Filtrados!B1149,Originales!$B$4:$D$2113,2,FALSE)</f>
        <v>5530</v>
      </c>
    </row>
    <row r="1150" spans="2:11">
      <c r="B1150" s="1">
        <v>1600</v>
      </c>
      <c r="C1150">
        <f>VLOOKUP(Filtrados!B1150,Originales!$B$4:$D$2113,3,FALSE)</f>
        <v>139891000</v>
      </c>
      <c r="D1150">
        <f>VLOOKUP(Filtrados!B1150,Originales!$F$4:$H$2113,3,FALSE)</f>
        <v>4112000000</v>
      </c>
      <c r="E1150">
        <f>VLOOKUP(Filtrados!B1150,Baseline!$A$2:$C$2111,3,FALSE)</f>
        <v>33364000000</v>
      </c>
      <c r="F1150">
        <f>VLOOKUP(Filtrados!B1150,BASE!$A$4:$D$2113,2,FALSE)</f>
        <v>10830748796</v>
      </c>
      <c r="G1150">
        <f>VLOOKUP(Filtrados!B1150,BASE!$A$4:$D$2113,3,FALSE)</f>
        <v>332736968</v>
      </c>
      <c r="H1150">
        <f>VLOOKUP(Filtrados!B1150,BASE!$A$4:$D$2113,4,FALSE)</f>
        <v>2121203899</v>
      </c>
      <c r="I1150" t="str">
        <f>VLOOKUP(B1150,Originales!$B$4:$N$2113,13,FALSE)</f>
        <v>c |* v</v>
      </c>
      <c r="J1150" t="str">
        <f>VLOOKUP(B1150,Originales!$B$4:$N$2113,12,FALSE)</f>
        <v>&lt;http://www.wikidata.org/entity/Q748955&gt; (&lt;http://www.wikidata.org/prop/direct/P25&gt;|&lt;http://www.wikidata.org/prop/direct/P22&gt;)* ?x</v>
      </c>
      <c r="K1150">
        <f>VLOOKUP(Filtrados!B1150,Originales!$B$4:$D$2113,2,FALSE)</f>
        <v>5184</v>
      </c>
    </row>
    <row r="1151" spans="2:11">
      <c r="B1151" s="1">
        <v>1601</v>
      </c>
      <c r="C1151">
        <f>VLOOKUP(Filtrados!B1151,Originales!$B$4:$D$2113,3,FALSE)</f>
        <v>60897000</v>
      </c>
      <c r="D1151">
        <f>VLOOKUP(Filtrados!B1151,Originales!$F$4:$H$2113,3,FALSE)</f>
        <v>1480000000</v>
      </c>
      <c r="E1151">
        <f>VLOOKUP(Filtrados!B1151,Baseline!$A$2:$C$2111,3,FALSE)</f>
        <v>38508000000</v>
      </c>
      <c r="F1151">
        <f>VLOOKUP(Filtrados!B1151,BASE!$A$4:$D$2113,2,FALSE)</f>
        <v>1447520971</v>
      </c>
      <c r="G1151">
        <f>VLOOKUP(Filtrados!B1151,BASE!$A$4:$D$2113,3,FALSE)</f>
        <v>75911998</v>
      </c>
      <c r="H1151">
        <f>VLOOKUP(Filtrados!B1151,BASE!$A$4:$D$2113,4,FALSE)</f>
        <v>873136997</v>
      </c>
      <c r="I1151" t="str">
        <f>VLOOKUP(B1151,Originales!$B$4:$N$2113,13,FALSE)</f>
        <v>c |* v</v>
      </c>
      <c r="J1151" t="str">
        <f>VLOOKUP(B1151,Originales!$B$4:$N$2113,12,FALSE)</f>
        <v>&lt;http://www.wikidata.org/entity/Q390192&gt; (&lt;http://www.wikidata.org/prop/direct/P25&gt;|&lt;http://www.wikidata.org/prop/direct/P22&gt;)* ?x</v>
      </c>
      <c r="K1151">
        <f>VLOOKUP(Filtrados!B1151,Originales!$B$4:$D$2113,2,FALSE)</f>
        <v>2132</v>
      </c>
    </row>
    <row r="1152" spans="2:11">
      <c r="B1152" s="1">
        <v>1604</v>
      </c>
      <c r="C1152">
        <f>VLOOKUP(Filtrados!B1152,Originales!$B$4:$D$2113,3,FALSE)</f>
        <v>119191000</v>
      </c>
      <c r="D1152">
        <f>VLOOKUP(Filtrados!B1152,Originales!$F$4:$H$2113,3,FALSE)</f>
        <v>4860000000</v>
      </c>
      <c r="E1152">
        <f>VLOOKUP(Filtrados!B1152,Baseline!$A$2:$C$2111,3,FALSE)</f>
        <v>32900000000</v>
      </c>
      <c r="F1152">
        <f>VLOOKUP(Filtrados!B1152,BASE!$A$4:$D$2113,2,FALSE)</f>
        <v>10658332824</v>
      </c>
      <c r="G1152">
        <f>VLOOKUP(Filtrados!B1152,BASE!$A$4:$D$2113,3,FALSE)</f>
        <v>82880973</v>
      </c>
      <c r="H1152">
        <f>VLOOKUP(Filtrados!B1152,BASE!$A$4:$D$2113,4,FALSE)</f>
        <v>1976796865</v>
      </c>
      <c r="I1152" t="str">
        <f>VLOOKUP(B1152,Originales!$B$4:$N$2113,13,FALSE)</f>
        <v>v * c</v>
      </c>
      <c r="J1152" t="str">
        <f>VLOOKUP(B1152,Originales!$B$4:$N$2113,12,FALSE)</f>
        <v>?x (&lt;http://www.wikidata.org/prop/direct/P40&gt;)* &lt;http://www.wikidata.org/entity/Q748955&gt;</v>
      </c>
      <c r="K1152">
        <f>VLOOKUP(Filtrados!B1152,Originales!$B$4:$D$2113,2,FALSE)</f>
        <v>5408</v>
      </c>
    </row>
    <row r="1153" spans="2:11">
      <c r="B1153" s="1">
        <v>1605</v>
      </c>
      <c r="C1153">
        <f>VLOOKUP(Filtrados!B1153,Originales!$B$4:$D$2113,3,FALSE)</f>
        <v>58657000</v>
      </c>
      <c r="D1153">
        <f>VLOOKUP(Filtrados!B1153,Originales!$F$4:$H$2113,3,FALSE)</f>
        <v>1556000000</v>
      </c>
      <c r="E1153">
        <f>VLOOKUP(Filtrados!B1153,Baseline!$A$2:$C$2111,3,FALSE)</f>
        <v>38040000000</v>
      </c>
      <c r="F1153">
        <f>VLOOKUP(Filtrados!B1153,BASE!$A$4:$D$2113,2,FALSE)</f>
        <v>2119015932</v>
      </c>
      <c r="G1153">
        <f>VLOOKUP(Filtrados!B1153,BASE!$A$4:$D$2113,3,FALSE)</f>
        <v>42626857</v>
      </c>
      <c r="H1153">
        <f>VLOOKUP(Filtrados!B1153,BASE!$A$4:$D$2113,4,FALSE)</f>
        <v>949171066</v>
      </c>
      <c r="I1153" t="str">
        <f>VLOOKUP(B1153,Originales!$B$4:$N$2113,13,FALSE)</f>
        <v>v * c</v>
      </c>
      <c r="J1153" t="str">
        <f>VLOOKUP(B1153,Originales!$B$4:$N$2113,12,FALSE)</f>
        <v>?x (&lt;http://www.wikidata.org/prop/direct/P40&gt;)* &lt;http://www.wikidata.org/entity/Q390192&gt;</v>
      </c>
      <c r="K1153">
        <f>VLOOKUP(Filtrados!B1153,Originales!$B$4:$D$2113,2,FALSE)</f>
        <v>2172</v>
      </c>
    </row>
    <row r="1154" spans="2:11">
      <c r="B1154" s="1">
        <v>1606</v>
      </c>
      <c r="C1154">
        <f>VLOOKUP(Filtrados!B1154,Originales!$B$4:$D$2113,3,FALSE)</f>
        <v>110723000</v>
      </c>
      <c r="D1154">
        <f>VLOOKUP(Filtrados!B1154,Originales!$F$4:$H$2113,3,FALSE)</f>
        <v>4200000000</v>
      </c>
      <c r="E1154">
        <f>VLOOKUP(Filtrados!B1154,Baseline!$A$2:$C$2111,3,FALSE)</f>
        <v>1808000000</v>
      </c>
      <c r="F1154">
        <f>VLOOKUP(Filtrados!B1154,BASE!$A$4:$D$2113,2,FALSE)</f>
        <v>102502107</v>
      </c>
      <c r="G1154">
        <f>VLOOKUP(Filtrados!B1154,BASE!$A$4:$D$2113,3,FALSE)</f>
        <v>79472064</v>
      </c>
      <c r="H1154">
        <f>VLOOKUP(Filtrados!B1154,BASE!$A$4:$D$2113,4,FALSE)</f>
        <v>193506002</v>
      </c>
      <c r="I1154" t="str">
        <f>VLOOKUP(B1154,Originales!$B$4:$N$2113,13,FALSE)</f>
        <v>v * c</v>
      </c>
      <c r="J1154" t="str">
        <f>VLOOKUP(B1154,Originales!$B$4:$N$2113,12,FALSE)</f>
        <v>?x (&lt;http://www.wikidata.org/prop/direct/P131&gt;)* &lt;http://www.wikidata.org/entity/Q1741&gt;</v>
      </c>
      <c r="K1154">
        <f>VLOOKUP(Filtrados!B1154,Originales!$B$4:$D$2113,2,FALSE)</f>
        <v>5531</v>
      </c>
    </row>
    <row r="1155" spans="2:11">
      <c r="B1155" s="1">
        <v>1607</v>
      </c>
      <c r="C1155">
        <f>VLOOKUP(Filtrados!B1155,Originales!$B$4:$D$2113,3,FALSE)</f>
        <v>2237000</v>
      </c>
      <c r="D1155">
        <f>VLOOKUP(Filtrados!B1155,Originales!$F$4:$H$2113,3,FALSE)</f>
        <v>263024000000</v>
      </c>
      <c r="E1155">
        <f>VLOOKUP(Filtrados!B1155,Baseline!$A$2:$C$2111,3,FALSE)</f>
        <v>120140000000</v>
      </c>
      <c r="F1155">
        <f>VLOOKUP(Filtrados!B1155,BASE!$A$4:$D$2113,2,FALSE)</f>
        <v>12042999</v>
      </c>
      <c r="G1155">
        <f>VLOOKUP(Filtrados!B1155,BASE!$A$4:$D$2113,3,FALSE)</f>
        <v>17305135</v>
      </c>
      <c r="H1155">
        <f>VLOOKUP(Filtrados!B1155,BASE!$A$4:$D$2113,4,FALSE)</f>
        <v>60061186075</v>
      </c>
      <c r="I1155" t="str">
        <f>VLOOKUP(B1155,Originales!$B$4:$N$2113,13,FALSE)</f>
        <v>c /*|*|/*|* v</v>
      </c>
      <c r="J1155" t="str">
        <f>VLOOKUP(B1155,Originales!$B$4:$N$2113,12,FALSE)</f>
        <v>&lt;http://www.wikidata.org/entity/Q5&gt; (&lt;http://www.wikidata.org/prop/direct/P279&gt;/((&lt;http://www.wikidata.org/prop/direct/P279&gt;)*|(&lt;http://www.wikidata.org/prop/direct/P31&gt;)*))|(&lt;http://www.wikidata.org/prop/direct/P31&gt;/((&lt;http://www.wikidata.org/prop/direct/P279&gt;)*|(&lt;http://www.wikidata.org/prop/direct/P31&gt;)*)) ?x</v>
      </c>
      <c r="K1155">
        <f>VLOOKUP(Filtrados!B1155,Originales!$B$4:$D$2113,2,FALSE)</f>
        <v>18</v>
      </c>
    </row>
    <row r="1156" spans="2:11">
      <c r="B1156" s="1">
        <v>1608</v>
      </c>
      <c r="C1156">
        <f>VLOOKUP(Filtrados!B1156,Originales!$B$4:$D$2113,3,FALSE)</f>
        <v>1280000</v>
      </c>
      <c r="D1156">
        <f>VLOOKUP(Filtrados!B1156,Originales!$F$4:$H$2113,3,FALSE)</f>
        <v>161304000000</v>
      </c>
      <c r="E1156">
        <f>VLOOKUP(Filtrados!B1156,Baseline!$A$2:$C$2111,3,FALSE)</f>
        <v>84836000000</v>
      </c>
      <c r="F1156">
        <f>VLOOKUP(Filtrados!B1156,BASE!$A$4:$D$2113,2,FALSE)</f>
        <v>9912967</v>
      </c>
      <c r="G1156">
        <f>VLOOKUP(Filtrados!B1156,BASE!$A$4:$D$2113,3,FALSE)</f>
        <v>15177965</v>
      </c>
      <c r="H1156">
        <f>VLOOKUP(Filtrados!B1156,BASE!$A$4:$D$2113,4,FALSE)</f>
        <v>60058302164</v>
      </c>
      <c r="I1156" t="str">
        <f>VLOOKUP(B1156,Originales!$B$4:$N$2113,13,FALSE)</f>
        <v>c |/*|* v</v>
      </c>
      <c r="J1156" t="str">
        <f>VLOOKUP(B1156,Originales!$B$4:$N$2113,12,FALSE)</f>
        <v>&lt;http://www.wikidata.org/entity/Q5&gt; (&lt;http://www.wikidata.org/prop/direct/P279&gt;|&lt;http://www.wikidata.org/prop/direct/P31&gt;)/((&lt;http://www.wikidata.org/prop/direct/P279&gt;)*|(&lt;http://www.wikidata.org/prop/direct/P31&gt;)*) ?x</v>
      </c>
      <c r="K1156">
        <f>VLOOKUP(Filtrados!B1156,Originales!$B$4:$D$2113,2,FALSE)</f>
        <v>18</v>
      </c>
    </row>
    <row r="1157" spans="2:11">
      <c r="B1157" s="1">
        <v>1609</v>
      </c>
      <c r="C1157">
        <f>VLOOKUP(Filtrados!B1157,Originales!$B$4:$D$2113,3,FALSE)</f>
        <v>117322000</v>
      </c>
      <c r="D1157">
        <f>VLOOKUP(Filtrados!B1157,Originales!$F$4:$H$2113,3,FALSE)</f>
        <v>4596000000</v>
      </c>
      <c r="E1157">
        <f>VLOOKUP(Filtrados!B1157,Baseline!$A$2:$C$2111,3,FALSE)</f>
        <v>33884000000</v>
      </c>
      <c r="F1157">
        <f>VLOOKUP(Filtrados!B1157,BASE!$A$4:$D$2113,2,FALSE)</f>
        <v>10568300008</v>
      </c>
      <c r="G1157">
        <f>VLOOKUP(Filtrados!B1157,BASE!$A$4:$D$2113,3,FALSE)</f>
        <v>85224866</v>
      </c>
      <c r="H1157">
        <f>VLOOKUP(Filtrados!B1157,BASE!$A$4:$D$2113,4,FALSE)</f>
        <v>3949882984</v>
      </c>
      <c r="I1157" t="str">
        <f>VLOOKUP(B1157,Originales!$B$4:$N$2113,13,FALSE)</f>
        <v>v + c</v>
      </c>
      <c r="J1157" t="str">
        <f>VLOOKUP(B1157,Originales!$B$4:$N$2113,12,FALSE)</f>
        <v>?x (&lt;http://www.wikidata.org/prop/direct/P40&gt;)+ &lt;http://www.wikidata.org/entity/Q748955&gt;</v>
      </c>
      <c r="K1157">
        <f>VLOOKUP(Filtrados!B1157,Originales!$B$4:$D$2113,2,FALSE)</f>
        <v>5407</v>
      </c>
    </row>
    <row r="1158" spans="2:11">
      <c r="B1158" s="1">
        <v>1610</v>
      </c>
      <c r="C1158">
        <f>VLOOKUP(Filtrados!B1158,Originales!$B$4:$D$2113,3,FALSE)</f>
        <v>57782000</v>
      </c>
      <c r="D1158">
        <f>VLOOKUP(Filtrados!B1158,Originales!$F$4:$H$2113,3,FALSE)</f>
        <v>1260000000</v>
      </c>
      <c r="E1158">
        <f>VLOOKUP(Filtrados!B1158,Baseline!$A$2:$C$2111,3,FALSE)</f>
        <v>37640000000</v>
      </c>
      <c r="F1158">
        <f>VLOOKUP(Filtrados!B1158,BASE!$A$4:$D$2113,2,FALSE)</f>
        <v>2113684892</v>
      </c>
      <c r="G1158">
        <f>VLOOKUP(Filtrados!B1158,BASE!$A$4:$D$2113,3,FALSE)</f>
        <v>62948942</v>
      </c>
      <c r="H1158">
        <f>VLOOKUP(Filtrados!B1158,BASE!$A$4:$D$2113,4,FALSE)</f>
        <v>1000518798</v>
      </c>
      <c r="I1158" t="str">
        <f>VLOOKUP(B1158,Originales!$B$4:$N$2113,13,FALSE)</f>
        <v>v + c</v>
      </c>
      <c r="J1158" t="str">
        <f>VLOOKUP(B1158,Originales!$B$4:$N$2113,12,FALSE)</f>
        <v>?x (&lt;http://www.wikidata.org/prop/direct/P40&gt;)+ &lt;http://www.wikidata.org/entity/Q390192&gt;</v>
      </c>
      <c r="K1158">
        <f>VLOOKUP(Filtrados!B1158,Originales!$B$4:$D$2113,2,FALSE)</f>
        <v>2171</v>
      </c>
    </row>
    <row r="1159" spans="2:11">
      <c r="B1159" s="1">
        <v>1611</v>
      </c>
      <c r="C1159">
        <f>VLOOKUP(Filtrados!B1159,Originales!$B$4:$D$2113,3,FALSE)</f>
        <v>66073000</v>
      </c>
      <c r="D1159">
        <f>VLOOKUP(Filtrados!B1159,Originales!$F$4:$H$2113,3,FALSE)</f>
        <v>1768000000</v>
      </c>
      <c r="E1159">
        <f>VLOOKUP(Filtrados!B1159,Baseline!$A$2:$C$2111,3,FALSE)</f>
        <v>27764000000</v>
      </c>
      <c r="F1159">
        <f>VLOOKUP(Filtrados!B1159,BASE!$A$4:$D$2113,2,FALSE)</f>
        <v>1921263933</v>
      </c>
      <c r="G1159">
        <f>VLOOKUP(Filtrados!B1159,BASE!$A$4:$D$2113,3,FALSE)</f>
        <v>65147876</v>
      </c>
      <c r="H1159">
        <f>VLOOKUP(Filtrados!B1159,BASE!$A$4:$D$2113,4,FALSE)</f>
        <v>1020665884</v>
      </c>
      <c r="I1159" t="str">
        <f>VLOOKUP(B1159,Originales!$B$4:$N$2113,13,FALSE)</f>
        <v>c |* v</v>
      </c>
      <c r="J1159" t="str">
        <f>VLOOKUP(B1159,Originales!$B$4:$N$2113,12,FALSE)</f>
        <v>&lt;http://www.wikidata.org/entity/Q38370&gt; (&lt;http://www.wikidata.org/prop/direct/P25&gt;|&lt;http://www.wikidata.org/prop/direct/P22&gt;)* ?x</v>
      </c>
      <c r="K1159">
        <f>VLOOKUP(Filtrados!B1159,Originales!$B$4:$D$2113,2,FALSE)</f>
        <v>2365</v>
      </c>
    </row>
    <row r="1160" spans="2:11">
      <c r="B1160" s="1">
        <v>1612</v>
      </c>
      <c r="C1160">
        <f>VLOOKUP(Filtrados!B1160,Originales!$B$4:$D$2113,3,FALSE)</f>
        <v>76354000</v>
      </c>
      <c r="D1160">
        <f>VLOOKUP(Filtrados!B1160,Originales!$F$4:$H$2113,3,FALSE)</f>
        <v>2016000000</v>
      </c>
      <c r="E1160">
        <f>VLOOKUP(Filtrados!B1160,Baseline!$A$2:$C$2111,3,FALSE)</f>
        <v>27348000000</v>
      </c>
      <c r="F1160">
        <f>VLOOKUP(Filtrados!B1160,BASE!$A$4:$D$2113,2,FALSE)</f>
        <v>3644854068</v>
      </c>
      <c r="G1160">
        <f>VLOOKUP(Filtrados!B1160,BASE!$A$4:$D$2113,3,FALSE)</f>
        <v>67739009</v>
      </c>
      <c r="H1160">
        <f>VLOOKUP(Filtrados!B1160,BASE!$A$4:$D$2113,4,FALSE)</f>
        <v>855733871</v>
      </c>
      <c r="I1160" t="str">
        <f>VLOOKUP(B1160,Originales!$B$4:$N$2113,13,FALSE)</f>
        <v>c |* v</v>
      </c>
      <c r="J1160" t="str">
        <f>VLOOKUP(B1160,Originales!$B$4:$N$2113,12,FALSE)</f>
        <v>&lt;http://www.wikidata.org/entity/Q137814&gt; (&lt;http://www.wikidata.org/prop/direct/P25&gt;|&lt;http://www.wikidata.org/prop/direct/P22&gt;)* ?x</v>
      </c>
      <c r="K1160">
        <f>VLOOKUP(Filtrados!B1160,Originales!$B$4:$D$2113,2,FALSE)</f>
        <v>2904</v>
      </c>
    </row>
    <row r="1161" spans="2:11">
      <c r="B1161" s="1">
        <v>1613</v>
      </c>
      <c r="C1161">
        <f>VLOOKUP(Filtrados!B1161,Originales!$B$4:$D$2113,3,FALSE)</f>
        <v>1161000</v>
      </c>
      <c r="D1161">
        <f>VLOOKUP(Filtrados!B1161,Originales!$F$4:$H$2113,3,FALSE)</f>
        <v>112000000</v>
      </c>
      <c r="E1161">
        <f>VLOOKUP(Filtrados!B1161,Baseline!$A$2:$C$2111,3,FALSE)</f>
        <v>3724000000</v>
      </c>
      <c r="F1161">
        <f>VLOOKUP(Filtrados!B1161,BASE!$A$4:$D$2113,2,FALSE)</f>
        <v>14170885</v>
      </c>
      <c r="G1161">
        <f>VLOOKUP(Filtrados!B1161,BASE!$A$4:$D$2113,3,FALSE)</f>
        <v>13113975</v>
      </c>
      <c r="H1161">
        <f>VLOOKUP(Filtrados!B1161,BASE!$A$4:$D$2113,4,FALSE)</f>
        <v>124832868</v>
      </c>
      <c r="I1161" t="str">
        <f>VLOOKUP(B1161,Originales!$B$4:$N$2113,13,FALSE)</f>
        <v>c |* v</v>
      </c>
      <c r="J1161" t="str">
        <f>VLOOKUP(B1161,Originales!$B$4:$N$2113,12,FALSE)</f>
        <v>&lt;http://www.wikidata.org/entity/Q207&gt; (&lt;http://www.wikidata.org/prop/direct/P25&gt;|&lt;http://www.wikidata.org/prop/direct/P22&gt;)* ?x</v>
      </c>
      <c r="K1161">
        <f>VLOOKUP(Filtrados!B1161,Originales!$B$4:$D$2113,2,FALSE)</f>
        <v>14</v>
      </c>
    </row>
    <row r="1162" spans="2:11">
      <c r="B1162" s="1">
        <v>1614</v>
      </c>
      <c r="C1162">
        <f>VLOOKUP(Filtrados!B1162,Originales!$B$4:$D$2113,3,FALSE)</f>
        <v>856000</v>
      </c>
      <c r="D1162">
        <f>VLOOKUP(Filtrados!B1162,Originales!$F$4:$H$2113,3,FALSE)</f>
        <v>124000000</v>
      </c>
      <c r="E1162">
        <f>VLOOKUP(Filtrados!B1162,Baseline!$A$2:$C$2111,3,FALSE)</f>
        <v>3696000000</v>
      </c>
      <c r="F1162">
        <f>VLOOKUP(Filtrados!B1162,BASE!$A$4:$D$2113,2,FALSE)</f>
        <v>4652976</v>
      </c>
      <c r="G1162">
        <f>VLOOKUP(Filtrados!B1162,BASE!$A$4:$D$2113,3,FALSE)</f>
        <v>10658025</v>
      </c>
      <c r="H1162">
        <f>VLOOKUP(Filtrados!B1162,BASE!$A$4:$D$2113,4,FALSE)</f>
        <v>126803874</v>
      </c>
      <c r="I1162" t="str">
        <f>VLOOKUP(B1162,Originales!$B$4:$N$2113,13,FALSE)</f>
        <v>c |* v</v>
      </c>
      <c r="J1162" t="str">
        <f>VLOOKUP(B1162,Originales!$B$4:$N$2113,12,FALSE)</f>
        <v>&lt;http://www.wikidata.org/entity/Q863042&gt; (&lt;http://www.wikidata.org/prop/direct/P25&gt;|&lt;http://www.wikidata.org/prop/direct/P22&gt;)* ?x</v>
      </c>
      <c r="K1162">
        <f>VLOOKUP(Filtrados!B1162,Originales!$B$4:$D$2113,2,FALSE)</f>
        <v>13</v>
      </c>
    </row>
    <row r="1163" spans="2:11">
      <c r="B1163" s="1">
        <v>1617</v>
      </c>
      <c r="C1163">
        <f>VLOOKUP(Filtrados!B1163,Originales!$B$4:$D$2113,3,FALSE)</f>
        <v>1283000</v>
      </c>
      <c r="D1163">
        <f>VLOOKUP(Filtrados!B1163,Originales!$F$4:$H$2113,3,FALSE)</f>
        <v>161260000000</v>
      </c>
      <c r="E1163">
        <f>VLOOKUP(Filtrados!B1163,Baseline!$A$2:$C$2111,3,FALSE)</f>
        <v>84708000000</v>
      </c>
      <c r="F1163">
        <f>VLOOKUP(Filtrados!B1163,BASE!$A$4:$D$2113,2,FALSE)</f>
        <v>7352113</v>
      </c>
      <c r="G1163">
        <f>VLOOKUP(Filtrados!B1163,BASE!$A$4:$D$2113,3,FALSE)</f>
        <v>16841888</v>
      </c>
      <c r="H1163">
        <f>VLOOKUP(Filtrados!B1163,BASE!$A$4:$D$2113,4,FALSE)</f>
        <v>60061105966</v>
      </c>
      <c r="I1163" t="str">
        <f>VLOOKUP(B1163,Originales!$B$4:$N$2113,13,FALSE)</f>
        <v>c /*|* v</v>
      </c>
      <c r="J1163" t="str">
        <f>VLOOKUP(B1163,Originales!$B$4:$N$2113,12,FALSE)</f>
        <v>&lt;http://www.wikidata.org/entity/Q5&gt; &lt;http://www.wikidata.org/prop/direct/P279&gt;/((&lt;http://www.wikidata.org/prop/direct/P279&gt;)*|(&lt;http://www.wikidata.org/prop/direct/P31&gt;)*) ?x</v>
      </c>
      <c r="K1163">
        <f>VLOOKUP(Filtrados!B1163,Originales!$B$4:$D$2113,2,FALSE)</f>
        <v>13</v>
      </c>
    </row>
    <row r="1164" spans="2:11">
      <c r="B1164" s="1">
        <v>1618</v>
      </c>
      <c r="C1164">
        <f>VLOOKUP(Filtrados!B1164,Originales!$B$4:$D$2113,3,FALSE)</f>
        <v>1099000</v>
      </c>
      <c r="D1164">
        <f>VLOOKUP(Filtrados!B1164,Originales!$F$4:$H$2113,3,FALSE)</f>
        <v>262568000000</v>
      </c>
      <c r="E1164">
        <f>VLOOKUP(Filtrados!B1164,Baseline!$A$2:$C$2111,3,FALSE)</f>
        <v>120056000000</v>
      </c>
      <c r="F1164">
        <f>VLOOKUP(Filtrados!B1164,BASE!$A$4:$D$2113,2,FALSE)</f>
        <v>8235931</v>
      </c>
      <c r="G1164">
        <f>VLOOKUP(Filtrados!B1164,BASE!$A$4:$D$2113,3,FALSE)</f>
        <v>11937856</v>
      </c>
      <c r="H1164">
        <f>VLOOKUP(Filtrados!B1164,BASE!$A$4:$D$2113,4,FALSE)</f>
        <v>60062345027</v>
      </c>
      <c r="I1164" t="str">
        <f>VLOOKUP(B1164,Originales!$B$4:$N$2113,13,FALSE)</f>
        <v>c /*|*|/*|* v</v>
      </c>
      <c r="J1164" t="str">
        <f>VLOOKUP(B1164,Originales!$B$4:$N$2113,12,FALSE)</f>
        <v>&lt;http://www.wikidata.org/entity/Q7187&gt; (&lt;http://www.wikidata.org/prop/direct/P279&gt;/((&lt;http://www.wikidata.org/prop/direct/P279&gt;)*|(&lt;http://www.wikidata.org/prop/direct/P31&gt;)*))|(&lt;http://www.wikidata.org/prop/direct/P31&gt;/((&lt;http://www.wikidata.org/prop/direct/P279&gt;)*|(&lt;http://www.wikidata.org/prop/direct/P31&gt;)*)) ?x</v>
      </c>
      <c r="K1164">
        <f>VLOOKUP(Filtrados!B1164,Originales!$B$4:$D$2113,2,FALSE)</f>
        <v>8</v>
      </c>
    </row>
    <row r="1165" spans="2:11">
      <c r="B1165" s="1">
        <v>1619</v>
      </c>
      <c r="C1165">
        <f>VLOOKUP(Filtrados!B1165,Originales!$B$4:$D$2113,3,FALSE)</f>
        <v>2878000</v>
      </c>
      <c r="D1165">
        <f>VLOOKUP(Filtrados!B1165,Originales!$F$4:$H$2113,3,FALSE)</f>
        <v>263032000000</v>
      </c>
      <c r="E1165">
        <f>VLOOKUP(Filtrados!B1165,Baseline!$A$2:$C$2111,3,FALSE)</f>
        <v>119740000000</v>
      </c>
      <c r="F1165">
        <f>VLOOKUP(Filtrados!B1165,BASE!$A$4:$D$2113,2,FALSE)</f>
        <v>35093069</v>
      </c>
      <c r="G1165">
        <f>VLOOKUP(Filtrados!B1165,BASE!$A$4:$D$2113,3,FALSE)</f>
        <v>13062953</v>
      </c>
      <c r="H1165">
        <f>VLOOKUP(Filtrados!B1165,BASE!$A$4:$D$2113,4,FALSE)</f>
        <v>60057478904</v>
      </c>
      <c r="I1165" t="str">
        <f>VLOOKUP(B1165,Originales!$B$4:$N$2113,13,FALSE)</f>
        <v>c /*|*|/*|* v</v>
      </c>
      <c r="J1165" t="str">
        <f>VLOOKUP(B1165,Originales!$B$4:$N$2113,12,FALSE)</f>
        <v>&lt;http://www.wikidata.org/entity/Q11629&gt; (&lt;http://www.wikidata.org/prop/direct/P279&gt;/((&lt;http://www.wikidata.org/prop/direct/P279&gt;)*|(&lt;http://www.wikidata.org/prop/direct/P31&gt;)*))|(&lt;http://www.wikidata.org/prop/direct/P31&gt;/((&lt;http://www.wikidata.org/prop/direct/P279&gt;)*|(&lt;http://www.wikidata.org/prop/direct/P31&gt;)*)) ?x</v>
      </c>
      <c r="K1165">
        <f>VLOOKUP(Filtrados!B1165,Originales!$B$4:$D$2113,2,FALSE)</f>
        <v>39</v>
      </c>
    </row>
    <row r="1166" spans="2:11">
      <c r="B1166" s="1">
        <v>1620</v>
      </c>
      <c r="C1166">
        <f>VLOOKUP(Filtrados!B1166,Originales!$B$4:$D$2113,3,FALSE)</f>
        <v>589000</v>
      </c>
      <c r="D1166">
        <f>VLOOKUP(Filtrados!B1166,Originales!$F$4:$H$2113,3,FALSE)</f>
        <v>161376000000</v>
      </c>
      <c r="E1166">
        <f>VLOOKUP(Filtrados!B1166,Baseline!$A$2:$C$2111,3,FALSE)</f>
        <v>85120000000</v>
      </c>
      <c r="F1166">
        <f>VLOOKUP(Filtrados!B1166,BASE!$A$4:$D$2113,2,FALSE)</f>
        <v>11816024</v>
      </c>
      <c r="G1166">
        <f>VLOOKUP(Filtrados!B1166,BASE!$A$4:$D$2113,3,FALSE)</f>
        <v>13759851</v>
      </c>
      <c r="H1166">
        <f>VLOOKUP(Filtrados!B1166,BASE!$A$4:$D$2113,4,FALSE)</f>
        <v>60062252998</v>
      </c>
      <c r="I1166" t="str">
        <f>VLOOKUP(B1166,Originales!$B$4:$N$2113,13,FALSE)</f>
        <v>c |/*|* v</v>
      </c>
      <c r="J1166" t="str">
        <f>VLOOKUP(B1166,Originales!$B$4:$N$2113,12,FALSE)</f>
        <v>&lt;http://www.wikidata.org/entity/Q1656682&gt; (&lt;http://www.wikidata.org/prop/direct/P279&gt;|&lt;http://www.wikidata.org/prop/direct/P31&gt;)/((&lt;http://www.wikidata.org/prop/direct/P279&gt;)*|(&lt;http://www.wikidata.org/prop/direct/P31&gt;)*) ?x</v>
      </c>
      <c r="K1166">
        <f>VLOOKUP(Filtrados!B1166,Originales!$B$4:$D$2113,2,FALSE)</f>
        <v>6</v>
      </c>
    </row>
    <row r="1167" spans="2:11">
      <c r="B1167" s="1">
        <v>1621</v>
      </c>
      <c r="C1167">
        <f>VLOOKUP(Filtrados!B1167,Originales!$B$4:$D$2113,3,FALSE)</f>
        <v>57365369000</v>
      </c>
      <c r="D1167">
        <f>VLOOKUP(Filtrados!B1167,Originales!$F$4:$H$2113,3,FALSE)</f>
        <v>320000000</v>
      </c>
      <c r="E1167">
        <f>VLOOKUP(Filtrados!B1167,Baseline!$A$2:$C$2111,3,FALSE)</f>
        <v>12000000</v>
      </c>
      <c r="F1167">
        <f>VLOOKUP(Filtrados!B1167,BASE!$A$4:$D$2113,2,FALSE)</f>
        <v>19363366127</v>
      </c>
      <c r="G1167">
        <f>VLOOKUP(Filtrados!B1167,BASE!$A$4:$D$2113,3,FALSE)</f>
        <v>60060775041</v>
      </c>
      <c r="H1167">
        <f>VLOOKUP(Filtrados!B1167,BASE!$A$4:$D$2113,4,FALSE)</f>
        <v>863315820</v>
      </c>
      <c r="I1167" t="str">
        <f>VLOOKUP(B1167,Originales!$B$4:$N$2113,13,FALSE)</f>
        <v>v | v</v>
      </c>
      <c r="J1167" t="str">
        <f>VLOOKUP(B1167,Originales!$B$4:$N$2113,12,FALSE)</f>
        <v>?x &lt;http://www.wikidata.org/prop/direct/P973&gt;|&lt;http://www.wikidata.org/prop/direct/P1343&gt; ?y</v>
      </c>
      <c r="K1167">
        <f>VLOOKUP(Filtrados!B1167,Originales!$B$4:$D$2113,2,FALSE)</f>
        <v>647450</v>
      </c>
    </row>
    <row r="1168" spans="2:11">
      <c r="B1168" s="1">
        <v>1623</v>
      </c>
      <c r="C1168">
        <f>VLOOKUP(Filtrados!B1168,Originales!$B$4:$D$2113,3,FALSE)</f>
        <v>6873000</v>
      </c>
      <c r="D1168">
        <f>VLOOKUP(Filtrados!B1168,Originales!$F$4:$H$2113,3,FALSE)</f>
        <v>192000000</v>
      </c>
      <c r="E1168">
        <f>VLOOKUP(Filtrados!B1168,Baseline!$A$2:$C$2111,3,FALSE)</f>
        <v>1724000000</v>
      </c>
      <c r="F1168">
        <f>VLOOKUP(Filtrados!B1168,BASE!$A$4:$D$2113,2,FALSE)</f>
        <v>47607898</v>
      </c>
      <c r="G1168">
        <f>VLOOKUP(Filtrados!B1168,BASE!$A$4:$D$2113,3,FALSE)</f>
        <v>224591016</v>
      </c>
      <c r="H1168">
        <f>VLOOKUP(Filtrados!B1168,BASE!$A$4:$D$2113,4,FALSE)</f>
        <v>119259119</v>
      </c>
      <c r="I1168" t="str">
        <f>VLOOKUP(B1168,Originales!$B$4:$N$2113,13,FALSE)</f>
        <v>v * c</v>
      </c>
      <c r="J1168" t="str">
        <f>VLOOKUP(B1168,Originales!$B$4:$N$2113,12,FALSE)</f>
        <v>?x (&lt;http://www.wikidata.org/prop/direct/P279&gt;)* &lt;http://www.wikidata.org/entity/Q33999&gt;</v>
      </c>
      <c r="K1168">
        <f>VLOOKUP(Filtrados!B1168,Originales!$B$4:$D$2113,2,FALSE)</f>
        <v>62</v>
      </c>
    </row>
    <row r="1169" spans="2:11">
      <c r="B1169" s="1">
        <v>1624</v>
      </c>
      <c r="C1169">
        <f>VLOOKUP(Filtrados!B1169,Originales!$B$4:$D$2113,3,FALSE)</f>
        <v>3358000</v>
      </c>
      <c r="D1169">
        <f>VLOOKUP(Filtrados!B1169,Originales!$F$4:$H$2113,3,FALSE)</f>
        <v>112000000</v>
      </c>
      <c r="E1169">
        <f>VLOOKUP(Filtrados!B1169,Baseline!$A$2:$C$2111,3,FALSE)</f>
        <v>1216000000</v>
      </c>
      <c r="F1169">
        <f>VLOOKUP(Filtrados!B1169,BASE!$A$4:$D$2113,2,FALSE)</f>
        <v>8013963</v>
      </c>
      <c r="G1169">
        <f>VLOOKUP(Filtrados!B1169,BASE!$A$4:$D$2113,3,FALSE)</f>
        <v>30823945</v>
      </c>
      <c r="H1169">
        <f>VLOOKUP(Filtrados!B1169,BASE!$A$4:$D$2113,4,FALSE)</f>
        <v>95798969</v>
      </c>
      <c r="I1169" t="str">
        <f>VLOOKUP(B1169,Originales!$B$4:$N$2113,13,FALSE)</f>
        <v>v + c</v>
      </c>
      <c r="J1169" t="str">
        <f>VLOOKUP(B1169,Originales!$B$4:$N$2113,12,FALSE)</f>
        <v>?x (&lt;http://www.wikidata.org/prop/direct/P279&gt;)+ &lt;http://www.wikidata.org/entity/Q33999&gt;</v>
      </c>
      <c r="K1169">
        <f>VLOOKUP(Filtrados!B1169,Originales!$B$4:$D$2113,2,FALSE)</f>
        <v>61</v>
      </c>
    </row>
    <row r="1170" spans="2:11">
      <c r="B1170" s="1">
        <v>1625</v>
      </c>
      <c r="C1170">
        <f>VLOOKUP(Filtrados!B1170,Originales!$B$4:$D$2113,3,FALSE)</f>
        <v>33659000</v>
      </c>
      <c r="D1170">
        <f>VLOOKUP(Filtrados!B1170,Originales!$F$4:$H$2113,3,FALSE)</f>
        <v>3768000000</v>
      </c>
      <c r="E1170">
        <f>VLOOKUP(Filtrados!B1170,Baseline!$A$2:$C$2111,3,FALSE)</f>
        <v>0</v>
      </c>
      <c r="F1170">
        <f>VLOOKUP(Filtrados!B1170,BASE!$A$4:$D$2113,2,FALSE)</f>
        <v>122336149</v>
      </c>
      <c r="G1170">
        <f>VLOOKUP(Filtrados!B1170,BASE!$A$4:$D$2113,3,FALSE)</f>
        <v>591000795</v>
      </c>
      <c r="H1170">
        <f>VLOOKUP(Filtrados!B1170,BASE!$A$4:$D$2113,4,FALSE)</f>
        <v>65354108</v>
      </c>
      <c r="I1170" t="str">
        <f>VLOOKUP(B1170,Originales!$B$4:$N$2113,13,FALSE)</f>
        <v>v / c</v>
      </c>
      <c r="J1170" t="str">
        <f>VLOOKUP(B1170,Originales!$B$4:$N$2113,12,FALSE)</f>
        <v>?x &lt;http://www.wikidata.org/prop/direct/P131&gt;/&lt;http://www.wikidata.org/prop/direct/P131&gt; &lt;http://www.wikidata.org/entity/Q13917&gt;</v>
      </c>
      <c r="K1170">
        <f>VLOOKUP(Filtrados!B1170,Originales!$B$4:$D$2113,2,FALSE)</f>
        <v>6889</v>
      </c>
    </row>
    <row r="1171" spans="2:11">
      <c r="B1171" s="1">
        <v>1626</v>
      </c>
      <c r="C1171">
        <f>VLOOKUP(Filtrados!B1171,Originales!$B$4:$D$2113,3,FALSE)</f>
        <v>259652000</v>
      </c>
      <c r="D1171">
        <f>VLOOKUP(Filtrados!B1171,Originales!$F$4:$H$2113,3,FALSE)</f>
        <v>2152000000</v>
      </c>
      <c r="E1171">
        <f>VLOOKUP(Filtrados!B1171,Baseline!$A$2:$C$2111,3,FALSE)</f>
        <v>0</v>
      </c>
      <c r="F1171">
        <f>VLOOKUP(Filtrados!B1171,BASE!$A$4:$D$2113,2,FALSE)</f>
        <v>919980049</v>
      </c>
      <c r="G1171">
        <f>VLOOKUP(Filtrados!B1171,BASE!$A$4:$D$2113,3,FALSE)</f>
        <v>1014128923</v>
      </c>
      <c r="H1171">
        <f>VLOOKUP(Filtrados!B1171,BASE!$A$4:$D$2113,4,FALSE)</f>
        <v>132301092</v>
      </c>
      <c r="I1171" t="str">
        <f>VLOOKUP(B1171,Originales!$B$4:$N$2113,13,FALSE)</f>
        <v>v / c</v>
      </c>
      <c r="J1171" t="str">
        <f>VLOOKUP(B1171,Originales!$B$4:$N$2113,12,FALSE)</f>
        <v>?x &lt;http://www.wikidata.org/prop/direct/P734&gt;/&lt;http://www.wikidata.org/prop/direct/P282&gt; &lt;http://www.wikidata.org/entity/Q8209&gt;</v>
      </c>
      <c r="K1171">
        <f>VLOOKUP(Filtrados!B1171,Originales!$B$4:$D$2113,2,FALSE)</f>
        <v>37408</v>
      </c>
    </row>
    <row r="1172" spans="2:11">
      <c r="B1172" s="1">
        <v>1627</v>
      </c>
      <c r="C1172">
        <f>VLOOKUP(Filtrados!B1172,Originales!$B$4:$D$2113,3,FALSE)</f>
        <v>280764000</v>
      </c>
      <c r="D1172">
        <f>VLOOKUP(Filtrados!B1172,Originales!$F$4:$H$2113,3,FALSE)</f>
        <v>2036000000</v>
      </c>
      <c r="E1172">
        <f>VLOOKUP(Filtrados!B1172,Baseline!$A$2:$C$2111,3,FALSE)</f>
        <v>660000000</v>
      </c>
      <c r="F1172">
        <f>VLOOKUP(Filtrados!B1172,BASE!$A$4:$D$2113,2,FALSE)</f>
        <v>476836204</v>
      </c>
      <c r="G1172">
        <f>VLOOKUP(Filtrados!B1172,BASE!$A$4:$D$2113,3,FALSE)</f>
        <v>756641864</v>
      </c>
      <c r="H1172">
        <f>VLOOKUP(Filtrados!B1172,BASE!$A$4:$D$2113,4,FALSE)</f>
        <v>641275167</v>
      </c>
      <c r="I1172" t="str">
        <f>VLOOKUP(B1172,Originales!$B$4:$N$2113,13,FALSE)</f>
        <v>v * c</v>
      </c>
      <c r="J1172" t="str">
        <f>VLOOKUP(B1172,Originales!$B$4:$N$2113,12,FALSE)</f>
        <v>?x (&lt;http://www.wikidata.org/prop/direct/P31&gt;)* &lt;http://www.wikidata.org/entity/Q1248784&gt;</v>
      </c>
      <c r="K1172">
        <f>VLOOKUP(Filtrados!B1172,Originales!$B$4:$D$2113,2,FALSE)</f>
        <v>24970</v>
      </c>
    </row>
    <row r="1173" spans="2:11">
      <c r="B1173" s="1">
        <v>1628</v>
      </c>
      <c r="C1173">
        <f>VLOOKUP(Filtrados!B1173,Originales!$B$4:$D$2113,3,FALSE)</f>
        <v>2193027000</v>
      </c>
      <c r="D1173">
        <f>VLOOKUP(Filtrados!B1173,Originales!$F$4:$H$2113,3,FALSE)</f>
        <v>22956000000</v>
      </c>
      <c r="E1173">
        <f>VLOOKUP(Filtrados!B1173,Baseline!$A$2:$C$2111,3,FALSE)</f>
        <v>1604000000</v>
      </c>
      <c r="F1173">
        <f>VLOOKUP(Filtrados!B1173,BASE!$A$4:$D$2113,2,FALSE)</f>
        <v>9548195123</v>
      </c>
      <c r="G1173">
        <f>VLOOKUP(Filtrados!B1173,BASE!$A$4:$D$2113,3,FALSE)</f>
        <v>12940119981</v>
      </c>
      <c r="H1173">
        <f>VLOOKUP(Filtrados!B1173,BASE!$A$4:$D$2113,4,FALSE)</f>
        <v>8584076881</v>
      </c>
      <c r="I1173" t="str">
        <f>VLOOKUP(B1173,Originales!$B$4:$N$2113,13,FALSE)</f>
        <v>v * c</v>
      </c>
      <c r="J1173" t="str">
        <f>VLOOKUP(B1173,Originales!$B$4:$N$2113,12,FALSE)</f>
        <v>?x (&lt;http://www.wikidata.org/prop/direct/P31&gt;)* &lt;http://www.wikidata.org/entity/Q8502&gt;</v>
      </c>
      <c r="K1173">
        <f>VLOOKUP(Filtrados!B1173,Originales!$B$4:$D$2113,2,FALSE)</f>
        <v>525037</v>
      </c>
    </row>
    <row r="1174" spans="2:11">
      <c r="B1174" s="1">
        <v>1630</v>
      </c>
      <c r="C1174">
        <f>VLOOKUP(Filtrados!B1174,Originales!$B$4:$D$2113,3,FALSE)</f>
        <v>1277192000</v>
      </c>
      <c r="D1174">
        <f>VLOOKUP(Filtrados!B1174,Originales!$F$4:$H$2113,3,FALSE)</f>
        <v>9748000000</v>
      </c>
      <c r="E1174">
        <f>VLOOKUP(Filtrados!B1174,Baseline!$A$2:$C$2111,3,FALSE)</f>
        <v>7708000000</v>
      </c>
      <c r="F1174">
        <f>VLOOKUP(Filtrados!B1174,BASE!$A$4:$D$2113,2,FALSE)</f>
        <v>5568659067</v>
      </c>
      <c r="G1174">
        <f>VLOOKUP(Filtrados!B1174,BASE!$A$4:$D$2113,3,FALSE)</f>
        <v>1622656106</v>
      </c>
      <c r="H1174">
        <f>VLOOKUP(Filtrados!B1174,BASE!$A$4:$D$2113,4,FALSE)</f>
        <v>1166877985</v>
      </c>
      <c r="I1174" t="str">
        <f>VLOOKUP(B1174,Originales!$B$4:$N$2113,13,FALSE)</f>
        <v>v /* c</v>
      </c>
      <c r="J1174" t="str">
        <f>VLOOKUP(B1174,Originales!$B$4:$N$2113,12,FALSE)</f>
        <v>?x &lt;http://www.wikidata.org/prop/direct/P31&gt;/(&lt;http://www.wikidata.org/prop/direct/P279&gt;)* &lt;http://www.wikidata.org/entity/Q11024&gt;</v>
      </c>
      <c r="K1174">
        <f>VLOOKUP(Filtrados!B1174,Originales!$B$4:$D$2113,2,FALSE)</f>
        <v>346760</v>
      </c>
    </row>
    <row r="1175" spans="2:11">
      <c r="B1175" s="1">
        <v>1632</v>
      </c>
      <c r="C1175">
        <f>VLOOKUP(Filtrados!B1175,Originales!$B$4:$D$2113,3,FALSE)</f>
        <v>1705000</v>
      </c>
      <c r="D1175">
        <f>VLOOKUP(Filtrados!B1175,Originales!$F$4:$H$2113,3,FALSE)</f>
        <v>12000000</v>
      </c>
      <c r="E1175">
        <f>VLOOKUP(Filtrados!B1175,Baseline!$A$2:$C$2111,3,FALSE)</f>
        <v>1804000000</v>
      </c>
      <c r="F1175">
        <f>VLOOKUP(Filtrados!B1175,BASE!$A$4:$D$2113,2,FALSE)</f>
        <v>50170898</v>
      </c>
      <c r="G1175">
        <f>VLOOKUP(Filtrados!B1175,BASE!$A$4:$D$2113,3,FALSE)</f>
        <v>189660072</v>
      </c>
      <c r="H1175">
        <f>VLOOKUP(Filtrados!B1175,BASE!$A$4:$D$2113,4,FALSE)</f>
        <v>94406127</v>
      </c>
      <c r="I1175" t="str">
        <f>VLOOKUP(B1175,Originales!$B$4:$N$2113,13,FALSE)</f>
        <v>c /* v</v>
      </c>
      <c r="J1175" t="str">
        <f>VLOOKUP(B1175,Originales!$B$4:$N$2113,12,FALSE)</f>
        <v>&lt;http://www.wikidata.org/entity/Q21667399&gt; &lt;http://www.wikidata.org/prop/direct/P131&gt;/(&lt;http://www.wikidata.org/prop/direct/P131&gt;)* ?x</v>
      </c>
      <c r="K1175">
        <f>VLOOKUP(Filtrados!B1175,Originales!$B$4:$D$2113,2,FALSE)</f>
        <v>8</v>
      </c>
    </row>
    <row r="1176" spans="2:11">
      <c r="B1176" s="1">
        <v>1634</v>
      </c>
      <c r="C1176">
        <f>VLOOKUP(Filtrados!B1176,Originales!$B$4:$D$2113,3,FALSE)</f>
        <v>354242000</v>
      </c>
      <c r="D1176">
        <f>VLOOKUP(Filtrados!B1176,Originales!$F$4:$H$2113,3,FALSE)</f>
        <v>3368000000</v>
      </c>
      <c r="E1176">
        <f>VLOOKUP(Filtrados!B1176,Baseline!$A$2:$C$2111,3,FALSE)</f>
        <v>1308000000</v>
      </c>
      <c r="F1176">
        <f>VLOOKUP(Filtrados!B1176,BASE!$A$4:$D$2113,2,FALSE)</f>
        <v>204405069</v>
      </c>
      <c r="G1176">
        <f>VLOOKUP(Filtrados!B1176,BASE!$A$4:$D$2113,3,FALSE)</f>
        <v>849393844</v>
      </c>
      <c r="H1176">
        <f>VLOOKUP(Filtrados!B1176,BASE!$A$4:$D$2113,4,FALSE)</f>
        <v>256199836</v>
      </c>
      <c r="I1176" t="str">
        <f>VLOOKUP(B1176,Originales!$B$4:$N$2113,13,FALSE)</f>
        <v>v * c</v>
      </c>
      <c r="J1176" t="str">
        <f>VLOOKUP(B1176,Originales!$B$4:$N$2113,12,FALSE)</f>
        <v>?x (&lt;http://www.wikidata.org/prop/direct/P31&gt;)* &lt;http://www.wikidata.org/entity/Q3231690&gt;</v>
      </c>
      <c r="K1176">
        <f>VLOOKUP(Filtrados!B1176,Originales!$B$4:$D$2113,2,FALSE)</f>
        <v>8904</v>
      </c>
    </row>
    <row r="1177" spans="2:11">
      <c r="B1177" s="1">
        <v>1637</v>
      </c>
      <c r="C1177">
        <f>VLOOKUP(Filtrados!B1177,Originales!$B$4:$D$2113,3,FALSE)</f>
        <v>595000</v>
      </c>
      <c r="D1177">
        <f>VLOOKUP(Filtrados!B1177,Originales!$F$4:$H$2113,3,FALSE)</f>
        <v>12000000</v>
      </c>
      <c r="E1177">
        <f>VLOOKUP(Filtrados!B1177,Baseline!$A$2:$C$2111,3,FALSE)</f>
        <v>1880000000</v>
      </c>
      <c r="F1177">
        <f>VLOOKUP(Filtrados!B1177,BASE!$A$4:$D$2113,2,FALSE)</f>
        <v>9270906</v>
      </c>
      <c r="G1177">
        <f>VLOOKUP(Filtrados!B1177,BASE!$A$4:$D$2113,3,FALSE)</f>
        <v>183336019</v>
      </c>
      <c r="H1177">
        <f>VLOOKUP(Filtrados!B1177,BASE!$A$4:$D$2113,4,FALSE)</f>
        <v>674937963</v>
      </c>
      <c r="I1177" t="str">
        <f>VLOOKUP(B1177,Originales!$B$4:$N$2113,13,FALSE)</f>
        <v>c * v</v>
      </c>
      <c r="J1177" t="str">
        <f>VLOOKUP(B1177,Originales!$B$4:$N$2113,12,FALSE)</f>
        <v>&lt;http://www.wikidata.org/entity/Q780438&gt; (&lt;http://www.wikidata.org/prop/direct/P131&gt;)* ?x</v>
      </c>
      <c r="K1177">
        <f>VLOOKUP(Filtrados!B1177,Originales!$B$4:$D$2113,2,FALSE)</f>
        <v>4</v>
      </c>
    </row>
    <row r="1178" spans="2:11">
      <c r="B1178" s="1">
        <v>1640</v>
      </c>
      <c r="C1178">
        <f>VLOOKUP(Filtrados!B1178,Originales!$B$4:$D$2113,3,FALSE)</f>
        <v>34116000</v>
      </c>
      <c r="D1178">
        <f>VLOOKUP(Filtrados!B1178,Originales!$F$4:$H$2113,3,FALSE)</f>
        <v>704000000</v>
      </c>
      <c r="E1178">
        <f>VLOOKUP(Filtrados!B1178,Baseline!$A$2:$C$2111,3,FALSE)</f>
        <v>3060000000</v>
      </c>
      <c r="F1178">
        <f>VLOOKUP(Filtrados!B1178,BASE!$A$4:$D$2113,2,FALSE)</f>
        <v>21337985</v>
      </c>
      <c r="G1178">
        <f>VLOOKUP(Filtrados!B1178,BASE!$A$4:$D$2113,3,FALSE)</f>
        <v>40446996</v>
      </c>
      <c r="H1178">
        <f>VLOOKUP(Filtrados!B1178,BASE!$A$4:$D$2113,4,FALSE)</f>
        <v>128799915</v>
      </c>
      <c r="I1178" t="str">
        <f>VLOOKUP(B1178,Originales!$B$4:$N$2113,13,FALSE)</f>
        <v>v * c</v>
      </c>
      <c r="J1178" t="str">
        <f>VLOOKUP(B1178,Originales!$B$4:$N$2113,12,FALSE)</f>
        <v>?x (&lt;http://www.wikidata.org/prop/direct/P279&gt;)* &lt;http://www.wikidata.org/entity/Q473972&gt;</v>
      </c>
      <c r="K1178">
        <f>VLOOKUP(Filtrados!B1178,Originales!$B$4:$D$2113,2,FALSE)</f>
        <v>512</v>
      </c>
    </row>
    <row r="1179" spans="2:11">
      <c r="B1179" s="1">
        <v>1641</v>
      </c>
      <c r="C1179">
        <f>VLOOKUP(Filtrados!B1179,Originales!$B$4:$D$2113,3,FALSE)</f>
        <v>11859000</v>
      </c>
      <c r="D1179">
        <f>VLOOKUP(Filtrados!B1179,Originales!$F$4:$H$2113,3,FALSE)</f>
        <v>264000000</v>
      </c>
      <c r="E1179">
        <f>VLOOKUP(Filtrados!B1179,Baseline!$A$2:$C$2111,3,FALSE)</f>
        <v>2944000000</v>
      </c>
      <c r="F1179">
        <f>VLOOKUP(Filtrados!B1179,BASE!$A$4:$D$2113,2,FALSE)</f>
        <v>7660150</v>
      </c>
      <c r="G1179">
        <f>VLOOKUP(Filtrados!B1179,BASE!$A$4:$D$2113,3,FALSE)</f>
        <v>18869161</v>
      </c>
      <c r="H1179">
        <f>VLOOKUP(Filtrados!B1179,BASE!$A$4:$D$2113,4,FALSE)</f>
        <v>105282068</v>
      </c>
      <c r="I1179" t="str">
        <f>VLOOKUP(B1179,Originales!$B$4:$N$2113,13,FALSE)</f>
        <v>v * c</v>
      </c>
      <c r="J1179" t="str">
        <f>VLOOKUP(B1179,Originales!$B$4:$N$2113,12,FALSE)</f>
        <v>?x (&lt;http://www.wikidata.org/prop/direct/P279&gt;)* &lt;http://www.wikidata.org/entity/Q23397&gt;</v>
      </c>
      <c r="K1179">
        <f>VLOOKUP(Filtrados!B1179,Originales!$B$4:$D$2113,2,FALSE)</f>
        <v>117</v>
      </c>
    </row>
    <row r="1180" spans="2:11">
      <c r="B1180" s="1">
        <v>1642</v>
      </c>
      <c r="C1180">
        <f>VLOOKUP(Filtrados!B1180,Originales!$B$4:$D$2113,3,FALSE)</f>
        <v>9483000</v>
      </c>
      <c r="D1180">
        <f>VLOOKUP(Filtrados!B1180,Originales!$F$4:$H$2113,3,FALSE)</f>
        <v>172000000</v>
      </c>
      <c r="E1180">
        <f>VLOOKUP(Filtrados!B1180,Baseline!$A$2:$C$2111,3,FALSE)</f>
        <v>1736000000</v>
      </c>
      <c r="F1180">
        <f>VLOOKUP(Filtrados!B1180,BASE!$A$4:$D$2113,2,FALSE)</f>
        <v>6731986</v>
      </c>
      <c r="G1180">
        <f>VLOOKUP(Filtrados!B1180,BASE!$A$4:$D$2113,3,FALSE)</f>
        <v>16588926</v>
      </c>
      <c r="H1180">
        <f>VLOOKUP(Filtrados!B1180,BASE!$A$4:$D$2113,4,FALSE)</f>
        <v>93195915</v>
      </c>
      <c r="I1180" t="str">
        <f>VLOOKUP(B1180,Originales!$B$4:$N$2113,13,FALSE)</f>
        <v>v * c</v>
      </c>
      <c r="J1180" t="str">
        <f>VLOOKUP(B1180,Originales!$B$4:$N$2113,12,FALSE)</f>
        <v>?x (&lt;http://www.wikidata.org/prop/direct/P279&gt;)* &lt;http://www.wikidata.org/entity/Q1107656&gt;</v>
      </c>
      <c r="K1180">
        <f>VLOOKUP(Filtrados!B1180,Originales!$B$4:$D$2113,2,FALSE)</f>
        <v>92</v>
      </c>
    </row>
    <row r="1181" spans="2:11">
      <c r="B1181" s="1">
        <v>1643</v>
      </c>
      <c r="C1181">
        <f>VLOOKUP(Filtrados!B1181,Originales!$B$4:$D$2113,3,FALSE)</f>
        <v>3032000</v>
      </c>
      <c r="D1181">
        <f>VLOOKUP(Filtrados!B1181,Originales!$F$4:$H$2113,3,FALSE)</f>
        <v>116000000</v>
      </c>
      <c r="E1181">
        <f>VLOOKUP(Filtrados!B1181,Baseline!$A$2:$C$2111,3,FALSE)</f>
        <v>1228000000</v>
      </c>
      <c r="F1181">
        <f>VLOOKUP(Filtrados!B1181,BASE!$A$4:$D$2113,2,FALSE)</f>
        <v>5164146</v>
      </c>
      <c r="G1181">
        <f>VLOOKUP(Filtrados!B1181,BASE!$A$4:$D$2113,3,FALSE)</f>
        <v>18243074</v>
      </c>
      <c r="H1181">
        <f>VLOOKUP(Filtrados!B1181,BASE!$A$4:$D$2113,4,FALSE)</f>
        <v>75809001</v>
      </c>
      <c r="I1181" t="str">
        <f>VLOOKUP(B1181,Originales!$B$4:$N$2113,13,FALSE)</f>
        <v>v * c</v>
      </c>
      <c r="J1181" t="str">
        <f>VLOOKUP(B1181,Originales!$B$4:$N$2113,12,FALSE)</f>
        <v>?x (&lt;http://www.wikidata.org/prop/direct/P279&gt;)* &lt;http://www.wikidata.org/entity/Q35509&gt;</v>
      </c>
      <c r="K1181">
        <f>VLOOKUP(Filtrados!B1181,Originales!$B$4:$D$2113,2,FALSE)</f>
        <v>29</v>
      </c>
    </row>
    <row r="1182" spans="2:11">
      <c r="B1182" s="1">
        <v>1644</v>
      </c>
      <c r="C1182">
        <f>VLOOKUP(Filtrados!B1182,Originales!$B$4:$D$2113,3,FALSE)</f>
        <v>1260000</v>
      </c>
      <c r="D1182">
        <f>VLOOKUP(Filtrados!B1182,Originales!$F$4:$H$2113,3,FALSE)</f>
        <v>16000000</v>
      </c>
      <c r="E1182">
        <f>VLOOKUP(Filtrados!B1182,Baseline!$A$2:$C$2111,3,FALSE)</f>
        <v>652000000</v>
      </c>
      <c r="F1182">
        <f>VLOOKUP(Filtrados!B1182,BASE!$A$4:$D$2113,2,FALSE)</f>
        <v>17493963</v>
      </c>
      <c r="G1182">
        <f>VLOOKUP(Filtrados!B1182,BASE!$A$4:$D$2113,3,FALSE)</f>
        <v>11062145</v>
      </c>
      <c r="H1182">
        <f>VLOOKUP(Filtrados!B1182,BASE!$A$4:$D$2113,4,FALSE)</f>
        <v>63956022</v>
      </c>
      <c r="I1182" t="str">
        <f>VLOOKUP(B1182,Originales!$B$4:$N$2113,13,FALSE)</f>
        <v>v * c</v>
      </c>
      <c r="J1182" t="str">
        <f>VLOOKUP(B1182,Originales!$B$4:$N$2113,12,FALSE)</f>
        <v>?x (&lt;http://www.wikidata.org/prop/direct/P279&gt;)* &lt;http://www.wikidata.org/entity/Q182676&gt;</v>
      </c>
      <c r="K1182">
        <f>VLOOKUP(Filtrados!B1182,Originales!$B$4:$D$2113,2,FALSE)</f>
        <v>12</v>
      </c>
    </row>
    <row r="1183" spans="2:11">
      <c r="B1183" s="1">
        <v>1645</v>
      </c>
      <c r="C1183">
        <f>VLOOKUP(Filtrados!B1183,Originales!$B$4:$D$2113,3,FALSE)</f>
        <v>42141000</v>
      </c>
      <c r="D1183">
        <f>VLOOKUP(Filtrados!B1183,Originales!$F$4:$H$2113,3,FALSE)</f>
        <v>480000000</v>
      </c>
      <c r="E1183">
        <f>VLOOKUP(Filtrados!B1183,Baseline!$A$2:$C$2111,3,FALSE)</f>
        <v>2364000000</v>
      </c>
      <c r="F1183">
        <f>VLOOKUP(Filtrados!B1183,BASE!$A$4:$D$2113,2,FALSE)</f>
        <v>21116971</v>
      </c>
      <c r="G1183">
        <f>VLOOKUP(Filtrados!B1183,BASE!$A$4:$D$2113,3,FALSE)</f>
        <v>67919015</v>
      </c>
      <c r="H1183">
        <f>VLOOKUP(Filtrados!B1183,BASE!$A$4:$D$2113,4,FALSE)</f>
        <v>93517065</v>
      </c>
      <c r="I1183" t="str">
        <f>VLOOKUP(B1183,Originales!$B$4:$N$2113,13,FALSE)</f>
        <v>v /* c</v>
      </c>
      <c r="J1183" t="str">
        <f>VLOOKUP(B1183,Originales!$B$4:$N$2113,12,FALSE)</f>
        <v>?x &lt;http://www.wikidata.org/prop/direct/P31&gt;/(&lt;http://www.wikidata.org/prop/direct/P279&gt;)* &lt;http://www.wikidata.org/entity/Q2465832&gt;</v>
      </c>
      <c r="K1183">
        <f>VLOOKUP(Filtrados!B1183,Originales!$B$4:$D$2113,2,FALSE)</f>
        <v>667</v>
      </c>
    </row>
    <row r="1184" spans="2:11">
      <c r="B1184" s="1">
        <v>1646</v>
      </c>
      <c r="C1184">
        <f>VLOOKUP(Filtrados!B1184,Originales!$B$4:$D$2113,3,FALSE)</f>
        <v>90370000</v>
      </c>
      <c r="D1184">
        <f>VLOOKUP(Filtrados!B1184,Originales!$F$4:$H$2113,3,FALSE)</f>
        <v>1484000000</v>
      </c>
      <c r="E1184">
        <f>VLOOKUP(Filtrados!B1184,Baseline!$A$2:$C$2111,3,FALSE)</f>
        <v>4212000000</v>
      </c>
      <c r="F1184">
        <f>VLOOKUP(Filtrados!B1184,BASE!$A$4:$D$2113,2,FALSE)</f>
        <v>49212932</v>
      </c>
      <c r="G1184">
        <f>VLOOKUP(Filtrados!B1184,BASE!$A$4:$D$2113,3,FALSE)</f>
        <v>78976869</v>
      </c>
      <c r="H1184">
        <f>VLOOKUP(Filtrados!B1184,BASE!$A$4:$D$2113,4,FALSE)</f>
        <v>217216968</v>
      </c>
      <c r="I1184" t="str">
        <f>VLOOKUP(B1184,Originales!$B$4:$N$2113,13,FALSE)</f>
        <v>v + c</v>
      </c>
      <c r="J1184" t="str">
        <f>VLOOKUP(B1184,Originales!$B$4:$N$2113,12,FALSE)</f>
        <v>?x (&lt;http://www.wikidata.org/prop/direct/P279&gt;)+ &lt;http://www.wikidata.org/entity/Q349&gt;</v>
      </c>
      <c r="K1184">
        <f>VLOOKUP(Filtrados!B1184,Originales!$B$4:$D$2113,2,FALSE)</f>
        <v>1570</v>
      </c>
    </row>
    <row r="1185" spans="2:11">
      <c r="B1185" s="1">
        <v>1647</v>
      </c>
      <c r="C1185">
        <f>VLOOKUP(Filtrados!B1185,Originales!$B$4:$D$2113,3,FALSE)</f>
        <v>368987000</v>
      </c>
      <c r="D1185">
        <f>VLOOKUP(Filtrados!B1185,Originales!$F$4:$H$2113,3,FALSE)</f>
        <v>4800000000</v>
      </c>
      <c r="E1185">
        <f>VLOOKUP(Filtrados!B1185,Baseline!$A$2:$C$2111,3,FALSE)</f>
        <v>8692000000</v>
      </c>
      <c r="F1185">
        <f>VLOOKUP(Filtrados!B1185,BASE!$A$4:$D$2113,2,FALSE)</f>
        <v>2580031156</v>
      </c>
      <c r="G1185">
        <f>VLOOKUP(Filtrados!B1185,BASE!$A$4:$D$2113,3,FALSE)</f>
        <v>490886926</v>
      </c>
      <c r="H1185">
        <f>VLOOKUP(Filtrados!B1185,BASE!$A$4:$D$2113,4,FALSE)</f>
        <v>4022576093</v>
      </c>
      <c r="I1185" t="str">
        <f>VLOOKUP(B1185,Originales!$B$4:$N$2113,13,FALSE)</f>
        <v>c + v</v>
      </c>
      <c r="J1185" t="str">
        <f>VLOOKUP(B1185,Originales!$B$4:$N$2113,12,FALSE)</f>
        <v>&lt;http://www.wikidata.org/entity/Q649&gt; (&lt;http://www.wikidata.org/prop/direct/P190&gt;)+ ?x</v>
      </c>
      <c r="K1185">
        <f>VLOOKUP(Filtrados!B1185,Originales!$B$4:$D$2113,2,FALSE)</f>
        <v>10668</v>
      </c>
    </row>
    <row r="1186" spans="2:11">
      <c r="B1186" s="1">
        <v>1648</v>
      </c>
      <c r="C1186">
        <f>VLOOKUP(Filtrados!B1186,Originales!$B$4:$D$2113,3,FALSE)</f>
        <v>1963716000</v>
      </c>
      <c r="D1186">
        <f>VLOOKUP(Filtrados!B1186,Originales!$F$4:$H$2113,3,FALSE)</f>
        <v>60016000000</v>
      </c>
      <c r="E1186">
        <f>VLOOKUP(Filtrados!B1186,Baseline!$A$2:$C$2111,3,FALSE)</f>
        <v>60116000000</v>
      </c>
      <c r="F1186">
        <f>VLOOKUP(Filtrados!B1186,BASE!$A$4:$D$2113,2,FALSE)</f>
        <v>4535771846</v>
      </c>
      <c r="G1186">
        <f>VLOOKUP(Filtrados!B1186,BASE!$A$4:$D$2113,3,FALSE)</f>
        <v>1723495960</v>
      </c>
      <c r="H1186">
        <f>VLOOKUP(Filtrados!B1186,BASE!$A$4:$D$2113,4,FALSE)</f>
        <v>60059639930</v>
      </c>
      <c r="I1186" t="str">
        <f>VLOOKUP(B1186,Originales!$B$4:$N$2113,13,FALSE)</f>
        <v>c + v</v>
      </c>
      <c r="J1186" t="str">
        <f>VLOOKUP(B1186,Originales!$B$4:$N$2113,12,FALSE)</f>
        <v>&lt;http://www.wikidata.org/entity/Q980&gt; (&lt;http://www.wikidata.org/prop/direct/P47&gt;)+ ?x</v>
      </c>
      <c r="K1186">
        <f>VLOOKUP(Filtrados!B1186,Originales!$B$4:$D$2113,2,FALSE)</f>
        <v>70815</v>
      </c>
    </row>
    <row r="1187" spans="2:11">
      <c r="B1187" s="1">
        <v>1649</v>
      </c>
      <c r="C1187">
        <f>VLOOKUP(Filtrados!B1187,Originales!$B$4:$D$2113,3,FALSE)</f>
        <v>81810000</v>
      </c>
      <c r="D1187">
        <f>VLOOKUP(Filtrados!B1187,Originales!$F$4:$H$2113,3,FALSE)</f>
        <v>7904000000</v>
      </c>
      <c r="E1187">
        <f>VLOOKUP(Filtrados!B1187,Baseline!$A$2:$C$2111,3,FALSE)</f>
        <v>1204000000</v>
      </c>
      <c r="F1187">
        <f>VLOOKUP(Filtrados!B1187,BASE!$A$4:$D$2113,2,FALSE)</f>
        <v>137823104</v>
      </c>
      <c r="G1187">
        <f>VLOOKUP(Filtrados!B1187,BASE!$A$4:$D$2113,3,FALSE)</f>
        <v>106048822</v>
      </c>
      <c r="H1187">
        <f>VLOOKUP(Filtrados!B1187,BASE!$A$4:$D$2113,4,FALSE)</f>
        <v>1327476978</v>
      </c>
      <c r="I1187" t="str">
        <f>VLOOKUP(B1187,Originales!$B$4:$N$2113,13,FALSE)</f>
        <v>v * c</v>
      </c>
      <c r="J1187" t="str">
        <f>VLOOKUP(B1187,Originales!$B$4:$N$2113,12,FALSE)</f>
        <v>?x (&lt;http://www.wikidata.org/prop/direct/P31&gt;)* &lt;http://www.wikidata.org/entity/Q2074737&gt;</v>
      </c>
      <c r="K1187">
        <f>VLOOKUP(Filtrados!B1187,Originales!$B$4:$D$2113,2,FALSE)</f>
        <v>7097</v>
      </c>
    </row>
    <row r="1188" spans="2:11">
      <c r="B1188" s="1">
        <v>1650</v>
      </c>
      <c r="C1188">
        <f>VLOOKUP(Filtrados!B1188,Originales!$B$4:$D$2113,3,FALSE)</f>
        <v>3027810000</v>
      </c>
      <c r="D1188">
        <f>VLOOKUP(Filtrados!B1188,Originales!$F$4:$H$2113,3,FALSE)</f>
        <v>3712000000</v>
      </c>
      <c r="E1188">
        <f>VLOOKUP(Filtrados!B1188,Baseline!$A$2:$C$2111,3,FALSE)</f>
        <v>4668000000</v>
      </c>
      <c r="F1188">
        <f>VLOOKUP(Filtrados!B1188,BASE!$A$4:$D$2113,2,FALSE)</f>
        <v>11808063030</v>
      </c>
      <c r="G1188">
        <f>VLOOKUP(Filtrados!B1188,BASE!$A$4:$D$2113,3,FALSE)</f>
        <v>1079488039</v>
      </c>
      <c r="H1188">
        <f>VLOOKUP(Filtrados!B1188,BASE!$A$4:$D$2113,4,FALSE)</f>
        <v>193004131</v>
      </c>
      <c r="I1188" t="str">
        <f>VLOOKUP(B1188,Originales!$B$4:$N$2113,13,FALSE)</f>
        <v>v /* c</v>
      </c>
      <c r="J1188" t="str">
        <f>VLOOKUP(B1188,Originales!$B$4:$N$2113,12,FALSE)</f>
        <v>?x &lt;http://www.wikidata.org/prop/direct/P21&gt;/(&lt;http://www.wikidata.org/prop/direct/P279&gt;)* &lt;http://www.wikidata.org/entity/Q6581072&gt;</v>
      </c>
      <c r="K1188">
        <f>VLOOKUP(Filtrados!B1188,Originales!$B$4:$D$2113,2,FALSE)</f>
        <v>738462</v>
      </c>
    </row>
    <row r="1189" spans="2:11">
      <c r="B1189" s="1">
        <v>1651</v>
      </c>
      <c r="C1189">
        <f>VLOOKUP(Filtrados!B1189,Originales!$B$4:$D$2113,3,FALSE)</f>
        <v>2660927000</v>
      </c>
      <c r="D1189">
        <f>VLOOKUP(Filtrados!B1189,Originales!$F$4:$H$2113,3,FALSE)</f>
        <v>3724000000</v>
      </c>
      <c r="E1189">
        <f>VLOOKUP(Filtrados!B1189,Baseline!$A$2:$C$2111,3,FALSE)</f>
        <v>3272000000</v>
      </c>
      <c r="F1189">
        <f>VLOOKUP(Filtrados!B1189,BASE!$A$4:$D$2113,2,FALSE)</f>
        <v>11298459053</v>
      </c>
      <c r="G1189">
        <f>VLOOKUP(Filtrados!B1189,BASE!$A$4:$D$2113,3,FALSE)</f>
        <v>739679098</v>
      </c>
      <c r="H1189">
        <f>VLOOKUP(Filtrados!B1189,BASE!$A$4:$D$2113,4,FALSE)</f>
        <v>77035903</v>
      </c>
      <c r="I1189" t="str">
        <f>VLOOKUP(B1189,Originales!$B$4:$N$2113,13,FALSE)</f>
        <v>v /? c</v>
      </c>
      <c r="J1189" t="str">
        <f>VLOOKUP(B1189,Originales!$B$4:$N$2113,12,FALSE)</f>
        <v>?x &lt;http://www.wikidata.org/prop/direct/P21&gt;/(&lt;http://www.wikidata.org/prop/direct/P279&gt;)? &lt;http://www.wikidata.org/entity/Q6581072&gt;</v>
      </c>
      <c r="K1189">
        <f>VLOOKUP(Filtrados!B1189,Originales!$B$4:$D$2113,2,FALSE)</f>
        <v>738462</v>
      </c>
    </row>
    <row r="1190" spans="2:11">
      <c r="B1190" s="1">
        <v>1652</v>
      </c>
      <c r="C1190">
        <f>VLOOKUP(Filtrados!B1190,Originales!$B$4:$D$2113,3,FALSE)</f>
        <v>2335000</v>
      </c>
      <c r="D1190">
        <f>VLOOKUP(Filtrados!B1190,Originales!$F$4:$H$2113,3,FALSE)</f>
        <v>488000000</v>
      </c>
      <c r="E1190">
        <f>VLOOKUP(Filtrados!B1190,Baseline!$A$2:$C$2111,3,FALSE)</f>
        <v>0</v>
      </c>
      <c r="F1190">
        <f>VLOOKUP(Filtrados!B1190,BASE!$A$4:$D$2113,2,FALSE)</f>
        <v>48130035</v>
      </c>
      <c r="G1190">
        <f>VLOOKUP(Filtrados!B1190,BASE!$A$4:$D$2113,3,FALSE)</f>
        <v>22343873</v>
      </c>
      <c r="H1190">
        <f>VLOOKUP(Filtrados!B1190,BASE!$A$4:$D$2113,4,FALSE)</f>
        <v>37695884</v>
      </c>
      <c r="I1190" t="str">
        <f>VLOOKUP(B1190,Originales!$B$4:$N$2113,13,FALSE)</f>
        <v>v / c</v>
      </c>
      <c r="J1190" t="str">
        <f>VLOOKUP(B1190,Originales!$B$4:$N$2113,12,FALSE)</f>
        <v>?x &lt;http://www.wikidata.org/prop/direct/P171&gt;/&lt;http://www.wikidata.org/prop/direct/P171&gt; &lt;http://www.wikidata.org/entity/Q127960&gt;</v>
      </c>
      <c r="K1190">
        <f>VLOOKUP(Filtrados!B1190,Originales!$B$4:$D$2113,2,FALSE)</f>
        <v>73</v>
      </c>
    </row>
    <row r="1191" spans="2:11">
      <c r="B1191" s="1">
        <v>1653</v>
      </c>
      <c r="C1191">
        <f>VLOOKUP(Filtrados!B1191,Originales!$B$4:$D$2113,3,FALSE)</f>
        <v>162117000</v>
      </c>
      <c r="D1191">
        <f>VLOOKUP(Filtrados!B1191,Originales!$F$4:$H$2113,3,FALSE)</f>
        <v>5856000000</v>
      </c>
      <c r="E1191">
        <f>VLOOKUP(Filtrados!B1191,Baseline!$A$2:$C$2111,3,FALSE)</f>
        <v>2512000000</v>
      </c>
      <c r="F1191">
        <f>VLOOKUP(Filtrados!B1191,BASE!$A$4:$D$2113,2,FALSE)</f>
        <v>161484003</v>
      </c>
      <c r="G1191">
        <f>VLOOKUP(Filtrados!B1191,BASE!$A$4:$D$2113,3,FALSE)</f>
        <v>155678987</v>
      </c>
      <c r="H1191">
        <f>VLOOKUP(Filtrados!B1191,BASE!$A$4:$D$2113,4,FALSE)</f>
        <v>300095081</v>
      </c>
      <c r="I1191" t="str">
        <f>VLOOKUP(B1191,Originales!$B$4:$N$2113,13,FALSE)</f>
        <v>v * c</v>
      </c>
      <c r="J1191" t="str">
        <f>VLOOKUP(B1191,Originales!$B$4:$N$2113,12,FALSE)</f>
        <v>?x (&lt;http://www.wikidata.org/prop/direct/P131&gt;)* &lt;http://www.wikidata.org/entity/Q60&gt;</v>
      </c>
      <c r="K1191">
        <f>VLOOKUP(Filtrados!B1191,Originales!$B$4:$D$2113,2,FALSE)</f>
        <v>7504</v>
      </c>
    </row>
    <row r="1192" spans="2:11">
      <c r="B1192" s="1">
        <v>1654</v>
      </c>
      <c r="C1192">
        <f>VLOOKUP(Filtrados!B1192,Originales!$B$4:$D$2113,3,FALSE)</f>
        <v>933289000</v>
      </c>
      <c r="D1192">
        <f>VLOOKUP(Filtrados!B1192,Originales!$F$4:$H$2113,3,FALSE)</f>
        <v>4032000000</v>
      </c>
      <c r="E1192">
        <f>VLOOKUP(Filtrados!B1192,Baseline!$A$2:$C$2111,3,FALSE)</f>
        <v>6088000000</v>
      </c>
      <c r="F1192">
        <f>VLOOKUP(Filtrados!B1192,BASE!$A$4:$D$2113,2,FALSE)</f>
        <v>1769956827</v>
      </c>
      <c r="G1192">
        <f>VLOOKUP(Filtrados!B1192,BASE!$A$4:$D$2113,3,FALSE)</f>
        <v>866472959</v>
      </c>
      <c r="H1192">
        <f>VLOOKUP(Filtrados!B1192,BASE!$A$4:$D$2113,4,FALSE)</f>
        <v>171344041</v>
      </c>
      <c r="I1192" t="str">
        <f>VLOOKUP(B1192,Originales!$B$4:$N$2113,13,FALSE)</f>
        <v>v /* c</v>
      </c>
      <c r="J1192" t="str">
        <f>VLOOKUP(B1192,Originales!$B$4:$N$2113,12,FALSE)</f>
        <v>?x &lt;http://www.wikidata.org/prop/direct/P31&gt;/(&lt;http://www.wikidata.org/prop/direct/P279&gt;)* &lt;http://www.wikidata.org/entity/Q167270&gt;</v>
      </c>
      <c r="K1192">
        <f>VLOOKUP(Filtrados!B1192,Originales!$B$4:$D$2113,2,FALSE)</f>
        <v>98041</v>
      </c>
    </row>
    <row r="1193" spans="2:11">
      <c r="B1193" s="1">
        <v>1655</v>
      </c>
      <c r="C1193">
        <f>VLOOKUP(Filtrados!B1193,Originales!$B$4:$D$2113,3,FALSE)</f>
        <v>557671000</v>
      </c>
      <c r="D1193">
        <f>VLOOKUP(Filtrados!B1193,Originales!$F$4:$H$2113,3,FALSE)</f>
        <v>2604000000</v>
      </c>
      <c r="E1193">
        <f>VLOOKUP(Filtrados!B1193,Baseline!$A$2:$C$2111,3,FALSE)</f>
        <v>4184000000</v>
      </c>
      <c r="F1193">
        <f>VLOOKUP(Filtrados!B1193,BASE!$A$4:$D$2113,2,FALSE)</f>
        <v>519750118</v>
      </c>
      <c r="G1193">
        <f>VLOOKUP(Filtrados!B1193,BASE!$A$4:$D$2113,3,FALSE)</f>
        <v>680819034</v>
      </c>
      <c r="H1193">
        <f>VLOOKUP(Filtrados!B1193,BASE!$A$4:$D$2113,4,FALSE)</f>
        <v>98912954</v>
      </c>
      <c r="I1193" t="str">
        <f>VLOOKUP(B1193,Originales!$B$4:$N$2113,13,FALSE)</f>
        <v>v ///? c</v>
      </c>
      <c r="J1193" t="str">
        <f>VLOOKUP(B1193,Originales!$B$4:$N$2113,12,FALSE)</f>
        <v>?x ((&lt;http://www.wikidata.org/prop/direct/P279&gt;/&lt;http://www.wikidata.org/prop/direct/P279&gt;)/&lt;http://www.wikidata.org/prop/direct/P279&gt;)/(&lt;http://www.wikidata.org/prop/direct/P279&gt;)? &lt;http://www.wikidata.org/entity/Q223557&gt;</v>
      </c>
      <c r="K1193">
        <f>VLOOKUP(Filtrados!B1193,Originales!$B$4:$D$2113,2,FALSE)</f>
        <v>26376</v>
      </c>
    </row>
    <row r="1194" spans="2:11">
      <c r="B1194" s="1">
        <v>1656</v>
      </c>
      <c r="C1194">
        <f>VLOOKUP(Filtrados!B1194,Originales!$B$4:$D$2113,3,FALSE)</f>
        <v>87988000</v>
      </c>
      <c r="D1194">
        <f>VLOOKUP(Filtrados!B1194,Originales!$F$4:$H$2113,3,FALSE)</f>
        <v>564000000</v>
      </c>
      <c r="E1194">
        <f>VLOOKUP(Filtrados!B1194,Baseline!$A$2:$C$2111,3,FALSE)</f>
        <v>3044000000</v>
      </c>
      <c r="F1194">
        <f>VLOOKUP(Filtrados!B1194,BASE!$A$4:$D$2113,2,FALSE)</f>
        <v>209650993</v>
      </c>
      <c r="G1194">
        <f>VLOOKUP(Filtrados!B1194,BASE!$A$4:$D$2113,3,FALSE)</f>
        <v>323971986</v>
      </c>
      <c r="H1194">
        <f>VLOOKUP(Filtrados!B1194,BASE!$A$4:$D$2113,4,FALSE)</f>
        <v>47858953</v>
      </c>
      <c r="I1194" t="str">
        <f>VLOOKUP(B1194,Originales!$B$4:$N$2113,13,FALSE)</f>
        <v>v /? c</v>
      </c>
      <c r="J1194" t="str">
        <f>VLOOKUP(B1194,Originales!$B$4:$N$2113,12,FALSE)</f>
        <v>?x &lt;http://www.wikidata.org/prop/direct/P31&gt;/(&lt;http://www.wikidata.org/prop/direct/P279&gt;)? &lt;http://www.wikidata.org/entity/Q18918145&gt;</v>
      </c>
      <c r="K1194">
        <f>VLOOKUP(Filtrados!B1194,Originales!$B$4:$D$2113,2,FALSE)</f>
        <v>12309</v>
      </c>
    </row>
    <row r="1195" spans="2:11">
      <c r="B1195" s="1">
        <v>1658</v>
      </c>
      <c r="C1195">
        <f>VLOOKUP(Filtrados!B1195,Originales!$B$4:$D$2113,3,FALSE)</f>
        <v>254000</v>
      </c>
      <c r="D1195">
        <f>VLOOKUP(Filtrados!B1195,Originales!$F$4:$H$2113,3,FALSE)</f>
        <v>4000000</v>
      </c>
      <c r="E1195">
        <f>VLOOKUP(Filtrados!B1195,Baseline!$A$2:$C$2111,3,FALSE)</f>
        <v>0</v>
      </c>
      <c r="F1195">
        <f>VLOOKUP(Filtrados!B1195,BASE!$A$4:$D$2113,2,FALSE)</f>
        <v>190955162</v>
      </c>
      <c r="G1195">
        <f>VLOOKUP(Filtrados!B1195,BASE!$A$4:$D$2113,3,FALSE)</f>
        <v>211608171</v>
      </c>
      <c r="H1195">
        <f>VLOOKUP(Filtrados!B1195,BASE!$A$4:$D$2113,4,FALSE)</f>
        <v>61316013</v>
      </c>
      <c r="I1195" t="str">
        <f>VLOOKUP(B1195,Originales!$B$4:$N$2113,13,FALSE)</f>
        <v>v * c</v>
      </c>
      <c r="J1195" t="str">
        <f>VLOOKUP(B1195,Originales!$B$4:$N$2113,12,FALSE)</f>
        <v>?x (&lt;http://www.wikidata.org/prop/direct/P1559&gt;)* &lt;http://www.wikidata.org/entity/Q12078&gt;</v>
      </c>
      <c r="K1195">
        <f>VLOOKUP(Filtrados!B1195,Originales!$B$4:$D$2113,2,FALSE)</f>
        <v>1</v>
      </c>
    </row>
    <row r="1196" spans="2:11">
      <c r="B1196" s="1">
        <v>1659</v>
      </c>
      <c r="C1196">
        <f>VLOOKUP(Filtrados!B1196,Originales!$B$4:$D$2113,3,FALSE)</f>
        <v>148000</v>
      </c>
      <c r="D1196">
        <f>VLOOKUP(Filtrados!B1196,Originales!$F$4:$H$2113,3,FALSE)</f>
        <v>4000000</v>
      </c>
      <c r="E1196">
        <f>VLOOKUP(Filtrados!B1196,Baseline!$A$2:$C$2111,3,FALSE)</f>
        <v>0</v>
      </c>
      <c r="F1196">
        <f>VLOOKUP(Filtrados!B1196,BASE!$A$4:$D$2113,2,FALSE)</f>
        <v>5829095</v>
      </c>
      <c r="G1196">
        <f>VLOOKUP(Filtrados!B1196,BASE!$A$4:$D$2113,3,FALSE)</f>
        <v>20843982</v>
      </c>
      <c r="H1196">
        <f>VLOOKUP(Filtrados!B1196,BASE!$A$4:$D$2113,4,FALSE)</f>
        <v>54921865</v>
      </c>
      <c r="I1196" t="str">
        <f>VLOOKUP(B1196,Originales!$B$4:$N$2113,13,FALSE)</f>
        <v>v * c</v>
      </c>
      <c r="J1196" t="str">
        <f>VLOOKUP(B1196,Originales!$B$4:$N$2113,12,FALSE)</f>
        <v>?x (&lt;http://www.wikidata.org/prop/direct/P279&gt;)* &lt;http://www.wikidata.org/entity/Q7191&gt;</v>
      </c>
      <c r="K1196">
        <f>VLOOKUP(Filtrados!B1196,Originales!$B$4:$D$2113,2,FALSE)</f>
        <v>1</v>
      </c>
    </row>
    <row r="1197" spans="2:11">
      <c r="B1197" s="1">
        <v>1662</v>
      </c>
      <c r="C1197">
        <f>VLOOKUP(Filtrados!B1197,Originales!$B$4:$D$2113,3,FALSE)</f>
        <v>1434000</v>
      </c>
      <c r="D1197">
        <f>VLOOKUP(Filtrados!B1197,Originales!$F$4:$H$2113,3,FALSE)</f>
        <v>16000000</v>
      </c>
      <c r="E1197">
        <f>VLOOKUP(Filtrados!B1197,Baseline!$A$2:$C$2111,3,FALSE)</f>
        <v>1364000000</v>
      </c>
      <c r="F1197">
        <f>VLOOKUP(Filtrados!B1197,BASE!$A$4:$D$2113,2,FALSE)</f>
        <v>49136161</v>
      </c>
      <c r="G1197">
        <f>VLOOKUP(Filtrados!B1197,BASE!$A$4:$D$2113,3,FALSE)</f>
        <v>21725893</v>
      </c>
      <c r="H1197">
        <f>VLOOKUP(Filtrados!B1197,BASE!$A$4:$D$2113,4,FALSE)</f>
        <v>49484968</v>
      </c>
      <c r="I1197" t="str">
        <f>VLOOKUP(B1197,Originales!$B$4:$N$2113,13,FALSE)</f>
        <v>v //* c</v>
      </c>
      <c r="J1197" t="str">
        <f>VLOOKUP(B1197,Originales!$B$4:$N$2113,12,FALSE)</f>
        <v>?x (&lt;http://www.wikidata.org/prop/direct/P31&gt;/&lt;http://www.wikidata.org/prop/direct/P279&gt;)/(&lt;http://www.wikidata.org/prop/direct/P150&gt;)* &lt;http://www.wikidata.org/entity/Q106658&gt;</v>
      </c>
      <c r="K1197">
        <f>VLOOKUP(Filtrados!B1197,Originales!$B$4:$D$2113,2,FALSE)</f>
        <v>1</v>
      </c>
    </row>
    <row r="1198" spans="2:11">
      <c r="B1198" s="1">
        <v>1665</v>
      </c>
      <c r="C1198">
        <f>VLOOKUP(Filtrados!B1198,Originales!$B$4:$D$2113,3,FALSE)</f>
        <v>626000</v>
      </c>
      <c r="D1198">
        <f>VLOOKUP(Filtrados!B1198,Originales!$F$4:$H$2113,3,FALSE)</f>
        <v>12000000</v>
      </c>
      <c r="E1198">
        <f>VLOOKUP(Filtrados!B1198,Baseline!$A$2:$C$2111,3,FALSE)</f>
        <v>608000000</v>
      </c>
      <c r="F1198">
        <f>VLOOKUP(Filtrados!B1198,BASE!$A$4:$D$2113,2,FALSE)</f>
        <v>5227088</v>
      </c>
      <c r="G1198">
        <f>VLOOKUP(Filtrados!B1198,BASE!$A$4:$D$2113,3,FALSE)</f>
        <v>13056993</v>
      </c>
      <c r="H1198">
        <f>VLOOKUP(Filtrados!B1198,BASE!$A$4:$D$2113,4,FALSE)</f>
        <v>69522857</v>
      </c>
      <c r="I1198" t="str">
        <f>VLOOKUP(B1198,Originales!$B$4:$N$2113,13,FALSE)</f>
        <v>v * c</v>
      </c>
      <c r="J1198" t="str">
        <f>VLOOKUP(B1198,Originales!$B$4:$N$2113,12,FALSE)</f>
        <v>?x (&lt;http://www.wikidata.org/prop/direct/P279&gt;)* &lt;http://www.wikidata.org/entity/Q106658&gt;</v>
      </c>
      <c r="K1198">
        <f>VLOOKUP(Filtrados!B1198,Originales!$B$4:$D$2113,2,FALSE)</f>
        <v>5</v>
      </c>
    </row>
    <row r="1199" spans="2:11">
      <c r="B1199" s="1">
        <v>1666</v>
      </c>
      <c r="C1199">
        <f>VLOOKUP(Filtrados!B1199,Originales!$B$4:$D$2113,3,FALSE)</f>
        <v>22889000</v>
      </c>
      <c r="D1199">
        <f>VLOOKUP(Filtrados!B1199,Originales!$F$4:$H$2113,3,FALSE)</f>
        <v>3072000000</v>
      </c>
      <c r="E1199">
        <f>VLOOKUP(Filtrados!B1199,Baseline!$A$2:$C$2111,3,FALSE)</f>
        <v>1808000000</v>
      </c>
      <c r="F1199">
        <f>VLOOKUP(Filtrados!B1199,BASE!$A$4:$D$2113,2,FALSE)</f>
        <v>22771835</v>
      </c>
      <c r="G1199">
        <f>VLOOKUP(Filtrados!B1199,BASE!$A$4:$D$2113,3,FALSE)</f>
        <v>92046022</v>
      </c>
      <c r="H1199">
        <f>VLOOKUP(Filtrados!B1199,BASE!$A$4:$D$2113,4,FALSE)</f>
        <v>207695960</v>
      </c>
      <c r="I1199" t="str">
        <f>VLOOKUP(B1199,Originales!$B$4:$N$2113,13,FALSE)</f>
        <v>v */* c</v>
      </c>
      <c r="J1199" t="str">
        <f>VLOOKUP(B1199,Originales!$B$4:$N$2113,12,FALSE)</f>
        <v>?x (&lt;http://www.wikidata.org/prop/direct/P31&gt;)*/(&lt;http://www.wikidata.org/prop/direct/P279&gt;)* &lt;http://www.wikidata.org/entity/Q106658&gt;</v>
      </c>
      <c r="K1199">
        <f>VLOOKUP(Filtrados!B1199,Originales!$B$4:$D$2113,2,FALSE)</f>
        <v>666</v>
      </c>
    </row>
    <row r="1200" spans="2:11">
      <c r="B1200" s="1">
        <v>1667</v>
      </c>
      <c r="C1200">
        <f>VLOOKUP(Filtrados!B1200,Originales!$B$4:$D$2113,3,FALSE)</f>
        <v>194000</v>
      </c>
      <c r="D1200">
        <f>VLOOKUP(Filtrados!B1200,Originales!$F$4:$H$2113,3,FALSE)</f>
        <v>3984000000</v>
      </c>
      <c r="E1200">
        <f>VLOOKUP(Filtrados!B1200,Baseline!$A$2:$C$2111,3,FALSE)</f>
        <v>0</v>
      </c>
      <c r="F1200">
        <f>VLOOKUP(Filtrados!B1200,BASE!$A$4:$D$2113,2,FALSE)</f>
        <v>2893924</v>
      </c>
      <c r="G1200">
        <f>VLOOKUP(Filtrados!B1200,BASE!$A$4:$D$2113,3,FALSE)</f>
        <v>9445905</v>
      </c>
      <c r="H1200">
        <f>VLOOKUP(Filtrados!B1200,BASE!$A$4:$D$2113,4,FALSE)</f>
        <v>37492990</v>
      </c>
      <c r="I1200" t="str">
        <f>VLOOKUP(B1200,Originales!$B$4:$N$2113,13,FALSE)</f>
        <v>v / c</v>
      </c>
      <c r="J1200" t="str">
        <f>VLOOKUP(B1200,Originales!$B$4:$N$2113,12,FALSE)</f>
        <v>?x &lt;http://www.wikidata.org/prop/direct/P31&gt;/&lt;http://www.wikidata.org/prop/direct/P279&gt; &lt;http://www.wikidata.org/entity/Q106658&gt;</v>
      </c>
      <c r="K1200">
        <f>VLOOKUP(Filtrados!B1200,Originales!$B$4:$D$2113,2,FALSE)</f>
        <v>1</v>
      </c>
    </row>
    <row r="1201" spans="2:11">
      <c r="B1201" s="1">
        <v>1668</v>
      </c>
      <c r="C1201">
        <f>VLOOKUP(Filtrados!B1201,Originales!$B$4:$D$2113,3,FALSE)</f>
        <v>634230000</v>
      </c>
      <c r="D1201">
        <f>VLOOKUP(Filtrados!B1201,Originales!$F$4:$H$2113,3,FALSE)</f>
        <v>27600000000</v>
      </c>
      <c r="E1201">
        <f>VLOOKUP(Filtrados!B1201,Baseline!$A$2:$C$2111,3,FALSE)</f>
        <v>14044000000</v>
      </c>
      <c r="F1201">
        <f>VLOOKUP(Filtrados!B1201,BASE!$A$4:$D$2113,2,FALSE)</f>
        <v>508834838</v>
      </c>
      <c r="G1201">
        <f>VLOOKUP(Filtrados!B1201,BASE!$A$4:$D$2113,3,FALSE)</f>
        <v>60015327930</v>
      </c>
      <c r="H1201">
        <f>VLOOKUP(Filtrados!B1201,BASE!$A$4:$D$2113,4,FALSE)</f>
        <v>274761199</v>
      </c>
      <c r="I1201" t="str">
        <f>VLOOKUP(B1201,Originales!$B$4:$N$2113,13,FALSE)</f>
        <v>v //?/? c</v>
      </c>
      <c r="J1201" t="str">
        <f>VLOOKUP(B1201,Originales!$B$4:$N$2113,12,FALSE)</f>
        <v>?x ((&lt;http://www.wikidata.org/prop/direct/P279&gt;/&lt;http://www.wikidata.org/prop/direct/P279&gt;)/(&lt;http://www.wikidata.org/prop/direct/P279&gt;)?)/(&lt;http://www.wikidata.org/prop/direct/P279&gt;)? &lt;http://www.wikidata.org/entity/Q223557&gt;</v>
      </c>
      <c r="K1201">
        <f>VLOOKUP(Filtrados!B1201,Originales!$B$4:$D$2113,2,FALSE)</f>
        <v>26743</v>
      </c>
    </row>
    <row r="1202" spans="2:11">
      <c r="B1202" s="1">
        <v>1669</v>
      </c>
      <c r="C1202">
        <f>VLOOKUP(Filtrados!B1202,Originales!$B$4:$D$2113,3,FALSE)</f>
        <v>83114000</v>
      </c>
      <c r="D1202">
        <f>VLOOKUP(Filtrados!B1202,Originales!$F$4:$H$2113,3,FALSE)</f>
        <v>25780000000</v>
      </c>
      <c r="E1202">
        <f>VLOOKUP(Filtrados!B1202,Baseline!$A$2:$C$2111,3,FALSE)</f>
        <v>13436000000</v>
      </c>
      <c r="F1202">
        <f>VLOOKUP(Filtrados!B1202,BASE!$A$4:$D$2113,2,FALSE)</f>
        <v>49304008</v>
      </c>
      <c r="G1202">
        <f>VLOOKUP(Filtrados!B1202,BASE!$A$4:$D$2113,3,FALSE)</f>
        <v>60062310934</v>
      </c>
      <c r="H1202">
        <f>VLOOKUP(Filtrados!B1202,BASE!$A$4:$D$2113,4,FALSE)</f>
        <v>68475008</v>
      </c>
      <c r="I1202" t="str">
        <f>VLOOKUP(B1202,Originales!$B$4:$N$2113,13,FALSE)</f>
        <v>v /?/? c</v>
      </c>
      <c r="J1202" t="str">
        <f>VLOOKUP(B1202,Originales!$B$4:$N$2113,12,FALSE)</f>
        <v>?x (&lt;http://www.wikidata.org/prop/direct/P279&gt;/(&lt;http://www.wikidata.org/prop/direct/P279&gt;)?)/(&lt;http://www.wikidata.org/prop/direct/P279&gt;)? &lt;http://www.wikidata.org/entity/Q26907166&gt;</v>
      </c>
      <c r="K1202">
        <f>VLOOKUP(Filtrados!B1202,Originales!$B$4:$D$2113,2,FALSE)</f>
        <v>2058</v>
      </c>
    </row>
    <row r="1203" spans="2:11">
      <c r="B1203" s="1">
        <v>1670</v>
      </c>
      <c r="C1203">
        <f>VLOOKUP(Filtrados!B1203,Originales!$B$4:$D$2113,3,FALSE)</f>
        <v>51670000</v>
      </c>
      <c r="D1203">
        <f>VLOOKUP(Filtrados!B1203,Originales!$F$4:$H$2113,3,FALSE)</f>
        <v>25628000000</v>
      </c>
      <c r="E1203">
        <f>VLOOKUP(Filtrados!B1203,Baseline!$A$2:$C$2111,3,FALSE)</f>
        <v>13588000000</v>
      </c>
      <c r="F1203">
        <f>VLOOKUP(Filtrados!B1203,BASE!$A$4:$D$2113,2,FALSE)</f>
        <v>31248092</v>
      </c>
      <c r="G1203">
        <f>VLOOKUP(Filtrados!B1203,BASE!$A$4:$D$2113,3,FALSE)</f>
        <v>60062060832</v>
      </c>
      <c r="H1203">
        <f>VLOOKUP(Filtrados!B1203,BASE!$A$4:$D$2113,4,FALSE)</f>
        <v>70728063</v>
      </c>
      <c r="I1203" t="str">
        <f>VLOOKUP(B1203,Originales!$B$4:$N$2113,13,FALSE)</f>
        <v>v /?/? c</v>
      </c>
      <c r="J1203" t="str">
        <f>VLOOKUP(B1203,Originales!$B$4:$N$2113,12,FALSE)</f>
        <v>?x (&lt;http://www.wikidata.org/prop/direct/P279&gt;/(&lt;http://www.wikidata.org/prop/direct/P279&gt;)?)/(&lt;http://www.wikidata.org/prop/direct/P279&gt;)? &lt;http://www.wikidata.org/entity/Q830077&gt;</v>
      </c>
      <c r="K1203">
        <f>VLOOKUP(Filtrados!B1203,Originales!$B$4:$D$2113,2,FALSE)</f>
        <v>1072</v>
      </c>
    </row>
    <row r="1204" spans="2:11">
      <c r="B1204" s="1">
        <v>1671</v>
      </c>
      <c r="C1204">
        <f>VLOOKUP(Filtrados!B1204,Originales!$B$4:$D$2113,3,FALSE)</f>
        <v>169020000</v>
      </c>
      <c r="D1204">
        <f>VLOOKUP(Filtrados!B1204,Originales!$F$4:$H$2113,3,FALSE)</f>
        <v>3296000000</v>
      </c>
      <c r="E1204">
        <f>VLOOKUP(Filtrados!B1204,Baseline!$A$2:$C$2111,3,FALSE)</f>
        <v>1832000000</v>
      </c>
      <c r="F1204">
        <f>VLOOKUP(Filtrados!B1204,BASE!$A$4:$D$2113,2,FALSE)</f>
        <v>158819913</v>
      </c>
      <c r="G1204">
        <f>VLOOKUP(Filtrados!B1204,BASE!$A$4:$D$2113,3,FALSE)</f>
        <v>821905136</v>
      </c>
      <c r="H1204">
        <f>VLOOKUP(Filtrados!B1204,BASE!$A$4:$D$2113,4,FALSE)</f>
        <v>292562007</v>
      </c>
      <c r="I1204" t="str">
        <f>VLOOKUP(B1204,Originales!$B$4:$N$2113,13,FALSE)</f>
        <v>v + c</v>
      </c>
      <c r="J1204" t="str">
        <f>VLOOKUP(B1204,Originales!$B$4:$N$2113,12,FALSE)</f>
        <v>?x (&lt;http://www.wikidata.org/prop/direct/P131&gt;)+ &lt;http://www.wikidata.org/entity/Q60&gt;</v>
      </c>
      <c r="K1204">
        <f>VLOOKUP(Filtrados!B1204,Originales!$B$4:$D$2113,2,FALSE)</f>
        <v>7503</v>
      </c>
    </row>
    <row r="1205" spans="2:11">
      <c r="B1205" s="1">
        <v>1672</v>
      </c>
      <c r="C1205">
        <f>VLOOKUP(Filtrados!B1205,Originales!$B$4:$D$2113,3,FALSE)</f>
        <v>1345905000</v>
      </c>
      <c r="D1205">
        <f>VLOOKUP(Filtrados!B1205,Originales!$F$4:$H$2113,3,FALSE)</f>
        <v>74852000000</v>
      </c>
      <c r="E1205">
        <f>VLOOKUP(Filtrados!B1205,Baseline!$A$2:$C$2111,3,FALSE)</f>
        <v>35772000000</v>
      </c>
      <c r="F1205">
        <f>VLOOKUP(Filtrados!B1205,BASE!$A$4:$D$2113,2,FALSE)</f>
        <v>2433249950</v>
      </c>
      <c r="G1205">
        <f>VLOOKUP(Filtrados!B1205,BASE!$A$4:$D$2113,3,FALSE)</f>
        <v>60014047861</v>
      </c>
      <c r="H1205">
        <f>VLOOKUP(Filtrados!B1205,BASE!$A$4:$D$2113,4,FALSE)</f>
        <v>282337903</v>
      </c>
      <c r="I1205" t="str">
        <f>VLOOKUP(B1205,Originales!$B$4:$N$2113,13,FALSE)</f>
        <v>v //?/?/?/? c</v>
      </c>
      <c r="J1205" t="str">
        <f>VLOOKUP(B1205,Originales!$B$4:$N$2113,12,FALSE)</f>
        <v>?x ((((&lt;http://www.wikidata.org/prop/direct/P279&gt;/&lt;http://www.wikidata.org/prop/direct/P279&gt;)/(&lt;http://www.wikidata.org/prop/direct/P279&gt;)?)/(&lt;http://www.wikidata.org/prop/direct/P279&gt;)?)/(&lt;http://www.wikidata.org/prop/direct/P279&gt;)?)/(&lt;http://www.wikidata.org/prop/direct/P279&gt;)? &lt;http://www.wikidata.org/entity/Q223557&gt;</v>
      </c>
      <c r="K1205">
        <f>VLOOKUP(Filtrados!B1205,Originales!$B$4:$D$2113,2,FALSE)</f>
        <v>123727</v>
      </c>
    </row>
    <row r="1206" spans="2:11">
      <c r="B1206" s="1">
        <v>1673</v>
      </c>
      <c r="C1206">
        <f>VLOOKUP(Filtrados!B1206,Originales!$B$4:$D$2113,3,FALSE)</f>
        <v>3617700000</v>
      </c>
      <c r="D1206">
        <f>VLOOKUP(Filtrados!B1206,Originales!$F$4:$H$2113,3,FALSE)</f>
        <v>58732000000</v>
      </c>
      <c r="E1206">
        <f>VLOOKUP(Filtrados!B1206,Baseline!$A$2:$C$2111,3,FALSE)</f>
        <v>15936000000</v>
      </c>
      <c r="F1206">
        <f>VLOOKUP(Filtrados!B1206,BASE!$A$4:$D$2113,2,FALSE)</f>
        <v>18935620069</v>
      </c>
      <c r="G1206">
        <f>VLOOKUP(Filtrados!B1206,BASE!$A$4:$D$2113,3,FALSE)</f>
        <v>17151341915</v>
      </c>
      <c r="H1206">
        <f>VLOOKUP(Filtrados!B1206,BASE!$A$4:$D$2113,4,FALSE)</f>
        <v>29964888095</v>
      </c>
      <c r="I1206" t="str">
        <f>VLOOKUP(B1206,Originales!$B$4:$N$2113,13,FALSE)</f>
        <v>v //* c</v>
      </c>
      <c r="J1206" t="str">
        <f>VLOOKUP(B1206,Originales!$B$4:$N$2113,12,FALSE)</f>
        <v>?x (&lt;http://www.wikidata.org/prop/direct/P279&gt;/&lt;http://www.wikidata.org/prop/direct/P279&gt;)/(&lt;http://www.wikidata.org/prop/direct/P279&gt;)* &lt;http://www.wikidata.org/entity/Q223557&gt;</v>
      </c>
      <c r="K1206">
        <f>VLOOKUP(Filtrados!B1206,Originales!$B$4:$D$2113,2,FALSE)</f>
        <v>689863</v>
      </c>
    </row>
    <row r="1207" spans="2:11">
      <c r="B1207" s="1">
        <v>1674</v>
      </c>
      <c r="C1207">
        <f>VLOOKUP(Filtrados!B1207,Originales!$B$4:$D$2113,3,FALSE)</f>
        <v>18413000</v>
      </c>
      <c r="D1207">
        <f>VLOOKUP(Filtrados!B1207,Originales!$F$4:$H$2113,3,FALSE)</f>
        <v>52000000</v>
      </c>
      <c r="E1207">
        <f>VLOOKUP(Filtrados!B1207,Baseline!$A$2:$C$2111,3,FALSE)</f>
        <v>604000000</v>
      </c>
      <c r="F1207">
        <f>VLOOKUP(Filtrados!B1207,BASE!$A$4:$D$2113,2,FALSE)</f>
        <v>173140048</v>
      </c>
      <c r="G1207">
        <f>VLOOKUP(Filtrados!B1207,BASE!$A$4:$D$2113,3,FALSE)</f>
        <v>41598081</v>
      </c>
      <c r="H1207">
        <f>VLOOKUP(Filtrados!B1207,BASE!$A$4:$D$2113,4,FALSE)</f>
        <v>79424858</v>
      </c>
      <c r="I1207" t="str">
        <f>VLOOKUP(B1207,Originales!$B$4:$N$2113,13,FALSE)</f>
        <v>v /* c</v>
      </c>
      <c r="J1207" t="str">
        <f>VLOOKUP(B1207,Originales!$B$4:$N$2113,12,FALSE)</f>
        <v>?x &lt;http://www.wikidata.org/prop/direct/P30&gt;/(&lt;http://www.wikidata.org/prop/direct/P279&gt;)* &lt;http://www.wikidata.org/entity/Q18&gt;</v>
      </c>
      <c r="K1207">
        <f>VLOOKUP(Filtrados!B1207,Originales!$B$4:$D$2113,2,FALSE)</f>
        <v>322</v>
      </c>
    </row>
    <row r="1208" spans="2:11">
      <c r="B1208" s="1">
        <v>1675</v>
      </c>
      <c r="C1208">
        <f>VLOOKUP(Filtrados!B1208,Originales!$B$4:$D$2113,3,FALSE)</f>
        <v>1703952000</v>
      </c>
      <c r="D1208">
        <f>VLOOKUP(Filtrados!B1208,Originales!$F$4:$H$2113,3,FALSE)</f>
        <v>6772000000</v>
      </c>
      <c r="E1208">
        <f>VLOOKUP(Filtrados!B1208,Baseline!$A$2:$C$2111,3,FALSE)</f>
        <v>2572000000</v>
      </c>
      <c r="F1208">
        <f>VLOOKUP(Filtrados!B1208,BASE!$A$4:$D$2113,2,FALSE)</f>
        <v>4756515026</v>
      </c>
      <c r="G1208">
        <f>VLOOKUP(Filtrados!B1208,BASE!$A$4:$D$2113,3,FALSE)</f>
        <v>1158541202</v>
      </c>
      <c r="H1208">
        <f>VLOOKUP(Filtrados!B1208,BASE!$A$4:$D$2113,4,FALSE)</f>
        <v>92569112</v>
      </c>
      <c r="I1208" t="str">
        <f>VLOOKUP(B1208,Originales!$B$4:$N$2113,13,FALSE)</f>
        <v>v ///// c</v>
      </c>
      <c r="J1208" t="str">
        <f>VLOOKUP(B1208,Originales!$B$4:$N$2113,12,FALSE)</f>
        <v>?x ((((&lt;http://www.wikidata.org/prop/direct/P279&gt;/&lt;http://www.wikidata.org/prop/direct/P279&gt;)/&lt;http://www.wikidata.org/prop/direct/P279&gt;)/&lt;http://www.wikidata.org/prop/direct/P279&gt;)/&lt;http://www.wikidata.org/prop/direct/P279&gt;)/&lt;http://www.wikidata.org/prop/direct/P279&gt; &lt;http://www.wikidata.org/entity/Q223557&gt;</v>
      </c>
      <c r="K1208">
        <f>VLOOKUP(Filtrados!B1208,Originales!$B$4:$D$2113,2,FALSE)</f>
        <v>97408</v>
      </c>
    </row>
    <row r="1209" spans="2:11">
      <c r="B1209" s="1">
        <v>1676</v>
      </c>
      <c r="C1209">
        <f>VLOOKUP(Filtrados!B1209,Originales!$B$4:$D$2113,3,FALSE)</f>
        <v>70369000</v>
      </c>
      <c r="D1209">
        <f>VLOOKUP(Filtrados!B1209,Originales!$F$4:$H$2113,3,FALSE)</f>
        <v>1436000000</v>
      </c>
      <c r="E1209">
        <f>VLOOKUP(Filtrados!B1209,Baseline!$A$2:$C$2111,3,FALSE)</f>
        <v>1208000000</v>
      </c>
      <c r="F1209">
        <f>VLOOKUP(Filtrados!B1209,BASE!$A$4:$D$2113,2,FALSE)</f>
        <v>76056003</v>
      </c>
      <c r="G1209">
        <f>VLOOKUP(Filtrados!B1209,BASE!$A$4:$D$2113,3,FALSE)</f>
        <v>69907903</v>
      </c>
      <c r="H1209">
        <f>VLOOKUP(Filtrados!B1209,BASE!$A$4:$D$2113,4,FALSE)</f>
        <v>122800111</v>
      </c>
      <c r="I1209" t="str">
        <f>VLOOKUP(B1209,Originales!$B$4:$N$2113,13,FALSE)</f>
        <v>v + c</v>
      </c>
      <c r="J1209" t="str">
        <f>VLOOKUP(B1209,Originales!$B$4:$N$2113,12,FALSE)</f>
        <v>?x (&lt;http://www.wikidata.org/prop/direct/P131&gt;)+ &lt;http://www.wikidata.org/entity/Q61&gt;</v>
      </c>
      <c r="K1209">
        <f>VLOOKUP(Filtrados!B1209,Originales!$B$4:$D$2113,2,FALSE)</f>
        <v>2537</v>
      </c>
    </row>
    <row r="1210" spans="2:11">
      <c r="B1210" s="1">
        <v>1677</v>
      </c>
      <c r="C1210">
        <f>VLOOKUP(Filtrados!B1210,Originales!$B$4:$D$2113,3,FALSE)</f>
        <v>808000</v>
      </c>
      <c r="D1210">
        <f>VLOOKUP(Filtrados!B1210,Originales!$F$4:$H$2113,3,FALSE)</f>
        <v>8000000</v>
      </c>
      <c r="E1210">
        <f>VLOOKUP(Filtrados!B1210,Baseline!$A$2:$C$2111,3,FALSE)</f>
        <v>3000000000</v>
      </c>
      <c r="F1210">
        <f>VLOOKUP(Filtrados!B1210,BASE!$A$4:$D$2113,2,FALSE)</f>
        <v>5764961</v>
      </c>
      <c r="G1210">
        <f>VLOOKUP(Filtrados!B1210,BASE!$A$4:$D$2113,3,FALSE)</f>
        <v>13040065</v>
      </c>
      <c r="H1210">
        <f>VLOOKUP(Filtrados!B1210,BASE!$A$4:$D$2113,4,FALSE)</f>
        <v>100437879</v>
      </c>
      <c r="I1210" t="str">
        <f>VLOOKUP(B1210,Originales!$B$4:$N$2113,13,FALSE)</f>
        <v>c * v</v>
      </c>
      <c r="J1210" t="str">
        <f>VLOOKUP(B1210,Originales!$B$4:$N$2113,12,FALSE)</f>
        <v>&lt;http://www.wikidata.org/entity/Q41321217&gt; (&lt;http://www.wikidata.org/prop/direct/P131&gt;)* ?x</v>
      </c>
      <c r="K1210">
        <f>VLOOKUP(Filtrados!B1210,Originales!$B$4:$D$2113,2,FALSE)</f>
        <v>6</v>
      </c>
    </row>
    <row r="1211" spans="2:11">
      <c r="B1211" s="1">
        <v>1682</v>
      </c>
      <c r="C1211">
        <f>VLOOKUP(Filtrados!B1211,Originales!$B$4:$D$2113,3,FALSE)</f>
        <v>10617000</v>
      </c>
      <c r="D1211">
        <f>VLOOKUP(Filtrados!B1211,Originales!$F$4:$H$2113,3,FALSE)</f>
        <v>280000000</v>
      </c>
      <c r="E1211">
        <f>VLOOKUP(Filtrados!B1211,Baseline!$A$2:$C$2111,3,FALSE)</f>
        <v>3100000000</v>
      </c>
      <c r="F1211">
        <f>VLOOKUP(Filtrados!B1211,BASE!$A$4:$D$2113,2,FALSE)</f>
        <v>57374954</v>
      </c>
      <c r="G1211">
        <f>VLOOKUP(Filtrados!B1211,BASE!$A$4:$D$2113,3,FALSE)</f>
        <v>42068958</v>
      </c>
      <c r="H1211">
        <f>VLOOKUP(Filtrados!B1211,BASE!$A$4:$D$2113,4,FALSE)</f>
        <v>111720085</v>
      </c>
      <c r="I1211" t="str">
        <f>VLOOKUP(B1211,Originales!$B$4:$N$2113,13,FALSE)</f>
        <v>v * c</v>
      </c>
      <c r="J1211" t="str">
        <f>VLOOKUP(B1211,Originales!$B$4:$N$2113,12,FALSE)</f>
        <v>?x (&lt;http://www.wikidata.org/prop/direct/P279&gt;)* &lt;http://www.wikidata.org/entity/Q7075&gt;</v>
      </c>
      <c r="K1211">
        <f>VLOOKUP(Filtrados!B1211,Originales!$B$4:$D$2113,2,FALSE)</f>
        <v>138</v>
      </c>
    </row>
    <row r="1212" spans="2:11">
      <c r="B1212" s="1">
        <v>1683</v>
      </c>
      <c r="C1212">
        <f>VLOOKUP(Filtrados!B1212,Originales!$B$4:$D$2113,3,FALSE)</f>
        <v>873000</v>
      </c>
      <c r="D1212">
        <f>VLOOKUP(Filtrados!B1212,Originales!$F$4:$H$2113,3,FALSE)</f>
        <v>8000000</v>
      </c>
      <c r="E1212">
        <f>VLOOKUP(Filtrados!B1212,Baseline!$A$2:$C$2111,3,FALSE)</f>
        <v>1896000000</v>
      </c>
      <c r="F1212">
        <f>VLOOKUP(Filtrados!B1212,BASE!$A$4:$D$2113,2,FALSE)</f>
        <v>6671905</v>
      </c>
      <c r="G1212">
        <f>VLOOKUP(Filtrados!B1212,BASE!$A$4:$D$2113,3,FALSE)</f>
        <v>22490024</v>
      </c>
      <c r="H1212">
        <f>VLOOKUP(Filtrados!B1212,BASE!$A$4:$D$2113,4,FALSE)</f>
        <v>84350109</v>
      </c>
      <c r="I1212" t="str">
        <f>VLOOKUP(B1212,Originales!$B$4:$N$2113,13,FALSE)</f>
        <v>c /* v</v>
      </c>
      <c r="J1212" t="str">
        <f>VLOOKUP(B1212,Originales!$B$4:$N$2113,12,FALSE)</f>
        <v>&lt;http://www.wikidata.org/entity/Q21566581&gt; &lt;http://www.wikidata.org/prop/direct/P131&gt;/(&lt;http://www.wikidata.org/prop/direct/P131&gt;)* ?x</v>
      </c>
      <c r="K1212">
        <f>VLOOKUP(Filtrados!B1212,Originales!$B$4:$D$2113,2,FALSE)</f>
        <v>9</v>
      </c>
    </row>
    <row r="1213" spans="2:11">
      <c r="B1213" s="1">
        <v>1684</v>
      </c>
      <c r="C1213">
        <f>VLOOKUP(Filtrados!B1213,Originales!$B$4:$D$2113,3,FALSE)</f>
        <v>550000</v>
      </c>
      <c r="D1213">
        <f>VLOOKUP(Filtrados!B1213,Originales!$F$4:$H$2113,3,FALSE)</f>
        <v>4000000</v>
      </c>
      <c r="E1213">
        <f>VLOOKUP(Filtrados!B1213,Baseline!$A$2:$C$2111,3,FALSE)</f>
        <v>616000000</v>
      </c>
      <c r="F1213">
        <f>VLOOKUP(Filtrados!B1213,BASE!$A$4:$D$2113,2,FALSE)</f>
        <v>60534954</v>
      </c>
      <c r="G1213">
        <f>VLOOKUP(Filtrados!B1213,BASE!$A$4:$D$2113,3,FALSE)</f>
        <v>14555931</v>
      </c>
      <c r="H1213">
        <f>VLOOKUP(Filtrados!B1213,BASE!$A$4:$D$2113,4,FALSE)</f>
        <v>57980060</v>
      </c>
      <c r="I1213" t="str">
        <f>VLOOKUP(B1213,Originales!$B$4:$N$2113,13,FALSE)</f>
        <v>c * v</v>
      </c>
      <c r="J1213" t="str">
        <f>VLOOKUP(B1213,Originales!$B$4:$N$2113,12,FALSE)</f>
        <v>&lt;http://www.wikidata.org/entity/Q178810&gt; (&lt;http://www.wikidata.org/prop/direct/P361&gt;)* ?x</v>
      </c>
      <c r="K1213">
        <f>VLOOKUP(Filtrados!B1213,Originales!$B$4:$D$2113,2,FALSE)</f>
        <v>3</v>
      </c>
    </row>
    <row r="1214" spans="2:11">
      <c r="B1214" s="1">
        <v>1685</v>
      </c>
      <c r="C1214">
        <f>VLOOKUP(Filtrados!B1214,Originales!$B$4:$D$2113,3,FALSE)</f>
        <v>19212000</v>
      </c>
      <c r="D1214">
        <f>VLOOKUP(Filtrados!B1214,Originales!$F$4:$H$2113,3,FALSE)</f>
        <v>24000000</v>
      </c>
      <c r="E1214">
        <f>VLOOKUP(Filtrados!B1214,Baseline!$A$2:$C$2111,3,FALSE)</f>
        <v>1228000000</v>
      </c>
      <c r="F1214">
        <f>VLOOKUP(Filtrados!B1214,BASE!$A$4:$D$2113,2,FALSE)</f>
        <v>39795160</v>
      </c>
      <c r="G1214">
        <f>VLOOKUP(Filtrados!B1214,BASE!$A$4:$D$2113,3,FALSE)</f>
        <v>86457014</v>
      </c>
      <c r="H1214">
        <f>VLOOKUP(Filtrados!B1214,BASE!$A$4:$D$2113,4,FALSE)</f>
        <v>56293010</v>
      </c>
      <c r="I1214" t="str">
        <f>VLOOKUP(B1214,Originales!$B$4:$N$2113,13,FALSE)</f>
        <v>v /* c</v>
      </c>
      <c r="J1214" t="str">
        <f>VLOOKUP(B1214,Originales!$B$4:$N$2113,12,FALSE)</f>
        <v>?x &lt;http://www.wikidata.org/prop/direct/P31&gt;/(&lt;http://www.wikidata.org/prop/direct/P279&gt;)* &lt;http://www.wikidata.org/entity/Q2583015&gt;</v>
      </c>
      <c r="K1214">
        <f>VLOOKUP(Filtrados!B1214,Originales!$B$4:$D$2113,2,FALSE)</f>
        <v>1427</v>
      </c>
    </row>
    <row r="1215" spans="2:11">
      <c r="B1215" s="1">
        <v>1686</v>
      </c>
      <c r="C1215">
        <f>VLOOKUP(Filtrados!B1215,Originales!$B$4:$D$2113,3,FALSE)</f>
        <v>2513000</v>
      </c>
      <c r="D1215">
        <f>VLOOKUP(Filtrados!B1215,Originales!$F$4:$H$2113,3,FALSE)</f>
        <v>108000000</v>
      </c>
      <c r="E1215">
        <f>VLOOKUP(Filtrados!B1215,Baseline!$A$2:$C$2111,3,FALSE)</f>
        <v>1240000000</v>
      </c>
      <c r="F1215">
        <f>VLOOKUP(Filtrados!B1215,BASE!$A$4:$D$2113,2,FALSE)</f>
        <v>3901958</v>
      </c>
      <c r="G1215">
        <f>VLOOKUP(Filtrados!B1215,BASE!$A$4:$D$2113,3,FALSE)</f>
        <v>14225006</v>
      </c>
      <c r="H1215">
        <f>VLOOKUP(Filtrados!B1215,BASE!$A$4:$D$2113,4,FALSE)</f>
        <v>70528984</v>
      </c>
      <c r="I1215" t="str">
        <f>VLOOKUP(B1215,Originales!$B$4:$N$2113,13,FALSE)</f>
        <v>v * c</v>
      </c>
      <c r="J1215" t="str">
        <f>VLOOKUP(B1215,Originales!$B$4:$N$2113,12,FALSE)</f>
        <v>?x (&lt;http://www.wikidata.org/prop/direct/P279&gt;)* &lt;http://www.wikidata.org/entity/Q28564&gt;</v>
      </c>
      <c r="K1215">
        <f>VLOOKUP(Filtrados!B1215,Originales!$B$4:$D$2113,2,FALSE)</f>
        <v>23</v>
      </c>
    </row>
    <row r="1216" spans="2:11">
      <c r="B1216" s="1">
        <v>1687</v>
      </c>
      <c r="C1216">
        <f>VLOOKUP(Filtrados!B1216,Originales!$B$4:$D$2113,3,FALSE)</f>
        <v>1795014000</v>
      </c>
      <c r="D1216">
        <f>VLOOKUP(Filtrados!B1216,Originales!$F$4:$H$2113,3,FALSE)</f>
        <v>60016000000</v>
      </c>
      <c r="E1216">
        <f>VLOOKUP(Filtrados!B1216,Baseline!$A$2:$C$2111,3,FALSE)</f>
        <v>60304000000</v>
      </c>
      <c r="F1216">
        <f>VLOOKUP(Filtrados!B1216,BASE!$A$4:$D$2113,2,FALSE)</f>
        <v>5419656038</v>
      </c>
      <c r="G1216">
        <f>VLOOKUP(Filtrados!B1216,BASE!$A$4:$D$2113,3,FALSE)</f>
        <v>2695879220</v>
      </c>
      <c r="H1216">
        <f>VLOOKUP(Filtrados!B1216,BASE!$A$4:$D$2113,4,FALSE)</f>
        <v>60060531139</v>
      </c>
      <c r="I1216" t="str">
        <f>VLOOKUP(B1216,Originales!$B$4:$N$2113,13,FALSE)</f>
        <v>c * v</v>
      </c>
      <c r="J1216" t="str">
        <f>VLOOKUP(B1216,Originales!$B$4:$N$2113,12,FALSE)</f>
        <v>&lt;http://www.wikidata.org/entity/Q1527&gt; (&lt;http://www.wikidata.org/prop/direct/P47&gt;)* ?x</v>
      </c>
      <c r="K1216">
        <f>VLOOKUP(Filtrados!B1216,Originales!$B$4:$D$2113,2,FALSE)</f>
        <v>70815</v>
      </c>
    </row>
    <row r="1217" spans="2:11">
      <c r="B1217" s="1">
        <v>1688</v>
      </c>
      <c r="C1217">
        <f>VLOOKUP(Filtrados!B1217,Originales!$B$4:$D$2113,3,FALSE)</f>
        <v>206000</v>
      </c>
      <c r="D1217">
        <f>VLOOKUP(Filtrados!B1217,Originales!$F$4:$H$2113,3,FALSE)</f>
        <v>4000000</v>
      </c>
      <c r="E1217">
        <f>VLOOKUP(Filtrados!B1217,Baseline!$A$2:$C$2111,3,FALSE)</f>
        <v>0</v>
      </c>
      <c r="F1217">
        <f>VLOOKUP(Filtrados!B1217,BASE!$A$4:$D$2113,2,FALSE)</f>
        <v>4142999</v>
      </c>
      <c r="G1217">
        <f>VLOOKUP(Filtrados!B1217,BASE!$A$4:$D$2113,3,FALSE)</f>
        <v>17045974</v>
      </c>
      <c r="H1217">
        <f>VLOOKUP(Filtrados!B1217,BASE!$A$4:$D$2113,4,FALSE)</f>
        <v>619915008</v>
      </c>
      <c r="I1217" t="str">
        <f>VLOOKUP(B1217,Originales!$B$4:$N$2113,13,FALSE)</f>
        <v>v * c</v>
      </c>
      <c r="J1217" t="str">
        <f>VLOOKUP(B1217,Originales!$B$4:$N$2113,12,FALSE)</f>
        <v>?x (&lt;http://www.wikidata.org/prop/direct/P150&gt;)* &lt;http://www.wikidata.org/entity/Q106658&gt;</v>
      </c>
      <c r="K1217">
        <f>VLOOKUP(Filtrados!B1217,Originales!$B$4:$D$2113,2,FALSE)</f>
        <v>1</v>
      </c>
    </row>
    <row r="1218" spans="2:11">
      <c r="B1218" s="1">
        <v>1690</v>
      </c>
      <c r="C1218">
        <f>VLOOKUP(Filtrados!B1218,Originales!$B$4:$D$2113,3,FALSE)</f>
        <v>96501000</v>
      </c>
      <c r="D1218">
        <f>VLOOKUP(Filtrados!B1218,Originales!$F$4:$H$2113,3,FALSE)</f>
        <v>188000000</v>
      </c>
      <c r="E1218">
        <f>VLOOKUP(Filtrados!B1218,Baseline!$A$2:$C$2111,3,FALSE)</f>
        <v>1256000000</v>
      </c>
      <c r="F1218">
        <f>VLOOKUP(Filtrados!B1218,BASE!$A$4:$D$2113,2,FALSE)</f>
        <v>83533048</v>
      </c>
      <c r="G1218">
        <f>VLOOKUP(Filtrados!B1218,BASE!$A$4:$D$2113,3,FALSE)</f>
        <v>94918012</v>
      </c>
      <c r="H1218">
        <f>VLOOKUP(Filtrados!B1218,BASE!$A$4:$D$2113,4,FALSE)</f>
        <v>187621116</v>
      </c>
      <c r="I1218" t="str">
        <f>VLOOKUP(B1218,Originales!$B$4:$N$2113,13,FALSE)</f>
        <v>v /* c</v>
      </c>
      <c r="J1218" t="str">
        <f>VLOOKUP(B1218,Originales!$B$4:$N$2113,12,FALSE)</f>
        <v>?x &lt;http://www.wikidata.org/prop/direct/P31&gt;/(&lt;http://www.wikidata.org/prop/direct/P279&gt;)* &lt;http://www.wikidata.org/entity/Q14406742&gt;</v>
      </c>
      <c r="K1218">
        <f>VLOOKUP(Filtrados!B1218,Originales!$B$4:$D$2113,2,FALSE)</f>
        <v>3448</v>
      </c>
    </row>
    <row r="1219" spans="2:11">
      <c r="B1219" s="1">
        <v>1691</v>
      </c>
      <c r="C1219">
        <f>VLOOKUP(Filtrados!B1219,Originales!$B$4:$D$2113,3,FALSE)</f>
        <v>9556000</v>
      </c>
      <c r="D1219">
        <f>VLOOKUP(Filtrados!B1219,Originales!$F$4:$H$2113,3,FALSE)</f>
        <v>20000000</v>
      </c>
      <c r="E1219">
        <f>VLOOKUP(Filtrados!B1219,Baseline!$A$2:$C$2111,3,FALSE)</f>
        <v>560000000</v>
      </c>
      <c r="F1219">
        <f>VLOOKUP(Filtrados!B1219,BASE!$A$4:$D$2113,2,FALSE)</f>
        <v>8723974</v>
      </c>
      <c r="G1219">
        <f>VLOOKUP(Filtrados!B1219,BASE!$A$4:$D$2113,3,FALSE)</f>
        <v>19716024</v>
      </c>
      <c r="H1219">
        <f>VLOOKUP(Filtrados!B1219,BASE!$A$4:$D$2113,4,FALSE)</f>
        <v>67803144</v>
      </c>
      <c r="I1219" t="str">
        <f>VLOOKUP(B1219,Originales!$B$4:$N$2113,13,FALSE)</f>
        <v>v /* c</v>
      </c>
      <c r="J1219" t="str">
        <f>VLOOKUP(B1219,Originales!$B$4:$N$2113,12,FALSE)</f>
        <v>?x &lt;http://www.wikidata.org/prop/direct/P31&gt;/(&lt;http://www.wikidata.org/prop/direct/P279&gt;)* &lt;http://www.wikidata.org/entity/Q21198342&gt;</v>
      </c>
      <c r="K1219">
        <f>VLOOKUP(Filtrados!B1219,Originales!$B$4:$D$2113,2,FALSE)</f>
        <v>126</v>
      </c>
    </row>
    <row r="1220" spans="2:11">
      <c r="B1220" s="1">
        <v>1692</v>
      </c>
      <c r="C1220">
        <f>VLOOKUP(Filtrados!B1220,Originales!$B$4:$D$2113,3,FALSE)</f>
        <v>24107000</v>
      </c>
      <c r="D1220">
        <f>VLOOKUP(Filtrados!B1220,Originales!$F$4:$H$2113,3,FALSE)</f>
        <v>56000000</v>
      </c>
      <c r="E1220">
        <f>VLOOKUP(Filtrados!B1220,Baseline!$A$2:$C$2111,3,FALSE)</f>
        <v>1760000000</v>
      </c>
      <c r="F1220">
        <f>VLOOKUP(Filtrados!B1220,BASE!$A$4:$D$2113,2,FALSE)</f>
        <v>18357992</v>
      </c>
      <c r="G1220">
        <f>VLOOKUP(Filtrados!B1220,BASE!$A$4:$D$2113,3,FALSE)</f>
        <v>29811143</v>
      </c>
      <c r="H1220">
        <f>VLOOKUP(Filtrados!B1220,BASE!$A$4:$D$2113,4,FALSE)</f>
        <v>89198827</v>
      </c>
      <c r="I1220" t="str">
        <f>VLOOKUP(B1220,Originales!$B$4:$N$2113,13,FALSE)</f>
        <v>v /* c</v>
      </c>
      <c r="J1220" t="str">
        <f>VLOOKUP(B1220,Originales!$B$4:$N$2113,12,FALSE)</f>
        <v>?x &lt;http://www.wikidata.org/prop/direct/P31&gt;/(&lt;http://www.wikidata.org/prop/direct/P279&gt;)* &lt;http://www.wikidata.org/entity/Q1667921&gt;</v>
      </c>
      <c r="K1220">
        <f>VLOOKUP(Filtrados!B1220,Originales!$B$4:$D$2113,2,FALSE)</f>
        <v>500</v>
      </c>
    </row>
    <row r="1221" spans="2:11">
      <c r="B1221" s="1">
        <v>1693</v>
      </c>
      <c r="C1221">
        <f>VLOOKUP(Filtrados!B1221,Originales!$B$4:$D$2113,3,FALSE)</f>
        <v>24396000</v>
      </c>
      <c r="D1221">
        <f>VLOOKUP(Filtrados!B1221,Originales!$F$4:$H$2113,3,FALSE)</f>
        <v>1372000000</v>
      </c>
      <c r="E1221">
        <f>VLOOKUP(Filtrados!B1221,Baseline!$A$2:$C$2111,3,FALSE)</f>
        <v>1148000000</v>
      </c>
      <c r="F1221">
        <f>VLOOKUP(Filtrados!B1221,BASE!$A$4:$D$2113,2,FALSE)</f>
        <v>23931980</v>
      </c>
      <c r="G1221">
        <f>VLOOKUP(Filtrados!B1221,BASE!$A$4:$D$2113,3,FALSE)</f>
        <v>65103054</v>
      </c>
      <c r="H1221">
        <f>VLOOKUP(Filtrados!B1221,BASE!$A$4:$D$2113,4,FALSE)</f>
        <v>239789962</v>
      </c>
      <c r="I1221" t="str">
        <f>VLOOKUP(B1221,Originales!$B$4:$N$2113,13,FALSE)</f>
        <v>v * c</v>
      </c>
      <c r="J1221" t="str">
        <f>VLOOKUP(B1221,Originales!$B$4:$N$2113,12,FALSE)</f>
        <v>?x (&lt;http://www.wikidata.org/prop/direct/P131&gt;)* &lt;http://www.wikidata.org/entity/Q34217&gt;</v>
      </c>
      <c r="K1221">
        <f>VLOOKUP(Filtrados!B1221,Originales!$B$4:$D$2113,2,FALSE)</f>
        <v>906</v>
      </c>
    </row>
    <row r="1222" spans="2:11">
      <c r="B1222" s="1">
        <v>1696</v>
      </c>
      <c r="C1222">
        <f>VLOOKUP(Filtrados!B1222,Originales!$B$4:$D$2113,3,FALSE)</f>
        <v>79525000</v>
      </c>
      <c r="D1222">
        <f>VLOOKUP(Filtrados!B1222,Originales!$F$4:$H$2113,3,FALSE)</f>
        <v>88000000</v>
      </c>
      <c r="E1222">
        <f>VLOOKUP(Filtrados!B1222,Baseline!$A$2:$C$2111,3,FALSE)</f>
        <v>1128000000</v>
      </c>
      <c r="F1222">
        <f>VLOOKUP(Filtrados!B1222,BASE!$A$4:$D$2113,2,FALSE)</f>
        <v>130352020</v>
      </c>
      <c r="G1222">
        <f>VLOOKUP(Filtrados!B1222,BASE!$A$4:$D$2113,3,FALSE)</f>
        <v>127449989</v>
      </c>
      <c r="H1222">
        <f>VLOOKUP(Filtrados!B1222,BASE!$A$4:$D$2113,4,FALSE)</f>
        <v>87501049</v>
      </c>
      <c r="I1222" t="str">
        <f>VLOOKUP(B1222,Originales!$B$4:$N$2113,13,FALSE)</f>
        <v>v /* c</v>
      </c>
      <c r="J1222" t="str">
        <f>VLOOKUP(B1222,Originales!$B$4:$N$2113,12,FALSE)</f>
        <v>?x &lt;http://www.wikidata.org/prop/direct/P31&gt;/(&lt;http://www.wikidata.org/prop/direct/P279&gt;)* &lt;http://www.wikidata.org/entity/Q15069452&gt;</v>
      </c>
      <c r="K1222">
        <f>VLOOKUP(Filtrados!B1222,Originales!$B$4:$D$2113,2,FALSE)</f>
        <v>5561</v>
      </c>
    </row>
    <row r="1223" spans="2:11">
      <c r="B1223" s="1">
        <v>1697</v>
      </c>
      <c r="C1223">
        <f>VLOOKUP(Filtrados!B1223,Originales!$B$4:$D$2113,3,FALSE)</f>
        <v>201000</v>
      </c>
      <c r="D1223">
        <f>VLOOKUP(Filtrados!B1223,Originales!$F$4:$H$2113,3,FALSE)</f>
        <v>8000000</v>
      </c>
      <c r="E1223">
        <f>VLOOKUP(Filtrados!B1223,Baseline!$A$2:$C$2111,3,FALSE)</f>
        <v>0</v>
      </c>
      <c r="F1223">
        <f>VLOOKUP(Filtrados!B1223,BASE!$A$4:$D$2113,2,FALSE)</f>
        <v>4947900</v>
      </c>
      <c r="G1223">
        <f>VLOOKUP(Filtrados!B1223,BASE!$A$4:$D$2113,3,FALSE)</f>
        <v>10553121</v>
      </c>
      <c r="H1223">
        <f>VLOOKUP(Filtrados!B1223,BASE!$A$4:$D$2113,4,FALSE)</f>
        <v>52009820</v>
      </c>
      <c r="I1223" t="str">
        <f>VLOOKUP(B1223,Originales!$B$4:$N$2113,13,FALSE)</f>
        <v>v * c</v>
      </c>
      <c r="J1223" t="str">
        <f>VLOOKUP(B1223,Originales!$B$4:$N$2113,12,FALSE)</f>
        <v>?x (&lt;http://www.wikidata.org/prop/direct/P279&gt;)* &lt;http://www.wikidata.org/entity/Q18015642&gt;</v>
      </c>
      <c r="K1223">
        <f>VLOOKUP(Filtrados!B1223,Originales!$B$4:$D$2113,2,FALSE)</f>
        <v>1</v>
      </c>
    </row>
    <row r="1224" spans="2:11">
      <c r="B1224" s="1">
        <v>1698</v>
      </c>
      <c r="C1224">
        <f>VLOOKUP(Filtrados!B1224,Originales!$B$4:$D$2113,3,FALSE)</f>
        <v>491000</v>
      </c>
      <c r="D1224">
        <f>VLOOKUP(Filtrados!B1224,Originales!$F$4:$H$2113,3,FALSE)</f>
        <v>8000000</v>
      </c>
      <c r="E1224">
        <f>VLOOKUP(Filtrados!B1224,Baseline!$A$2:$C$2111,3,FALSE)</f>
        <v>628000000</v>
      </c>
      <c r="F1224">
        <f>VLOOKUP(Filtrados!B1224,BASE!$A$4:$D$2113,2,FALSE)</f>
        <v>4517078</v>
      </c>
      <c r="G1224">
        <f>VLOOKUP(Filtrados!B1224,BASE!$A$4:$D$2113,3,FALSE)</f>
        <v>10798215</v>
      </c>
      <c r="H1224">
        <f>VLOOKUP(Filtrados!B1224,BASE!$A$4:$D$2113,4,FALSE)</f>
        <v>65256118</v>
      </c>
      <c r="I1224" t="str">
        <f>VLOOKUP(B1224,Originales!$B$4:$N$2113,13,FALSE)</f>
        <v>v * c</v>
      </c>
      <c r="J1224" t="str">
        <f>VLOOKUP(B1224,Originales!$B$4:$N$2113,12,FALSE)</f>
        <v>?x (&lt;http://www.wikidata.org/prop/direct/P279&gt;)* &lt;http://www.wikidata.org/entity/Q18018860&gt;</v>
      </c>
      <c r="K1224">
        <f>VLOOKUP(Filtrados!B1224,Originales!$B$4:$D$2113,2,FALSE)</f>
        <v>4</v>
      </c>
    </row>
    <row r="1225" spans="2:11">
      <c r="B1225" s="1">
        <v>1704</v>
      </c>
      <c r="C1225">
        <f>VLOOKUP(Filtrados!B1225,Originales!$B$4:$D$2113,3,FALSE)</f>
        <v>480690000</v>
      </c>
      <c r="D1225">
        <f>VLOOKUP(Filtrados!B1225,Originales!$F$4:$H$2113,3,FALSE)</f>
        <v>1092000000</v>
      </c>
      <c r="E1225">
        <f>VLOOKUP(Filtrados!B1225,Baseline!$A$2:$C$2111,3,FALSE)</f>
        <v>2420000000</v>
      </c>
      <c r="F1225">
        <f>VLOOKUP(Filtrados!B1225,BASE!$A$4:$D$2113,2,FALSE)</f>
        <v>815590858</v>
      </c>
      <c r="G1225">
        <f>VLOOKUP(Filtrados!B1225,BASE!$A$4:$D$2113,3,FALSE)</f>
        <v>1523605108</v>
      </c>
      <c r="H1225">
        <f>VLOOKUP(Filtrados!B1225,BASE!$A$4:$D$2113,4,FALSE)</f>
        <v>119977951</v>
      </c>
      <c r="I1225" t="str">
        <f>VLOOKUP(B1225,Originales!$B$4:$N$2113,13,FALSE)</f>
        <v>v /* c</v>
      </c>
      <c r="J1225" t="str">
        <f>VLOOKUP(B1225,Originales!$B$4:$N$2113,12,FALSE)</f>
        <v>?x &lt;http://www.wikidata.org/prop/direct/P136&gt;/(&lt;http://www.wikidata.org/prop/direct/P279&gt;)* &lt;http://www.wikidata.org/entity/Q8261&gt;</v>
      </c>
      <c r="K1225">
        <f>VLOOKUP(Filtrados!B1225,Originales!$B$4:$D$2113,2,FALSE)</f>
        <v>45374</v>
      </c>
    </row>
    <row r="1226" spans="2:11">
      <c r="B1226" s="1">
        <v>1706</v>
      </c>
      <c r="C1226">
        <f>VLOOKUP(Filtrados!B1226,Originales!$B$4:$D$2113,3,FALSE)</f>
        <v>1505000</v>
      </c>
      <c r="D1226">
        <f>VLOOKUP(Filtrados!B1226,Originales!$F$4:$H$2113,3,FALSE)</f>
        <v>4000000</v>
      </c>
      <c r="E1226">
        <f>VLOOKUP(Filtrados!B1226,Baseline!$A$2:$C$2111,3,FALSE)</f>
        <v>1212000000</v>
      </c>
      <c r="F1226">
        <f>VLOOKUP(Filtrados!B1226,BASE!$A$4:$D$2113,2,FALSE)</f>
        <v>19325971</v>
      </c>
      <c r="G1226">
        <f>VLOOKUP(Filtrados!B1226,BASE!$A$4:$D$2113,3,FALSE)</f>
        <v>16351222</v>
      </c>
      <c r="H1226">
        <f>VLOOKUP(Filtrados!B1226,BASE!$A$4:$D$2113,4,FALSE)</f>
        <v>82422971</v>
      </c>
      <c r="I1226" t="str">
        <f>VLOOKUP(B1226,Originales!$B$4:$N$2113,13,FALSE)</f>
        <v>v * c</v>
      </c>
      <c r="J1226" t="str">
        <f>VLOOKUP(B1226,Originales!$B$4:$N$2113,12,FALSE)</f>
        <v>?x (&lt;http://www.wikidata.org/prop/direct/P361&gt;)* &lt;http://www.wikidata.org/entity/Q660519&gt;</v>
      </c>
      <c r="K1226">
        <f>VLOOKUP(Filtrados!B1226,Originales!$B$4:$D$2113,2,FALSE)</f>
        <v>16</v>
      </c>
    </row>
    <row r="1227" spans="2:11">
      <c r="B1227" s="1">
        <v>1707</v>
      </c>
      <c r="C1227">
        <f>VLOOKUP(Filtrados!B1227,Originales!$B$4:$D$2113,3,FALSE)</f>
        <v>4159537000</v>
      </c>
      <c r="D1227">
        <f>VLOOKUP(Filtrados!B1227,Originales!$F$4:$H$2113,3,FALSE)</f>
        <v>20964000000</v>
      </c>
      <c r="E1227">
        <f>VLOOKUP(Filtrados!B1227,Baseline!$A$2:$C$2111,3,FALSE)</f>
        <v>10444000000</v>
      </c>
      <c r="F1227">
        <f>VLOOKUP(Filtrados!B1227,BASE!$A$4:$D$2113,2,FALSE)</f>
        <v>15040756940</v>
      </c>
      <c r="G1227">
        <f>VLOOKUP(Filtrados!B1227,BASE!$A$4:$D$2113,3,FALSE)</f>
        <v>15069772958</v>
      </c>
      <c r="H1227">
        <f>VLOOKUP(Filtrados!B1227,BASE!$A$4:$D$2113,4,FALSE)</f>
        <v>10876219034</v>
      </c>
      <c r="I1227" t="str">
        <f>VLOOKUP(B1227,Originales!$B$4:$N$2113,13,FALSE)</f>
        <v>v /* c</v>
      </c>
      <c r="J1227" t="str">
        <f>VLOOKUP(B1227,Originales!$B$4:$N$2113,12,FALSE)</f>
        <v>?x &lt;http://www.wikidata.org/prop/direct/P31&gt;/(&lt;http://www.wikidata.org/prop/direct/P279&gt;)* &lt;http://www.wikidata.org/entity/Q19478619&gt;</v>
      </c>
      <c r="K1227">
        <f>VLOOKUP(Filtrados!B1227,Originales!$B$4:$D$2113,2,FALSE)</f>
        <v>843865</v>
      </c>
    </row>
    <row r="1228" spans="2:11">
      <c r="B1228" s="1">
        <v>1708</v>
      </c>
      <c r="C1228">
        <f>VLOOKUP(Filtrados!B1228,Originales!$B$4:$D$2113,3,FALSE)</f>
        <v>88965000</v>
      </c>
      <c r="D1228">
        <f>VLOOKUP(Filtrados!B1228,Originales!$F$4:$H$2113,3,FALSE)</f>
        <v>2336000000</v>
      </c>
      <c r="E1228">
        <f>VLOOKUP(Filtrados!B1228,Baseline!$A$2:$C$2111,3,FALSE)</f>
        <v>1832000000</v>
      </c>
      <c r="F1228">
        <f>VLOOKUP(Filtrados!B1228,BASE!$A$4:$D$2113,2,FALSE)</f>
        <v>172065019</v>
      </c>
      <c r="G1228">
        <f>VLOOKUP(Filtrados!B1228,BASE!$A$4:$D$2113,3,FALSE)</f>
        <v>128746986</v>
      </c>
      <c r="H1228">
        <f>VLOOKUP(Filtrados!B1228,BASE!$A$4:$D$2113,4,FALSE)</f>
        <v>180959939</v>
      </c>
      <c r="I1228" t="str">
        <f>VLOOKUP(B1228,Originales!$B$4:$N$2113,13,FALSE)</f>
        <v>v + c</v>
      </c>
      <c r="J1228" t="str">
        <f>VLOOKUP(B1228,Originales!$B$4:$N$2113,12,FALSE)</f>
        <v>?x (&lt;http://www.wikidata.org/prop/direct/P131&gt;)+ &lt;http://www.wikidata.org/entity/Q1726&gt;</v>
      </c>
      <c r="K1228">
        <f>VLOOKUP(Filtrados!B1228,Originales!$B$4:$D$2113,2,FALSE)</f>
        <v>6804</v>
      </c>
    </row>
    <row r="1229" spans="2:11">
      <c r="B1229" s="1">
        <v>1709</v>
      </c>
      <c r="C1229">
        <f>VLOOKUP(Filtrados!B1229,Originales!$B$4:$D$2113,3,FALSE)</f>
        <v>1404209000</v>
      </c>
      <c r="D1229">
        <f>VLOOKUP(Filtrados!B1229,Originales!$F$4:$H$2113,3,FALSE)</f>
        <v>5132000000</v>
      </c>
      <c r="E1229">
        <f>VLOOKUP(Filtrados!B1229,Baseline!$A$2:$C$2111,3,FALSE)</f>
        <v>3900000000</v>
      </c>
      <c r="F1229">
        <f>VLOOKUP(Filtrados!B1229,BASE!$A$4:$D$2113,2,FALSE)</f>
        <v>3886647939</v>
      </c>
      <c r="G1229">
        <f>VLOOKUP(Filtrados!B1229,BASE!$A$4:$D$2113,3,FALSE)</f>
        <v>730299949</v>
      </c>
      <c r="H1229">
        <f>VLOOKUP(Filtrados!B1229,BASE!$A$4:$D$2113,4,FALSE)</f>
        <v>119215011</v>
      </c>
      <c r="I1229" t="str">
        <f>VLOOKUP(B1229,Originales!$B$4:$N$2113,13,FALSE)</f>
        <v>v /* c</v>
      </c>
      <c r="J1229" t="str">
        <f>VLOOKUP(B1229,Originales!$B$4:$N$2113,12,FALSE)</f>
        <v>?x &lt;http://www.wikidata.org/prop/direct/P31&gt;/(&lt;http://www.wikidata.org/prop/direct/P279&gt;)* &lt;http://www.wikidata.org/entity/Q2385804&gt;</v>
      </c>
      <c r="K1229">
        <f>VLOOKUP(Filtrados!B1229,Originales!$B$4:$D$2113,2,FALSE)</f>
        <v>232409</v>
      </c>
    </row>
    <row r="1230" spans="2:11">
      <c r="B1230" s="1">
        <v>1710</v>
      </c>
      <c r="C1230">
        <f>VLOOKUP(Filtrados!B1230,Originales!$B$4:$D$2113,3,FALSE)</f>
        <v>1047000</v>
      </c>
      <c r="D1230">
        <f>VLOOKUP(Filtrados!B1230,Originales!$F$4:$H$2113,3,FALSE)</f>
        <v>4000000</v>
      </c>
      <c r="E1230">
        <f>VLOOKUP(Filtrados!B1230,Baseline!$A$2:$C$2111,3,FALSE)</f>
        <v>1212000000</v>
      </c>
      <c r="F1230">
        <f>VLOOKUP(Filtrados!B1230,BASE!$A$4:$D$2113,2,FALSE)</f>
        <v>43296098</v>
      </c>
      <c r="G1230">
        <f>VLOOKUP(Filtrados!B1230,BASE!$A$4:$D$2113,3,FALSE)</f>
        <v>22197008</v>
      </c>
      <c r="H1230">
        <f>VLOOKUP(Filtrados!B1230,BASE!$A$4:$D$2113,4,FALSE)</f>
        <v>74908018</v>
      </c>
      <c r="I1230" t="str">
        <f>VLOOKUP(B1230,Originales!$B$4:$N$2113,13,FALSE)</f>
        <v>c /* v</v>
      </c>
      <c r="J1230" t="str">
        <f>VLOOKUP(B1230,Originales!$B$4:$N$2113,12,FALSE)</f>
        <v>&lt;http://www.wikidata.org/entity/Q824371&gt; &lt;http://www.wikidata.org/prop/direct/P131&gt;/(&lt;http://www.wikidata.org/prop/direct/P131&gt;)* ?x</v>
      </c>
      <c r="K1230">
        <f>VLOOKUP(Filtrados!B1230,Originales!$B$4:$D$2113,2,FALSE)</f>
        <v>4</v>
      </c>
    </row>
    <row r="1231" spans="2:11">
      <c r="B1231" s="1">
        <v>1711</v>
      </c>
      <c r="C1231">
        <f>VLOOKUP(Filtrados!B1231,Originales!$B$4:$D$2113,3,FALSE)</f>
        <v>418000</v>
      </c>
      <c r="D1231">
        <f>VLOOKUP(Filtrados!B1231,Originales!$F$4:$H$2113,3,FALSE)</f>
        <v>8000000</v>
      </c>
      <c r="E1231">
        <f>VLOOKUP(Filtrados!B1231,Baseline!$A$2:$C$2111,3,FALSE)</f>
        <v>1792000000</v>
      </c>
      <c r="F1231">
        <f>VLOOKUP(Filtrados!B1231,BASE!$A$4:$D$2113,2,FALSE)</f>
        <v>19819021</v>
      </c>
      <c r="G1231">
        <f>VLOOKUP(Filtrados!B1231,BASE!$A$4:$D$2113,3,FALSE)</f>
        <v>16772031</v>
      </c>
      <c r="H1231">
        <f>VLOOKUP(Filtrados!B1231,BASE!$A$4:$D$2113,4,FALSE)</f>
        <v>86466073</v>
      </c>
      <c r="I1231" t="str">
        <f>VLOOKUP(B1231,Originales!$B$4:$N$2113,13,FALSE)</f>
        <v>c * v</v>
      </c>
      <c r="J1231" t="str">
        <f>VLOOKUP(B1231,Originales!$B$4:$N$2113,12,FALSE)</f>
        <v>&lt;http://www.wikidata.org/entity/Q93633&gt; (&lt;http://www.wikidata.org/prop/direct/P131&gt;)* ?x</v>
      </c>
      <c r="K1231">
        <f>VLOOKUP(Filtrados!B1231,Originales!$B$4:$D$2113,2,FALSE)</f>
        <v>4</v>
      </c>
    </row>
    <row r="1232" spans="2:11">
      <c r="B1232" s="1">
        <v>1712</v>
      </c>
      <c r="C1232">
        <f>VLOOKUP(Filtrados!B1232,Originales!$B$4:$D$2113,3,FALSE)</f>
        <v>752000</v>
      </c>
      <c r="D1232">
        <f>VLOOKUP(Filtrados!B1232,Originales!$F$4:$H$2113,3,FALSE)</f>
        <v>8000000</v>
      </c>
      <c r="E1232">
        <f>VLOOKUP(Filtrados!B1232,Baseline!$A$2:$C$2111,3,FALSE)</f>
        <v>1824000000</v>
      </c>
      <c r="F1232">
        <f>VLOOKUP(Filtrados!B1232,BASE!$A$4:$D$2113,2,FALSE)</f>
        <v>5941867</v>
      </c>
      <c r="G1232">
        <f>VLOOKUP(Filtrados!B1232,BASE!$A$4:$D$2113,3,FALSE)</f>
        <v>13669967</v>
      </c>
      <c r="H1232">
        <f>VLOOKUP(Filtrados!B1232,BASE!$A$4:$D$2113,4,FALSE)</f>
        <v>97131967</v>
      </c>
      <c r="I1232" t="str">
        <f>VLOOKUP(B1232,Originales!$B$4:$N$2113,13,FALSE)</f>
        <v>c * v</v>
      </c>
      <c r="J1232" t="str">
        <f>VLOOKUP(B1232,Originales!$B$4:$N$2113,12,FALSE)</f>
        <v>&lt;http://www.wikidata.org/entity/Q20304516&gt; (&lt;http://www.wikidata.org/prop/direct/P131&gt;)* ?x</v>
      </c>
      <c r="K1232">
        <f>VLOOKUP(Filtrados!B1232,Originales!$B$4:$D$2113,2,FALSE)</f>
        <v>5</v>
      </c>
    </row>
    <row r="1233" spans="2:11">
      <c r="B1233" s="1">
        <v>1713</v>
      </c>
      <c r="C1233">
        <f>VLOOKUP(Filtrados!B1233,Originales!$B$4:$D$2113,3,FALSE)</f>
        <v>864130000</v>
      </c>
      <c r="D1233">
        <f>VLOOKUP(Filtrados!B1233,Originales!$F$4:$H$2113,3,FALSE)</f>
        <v>852000000</v>
      </c>
      <c r="E1233">
        <f>VLOOKUP(Filtrados!B1233,Baseline!$A$2:$C$2111,3,FALSE)</f>
        <v>2316000000</v>
      </c>
      <c r="F1233">
        <f>VLOOKUP(Filtrados!B1233,BASE!$A$4:$D$2113,2,FALSE)</f>
        <v>3480854034</v>
      </c>
      <c r="G1233">
        <f>VLOOKUP(Filtrados!B1233,BASE!$A$4:$D$2113,3,FALSE)</f>
        <v>1793485879</v>
      </c>
      <c r="H1233">
        <f>VLOOKUP(Filtrados!B1233,BASE!$A$4:$D$2113,4,FALSE)</f>
        <v>1060005903</v>
      </c>
      <c r="I1233" t="str">
        <f>VLOOKUP(B1233,Originales!$B$4:$N$2113,13,FALSE)</f>
        <v>v ? c</v>
      </c>
      <c r="J1233" t="str">
        <f>VLOOKUP(B1233,Originales!$B$4:$N$2113,12,FALSE)</f>
        <v>?x (&lt;http://www.wikidata.org/prop/direct/P17&gt;)? &lt;http://www.wikidata.org/entity/Q29&gt;</v>
      </c>
      <c r="K1233">
        <f>VLOOKUP(Filtrados!B1233,Originales!$B$4:$D$2113,2,FALSE)</f>
        <v>210707</v>
      </c>
    </row>
    <row r="1234" spans="2:11">
      <c r="B1234" s="1">
        <v>1714</v>
      </c>
      <c r="C1234">
        <f>VLOOKUP(Filtrados!B1234,Originales!$B$4:$D$2113,3,FALSE)</f>
        <v>3851853000</v>
      </c>
      <c r="D1234">
        <f>VLOOKUP(Filtrados!B1234,Originales!$F$4:$H$2113,3,FALSE)</f>
        <v>51772000000</v>
      </c>
      <c r="E1234">
        <f>VLOOKUP(Filtrados!B1234,Baseline!$A$2:$C$2111,3,FALSE)</f>
        <v>4168000000</v>
      </c>
      <c r="F1234">
        <f>VLOOKUP(Filtrados!B1234,BASE!$A$4:$D$2113,2,FALSE)</f>
        <v>16620436906</v>
      </c>
      <c r="G1234">
        <f>VLOOKUP(Filtrados!B1234,BASE!$A$4:$D$2113,3,FALSE)</f>
        <v>5922821998</v>
      </c>
      <c r="H1234">
        <f>VLOOKUP(Filtrados!B1234,BASE!$A$4:$D$2113,4,FALSE)</f>
        <v>94140021800</v>
      </c>
      <c r="I1234" t="str">
        <f>VLOOKUP(B1234,Originales!$B$4:$N$2113,13,FALSE)</f>
        <v>v */ c</v>
      </c>
      <c r="J1234" t="str">
        <f>VLOOKUP(B1234,Originales!$B$4:$N$2113,12,FALSE)</f>
        <v>?x (&lt;http://www.wikidata.org/prop/direct/P131&gt;)*/&lt;http://www.wikidata.org/prop/direct/P17&gt; &lt;http://www.wikidata.org/entity/Q145&gt;</v>
      </c>
      <c r="K1234">
        <f>VLOOKUP(Filtrados!B1234,Originales!$B$4:$D$2113,2,FALSE)</f>
        <v>670831</v>
      </c>
    </row>
    <row r="1235" spans="2:11">
      <c r="B1235" s="1">
        <v>1718</v>
      </c>
      <c r="C1235">
        <f>VLOOKUP(Filtrados!B1235,Originales!$B$4:$D$2113,3,FALSE)</f>
        <v>808000</v>
      </c>
      <c r="D1235">
        <f>VLOOKUP(Filtrados!B1235,Originales!$F$4:$H$2113,3,FALSE)</f>
        <v>8000000</v>
      </c>
      <c r="E1235">
        <f>VLOOKUP(Filtrados!B1235,Baseline!$A$2:$C$2111,3,FALSE)</f>
        <v>1792000000</v>
      </c>
      <c r="F1235">
        <f>VLOOKUP(Filtrados!B1235,BASE!$A$4:$D$2113,2,FALSE)</f>
        <v>4006862</v>
      </c>
      <c r="G1235">
        <f>VLOOKUP(Filtrados!B1235,BASE!$A$4:$D$2113,3,FALSE)</f>
        <v>9271860</v>
      </c>
      <c r="H1235">
        <f>VLOOKUP(Filtrados!B1235,BASE!$A$4:$D$2113,4,FALSE)</f>
        <v>118264913</v>
      </c>
      <c r="I1235" t="str">
        <f>VLOOKUP(B1235,Originales!$B$4:$N$2113,13,FALSE)</f>
        <v>c /* v</v>
      </c>
      <c r="J1235" t="str">
        <f>VLOOKUP(B1235,Originales!$B$4:$N$2113,12,FALSE)</f>
        <v>&lt;http://www.wikidata.org/entity/Q48815765&gt; &lt;http://www.wikidata.org/prop/direct/P131&gt;/(&lt;http://www.wikidata.org/prop/direct/P131&gt;)* ?x</v>
      </c>
      <c r="K1235">
        <f>VLOOKUP(Filtrados!B1235,Originales!$B$4:$D$2113,2,FALSE)</f>
        <v>4</v>
      </c>
    </row>
    <row r="1236" spans="2:11">
      <c r="B1236" s="1">
        <v>1724</v>
      </c>
      <c r="C1236">
        <f>VLOOKUP(Filtrados!B1236,Originales!$B$4:$D$2113,3,FALSE)</f>
        <v>38886000</v>
      </c>
      <c r="D1236">
        <f>VLOOKUP(Filtrados!B1236,Originales!$F$4:$H$2113,3,FALSE)</f>
        <v>1252000000</v>
      </c>
      <c r="E1236">
        <f>VLOOKUP(Filtrados!B1236,Baseline!$A$2:$C$2111,3,FALSE)</f>
        <v>1796000000</v>
      </c>
      <c r="F1236">
        <f>VLOOKUP(Filtrados!B1236,BASE!$A$4:$D$2113,2,FALSE)</f>
        <v>37738800</v>
      </c>
      <c r="G1236">
        <f>VLOOKUP(Filtrados!B1236,BASE!$A$4:$D$2113,3,FALSE)</f>
        <v>492675781</v>
      </c>
      <c r="H1236">
        <f>VLOOKUP(Filtrados!B1236,BASE!$A$4:$D$2113,4,FALSE)</f>
        <v>143559932</v>
      </c>
      <c r="I1236" t="str">
        <f>VLOOKUP(B1236,Originales!$B$4:$N$2113,13,FALSE)</f>
        <v>v * c</v>
      </c>
      <c r="J1236" t="str">
        <f>VLOOKUP(B1236,Originales!$B$4:$N$2113,12,FALSE)</f>
        <v>?x (&lt;http://www.wikidata.org/prop/direct/P131&gt;)* &lt;http://www.wikidata.org/entity/Q5925&gt;</v>
      </c>
      <c r="K1236">
        <f>VLOOKUP(Filtrados!B1236,Originales!$B$4:$D$2113,2,FALSE)</f>
        <v>1272</v>
      </c>
    </row>
    <row r="1237" spans="2:11">
      <c r="B1237" s="1">
        <v>1728</v>
      </c>
      <c r="C1237">
        <f>VLOOKUP(Filtrados!B1237,Originales!$B$4:$D$2113,3,FALSE)</f>
        <v>4735639000</v>
      </c>
      <c r="D1237">
        <f>VLOOKUP(Filtrados!B1237,Originales!$F$4:$H$2113,3,FALSE)</f>
        <v>60008000000</v>
      </c>
      <c r="E1237">
        <f>VLOOKUP(Filtrados!B1237,Baseline!$A$2:$C$2111,3,FALSE)</f>
        <v>1372000000</v>
      </c>
      <c r="F1237">
        <f>VLOOKUP(Filtrados!B1237,BASE!$A$4:$D$2113,2,FALSE)</f>
        <v>25119567871</v>
      </c>
      <c r="G1237">
        <f>VLOOKUP(Filtrados!B1237,BASE!$A$4:$D$2113,3,FALSE)</f>
        <v>1536756992</v>
      </c>
      <c r="H1237">
        <f>VLOOKUP(Filtrados!B1237,BASE!$A$4:$D$2113,4,FALSE)</f>
        <v>99628210</v>
      </c>
      <c r="I1237" t="str">
        <f>VLOOKUP(B1237,Originales!$B$4:$N$2113,13,FALSE)</f>
        <v>v / v</v>
      </c>
      <c r="J1237" t="str">
        <f>VLOOKUP(B1237,Originales!$B$4:$N$2113,12,FALSE)</f>
        <v>?x &lt;http://www.wikidata.org/prop/direct/P131&gt;/&lt;http://www.wikidata.org/prop/direct/P590&gt; ?y</v>
      </c>
      <c r="K1237">
        <f>VLOOKUP(Filtrados!B1237,Originales!$B$4:$D$2113,2,FALSE)</f>
        <v>853178</v>
      </c>
    </row>
    <row r="1238" spans="2:11">
      <c r="B1238" s="1">
        <v>1729</v>
      </c>
      <c r="C1238">
        <f>VLOOKUP(Filtrados!B1238,Originales!$B$4:$D$2113,3,FALSE)</f>
        <v>10106000</v>
      </c>
      <c r="D1238">
        <f>VLOOKUP(Filtrados!B1238,Originales!$F$4:$H$2113,3,FALSE)</f>
        <v>10136000000</v>
      </c>
      <c r="E1238">
        <f>VLOOKUP(Filtrados!B1238,Baseline!$A$2:$C$2111,3,FALSE)</f>
        <v>592000000</v>
      </c>
      <c r="F1238">
        <f>VLOOKUP(Filtrados!B1238,BASE!$A$4:$D$2113,2,FALSE)</f>
        <v>183134794</v>
      </c>
      <c r="G1238">
        <f>VLOOKUP(Filtrados!B1238,BASE!$A$4:$D$2113,3,FALSE)</f>
        <v>115177869</v>
      </c>
      <c r="H1238">
        <f>VLOOKUP(Filtrados!B1238,BASE!$A$4:$D$2113,4,FALSE)</f>
        <v>421298980</v>
      </c>
      <c r="I1238" t="str">
        <f>VLOOKUP(B1238,Originales!$B$4:$N$2113,13,FALSE)</f>
        <v>v / v</v>
      </c>
      <c r="J1238" t="str">
        <f>VLOOKUP(B1238,Originales!$B$4:$N$2113,12,FALSE)</f>
        <v>?x &lt;http://www.wikidata.org/prop/direct/P279&gt;/&lt;http://www.wikidata.org/prop/direct/P1332&gt; ?y</v>
      </c>
      <c r="K1238">
        <f>VLOOKUP(Filtrados!B1238,Originales!$B$4:$D$2113,2,FALSE)</f>
        <v>20</v>
      </c>
    </row>
    <row r="1239" spans="2:11">
      <c r="B1239" s="1">
        <v>1730</v>
      </c>
      <c r="C1239">
        <f>VLOOKUP(Filtrados!B1239,Originales!$B$4:$D$2113,3,FALSE)</f>
        <v>4807000</v>
      </c>
      <c r="D1239">
        <f>VLOOKUP(Filtrados!B1239,Originales!$F$4:$H$2113,3,FALSE)</f>
        <v>8508000000</v>
      </c>
      <c r="E1239">
        <f>VLOOKUP(Filtrados!B1239,Baseline!$A$2:$C$2111,3,FALSE)</f>
        <v>600000000</v>
      </c>
      <c r="F1239">
        <f>VLOOKUP(Filtrados!B1239,BASE!$A$4:$D$2113,2,FALSE)</f>
        <v>109405040</v>
      </c>
      <c r="G1239">
        <f>VLOOKUP(Filtrados!B1239,BASE!$A$4:$D$2113,3,FALSE)</f>
        <v>170202016</v>
      </c>
      <c r="H1239">
        <f>VLOOKUP(Filtrados!B1239,BASE!$A$4:$D$2113,4,FALSE)</f>
        <v>228147029</v>
      </c>
      <c r="I1239" t="str">
        <f>VLOOKUP(B1239,Originales!$B$4:$N$2113,13,FALSE)</f>
        <v>v / v</v>
      </c>
      <c r="J1239" t="str">
        <f>VLOOKUP(B1239,Originales!$B$4:$N$2113,12,FALSE)</f>
        <v>?x &lt;http://www.wikidata.org/prop/direct/P279&gt;/&lt;http://www.wikidata.org/prop/direct/P1333&gt; ?y</v>
      </c>
      <c r="K1239">
        <f>VLOOKUP(Filtrados!B1239,Originales!$B$4:$D$2113,2,FALSE)</f>
        <v>19</v>
      </c>
    </row>
    <row r="1240" spans="2:11">
      <c r="B1240" s="1">
        <v>1731</v>
      </c>
      <c r="C1240">
        <f>VLOOKUP(Filtrados!B1240,Originales!$B$4:$D$2113,3,FALSE)</f>
        <v>4514000</v>
      </c>
      <c r="D1240">
        <f>VLOOKUP(Filtrados!B1240,Originales!$F$4:$H$2113,3,FALSE)</f>
        <v>8376000000</v>
      </c>
      <c r="E1240">
        <f>VLOOKUP(Filtrados!B1240,Baseline!$A$2:$C$2111,3,FALSE)</f>
        <v>584000000</v>
      </c>
      <c r="F1240">
        <f>VLOOKUP(Filtrados!B1240,BASE!$A$4:$D$2113,2,FALSE)</f>
        <v>65403938</v>
      </c>
      <c r="G1240">
        <f>VLOOKUP(Filtrados!B1240,BASE!$A$4:$D$2113,3,FALSE)</f>
        <v>60077905</v>
      </c>
      <c r="H1240">
        <f>VLOOKUP(Filtrados!B1240,BASE!$A$4:$D$2113,4,FALSE)</f>
        <v>156044006</v>
      </c>
      <c r="I1240" t="str">
        <f>VLOOKUP(B1240,Originales!$B$4:$N$2113,13,FALSE)</f>
        <v>v / v</v>
      </c>
      <c r="J1240" t="str">
        <f>VLOOKUP(B1240,Originales!$B$4:$N$2113,12,FALSE)</f>
        <v>?x &lt;http://www.wikidata.org/prop/direct/P279&gt;/&lt;http://www.wikidata.org/prop/direct/P1334&gt; ?y</v>
      </c>
      <c r="K1240">
        <f>VLOOKUP(Filtrados!B1240,Originales!$B$4:$D$2113,2,FALSE)</f>
        <v>18</v>
      </c>
    </row>
    <row r="1241" spans="2:11">
      <c r="B1241" s="1">
        <v>1732</v>
      </c>
      <c r="C1241">
        <f>VLOOKUP(Filtrados!B1241,Originales!$B$4:$D$2113,3,FALSE)</f>
        <v>4464000</v>
      </c>
      <c r="D1241">
        <f>VLOOKUP(Filtrados!B1241,Originales!$F$4:$H$2113,3,FALSE)</f>
        <v>8348000000</v>
      </c>
      <c r="E1241">
        <f>VLOOKUP(Filtrados!B1241,Baseline!$A$2:$C$2111,3,FALSE)</f>
        <v>588000000</v>
      </c>
      <c r="F1241">
        <f>VLOOKUP(Filtrados!B1241,BASE!$A$4:$D$2113,2,FALSE)</f>
        <v>100738048</v>
      </c>
      <c r="G1241">
        <f>VLOOKUP(Filtrados!B1241,BASE!$A$4:$D$2113,3,FALSE)</f>
        <v>83858013</v>
      </c>
      <c r="H1241">
        <f>VLOOKUP(Filtrados!B1241,BASE!$A$4:$D$2113,4,FALSE)</f>
        <v>142870903</v>
      </c>
      <c r="I1241" t="str">
        <f>VLOOKUP(B1241,Originales!$B$4:$N$2113,13,FALSE)</f>
        <v>v / v</v>
      </c>
      <c r="J1241" t="str">
        <f>VLOOKUP(B1241,Originales!$B$4:$N$2113,12,FALSE)</f>
        <v>?x &lt;http://www.wikidata.org/prop/direct/P279&gt;/&lt;http://www.wikidata.org/prop/direct/P1335&gt; ?y</v>
      </c>
      <c r="K1241">
        <f>VLOOKUP(Filtrados!B1241,Originales!$B$4:$D$2113,2,FALSE)</f>
        <v>17</v>
      </c>
    </row>
    <row r="1242" spans="2:11">
      <c r="B1242" s="1">
        <v>1734</v>
      </c>
      <c r="C1242">
        <f>VLOOKUP(Filtrados!B1242,Originales!$B$4:$D$2113,3,FALSE)</f>
        <v>10145388000</v>
      </c>
      <c r="D1242">
        <f>VLOOKUP(Filtrados!B1242,Originales!$F$4:$H$2113,3,FALSE)</f>
        <v>110112000000</v>
      </c>
      <c r="E1242">
        <f>VLOOKUP(Filtrados!B1242,Baseline!$A$2:$C$2111,3,FALSE)</f>
        <v>74528000000</v>
      </c>
      <c r="F1242">
        <f>VLOOKUP(Filtrados!B1242,BASE!$A$4:$D$2113,2,FALSE)</f>
        <v>46694993</v>
      </c>
      <c r="G1242">
        <f>VLOOKUP(Filtrados!B1242,BASE!$A$4:$D$2113,3,FALSE)</f>
        <v>60062056064</v>
      </c>
      <c r="H1242">
        <f>VLOOKUP(Filtrados!B1242,BASE!$A$4:$D$2113,4,FALSE)</f>
        <v>11730370998</v>
      </c>
      <c r="I1242" t="str">
        <f>VLOOKUP(B1242,Originales!$B$4:$N$2113,13,FALSE)</f>
        <v>v */* v</v>
      </c>
      <c r="J1242" t="str">
        <f>VLOOKUP(B1242,Originales!$B$4:$N$2113,12,FALSE)</f>
        <v>?x (&lt;http://www.wikidata.org/prop/direct/P1376&gt;)*/(&lt;http://www.wikidata.org/prop/direct/P1376&gt;)* ?y</v>
      </c>
      <c r="K1242">
        <f>VLOOKUP(Filtrados!B1242,Originales!$B$4:$D$2113,2,FALSE)</f>
        <v>102403</v>
      </c>
    </row>
    <row r="1243" spans="2:11">
      <c r="B1243" s="1">
        <v>1735</v>
      </c>
      <c r="C1243">
        <f>VLOOKUP(Filtrados!B1243,Originales!$B$4:$D$2113,3,FALSE)</f>
        <v>716480000</v>
      </c>
      <c r="D1243">
        <f>VLOOKUP(Filtrados!B1243,Originales!$F$4:$H$2113,3,FALSE)</f>
        <v>13104000000</v>
      </c>
      <c r="E1243">
        <f>VLOOKUP(Filtrados!B1243,Baseline!$A$2:$C$2111,3,FALSE)</f>
        <v>3192000000</v>
      </c>
      <c r="F1243">
        <f>VLOOKUP(Filtrados!B1243,BASE!$A$4:$D$2113,2,FALSE)</f>
        <v>1133661031</v>
      </c>
      <c r="G1243">
        <f>VLOOKUP(Filtrados!B1243,BASE!$A$4:$D$2113,3,FALSE)</f>
        <v>1899493932</v>
      </c>
      <c r="H1243">
        <f>VLOOKUP(Filtrados!B1243,BASE!$A$4:$D$2113,4,FALSE)</f>
        <v>955862045</v>
      </c>
      <c r="I1243" t="str">
        <f>VLOOKUP(B1243,Originales!$B$4:$N$2113,13,FALSE)</f>
        <v>v * c</v>
      </c>
      <c r="J1243" t="str">
        <f>VLOOKUP(B1243,Originales!$B$4:$N$2113,12,FALSE)</f>
        <v>?x (&lt;http://www.wikidata.org/prop/direct/P131&gt;)* &lt;http://www.wikidata.org/entity/Q99&gt;</v>
      </c>
      <c r="K1243">
        <f>VLOOKUP(Filtrados!B1243,Originales!$B$4:$D$2113,2,FALSE)</f>
        <v>57438</v>
      </c>
    </row>
    <row r="1244" spans="2:11">
      <c r="B1244" s="1">
        <v>1736</v>
      </c>
      <c r="C1244">
        <f>VLOOKUP(Filtrados!B1244,Originales!$B$4:$D$2113,3,FALSE)</f>
        <v>39643000</v>
      </c>
      <c r="D1244">
        <f>VLOOKUP(Filtrados!B1244,Originales!$F$4:$H$2113,3,FALSE)</f>
        <v>1788000000</v>
      </c>
      <c r="E1244">
        <f>VLOOKUP(Filtrados!B1244,Baseline!$A$2:$C$2111,3,FALSE)</f>
        <v>620000000</v>
      </c>
      <c r="F1244">
        <f>VLOOKUP(Filtrados!B1244,BASE!$A$4:$D$2113,2,FALSE)</f>
        <v>217545986</v>
      </c>
      <c r="G1244">
        <f>VLOOKUP(Filtrados!B1244,BASE!$A$4:$D$2113,3,FALSE)</f>
        <v>169943094</v>
      </c>
      <c r="H1244">
        <f>VLOOKUP(Filtrados!B1244,BASE!$A$4:$D$2113,4,FALSE)</f>
        <v>202924966</v>
      </c>
      <c r="I1244" t="str">
        <f>VLOOKUP(B1244,Originales!$B$4:$N$2113,13,FALSE)</f>
        <v>v / v</v>
      </c>
      <c r="J1244" t="str">
        <f>VLOOKUP(B1244,Originales!$B$4:$N$2113,12,FALSE)</f>
        <v>?x &lt;http://www.wikidata.org/prop/direct/P1629&gt;/&lt;http://www.wikidata.org/prop/direct/P2046&gt; ?y</v>
      </c>
      <c r="K1244">
        <f>VLOOKUP(Filtrados!B1244,Originales!$B$4:$D$2113,2,FALSE)</f>
        <v>1</v>
      </c>
    </row>
    <row r="1245" spans="2:11">
      <c r="B1245" s="1">
        <v>1737</v>
      </c>
      <c r="C1245">
        <f>VLOOKUP(Filtrados!B1245,Originales!$B$4:$D$2113,3,FALSE)</f>
        <v>59327000</v>
      </c>
      <c r="D1245">
        <f>VLOOKUP(Filtrados!B1245,Originales!$F$4:$H$2113,3,FALSE)</f>
        <v>4228000000</v>
      </c>
      <c r="E1245">
        <f>VLOOKUP(Filtrados!B1245,Baseline!$A$2:$C$2111,3,FALSE)</f>
        <v>608000000</v>
      </c>
      <c r="F1245">
        <f>VLOOKUP(Filtrados!B1245,BASE!$A$4:$D$2113,2,FALSE)</f>
        <v>546160936</v>
      </c>
      <c r="G1245">
        <f>VLOOKUP(Filtrados!B1245,BASE!$A$4:$D$2113,3,FALSE)</f>
        <v>1210850954</v>
      </c>
      <c r="H1245">
        <f>VLOOKUP(Filtrados!B1245,BASE!$A$4:$D$2113,4,FALSE)</f>
        <v>55994033</v>
      </c>
      <c r="I1245" t="str">
        <f>VLOOKUP(B1245,Originales!$B$4:$N$2113,13,FALSE)</f>
        <v>v / v</v>
      </c>
      <c r="J1245" t="str">
        <f>VLOOKUP(B1245,Originales!$B$4:$N$2113,12,FALSE)</f>
        <v>?x &lt;http://www.wikidata.org/prop/direct/P1855&gt;/&lt;http://www.wikidata.org/prop/direct/P1082&gt; ?y</v>
      </c>
      <c r="K1245">
        <f>VLOOKUP(Filtrados!B1245,Originales!$B$4:$D$2113,2,FALSE)</f>
        <v>524</v>
      </c>
    </row>
    <row r="1246" spans="2:11">
      <c r="B1246" s="1">
        <v>1739</v>
      </c>
      <c r="C1246">
        <f>VLOOKUP(Filtrados!B1246,Originales!$B$4:$D$2113,3,FALSE)</f>
        <v>415845000</v>
      </c>
      <c r="D1246">
        <f>VLOOKUP(Filtrados!B1246,Originales!$F$4:$H$2113,3,FALSE)</f>
        <v>7412000000</v>
      </c>
      <c r="E1246">
        <f>VLOOKUP(Filtrados!B1246,Baseline!$A$2:$C$2111,3,FALSE)</f>
        <v>6140000000</v>
      </c>
      <c r="F1246">
        <f>VLOOKUP(Filtrados!B1246,BASE!$A$4:$D$2113,2,FALSE)</f>
        <v>561484098</v>
      </c>
      <c r="G1246">
        <f>VLOOKUP(Filtrados!B1246,BASE!$A$4:$D$2113,3,FALSE)</f>
        <v>583073139</v>
      </c>
      <c r="H1246">
        <f>VLOOKUP(Filtrados!B1246,BASE!$A$4:$D$2113,4,FALSE)</f>
        <v>958163022</v>
      </c>
      <c r="I1246" t="str">
        <f>VLOOKUP(B1246,Originales!$B$4:$N$2113,13,FALSE)</f>
        <v>v * c</v>
      </c>
      <c r="J1246" t="str">
        <f>VLOOKUP(B1246,Originales!$B$4:$N$2113,12,FALSE)</f>
        <v>?x (&lt;http://www.wikidata.org/prop/direct/P279&gt;)* &lt;http://www.wikidata.org/entity/Q4164871&gt;</v>
      </c>
      <c r="K1246">
        <f>VLOOKUP(Filtrados!B1246,Originales!$B$4:$D$2113,2,FALSE)</f>
        <v>23013</v>
      </c>
    </row>
    <row r="1247" spans="2:11">
      <c r="B1247" s="1">
        <v>1740</v>
      </c>
      <c r="C1247">
        <f>VLOOKUP(Filtrados!B1247,Originales!$B$4:$D$2113,3,FALSE)</f>
        <v>442040000</v>
      </c>
      <c r="D1247">
        <f>VLOOKUP(Filtrados!B1247,Originales!$F$4:$H$2113,3,FALSE)</f>
        <v>1256000000</v>
      </c>
      <c r="E1247">
        <f>VLOOKUP(Filtrados!B1247,Baseline!$A$2:$C$2111,3,FALSE)</f>
        <v>628000000</v>
      </c>
      <c r="F1247">
        <f>VLOOKUP(Filtrados!B1247,BASE!$A$4:$D$2113,2,FALSE)</f>
        <v>1166285037</v>
      </c>
      <c r="G1247">
        <f>VLOOKUP(Filtrados!B1247,BASE!$A$4:$D$2113,3,FALSE)</f>
        <v>943938016</v>
      </c>
      <c r="H1247">
        <f>VLOOKUP(Filtrados!B1247,BASE!$A$4:$D$2113,4,FALSE)</f>
        <v>32568216</v>
      </c>
      <c r="I1247" t="str">
        <f>VLOOKUP(B1247,Originales!$B$4:$N$2113,13,FALSE)</f>
        <v>v / v</v>
      </c>
      <c r="J1247" t="str">
        <f>VLOOKUP(B1247,Originales!$B$4:$N$2113,12,FALSE)</f>
        <v>?x &lt;http://www.wikidata.org/prop/direct/P190&gt;/&lt;http://www.wikidata.org/prop/direct/P17&gt; ?y</v>
      </c>
      <c r="K1247">
        <f>VLOOKUP(Filtrados!B1247,Originales!$B$4:$D$2113,2,FALSE)</f>
        <v>37731</v>
      </c>
    </row>
    <row r="1248" spans="2:11">
      <c r="B1248" s="1">
        <v>1742</v>
      </c>
      <c r="C1248">
        <f>VLOOKUP(Filtrados!B1248,Originales!$B$4:$D$2113,3,FALSE)</f>
        <v>1074899000</v>
      </c>
      <c r="D1248">
        <f>VLOOKUP(Filtrados!B1248,Originales!$F$4:$H$2113,3,FALSE)</f>
        <v>10308000000</v>
      </c>
      <c r="E1248">
        <f>VLOOKUP(Filtrados!B1248,Baseline!$A$2:$C$2111,3,FALSE)</f>
        <v>3316000000</v>
      </c>
      <c r="F1248">
        <f>VLOOKUP(Filtrados!B1248,BASE!$A$4:$D$2113,2,FALSE)</f>
        <v>3136102914</v>
      </c>
      <c r="G1248">
        <f>VLOOKUP(Filtrados!B1248,BASE!$A$4:$D$2113,3,FALSE)</f>
        <v>3238450050</v>
      </c>
      <c r="H1248">
        <f>VLOOKUP(Filtrados!B1248,BASE!$A$4:$D$2113,4,FALSE)</f>
        <v>2489244937</v>
      </c>
      <c r="I1248" t="str">
        <f>VLOOKUP(B1248,Originales!$B$4:$N$2113,13,FALSE)</f>
        <v>v * c</v>
      </c>
      <c r="J1248" t="str">
        <f>VLOOKUP(B1248,Originales!$B$4:$N$2113,12,FALSE)</f>
        <v>?x (&lt;http://www.wikidata.org/prop/direct/P131&gt;)* &lt;http://www.wikidata.org/entity/Q252&gt;</v>
      </c>
      <c r="K1248">
        <f>VLOOKUP(Filtrados!B1248,Originales!$B$4:$D$2113,2,FALSE)</f>
        <v>160279</v>
      </c>
    </row>
    <row r="1249" spans="2:11">
      <c r="B1249" s="1">
        <v>1743</v>
      </c>
      <c r="C1249">
        <f>VLOOKUP(Filtrados!B1249,Originales!$B$4:$D$2113,3,FALSE)</f>
        <v>12790000</v>
      </c>
      <c r="D1249">
        <f>VLOOKUP(Filtrados!B1249,Originales!$F$4:$H$2113,3,FALSE)</f>
        <v>60000000</v>
      </c>
      <c r="E1249">
        <f>VLOOKUP(Filtrados!B1249,Baseline!$A$2:$C$2111,3,FALSE)</f>
        <v>612000000</v>
      </c>
      <c r="F1249">
        <f>VLOOKUP(Filtrados!B1249,BASE!$A$4:$D$2113,2,FALSE)</f>
        <v>42710065</v>
      </c>
      <c r="G1249">
        <f>VLOOKUP(Filtrados!B1249,BASE!$A$4:$D$2113,3,FALSE)</f>
        <v>38601875</v>
      </c>
      <c r="H1249">
        <f>VLOOKUP(Filtrados!B1249,BASE!$A$4:$D$2113,4,FALSE)</f>
        <v>50354003</v>
      </c>
      <c r="I1249" t="str">
        <f>VLOOKUP(B1249,Originales!$B$4:$N$2113,13,FALSE)</f>
        <v>v /* c</v>
      </c>
      <c r="J1249" t="str">
        <f>VLOOKUP(B1249,Originales!$B$4:$N$2113,12,FALSE)</f>
        <v>?x &lt;http://www.wikidata.org/prop/direct/P31&gt;/(&lt;http://www.wikidata.org/prop/direct/P279&gt;)* &lt;http://www.wikidata.org/entity/Q3191695&gt;</v>
      </c>
      <c r="K1249">
        <f>VLOOKUP(Filtrados!B1249,Originales!$B$4:$D$2113,2,FALSE)</f>
        <v>449</v>
      </c>
    </row>
    <row r="1250" spans="2:11">
      <c r="B1250" s="1">
        <v>1744</v>
      </c>
      <c r="C1250">
        <f>VLOOKUP(Filtrados!B1250,Originales!$B$4:$D$2113,3,FALSE)</f>
        <v>314615000</v>
      </c>
      <c r="D1250">
        <f>VLOOKUP(Filtrados!B1250,Originales!$F$4:$H$2113,3,FALSE)</f>
        <v>57844000000</v>
      </c>
      <c r="E1250">
        <f>VLOOKUP(Filtrados!B1250,Baseline!$A$2:$C$2111,3,FALSE)</f>
        <v>60248000000</v>
      </c>
      <c r="F1250">
        <f>VLOOKUP(Filtrados!B1250,BASE!$A$4:$D$2113,2,FALSE)</f>
        <v>9974624156</v>
      </c>
      <c r="G1250">
        <f>VLOOKUP(Filtrados!B1250,BASE!$A$4:$D$2113,3,FALSE)</f>
        <v>439862012</v>
      </c>
      <c r="H1250">
        <f>VLOOKUP(Filtrados!B1250,BASE!$A$4:$D$2113,4,FALSE)</f>
        <v>40619506835</v>
      </c>
      <c r="I1250" t="str">
        <f>VLOOKUP(B1250,Originales!$B$4:$N$2113,13,FALSE)</f>
        <v>v + c</v>
      </c>
      <c r="J1250" t="str">
        <f>VLOOKUP(B1250,Originales!$B$4:$N$2113,12,FALSE)</f>
        <v>?x (&lt;http://www.wikidata.org/prop/direct/P197&gt;)+ &lt;http://www.wikidata.org/entity/Q1105305&gt;</v>
      </c>
      <c r="K1250">
        <f>VLOOKUP(Filtrados!B1250,Originales!$B$4:$D$2113,2,FALSE)</f>
        <v>14313</v>
      </c>
    </row>
    <row r="1251" spans="2:11">
      <c r="B1251" s="1">
        <v>1746</v>
      </c>
      <c r="C1251">
        <f>VLOOKUP(Filtrados!B1251,Originales!$B$4:$D$2113,3,FALSE)</f>
        <v>305144000</v>
      </c>
      <c r="D1251">
        <f>VLOOKUP(Filtrados!B1251,Originales!$F$4:$H$2113,3,FALSE)</f>
        <v>58288000000</v>
      </c>
      <c r="E1251">
        <f>VLOOKUP(Filtrados!B1251,Baseline!$A$2:$C$2111,3,FALSE)</f>
        <v>60148000000</v>
      </c>
      <c r="F1251">
        <f>VLOOKUP(Filtrados!B1251,BASE!$A$4:$D$2113,2,FALSE)</f>
        <v>8810235023</v>
      </c>
      <c r="G1251">
        <f>VLOOKUP(Filtrados!B1251,BASE!$A$4:$D$2113,3,FALSE)</f>
        <v>1114760875</v>
      </c>
      <c r="H1251">
        <f>VLOOKUP(Filtrados!B1251,BASE!$A$4:$D$2113,4,FALSE)</f>
        <v>40062268972</v>
      </c>
      <c r="I1251" t="str">
        <f>VLOOKUP(B1251,Originales!$B$4:$N$2113,13,FALSE)</f>
        <v>v + c</v>
      </c>
      <c r="J1251" t="str">
        <f>VLOOKUP(B1251,Originales!$B$4:$N$2113,12,FALSE)</f>
        <v>?x (&lt;http://www.wikidata.org/prop/direct/P197&gt;)+ &lt;http://www.wikidata.org/entity/Q800907&gt;</v>
      </c>
      <c r="K1251">
        <f>VLOOKUP(Filtrados!B1251,Originales!$B$4:$D$2113,2,FALSE)</f>
        <v>14313</v>
      </c>
    </row>
    <row r="1252" spans="2:11">
      <c r="B1252" s="1">
        <v>1747</v>
      </c>
      <c r="C1252">
        <f>VLOOKUP(Filtrados!B1252,Originales!$B$4:$D$2113,3,FALSE)</f>
        <v>2007369000</v>
      </c>
      <c r="D1252">
        <f>VLOOKUP(Filtrados!B1252,Originales!$F$4:$H$2113,3,FALSE)</f>
        <v>16968000000</v>
      </c>
      <c r="E1252">
        <f>VLOOKUP(Filtrados!B1252,Baseline!$A$2:$C$2111,3,FALSE)</f>
        <v>4384000000</v>
      </c>
      <c r="F1252">
        <f>VLOOKUP(Filtrados!B1252,BASE!$A$4:$D$2113,2,FALSE)</f>
        <v>691182136</v>
      </c>
      <c r="G1252">
        <f>VLOOKUP(Filtrados!B1252,BASE!$A$4:$D$2113,3,FALSE)</f>
        <v>5045270204</v>
      </c>
      <c r="H1252">
        <f>VLOOKUP(Filtrados!B1252,BASE!$A$4:$D$2113,4,FALSE)</f>
        <v>3165348768</v>
      </c>
      <c r="I1252" t="str">
        <f>VLOOKUP(B1252,Originales!$B$4:$N$2113,13,FALSE)</f>
        <v>v /* c</v>
      </c>
      <c r="J1252" t="str">
        <f>VLOOKUP(B1252,Originales!$B$4:$N$2113,12,FALSE)</f>
        <v>?x &lt;http://www.wikidata.org/prop/direct/P276&gt;/(&lt;http://www.wikidata.org/prop/direct/P131&gt;)* &lt;http://www.wikidata.org/entity/Q213&gt;</v>
      </c>
      <c r="K1252">
        <f>VLOOKUP(Filtrados!B1252,Originales!$B$4:$D$2113,2,FALSE)</f>
        <v>3217</v>
      </c>
    </row>
    <row r="1253" spans="2:11">
      <c r="B1253" s="1">
        <v>1748</v>
      </c>
      <c r="C1253">
        <f>VLOOKUP(Filtrados!B1253,Originales!$B$4:$D$2113,3,FALSE)</f>
        <v>3941947000</v>
      </c>
      <c r="D1253">
        <f>VLOOKUP(Filtrados!B1253,Originales!$F$4:$H$2113,3,FALSE)</f>
        <v>34520000000</v>
      </c>
      <c r="E1253">
        <f>VLOOKUP(Filtrados!B1253,Baseline!$A$2:$C$2111,3,FALSE)</f>
        <v>11992000000</v>
      </c>
      <c r="F1253">
        <f>VLOOKUP(Filtrados!B1253,BASE!$A$4:$D$2113,2,FALSE)</f>
        <v>15433915853</v>
      </c>
      <c r="G1253">
        <f>VLOOKUP(Filtrados!B1253,BASE!$A$4:$D$2113,3,FALSE)</f>
        <v>14524044036</v>
      </c>
      <c r="H1253">
        <f>VLOOKUP(Filtrados!B1253,BASE!$A$4:$D$2113,4,FALSE)</f>
        <v>30019599914</v>
      </c>
      <c r="I1253" t="str">
        <f>VLOOKUP(B1253,Originales!$B$4:$N$2113,13,FALSE)</f>
        <v>v + c</v>
      </c>
      <c r="J1253" t="str">
        <f>VLOOKUP(B1253,Originales!$B$4:$N$2113,12,FALSE)</f>
        <v>?x (&lt;http://www.wikidata.org/prop/direct/P279&gt;)+ &lt;http://www.wikidata.org/entity/Q223557&gt;</v>
      </c>
      <c r="K1253">
        <f>VLOOKUP(Filtrados!B1253,Originales!$B$4:$D$2113,2,FALSE)</f>
        <v>689909</v>
      </c>
    </row>
    <row r="1254" spans="2:11">
      <c r="B1254" s="1">
        <v>1749</v>
      </c>
      <c r="C1254">
        <f>VLOOKUP(Filtrados!B1254,Originales!$B$4:$D$2113,3,FALSE)</f>
        <v>83943000</v>
      </c>
      <c r="D1254">
        <f>VLOOKUP(Filtrados!B1254,Originales!$F$4:$H$2113,3,FALSE)</f>
        <v>1176000000</v>
      </c>
      <c r="E1254">
        <f>VLOOKUP(Filtrados!B1254,Baseline!$A$2:$C$2111,3,FALSE)</f>
        <v>4192000000</v>
      </c>
      <c r="F1254">
        <f>VLOOKUP(Filtrados!B1254,BASE!$A$4:$D$2113,2,FALSE)</f>
        <v>71455001</v>
      </c>
      <c r="G1254">
        <f>VLOOKUP(Filtrados!B1254,BASE!$A$4:$D$2113,3,FALSE)</f>
        <v>58666944</v>
      </c>
      <c r="H1254">
        <f>VLOOKUP(Filtrados!B1254,BASE!$A$4:$D$2113,4,FALSE)</f>
        <v>732502937</v>
      </c>
      <c r="I1254" t="str">
        <f>VLOOKUP(B1254,Originales!$B$4:$N$2113,13,FALSE)</f>
        <v>v /* c</v>
      </c>
      <c r="J1254" t="str">
        <f>VLOOKUP(B1254,Originales!$B$4:$N$2113,12,FALSE)</f>
        <v>?x &lt;http://www.wikidata.org/prop/direct/P180&gt;/(&lt;http://www.wikidata.org/prop/direct/P279&gt;)* &lt;http://www.wikidata.org/entity/Q154&gt;</v>
      </c>
      <c r="K1254">
        <f>VLOOKUP(Filtrados!B1254,Originales!$B$4:$D$2113,2,FALSE)</f>
        <v>90</v>
      </c>
    </row>
    <row r="1255" spans="2:11">
      <c r="B1255" s="1">
        <v>1750</v>
      </c>
      <c r="C1255">
        <f>VLOOKUP(Filtrados!B1255,Originales!$B$4:$D$2113,3,FALSE)</f>
        <v>145941000</v>
      </c>
      <c r="D1255">
        <f>VLOOKUP(Filtrados!B1255,Originales!$F$4:$H$2113,3,FALSE)</f>
        <v>3112000000</v>
      </c>
      <c r="E1255">
        <f>VLOOKUP(Filtrados!B1255,Baseline!$A$2:$C$2111,3,FALSE)</f>
        <v>5452000000</v>
      </c>
      <c r="F1255">
        <f>VLOOKUP(Filtrados!B1255,BASE!$A$4:$D$2113,2,FALSE)</f>
        <v>116263866</v>
      </c>
      <c r="G1255">
        <f>VLOOKUP(Filtrados!B1255,BASE!$A$4:$D$2113,3,FALSE)</f>
        <v>197954893</v>
      </c>
      <c r="H1255">
        <f>VLOOKUP(Filtrados!B1255,BASE!$A$4:$D$2113,4,FALSE)</f>
        <v>492043018</v>
      </c>
      <c r="I1255" t="str">
        <f>VLOOKUP(B1255,Originales!$B$4:$N$2113,13,FALSE)</f>
        <v>v */* c</v>
      </c>
      <c r="J1255" t="str">
        <f>VLOOKUP(B1255,Originales!$B$4:$N$2113,12,FALSE)</f>
        <v>?x (&lt;http://www.wikidata.org/prop/direct/P31&gt;)*/(&lt;http://www.wikidata.org/prop/direct/P279&gt;)* &lt;http://www.wikidata.org/entity/Q154&gt;</v>
      </c>
      <c r="K1255">
        <f>VLOOKUP(Filtrados!B1255,Originales!$B$4:$D$2113,2,FALSE)</f>
        <v>5179</v>
      </c>
    </row>
    <row r="1256" spans="2:11">
      <c r="B1256" s="1">
        <v>1751</v>
      </c>
      <c r="C1256">
        <f>VLOOKUP(Filtrados!B1256,Originales!$B$4:$D$2113,3,FALSE)</f>
        <v>5678858000</v>
      </c>
      <c r="D1256">
        <f>VLOOKUP(Filtrados!B1256,Originales!$F$4:$H$2113,3,FALSE)</f>
        <v>344000000</v>
      </c>
      <c r="E1256">
        <f>VLOOKUP(Filtrados!B1256,Baseline!$A$2:$C$2111,3,FALSE)</f>
        <v>16000000</v>
      </c>
      <c r="F1256">
        <f>VLOOKUP(Filtrados!B1256,BASE!$A$4:$D$2113,2,FALSE)</f>
        <v>18252067089</v>
      </c>
      <c r="G1256">
        <f>VLOOKUP(Filtrados!B1256,BASE!$A$4:$D$2113,3,FALSE)</f>
        <v>60058184862</v>
      </c>
      <c r="H1256">
        <f>VLOOKUP(Filtrados!B1256,BASE!$A$4:$D$2113,4,FALSE)</f>
        <v>396046876</v>
      </c>
      <c r="I1256" t="str">
        <f>VLOOKUP(B1256,Originales!$B$4:$N$2113,13,FALSE)</f>
        <v>v | v</v>
      </c>
      <c r="J1256" t="str">
        <f>VLOOKUP(B1256,Originales!$B$4:$N$2113,12,FALSE)</f>
        <v>?x &lt;http://www.wikidata.org/prop/direct/P585&gt;|&lt;http://www.wikidata.org/prop/direct/P580&gt; ?y</v>
      </c>
      <c r="K1256">
        <f>VLOOKUP(Filtrados!B1256,Originales!$B$4:$D$2113,2,FALSE)</f>
        <v>574358</v>
      </c>
    </row>
    <row r="1257" spans="2:11">
      <c r="B1257" s="1">
        <v>1752</v>
      </c>
      <c r="C1257">
        <f>VLOOKUP(Filtrados!B1257,Originales!$B$4:$D$2113,3,FALSE)</f>
        <v>559266000</v>
      </c>
      <c r="D1257">
        <f>VLOOKUP(Filtrados!B1257,Originales!$F$4:$H$2113,3,FALSE)</f>
        <v>60916000000</v>
      </c>
      <c r="E1257">
        <f>VLOOKUP(Filtrados!B1257,Baseline!$A$2:$C$2111,3,FALSE)</f>
        <v>60216000000</v>
      </c>
      <c r="F1257">
        <f>VLOOKUP(Filtrados!B1257,BASE!$A$4:$D$2113,2,FALSE)</f>
        <v>891672134</v>
      </c>
      <c r="G1257">
        <f>VLOOKUP(Filtrados!B1257,BASE!$A$4:$D$2113,3,FALSE)</f>
        <v>2048056125</v>
      </c>
      <c r="H1257">
        <f>VLOOKUP(Filtrados!B1257,BASE!$A$4:$D$2113,4,FALSE)</f>
        <v>60060204982</v>
      </c>
      <c r="I1257" t="str">
        <f>VLOOKUP(B1257,Originales!$B$4:$N$2113,13,FALSE)</f>
        <v>v /* c</v>
      </c>
      <c r="J1257" t="str">
        <f>VLOOKUP(B1257,Originales!$B$4:$N$2113,12,FALSE)</f>
        <v>?x (&lt;http://www.wikidata.org/prop/direct/P31&gt;/&lt;http://www.wikidata.org/prop/direct/P279&gt;)* &lt;http://www.wikidata.org/entity/Q1190554&gt;</v>
      </c>
      <c r="K1257">
        <f>VLOOKUP(Filtrados!B1257,Originales!$B$4:$D$2113,2,FALSE)</f>
        <v>43788</v>
      </c>
    </row>
    <row r="1258" spans="2:11">
      <c r="B1258" s="1">
        <v>1754</v>
      </c>
      <c r="C1258">
        <f>VLOOKUP(Filtrados!B1258,Originales!$B$4:$D$2113,3,FALSE)</f>
        <v>433992000</v>
      </c>
      <c r="D1258">
        <f>VLOOKUP(Filtrados!B1258,Originales!$F$4:$H$2113,3,FALSE)</f>
        <v>376000000</v>
      </c>
      <c r="E1258">
        <f>VLOOKUP(Filtrados!B1258,Baseline!$A$2:$C$2111,3,FALSE)</f>
        <v>1828000000</v>
      </c>
      <c r="F1258">
        <f>VLOOKUP(Filtrados!B1258,BASE!$A$4:$D$2113,2,FALSE)</f>
        <v>679663181</v>
      </c>
      <c r="G1258">
        <f>VLOOKUP(Filtrados!B1258,BASE!$A$4:$D$2113,3,FALSE)</f>
        <v>1423382043</v>
      </c>
      <c r="H1258">
        <f>VLOOKUP(Filtrados!B1258,BASE!$A$4:$D$2113,4,FALSE)</f>
        <v>94976902</v>
      </c>
      <c r="I1258" t="str">
        <f>VLOOKUP(B1258,Originales!$B$4:$N$2113,13,FALSE)</f>
        <v>v /* c</v>
      </c>
      <c r="J1258" t="str">
        <f>VLOOKUP(B1258,Originales!$B$4:$N$2113,12,FALSE)</f>
        <v>?x &lt;http://www.wikidata.org/prop/direct/P31&gt;/(&lt;http://www.wikidata.org/prop/direct/P279&gt;)* &lt;http://www.wikidata.org/entity/Q21191270&gt;</v>
      </c>
      <c r="K1258">
        <f>VLOOKUP(Filtrados!B1258,Originales!$B$4:$D$2113,2,FALSE)</f>
        <v>41163</v>
      </c>
    </row>
    <row r="1259" spans="2:11">
      <c r="B1259" s="1">
        <v>1755</v>
      </c>
      <c r="C1259">
        <f>VLOOKUP(Filtrados!B1259,Originales!$B$4:$D$2113,3,FALSE)</f>
        <v>1085000</v>
      </c>
      <c r="D1259">
        <f>VLOOKUP(Filtrados!B1259,Originales!$F$4:$H$2113,3,FALSE)</f>
        <v>4000000</v>
      </c>
      <c r="E1259">
        <f>VLOOKUP(Filtrados!B1259,Baseline!$A$2:$C$2111,3,FALSE)</f>
        <v>1756000000</v>
      </c>
      <c r="F1259">
        <f>VLOOKUP(Filtrados!B1259,BASE!$A$4:$D$2113,2,FALSE)</f>
        <v>12835025</v>
      </c>
      <c r="G1259">
        <f>VLOOKUP(Filtrados!B1259,BASE!$A$4:$D$2113,3,FALSE)</f>
        <v>28845787</v>
      </c>
      <c r="H1259">
        <f>VLOOKUP(Filtrados!B1259,BASE!$A$4:$D$2113,4,FALSE)</f>
        <v>107876062</v>
      </c>
      <c r="I1259" t="str">
        <f>VLOOKUP(B1259,Originales!$B$4:$N$2113,13,FALSE)</f>
        <v>c /* v</v>
      </c>
      <c r="J1259" t="str">
        <f>VLOOKUP(B1259,Originales!$B$4:$N$2113,12,FALSE)</f>
        <v>&lt;http://www.wikidata.org/entity/Q21566649&gt; &lt;http://www.wikidata.org/prop/direct/P131&gt;/(&lt;http://www.wikidata.org/prop/direct/P131&gt;)* ?x</v>
      </c>
      <c r="K1259">
        <f>VLOOKUP(Filtrados!B1259,Originales!$B$4:$D$2113,2,FALSE)</f>
        <v>5</v>
      </c>
    </row>
    <row r="1260" spans="2:11">
      <c r="B1260" s="1">
        <v>1758</v>
      </c>
      <c r="C1260">
        <f>VLOOKUP(Filtrados!B1260,Originales!$B$4:$D$2113,3,FALSE)</f>
        <v>974880000</v>
      </c>
      <c r="D1260">
        <f>VLOOKUP(Filtrados!B1260,Originales!$F$4:$H$2113,3,FALSE)</f>
        <v>11188000000</v>
      </c>
      <c r="E1260">
        <f>VLOOKUP(Filtrados!B1260,Baseline!$A$2:$C$2111,3,FALSE)</f>
        <v>3168000000</v>
      </c>
      <c r="F1260">
        <f>VLOOKUP(Filtrados!B1260,BASE!$A$4:$D$2113,2,FALSE)</f>
        <v>2811629056</v>
      </c>
      <c r="G1260">
        <f>VLOOKUP(Filtrados!B1260,BASE!$A$4:$D$2113,3,FALSE)</f>
        <v>3479551076</v>
      </c>
      <c r="H1260">
        <f>VLOOKUP(Filtrados!B1260,BASE!$A$4:$D$2113,4,FALSE)</f>
        <v>1899950981</v>
      </c>
      <c r="I1260" t="str">
        <f>VLOOKUP(B1260,Originales!$B$4:$N$2113,13,FALSE)</f>
        <v>v + c</v>
      </c>
      <c r="J1260" t="str">
        <f>VLOOKUP(B1260,Originales!$B$4:$N$2113,12,FALSE)</f>
        <v>?x (&lt;http://www.wikidata.org/prop/direct/P131&gt;)+ &lt;http://www.wikidata.org/entity/Q980&gt;</v>
      </c>
      <c r="K1260">
        <f>VLOOKUP(Filtrados!B1260,Originales!$B$4:$D$2113,2,FALSE)</f>
        <v>142545</v>
      </c>
    </row>
    <row r="1261" spans="2:11">
      <c r="B1261" s="1">
        <v>1759</v>
      </c>
      <c r="C1261">
        <f>VLOOKUP(Filtrados!B1261,Originales!$B$4:$D$2113,3,FALSE)</f>
        <v>934659000</v>
      </c>
      <c r="D1261">
        <f>VLOOKUP(Filtrados!B1261,Originales!$F$4:$H$2113,3,FALSE)</f>
        <v>17752000000</v>
      </c>
      <c r="E1261">
        <f>VLOOKUP(Filtrados!B1261,Baseline!$A$2:$C$2111,3,FALSE)</f>
        <v>3632000000</v>
      </c>
      <c r="F1261">
        <f>VLOOKUP(Filtrados!B1261,BASE!$A$4:$D$2113,2,FALSE)</f>
        <v>2594082832</v>
      </c>
      <c r="G1261">
        <f>VLOOKUP(Filtrados!B1261,BASE!$A$4:$D$2113,3,FALSE)</f>
        <v>2404808998</v>
      </c>
      <c r="H1261">
        <f>VLOOKUP(Filtrados!B1261,BASE!$A$4:$D$2113,4,FALSE)</f>
        <v>1580747127</v>
      </c>
      <c r="I1261" t="str">
        <f>VLOOKUP(B1261,Originales!$B$4:$N$2113,13,FALSE)</f>
        <v>v * c</v>
      </c>
      <c r="J1261" t="str">
        <f>VLOOKUP(B1261,Originales!$B$4:$N$2113,12,FALSE)</f>
        <v>?x (&lt;http://www.wikidata.org/prop/direct/P131&gt;)* &lt;http://www.wikidata.org/entity/Q980&gt;</v>
      </c>
      <c r="K1261">
        <f>VLOOKUP(Filtrados!B1261,Originales!$B$4:$D$2113,2,FALSE)</f>
        <v>142546</v>
      </c>
    </row>
    <row r="1262" spans="2:11">
      <c r="B1262" s="1">
        <v>1760</v>
      </c>
      <c r="C1262">
        <f>VLOOKUP(Filtrados!B1262,Originales!$B$4:$D$2113,3,FALSE)</f>
        <v>791000</v>
      </c>
      <c r="D1262">
        <f>VLOOKUP(Filtrados!B1262,Originales!$F$4:$H$2113,3,FALSE)</f>
        <v>12000000</v>
      </c>
      <c r="E1262">
        <f>VLOOKUP(Filtrados!B1262,Baseline!$A$2:$C$2111,3,FALSE)</f>
        <v>3032000000</v>
      </c>
      <c r="F1262">
        <f>VLOOKUP(Filtrados!B1262,BASE!$A$4:$D$2113,2,FALSE)</f>
        <v>30445098</v>
      </c>
      <c r="G1262">
        <f>VLOOKUP(Filtrados!B1262,BASE!$A$4:$D$2113,3,FALSE)</f>
        <v>19968032</v>
      </c>
      <c r="H1262">
        <f>VLOOKUP(Filtrados!B1262,BASE!$A$4:$D$2113,4,FALSE)</f>
        <v>108349084</v>
      </c>
      <c r="I1262" t="str">
        <f>VLOOKUP(B1262,Originales!$B$4:$N$2113,13,FALSE)</f>
        <v>c * v</v>
      </c>
      <c r="J1262" t="str">
        <f>VLOOKUP(B1262,Originales!$B$4:$N$2113,12,FALSE)</f>
        <v>&lt;http://www.wikidata.org/entity/Q41354164&gt; (&lt;http://www.wikidata.org/prop/direct/P131&gt;)* ?x</v>
      </c>
      <c r="K1262">
        <f>VLOOKUP(Filtrados!B1262,Originales!$B$4:$D$2113,2,FALSE)</f>
        <v>6</v>
      </c>
    </row>
    <row r="1263" spans="2:11">
      <c r="B1263" s="1">
        <v>1761</v>
      </c>
      <c r="C1263">
        <f>VLOOKUP(Filtrados!B1263,Originales!$B$4:$D$2113,3,FALSE)</f>
        <v>509000</v>
      </c>
      <c r="D1263">
        <f>VLOOKUP(Filtrados!B1263,Originales!$F$4:$H$2113,3,FALSE)</f>
        <v>12000000</v>
      </c>
      <c r="E1263">
        <f>VLOOKUP(Filtrados!B1263,Baseline!$A$2:$C$2111,3,FALSE)</f>
        <v>2884000000</v>
      </c>
      <c r="F1263">
        <f>VLOOKUP(Filtrados!B1263,BASE!$A$4:$D$2113,2,FALSE)</f>
        <v>19605875</v>
      </c>
      <c r="G1263">
        <f>VLOOKUP(Filtrados!B1263,BASE!$A$4:$D$2113,3,FALSE)</f>
        <v>17339944</v>
      </c>
      <c r="H1263">
        <f>VLOOKUP(Filtrados!B1263,BASE!$A$4:$D$2113,4,FALSE)</f>
        <v>102962970</v>
      </c>
      <c r="I1263" t="str">
        <f>VLOOKUP(B1263,Originales!$B$4:$N$2113,13,FALSE)</f>
        <v>c * v</v>
      </c>
      <c r="J1263" t="str">
        <f>VLOOKUP(B1263,Originales!$B$4:$N$2113,12,FALSE)</f>
        <v>&lt;http://www.wikidata.org/entity/Q15850691&gt; (&lt;http://www.wikidata.org/prop/direct/P131&gt;)* ?x</v>
      </c>
      <c r="K1263">
        <f>VLOOKUP(Filtrados!B1263,Originales!$B$4:$D$2113,2,FALSE)</f>
        <v>6</v>
      </c>
    </row>
    <row r="1264" spans="2:11">
      <c r="B1264" s="1">
        <v>1762</v>
      </c>
      <c r="C1264">
        <f>VLOOKUP(Filtrados!B1264,Originales!$B$4:$D$2113,3,FALSE)</f>
        <v>147000</v>
      </c>
      <c r="D1264">
        <f>VLOOKUP(Filtrados!B1264,Originales!$F$4:$H$2113,3,FALSE)</f>
        <v>4000000</v>
      </c>
      <c r="E1264">
        <f>VLOOKUP(Filtrados!B1264,Baseline!$A$2:$C$2111,3,FALSE)</f>
        <v>0</v>
      </c>
      <c r="F1264">
        <f>VLOOKUP(Filtrados!B1264,BASE!$A$4:$D$2113,2,FALSE)</f>
        <v>3829002</v>
      </c>
      <c r="G1264">
        <f>VLOOKUP(Filtrados!B1264,BASE!$A$4:$D$2113,3,FALSE)</f>
        <v>13694047</v>
      </c>
      <c r="H1264">
        <f>VLOOKUP(Filtrados!B1264,BASE!$A$4:$D$2113,4,FALSE)</f>
        <v>58334112</v>
      </c>
      <c r="I1264" t="str">
        <f>VLOOKUP(B1264,Originales!$B$4:$N$2113,13,FALSE)</f>
        <v>c * v</v>
      </c>
      <c r="J1264" t="str">
        <f>VLOOKUP(B1264,Originales!$B$4:$N$2113,12,FALSE)</f>
        <v>&lt;http://www.wikidata.org/entity/Q582379&gt; (&lt;http://www.wikidata.org/prop/direct/P131&gt;)* ?x</v>
      </c>
      <c r="K1264">
        <f>VLOOKUP(Filtrados!B1264,Originales!$B$4:$D$2113,2,FALSE)</f>
        <v>1</v>
      </c>
    </row>
    <row r="1265" spans="2:11">
      <c r="B1265" s="1">
        <v>1763</v>
      </c>
      <c r="C1265">
        <f>VLOOKUP(Filtrados!B1265,Originales!$B$4:$D$2113,3,FALSE)</f>
        <v>938672000</v>
      </c>
      <c r="D1265">
        <f>VLOOKUP(Filtrados!B1265,Originales!$F$4:$H$2113,3,FALSE)</f>
        <v>23388000000</v>
      </c>
      <c r="E1265">
        <f>VLOOKUP(Filtrados!B1265,Baseline!$A$2:$C$2111,3,FALSE)</f>
        <v>4436000000</v>
      </c>
      <c r="F1265">
        <f>VLOOKUP(Filtrados!B1265,BASE!$A$4:$D$2113,2,FALSE)</f>
        <v>2615639925</v>
      </c>
      <c r="G1265">
        <f>VLOOKUP(Filtrados!B1265,BASE!$A$4:$D$2113,3,FALSE)</f>
        <v>3168047904</v>
      </c>
      <c r="H1265">
        <f>VLOOKUP(Filtrados!B1265,BASE!$A$4:$D$2113,4,FALSE)</f>
        <v>1675537824</v>
      </c>
      <c r="I1265" t="str">
        <f>VLOOKUP(B1265,Originales!$B$4:$N$2113,13,FALSE)</f>
        <v>v /* c</v>
      </c>
      <c r="J1265" t="str">
        <f>VLOOKUP(B1265,Originales!$B$4:$N$2113,12,FALSE)</f>
        <v>?x &lt;http://www.wikidata.org/prop/direct/P131&gt;/(&lt;http://www.wikidata.org/prop/direct/P131&gt;)* &lt;http://www.wikidata.org/entity/Q980&gt;</v>
      </c>
      <c r="K1265">
        <f>VLOOKUP(Filtrados!B1265,Originales!$B$4:$D$2113,2,FALSE)</f>
        <v>142545</v>
      </c>
    </row>
    <row r="1266" spans="2:11">
      <c r="B1266" s="1">
        <v>1764</v>
      </c>
      <c r="C1266">
        <f>VLOOKUP(Filtrados!B1266,Originales!$B$4:$D$2113,3,FALSE)</f>
        <v>3727000</v>
      </c>
      <c r="D1266">
        <f>VLOOKUP(Filtrados!B1266,Originales!$F$4:$H$2113,3,FALSE)</f>
        <v>88000000</v>
      </c>
      <c r="E1266">
        <f>VLOOKUP(Filtrados!B1266,Baseline!$A$2:$C$2111,3,FALSE)</f>
        <v>6536000000</v>
      </c>
      <c r="F1266">
        <f>VLOOKUP(Filtrados!B1266,BASE!$A$4:$D$2113,2,FALSE)</f>
        <v>312778949</v>
      </c>
      <c r="G1266">
        <f>VLOOKUP(Filtrados!B1266,BASE!$A$4:$D$2113,3,FALSE)</f>
        <v>14070987</v>
      </c>
      <c r="H1266">
        <f>VLOOKUP(Filtrados!B1266,BASE!$A$4:$D$2113,4,FALSE)</f>
        <v>215803861</v>
      </c>
      <c r="I1266" t="str">
        <f>VLOOKUP(B1266,Originales!$B$4:$N$2113,13,FALSE)</f>
        <v>c * v</v>
      </c>
      <c r="J1266" t="str">
        <f>VLOOKUP(B1266,Originales!$B$4:$N$2113,12,FALSE)</f>
        <v>&lt;http://www.wikidata.org/entity/Q185230&gt; (&lt;http://www.wikidata.org/prop/direct/P171&gt;)* ?x</v>
      </c>
      <c r="K1266">
        <f>VLOOKUP(Filtrados!B1266,Originales!$B$4:$D$2113,2,FALSE)</f>
        <v>35</v>
      </c>
    </row>
    <row r="1267" spans="2:11">
      <c r="B1267" s="1">
        <v>1765</v>
      </c>
      <c r="C1267">
        <f>VLOOKUP(Filtrados!B1267,Originales!$B$4:$D$2113,3,FALSE)</f>
        <v>719000</v>
      </c>
      <c r="D1267">
        <f>VLOOKUP(Filtrados!B1267,Originales!$F$4:$H$2113,3,FALSE)</f>
        <v>8000000</v>
      </c>
      <c r="E1267">
        <f>VLOOKUP(Filtrados!B1267,Baseline!$A$2:$C$2111,3,FALSE)</f>
        <v>3100000000</v>
      </c>
      <c r="F1267">
        <f>VLOOKUP(Filtrados!B1267,BASE!$A$4:$D$2113,2,FALSE)</f>
        <v>6309986</v>
      </c>
      <c r="G1267">
        <f>VLOOKUP(Filtrados!B1267,BASE!$A$4:$D$2113,3,FALSE)</f>
        <v>76345920</v>
      </c>
      <c r="H1267">
        <f>VLOOKUP(Filtrados!B1267,BASE!$A$4:$D$2113,4,FALSE)</f>
        <v>106953859</v>
      </c>
      <c r="I1267" t="str">
        <f>VLOOKUP(B1267,Originales!$B$4:$N$2113,13,FALSE)</f>
        <v>c * v</v>
      </c>
      <c r="J1267" t="str">
        <f>VLOOKUP(B1267,Originales!$B$4:$N$2113,12,FALSE)</f>
        <v>&lt;http://www.wikidata.org/entity/Q41259536&gt; (&lt;http://www.wikidata.org/prop/direct/P131&gt;)* ?x</v>
      </c>
      <c r="K1267">
        <f>VLOOKUP(Filtrados!B1267,Originales!$B$4:$D$2113,2,FALSE)</f>
        <v>7</v>
      </c>
    </row>
    <row r="1268" spans="2:11">
      <c r="B1268" s="1">
        <v>1767</v>
      </c>
      <c r="C1268">
        <f>VLOOKUP(Filtrados!B1268,Originales!$B$4:$D$2113,3,FALSE)</f>
        <v>20975000</v>
      </c>
      <c r="D1268">
        <f>VLOOKUP(Filtrados!B1268,Originales!$F$4:$H$2113,3,FALSE)</f>
        <v>736000000</v>
      </c>
      <c r="E1268">
        <f>VLOOKUP(Filtrados!B1268,Baseline!$A$2:$C$2111,3,FALSE)</f>
        <v>2484000000</v>
      </c>
      <c r="F1268">
        <f>VLOOKUP(Filtrados!B1268,BASE!$A$4:$D$2113,2,FALSE)</f>
        <v>15957832</v>
      </c>
      <c r="G1268">
        <f>VLOOKUP(Filtrados!B1268,BASE!$A$4:$D$2113,3,FALSE)</f>
        <v>25425910</v>
      </c>
      <c r="H1268">
        <f>VLOOKUP(Filtrados!B1268,BASE!$A$4:$D$2113,4,FALSE)</f>
        <v>125977039</v>
      </c>
      <c r="I1268" t="str">
        <f>VLOOKUP(B1268,Originales!$B$4:$N$2113,13,FALSE)</f>
        <v>v + c</v>
      </c>
      <c r="J1268" t="str">
        <f>VLOOKUP(B1268,Originales!$B$4:$N$2113,12,FALSE)</f>
        <v>?x (&lt;http://www.wikidata.org/prop/direct/P279&gt;)+ &lt;http://www.wikidata.org/entity/Q2066131&gt;</v>
      </c>
      <c r="K1268">
        <f>VLOOKUP(Filtrados!B1268,Originales!$B$4:$D$2113,2,FALSE)</f>
        <v>373</v>
      </c>
    </row>
    <row r="1269" spans="2:11">
      <c r="B1269" s="1">
        <v>1768</v>
      </c>
      <c r="C1269">
        <f>VLOOKUP(Filtrados!B1269,Originales!$B$4:$D$2113,3,FALSE)</f>
        <v>1295000</v>
      </c>
      <c r="D1269">
        <f>VLOOKUP(Filtrados!B1269,Originales!$F$4:$H$2113,3,FALSE)</f>
        <v>92000000</v>
      </c>
      <c r="E1269">
        <f>VLOOKUP(Filtrados!B1269,Baseline!$A$2:$C$2111,3,FALSE)</f>
        <v>1968000000</v>
      </c>
      <c r="F1269">
        <f>VLOOKUP(Filtrados!B1269,BASE!$A$4:$D$2113,2,FALSE)</f>
        <v>4230976</v>
      </c>
      <c r="G1269">
        <f>VLOOKUP(Filtrados!B1269,BASE!$A$4:$D$2113,3,FALSE)</f>
        <v>13956069</v>
      </c>
      <c r="H1269">
        <f>VLOOKUP(Filtrados!B1269,BASE!$A$4:$D$2113,4,FALSE)</f>
        <v>88706016</v>
      </c>
      <c r="I1269" t="str">
        <f>VLOOKUP(B1269,Originales!$B$4:$N$2113,13,FALSE)</f>
        <v>v * c</v>
      </c>
      <c r="J1269" t="str">
        <f>VLOOKUP(B1269,Originales!$B$4:$N$2113,12,FALSE)</f>
        <v>?x (&lt;http://www.wikidata.org/prop/direct/P279&gt;)* &lt;http://www.wikidata.org/entity/Q30339659&gt;</v>
      </c>
      <c r="K1269">
        <f>VLOOKUP(Filtrados!B1269,Originales!$B$4:$D$2113,2,FALSE)</f>
        <v>16</v>
      </c>
    </row>
    <row r="1270" spans="2:11">
      <c r="B1270" s="1">
        <v>1769</v>
      </c>
      <c r="C1270">
        <f>VLOOKUP(Filtrados!B1270,Originales!$B$4:$D$2113,3,FALSE)</f>
        <v>2994000</v>
      </c>
      <c r="D1270">
        <f>VLOOKUP(Filtrados!B1270,Originales!$F$4:$H$2113,3,FALSE)</f>
        <v>148000000</v>
      </c>
      <c r="E1270">
        <f>VLOOKUP(Filtrados!B1270,Baseline!$A$2:$C$2111,3,FALSE)</f>
        <v>2448000000</v>
      </c>
      <c r="F1270">
        <f>VLOOKUP(Filtrados!B1270,BASE!$A$4:$D$2113,2,FALSE)</f>
        <v>5008935</v>
      </c>
      <c r="G1270">
        <f>VLOOKUP(Filtrados!B1270,BASE!$A$4:$D$2113,3,FALSE)</f>
        <v>10917901</v>
      </c>
      <c r="H1270">
        <f>VLOOKUP(Filtrados!B1270,BASE!$A$4:$D$2113,4,FALSE)</f>
        <v>99238872</v>
      </c>
      <c r="I1270" t="str">
        <f>VLOOKUP(B1270,Originales!$B$4:$N$2113,13,FALSE)</f>
        <v>v * c</v>
      </c>
      <c r="J1270" t="str">
        <f>VLOOKUP(B1270,Originales!$B$4:$N$2113,12,FALSE)</f>
        <v>?x (&lt;http://www.wikidata.org/prop/direct/P279&gt;)* &lt;http://www.wikidata.org/entity/Q211236&gt;</v>
      </c>
      <c r="K1270">
        <f>VLOOKUP(Filtrados!B1270,Originales!$B$4:$D$2113,2,FALSE)</f>
        <v>36</v>
      </c>
    </row>
    <row r="1271" spans="2:11">
      <c r="B1271" s="1">
        <v>1770</v>
      </c>
      <c r="C1271">
        <f>VLOOKUP(Filtrados!B1271,Originales!$B$4:$D$2113,3,FALSE)</f>
        <v>12039000</v>
      </c>
      <c r="D1271">
        <f>VLOOKUP(Filtrados!B1271,Originales!$F$4:$H$2113,3,FALSE)</f>
        <v>3016000000</v>
      </c>
      <c r="E1271">
        <f>VLOOKUP(Filtrados!B1271,Baseline!$A$2:$C$2111,3,FALSE)</f>
        <v>0</v>
      </c>
      <c r="F1271">
        <f>VLOOKUP(Filtrados!B1271,BASE!$A$4:$D$2113,2,FALSE)</f>
        <v>31348943</v>
      </c>
      <c r="G1271">
        <f>VLOOKUP(Filtrados!B1271,BASE!$A$4:$D$2113,3,FALSE)</f>
        <v>43242931</v>
      </c>
      <c r="H1271">
        <f>VLOOKUP(Filtrados!B1271,BASE!$A$4:$D$2113,4,FALSE)</f>
        <v>28705835</v>
      </c>
      <c r="I1271" t="str">
        <f>VLOOKUP(B1271,Originales!$B$4:$N$2113,13,FALSE)</f>
        <v>v / c</v>
      </c>
      <c r="J1271" t="str">
        <f>VLOOKUP(B1271,Originales!$B$4:$N$2113,12,FALSE)</f>
        <v>?x &lt;http://www.wikidata.org/prop/direct/P31&gt;/&lt;http://www.wikidata.org/prop/direct/P279&gt; &lt;http://www.wikidata.org/entity/Q11204&gt;</v>
      </c>
      <c r="K1271">
        <f>VLOOKUP(Filtrados!B1271,Originales!$B$4:$D$2113,2,FALSE)</f>
        <v>1156</v>
      </c>
    </row>
    <row r="1272" spans="2:11">
      <c r="B1272" s="1">
        <v>1771</v>
      </c>
      <c r="C1272">
        <f>VLOOKUP(Filtrados!B1272,Originales!$B$4:$D$2113,3,FALSE)</f>
        <v>3134882000</v>
      </c>
      <c r="D1272">
        <f>VLOOKUP(Filtrados!B1272,Originales!$F$4:$H$2113,3,FALSE)</f>
        <v>16868000000</v>
      </c>
      <c r="E1272">
        <f>VLOOKUP(Filtrados!B1272,Baseline!$A$2:$C$2111,3,FALSE)</f>
        <v>2704000000</v>
      </c>
      <c r="F1272">
        <f>VLOOKUP(Filtrados!B1272,BASE!$A$4:$D$2113,2,FALSE)</f>
        <v>12224937915</v>
      </c>
      <c r="G1272">
        <f>VLOOKUP(Filtrados!B1272,BASE!$A$4:$D$2113,3,FALSE)</f>
        <v>12232331991</v>
      </c>
      <c r="H1272">
        <f>VLOOKUP(Filtrados!B1272,BASE!$A$4:$D$2113,4,FALSE)</f>
        <v>31697594881</v>
      </c>
      <c r="I1272" t="str">
        <f>VLOOKUP(B1272,Originales!$B$4:$N$2113,13,FALSE)</f>
        <v>v * c</v>
      </c>
      <c r="J1272" t="str">
        <f>VLOOKUP(B1272,Originales!$B$4:$N$2113,12,FALSE)</f>
        <v>?x (&lt;http://www.wikidata.org/prop/direct/P17&gt;)* &lt;http://www.wikidata.org/entity/Q145&gt;</v>
      </c>
      <c r="K1272">
        <f>VLOOKUP(Filtrados!B1272,Originales!$B$4:$D$2113,2,FALSE)</f>
        <v>667968</v>
      </c>
    </row>
    <row r="1273" spans="2:11">
      <c r="B1273" s="1">
        <v>1773</v>
      </c>
      <c r="C1273">
        <f>VLOOKUP(Filtrados!B1273,Originales!$B$4:$D$2113,3,FALSE)</f>
        <v>203449000</v>
      </c>
      <c r="D1273">
        <f>VLOOKUP(Filtrados!B1273,Originales!$F$4:$H$2113,3,FALSE)</f>
        <v>860000000</v>
      </c>
      <c r="E1273">
        <f>VLOOKUP(Filtrados!B1273,Baseline!$A$2:$C$2111,3,FALSE)</f>
        <v>2032000000</v>
      </c>
      <c r="F1273">
        <f>VLOOKUP(Filtrados!B1273,BASE!$A$4:$D$2113,2,FALSE)</f>
        <v>953548908</v>
      </c>
      <c r="G1273">
        <f>VLOOKUP(Filtrados!B1273,BASE!$A$4:$D$2113,3,FALSE)</f>
        <v>60039314031</v>
      </c>
      <c r="H1273">
        <f>VLOOKUP(Filtrados!B1273,BASE!$A$4:$D$2113,4,FALSE)</f>
        <v>1023444175</v>
      </c>
      <c r="I1273" t="str">
        <f>VLOOKUP(B1273,Originales!$B$4:$N$2113,13,FALSE)</f>
        <v>v */*/*/*/* c</v>
      </c>
      <c r="J1273" t="str">
        <f>VLOOKUP(B1273,Originales!$B$4:$N$2113,12,FALSE)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&lt;http://www.wikidata.org/entity/Q489357&gt;</v>
      </c>
      <c r="K1273">
        <f>VLOOKUP(Filtrados!B1273,Originales!$B$4:$D$2113,2,FALSE)</f>
        <v>38379</v>
      </c>
    </row>
    <row r="1274" spans="2:11">
      <c r="B1274" s="1">
        <v>1774</v>
      </c>
      <c r="C1274">
        <f>VLOOKUP(Filtrados!B1274,Originales!$B$4:$D$2113,3,FALSE)</f>
        <v>121497000</v>
      </c>
      <c r="D1274">
        <f>VLOOKUP(Filtrados!B1274,Originales!$F$4:$H$2113,3,FALSE)</f>
        <v>544000000</v>
      </c>
      <c r="E1274">
        <f>VLOOKUP(Filtrados!B1274,Baseline!$A$2:$C$2111,3,FALSE)</f>
        <v>1788000000</v>
      </c>
      <c r="F1274">
        <f>VLOOKUP(Filtrados!B1274,BASE!$A$4:$D$2113,2,FALSE)</f>
        <v>406192779</v>
      </c>
      <c r="G1274">
        <f>VLOOKUP(Filtrados!B1274,BASE!$A$4:$D$2113,3,FALSE)</f>
        <v>60041377067</v>
      </c>
      <c r="H1274">
        <f>VLOOKUP(Filtrados!B1274,BASE!$A$4:$D$2113,4,FALSE)</f>
        <v>617551088</v>
      </c>
      <c r="I1274" t="str">
        <f>VLOOKUP(B1274,Originales!$B$4:$N$2113,13,FALSE)</f>
        <v>v */*/*/*/* c</v>
      </c>
      <c r="J1274" t="str">
        <f>VLOOKUP(B1274,Originales!$B$4:$N$2113,12,FALSE)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&lt;http://www.wikidata.org/entity/Q1303167&gt;</v>
      </c>
      <c r="K1274">
        <f>VLOOKUP(Filtrados!B1274,Originales!$B$4:$D$2113,2,FALSE)</f>
        <v>15412</v>
      </c>
    </row>
    <row r="1275" spans="2:11">
      <c r="B1275" s="1">
        <v>1775</v>
      </c>
      <c r="C1275">
        <f>VLOOKUP(Filtrados!B1275,Originales!$B$4:$D$2113,3,FALSE)</f>
        <v>325381000</v>
      </c>
      <c r="D1275">
        <f>VLOOKUP(Filtrados!B1275,Originales!$F$4:$H$2113,3,FALSE)</f>
        <v>10184000000</v>
      </c>
      <c r="E1275">
        <f>VLOOKUP(Filtrados!B1275,Baseline!$A$2:$C$2111,3,FALSE)</f>
        <v>5124000000</v>
      </c>
      <c r="F1275">
        <f>VLOOKUP(Filtrados!B1275,BASE!$A$4:$D$2113,2,FALSE)</f>
        <v>498069047</v>
      </c>
      <c r="G1275">
        <f>VLOOKUP(Filtrados!B1275,BASE!$A$4:$D$2113,3,FALSE)</f>
        <v>60062148094</v>
      </c>
      <c r="H1275">
        <f>VLOOKUP(Filtrados!B1275,BASE!$A$4:$D$2113,4,FALSE)</f>
        <v>801332950</v>
      </c>
      <c r="I1275" t="str">
        <f>VLOOKUP(B1275,Originales!$B$4:$N$2113,13,FALSE)</f>
        <v>v */*/*/*/* c</v>
      </c>
      <c r="J1275" t="str">
        <f>VLOOKUP(B1275,Originales!$B$4:$N$2113,12,FALSE)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&lt;http://www.wikidata.org/entity/Q839954&gt;</v>
      </c>
      <c r="K1275">
        <f>VLOOKUP(Filtrados!B1275,Originales!$B$4:$D$2113,2,FALSE)</f>
        <v>18661</v>
      </c>
    </row>
    <row r="1276" spans="2:11">
      <c r="B1276" s="1">
        <v>1776</v>
      </c>
      <c r="C1276">
        <f>VLOOKUP(Filtrados!B1276,Originales!$B$4:$D$2113,3,FALSE)</f>
        <v>2115327000</v>
      </c>
      <c r="D1276">
        <f>VLOOKUP(Filtrados!B1276,Originales!$F$4:$H$2113,3,FALSE)</f>
        <v>11320000000</v>
      </c>
      <c r="E1276">
        <f>VLOOKUP(Filtrados!B1276,Baseline!$A$2:$C$2111,3,FALSE)</f>
        <v>5060000000</v>
      </c>
      <c r="F1276">
        <f>VLOOKUP(Filtrados!B1276,BASE!$A$4:$D$2113,2,FALSE)</f>
        <v>5875566005</v>
      </c>
      <c r="G1276">
        <f>VLOOKUP(Filtrados!B1276,BASE!$A$4:$D$2113,3,FALSE)</f>
        <v>60058712005</v>
      </c>
      <c r="H1276">
        <f>VLOOKUP(Filtrados!B1276,BASE!$A$4:$D$2113,4,FALSE)</f>
        <v>4803575038</v>
      </c>
      <c r="I1276" t="str">
        <f>VLOOKUP(B1276,Originales!$B$4:$N$2113,13,FALSE)</f>
        <v>v */*/*/*/* c</v>
      </c>
      <c r="J1276" t="str">
        <f>VLOOKUP(B1276,Originales!$B$4:$N$2113,12,FALSE)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&lt;http://www.wikidata.org/entity/Q33999&gt;</v>
      </c>
      <c r="K1276">
        <f>VLOOKUP(Filtrados!B1276,Originales!$B$4:$D$2113,2,FALSE)</f>
        <v>247552</v>
      </c>
    </row>
    <row r="1277" spans="2:11">
      <c r="B1277" s="1">
        <v>1777</v>
      </c>
      <c r="C1277">
        <f>VLOOKUP(Filtrados!B1277,Originales!$B$4:$D$2113,3,FALSE)</f>
        <v>348222000</v>
      </c>
      <c r="D1277">
        <f>VLOOKUP(Filtrados!B1277,Originales!$F$4:$H$2113,3,FALSE)</f>
        <v>3728000000</v>
      </c>
      <c r="E1277">
        <f>VLOOKUP(Filtrados!B1277,Baseline!$A$2:$C$2111,3,FALSE)</f>
        <v>4948000000</v>
      </c>
      <c r="F1277">
        <f>VLOOKUP(Filtrados!B1277,BASE!$A$4:$D$2113,2,FALSE)</f>
        <v>634007930</v>
      </c>
      <c r="G1277">
        <f>VLOOKUP(Filtrados!B1277,BASE!$A$4:$D$2113,3,FALSE)</f>
        <v>60062093019</v>
      </c>
      <c r="H1277">
        <f>VLOOKUP(Filtrados!B1277,BASE!$A$4:$D$2113,4,FALSE)</f>
        <v>846554040</v>
      </c>
      <c r="I1277" t="str">
        <f>VLOOKUP(B1277,Originales!$B$4:$N$2113,13,FALSE)</f>
        <v>v */*/*/*/* c</v>
      </c>
      <c r="J1277" t="str">
        <f>VLOOKUP(B1277,Originales!$B$4:$N$2113,12,FALSE)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&lt;http://www.wikidata.org/entity/Q12280&gt;</v>
      </c>
      <c r="K1277">
        <f>VLOOKUP(Filtrados!B1277,Originales!$B$4:$D$2113,2,FALSE)</f>
        <v>23374</v>
      </c>
    </row>
    <row r="1278" spans="2:11">
      <c r="B1278" s="1">
        <v>1778</v>
      </c>
      <c r="C1278">
        <f>VLOOKUP(Filtrados!B1278,Originales!$B$4:$D$2113,3,FALSE)</f>
        <v>414661000</v>
      </c>
      <c r="D1278">
        <f>VLOOKUP(Filtrados!B1278,Originales!$F$4:$H$2113,3,FALSE)</f>
        <v>6612000000</v>
      </c>
      <c r="E1278">
        <f>VLOOKUP(Filtrados!B1278,Baseline!$A$2:$C$2111,3,FALSE)</f>
        <v>7808000000</v>
      </c>
      <c r="F1278">
        <f>VLOOKUP(Filtrados!B1278,BASE!$A$4:$D$2113,2,FALSE)</f>
        <v>1552564859</v>
      </c>
      <c r="G1278">
        <f>VLOOKUP(Filtrados!B1278,BASE!$A$4:$D$2113,3,FALSE)</f>
        <v>60062108039</v>
      </c>
      <c r="H1278">
        <f>VLOOKUP(Filtrados!B1278,BASE!$A$4:$D$2113,4,FALSE)</f>
        <v>1592309951</v>
      </c>
      <c r="I1278" t="str">
        <f>VLOOKUP(B1278,Originales!$B$4:$N$2113,13,FALSE)</f>
        <v>v */*/*/*/* c</v>
      </c>
      <c r="J1278" t="str">
        <f>VLOOKUP(B1278,Originales!$B$4:$N$2113,12,FALSE)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&lt;http://www.wikidata.org/entity/Q2065736&gt;</v>
      </c>
      <c r="K1278">
        <f>VLOOKUP(Filtrados!B1278,Originales!$B$4:$D$2113,2,FALSE)</f>
        <v>63816</v>
      </c>
    </row>
    <row r="1279" spans="2:11">
      <c r="B1279" s="1">
        <v>1779</v>
      </c>
      <c r="C1279">
        <f>VLOOKUP(Filtrados!B1279,Originales!$B$4:$D$2113,3,FALSE)</f>
        <v>293100000</v>
      </c>
      <c r="D1279">
        <f>VLOOKUP(Filtrados!B1279,Originales!$F$4:$H$2113,3,FALSE)</f>
        <v>7692000000</v>
      </c>
      <c r="E1279">
        <f>VLOOKUP(Filtrados!B1279,Baseline!$A$2:$C$2111,3,FALSE)</f>
        <v>3712000000</v>
      </c>
      <c r="F1279">
        <f>VLOOKUP(Filtrados!B1279,BASE!$A$4:$D$2113,2,FALSE)</f>
        <v>494212865</v>
      </c>
      <c r="G1279">
        <f>VLOOKUP(Filtrados!B1279,BASE!$A$4:$D$2113,3,FALSE)</f>
        <v>60062144994</v>
      </c>
      <c r="H1279">
        <f>VLOOKUP(Filtrados!B1279,BASE!$A$4:$D$2113,4,FALSE)</f>
        <v>799468040</v>
      </c>
      <c r="I1279" t="str">
        <f>VLOOKUP(B1279,Originales!$B$4:$N$2113,13,FALSE)</f>
        <v>v */*/*/*/* c</v>
      </c>
      <c r="J1279" t="str">
        <f>VLOOKUP(B1279,Originales!$B$4:$N$2113,12,FALSE)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&lt;http://www.wikidata.org/entity/Q23413&gt;</v>
      </c>
      <c r="K1279">
        <f>VLOOKUP(Filtrados!B1279,Originales!$B$4:$D$2113,2,FALSE)</f>
        <v>18773</v>
      </c>
    </row>
    <row r="1280" spans="2:11">
      <c r="B1280" s="1">
        <v>1780</v>
      </c>
      <c r="C1280">
        <f>VLOOKUP(Filtrados!B1280,Originales!$B$4:$D$2113,3,FALSE)</f>
        <v>1793462000</v>
      </c>
      <c r="D1280">
        <f>VLOOKUP(Filtrados!B1280,Originales!$F$4:$H$2113,3,FALSE)</f>
        <v>20816000000</v>
      </c>
      <c r="E1280">
        <f>VLOOKUP(Filtrados!B1280,Baseline!$A$2:$C$2111,3,FALSE)</f>
        <v>9948000000</v>
      </c>
      <c r="F1280">
        <f>VLOOKUP(Filtrados!B1280,BASE!$A$4:$D$2113,2,FALSE)</f>
        <v>8133131027</v>
      </c>
      <c r="G1280">
        <f>VLOOKUP(Filtrados!B1280,BASE!$A$4:$D$2113,3,FALSE)</f>
        <v>60062165975</v>
      </c>
      <c r="H1280">
        <f>VLOOKUP(Filtrados!B1280,BASE!$A$4:$D$2113,4,FALSE)</f>
        <v>5636994838</v>
      </c>
      <c r="I1280" t="str">
        <f>VLOOKUP(B1280,Originales!$B$4:$N$2113,13,FALSE)</f>
        <v>v */*/*/*/* c</v>
      </c>
      <c r="J1280" t="str">
        <f>VLOOKUP(B1280,Originales!$B$4:$N$2113,12,FALSE)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&lt;http://www.wikidata.org/entity/Q3305213&gt;</v>
      </c>
      <c r="K1280">
        <f>VLOOKUP(Filtrados!B1280,Originales!$B$4:$D$2113,2,FALSE)</f>
        <v>336695</v>
      </c>
    </row>
    <row r="1281" spans="2:11">
      <c r="B1281" s="1">
        <v>1781</v>
      </c>
      <c r="C1281">
        <f>VLOOKUP(Filtrados!B1281,Originales!$B$4:$D$2113,3,FALSE)</f>
        <v>260573000</v>
      </c>
      <c r="D1281">
        <f>VLOOKUP(Filtrados!B1281,Originales!$F$4:$H$2113,3,FALSE)</f>
        <v>3720000000</v>
      </c>
      <c r="E1281">
        <f>VLOOKUP(Filtrados!B1281,Baseline!$A$2:$C$2111,3,FALSE)</f>
        <v>1836000000</v>
      </c>
      <c r="F1281">
        <f>VLOOKUP(Filtrados!B1281,BASE!$A$4:$D$2113,2,FALSE)</f>
        <v>660803079</v>
      </c>
      <c r="G1281">
        <f>VLOOKUP(Filtrados!B1281,BASE!$A$4:$D$2113,3,FALSE)</f>
        <v>60062093973</v>
      </c>
      <c r="H1281">
        <f>VLOOKUP(Filtrados!B1281,BASE!$A$4:$D$2113,4,FALSE)</f>
        <v>731612920</v>
      </c>
      <c r="I1281" t="str">
        <f>VLOOKUP(B1281,Originales!$B$4:$N$2113,13,FALSE)</f>
        <v>v */*/*/*/* c</v>
      </c>
      <c r="J1281" t="str">
        <f>VLOOKUP(B1281,Originales!$B$4:$N$2113,12,FALSE)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&lt;http://www.wikidata.org/entity/Q1248784&gt;</v>
      </c>
      <c r="K1281">
        <f>VLOOKUP(Filtrados!B1281,Originales!$B$4:$D$2113,2,FALSE)</f>
        <v>24987</v>
      </c>
    </row>
    <row r="1282" spans="2:11">
      <c r="B1282" s="1">
        <v>1782</v>
      </c>
      <c r="C1282">
        <f>VLOOKUP(Filtrados!B1282,Originales!$B$4:$D$2113,3,FALSE)</f>
        <v>415005000</v>
      </c>
      <c r="D1282">
        <f>VLOOKUP(Filtrados!B1282,Originales!$F$4:$H$2113,3,FALSE)</f>
        <v>13000000000</v>
      </c>
      <c r="E1282">
        <f>VLOOKUP(Filtrados!B1282,Baseline!$A$2:$C$2111,3,FALSE)</f>
        <v>9908000000</v>
      </c>
      <c r="F1282">
        <f>VLOOKUP(Filtrados!B1282,BASE!$A$4:$D$2113,2,FALSE)</f>
        <v>686622858</v>
      </c>
      <c r="G1282">
        <f>VLOOKUP(Filtrados!B1282,BASE!$A$4:$D$2113,3,FALSE)</f>
        <v>60062111139</v>
      </c>
      <c r="H1282">
        <f>VLOOKUP(Filtrados!B1282,BASE!$A$4:$D$2113,4,FALSE)</f>
        <v>1010943174</v>
      </c>
      <c r="I1282" t="str">
        <f>VLOOKUP(B1282,Originales!$B$4:$N$2113,13,FALSE)</f>
        <v>v */*/*/*/* c</v>
      </c>
      <c r="J1282" t="str">
        <f>VLOOKUP(B1282,Originales!$B$4:$N$2113,12,FALSE)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&lt;http://www.wikidata.org/entity/Q860861&gt;</v>
      </c>
      <c r="K1282">
        <f>VLOOKUP(Filtrados!B1282,Originales!$B$4:$D$2113,2,FALSE)</f>
        <v>26746</v>
      </c>
    </row>
    <row r="1283" spans="2:11">
      <c r="B1283" s="1">
        <v>1783</v>
      </c>
      <c r="C1283">
        <f>VLOOKUP(Filtrados!B1283,Originales!$B$4:$D$2113,3,FALSE)</f>
        <v>322046000</v>
      </c>
      <c r="D1283">
        <f>VLOOKUP(Filtrados!B1283,Originales!$F$4:$H$2113,3,FALSE)</f>
        <v>7248000000</v>
      </c>
      <c r="E1283">
        <f>VLOOKUP(Filtrados!B1283,Baseline!$A$2:$C$2111,3,FALSE)</f>
        <v>6328000000</v>
      </c>
      <c r="F1283">
        <f>VLOOKUP(Filtrados!B1283,BASE!$A$4:$D$2113,2,FALSE)</f>
        <v>553755998</v>
      </c>
      <c r="G1283">
        <f>VLOOKUP(Filtrados!B1283,BASE!$A$4:$D$2113,3,FALSE)</f>
        <v>60062100887</v>
      </c>
      <c r="H1283">
        <f>VLOOKUP(Filtrados!B1283,BASE!$A$4:$D$2113,4,FALSE)</f>
        <v>846220016</v>
      </c>
      <c r="I1283" t="str">
        <f>VLOOKUP(B1283,Originales!$B$4:$N$2113,13,FALSE)</f>
        <v>v */*/*/*/* c</v>
      </c>
      <c r="J1283" t="str">
        <f>VLOOKUP(B1283,Originales!$B$4:$N$2113,12,FALSE)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&lt;http://www.wikidata.org/entity/Q4989906&gt;</v>
      </c>
      <c r="K1283">
        <f>VLOOKUP(Filtrados!B1283,Originales!$B$4:$D$2113,2,FALSE)</f>
        <v>21351</v>
      </c>
    </row>
    <row r="1284" spans="2:11">
      <c r="B1284" s="1">
        <v>1784</v>
      </c>
      <c r="C1284">
        <f>VLOOKUP(Filtrados!B1284,Originales!$B$4:$D$2113,3,FALSE)</f>
        <v>423585000</v>
      </c>
      <c r="D1284">
        <f>VLOOKUP(Filtrados!B1284,Originales!$F$4:$H$2113,3,FALSE)</f>
        <v>10352000000</v>
      </c>
      <c r="E1284">
        <f>VLOOKUP(Filtrados!B1284,Baseline!$A$2:$C$2111,3,FALSE)</f>
        <v>7352000000</v>
      </c>
      <c r="F1284">
        <f>VLOOKUP(Filtrados!B1284,BASE!$A$4:$D$2113,2,FALSE)</f>
        <v>730187892</v>
      </c>
      <c r="G1284">
        <f>VLOOKUP(Filtrados!B1284,BASE!$A$4:$D$2113,3,FALSE)</f>
        <v>60064999103</v>
      </c>
      <c r="H1284">
        <f>VLOOKUP(Filtrados!B1284,BASE!$A$4:$D$2113,4,FALSE)</f>
        <v>994995832</v>
      </c>
      <c r="I1284" t="str">
        <f>VLOOKUP(B1284,Originales!$B$4:$N$2113,13,FALSE)</f>
        <v>v */*/*/*/* c</v>
      </c>
      <c r="J1284" t="str">
        <f>VLOOKUP(B1284,Originales!$B$4:$N$2113,12,FALSE)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&lt;http://www.wikidata.org/entity/Q33506&gt;</v>
      </c>
      <c r="K1284">
        <f>VLOOKUP(Filtrados!B1284,Originales!$B$4:$D$2113,2,FALSE)</f>
        <v>27876</v>
      </c>
    </row>
    <row r="1285" spans="2:11">
      <c r="B1285" s="1">
        <v>1785</v>
      </c>
      <c r="C1285">
        <f>VLOOKUP(Filtrados!B1285,Originales!$B$4:$D$2113,3,FALSE)</f>
        <v>922771000</v>
      </c>
      <c r="D1285">
        <f>VLOOKUP(Filtrados!B1285,Originales!$F$4:$H$2113,3,FALSE)</f>
        <v>15872000000</v>
      </c>
      <c r="E1285">
        <f>VLOOKUP(Filtrados!B1285,Baseline!$A$2:$C$2111,3,FALSE)</f>
        <v>3064000000</v>
      </c>
      <c r="F1285">
        <f>VLOOKUP(Filtrados!B1285,BASE!$A$4:$D$2113,2,FALSE)</f>
        <v>3545302867</v>
      </c>
      <c r="G1285">
        <f>VLOOKUP(Filtrados!B1285,BASE!$A$4:$D$2113,3,FALSE)</f>
        <v>60062102079</v>
      </c>
      <c r="H1285">
        <f>VLOOKUP(Filtrados!B1285,BASE!$A$4:$D$2113,4,FALSE)</f>
        <v>2679167985</v>
      </c>
      <c r="I1285" t="str">
        <f>VLOOKUP(B1285,Originales!$B$4:$N$2113,13,FALSE)</f>
        <v>v */*/*/*/* c</v>
      </c>
      <c r="J1285" t="str">
        <f>VLOOKUP(B1285,Originales!$B$4:$N$2113,12,FALSE)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&lt;http://www.wikidata.org/entity/Q23442&gt;</v>
      </c>
      <c r="K1285">
        <f>VLOOKUP(Filtrados!B1285,Originales!$B$4:$D$2113,2,FALSE)</f>
        <v>144306</v>
      </c>
    </row>
    <row r="1286" spans="2:11">
      <c r="B1286" s="1">
        <v>1786</v>
      </c>
      <c r="C1286">
        <f>VLOOKUP(Filtrados!B1286,Originales!$B$4:$D$2113,3,FALSE)</f>
        <v>269106000</v>
      </c>
      <c r="D1286">
        <f>VLOOKUP(Filtrados!B1286,Originales!$F$4:$H$2113,3,FALSE)</f>
        <v>4768000000</v>
      </c>
      <c r="E1286">
        <f>VLOOKUP(Filtrados!B1286,Baseline!$A$2:$C$2111,3,FALSE)</f>
        <v>2380000000</v>
      </c>
      <c r="F1286">
        <f>VLOOKUP(Filtrados!B1286,BASE!$A$4:$D$2113,2,FALSE)</f>
        <v>797619819</v>
      </c>
      <c r="G1286">
        <f>VLOOKUP(Filtrados!B1286,BASE!$A$4:$D$2113,3,FALSE)</f>
        <v>60062112808</v>
      </c>
      <c r="H1286">
        <f>VLOOKUP(Filtrados!B1286,BASE!$A$4:$D$2113,4,FALSE)</f>
        <v>987574100</v>
      </c>
      <c r="I1286" t="str">
        <f>VLOOKUP(B1286,Originales!$B$4:$N$2113,13,FALSE)</f>
        <v>v */*/*/*/* c</v>
      </c>
      <c r="J1286" t="str">
        <f>VLOOKUP(B1286,Originales!$B$4:$N$2113,12,FALSE)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&lt;http://www.wikidata.org/entity/Q39594&gt;</v>
      </c>
      <c r="K1286">
        <f>VLOOKUP(Filtrados!B1286,Originales!$B$4:$D$2113,2,FALSE)</f>
        <v>31684</v>
      </c>
    </row>
    <row r="1287" spans="2:11">
      <c r="B1287" s="1">
        <v>1787</v>
      </c>
      <c r="C1287">
        <f>VLOOKUP(Filtrados!B1287,Originales!$B$4:$D$2113,3,FALSE)</f>
        <v>199378000</v>
      </c>
      <c r="D1287">
        <f>VLOOKUP(Filtrados!B1287,Originales!$F$4:$H$2113,3,FALSE)</f>
        <v>4476000000</v>
      </c>
      <c r="E1287">
        <f>VLOOKUP(Filtrados!B1287,Baseline!$A$2:$C$2111,3,FALSE)</f>
        <v>3660000000</v>
      </c>
      <c r="F1287">
        <f>VLOOKUP(Filtrados!B1287,BASE!$A$4:$D$2113,2,FALSE)</f>
        <v>659641027</v>
      </c>
      <c r="G1287">
        <f>VLOOKUP(Filtrados!B1287,BASE!$A$4:$D$2113,3,FALSE)</f>
        <v>60062111139</v>
      </c>
      <c r="H1287">
        <f>VLOOKUP(Filtrados!B1287,BASE!$A$4:$D$2113,4,FALSE)</f>
        <v>883877038</v>
      </c>
      <c r="I1287" t="str">
        <f>VLOOKUP(B1287,Originales!$B$4:$N$2113,13,FALSE)</f>
        <v>v */*/*/*/* c</v>
      </c>
      <c r="J1287" t="str">
        <f>VLOOKUP(B1287,Originales!$B$4:$N$2113,12,FALSE)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&lt;http://www.wikidata.org/entity/Q34763&gt;</v>
      </c>
      <c r="K1287">
        <f>VLOOKUP(Filtrados!B1287,Originales!$B$4:$D$2113,2,FALSE)</f>
        <v>26437</v>
      </c>
    </row>
    <row r="1288" spans="2:11">
      <c r="B1288" s="1">
        <v>1788</v>
      </c>
      <c r="C1288">
        <f>VLOOKUP(Filtrados!B1288,Originales!$B$4:$D$2113,3,FALSE)</f>
        <v>490069000</v>
      </c>
      <c r="D1288">
        <f>VLOOKUP(Filtrados!B1288,Originales!$F$4:$H$2113,3,FALSE)</f>
        <v>4692000000</v>
      </c>
      <c r="E1288">
        <f>VLOOKUP(Filtrados!B1288,Baseline!$A$2:$C$2111,3,FALSE)</f>
        <v>2364000000</v>
      </c>
      <c r="F1288">
        <f>VLOOKUP(Filtrados!B1288,BASE!$A$4:$D$2113,2,FALSE)</f>
        <v>2237739086</v>
      </c>
      <c r="G1288">
        <f>VLOOKUP(Filtrados!B1288,BASE!$A$4:$D$2113,3,FALSE)</f>
        <v>60062164068</v>
      </c>
      <c r="H1288">
        <f>VLOOKUP(Filtrados!B1288,BASE!$A$4:$D$2113,4,FALSE)</f>
        <v>1846203804</v>
      </c>
      <c r="I1288" t="str">
        <f>VLOOKUP(B1288,Originales!$B$4:$N$2113,13,FALSE)</f>
        <v>v */*/*/*/* c</v>
      </c>
      <c r="J1288" t="str">
        <f>VLOOKUP(B1288,Originales!$B$4:$N$2113,12,FALSE)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&lt;http://www.wikidata.org/entity/Q39816&gt;</v>
      </c>
      <c r="K1288">
        <f>VLOOKUP(Filtrados!B1288,Originales!$B$4:$D$2113,2,FALSE)</f>
        <v>89345</v>
      </c>
    </row>
    <row r="1289" spans="2:11">
      <c r="B1289" s="1">
        <v>1789</v>
      </c>
      <c r="C1289">
        <f>VLOOKUP(Filtrados!B1289,Originales!$B$4:$D$2113,3,FALSE)</f>
        <v>2146402000</v>
      </c>
      <c r="D1289">
        <f>VLOOKUP(Filtrados!B1289,Originales!$F$4:$H$2113,3,FALSE)</f>
        <v>29736000000</v>
      </c>
      <c r="E1289">
        <f>VLOOKUP(Filtrados!B1289,Baseline!$A$2:$C$2111,3,FALSE)</f>
        <v>4048000000</v>
      </c>
      <c r="F1289">
        <f>VLOOKUP(Filtrados!B1289,BASE!$A$4:$D$2113,2,FALSE)</f>
        <v>12416388988</v>
      </c>
      <c r="G1289">
        <f>VLOOKUP(Filtrados!B1289,BASE!$A$4:$D$2113,3,FALSE)</f>
        <v>60062132835</v>
      </c>
      <c r="H1289">
        <f>VLOOKUP(Filtrados!B1289,BASE!$A$4:$D$2113,4,FALSE)</f>
        <v>7852676153</v>
      </c>
      <c r="I1289" t="str">
        <f>VLOOKUP(B1289,Originales!$B$4:$N$2113,13,FALSE)</f>
        <v>v */*/*/*/* c</v>
      </c>
      <c r="J1289" t="str">
        <f>VLOOKUP(B1289,Originales!$B$4:$N$2113,12,FALSE)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&lt;http://www.wikidata.org/entity/Q8502&gt;</v>
      </c>
      <c r="K1289">
        <f>VLOOKUP(Filtrados!B1289,Originales!$B$4:$D$2113,2,FALSE)</f>
        <v>525082</v>
      </c>
    </row>
    <row r="1290" spans="2:11">
      <c r="B1290" s="1">
        <v>1790</v>
      </c>
      <c r="C1290">
        <f>VLOOKUP(Filtrados!B1290,Originales!$B$4:$D$2113,3,FALSE)</f>
        <v>259633000</v>
      </c>
      <c r="D1290">
        <f>VLOOKUP(Filtrados!B1290,Originales!$F$4:$H$2113,3,FALSE)</f>
        <v>18932000000</v>
      </c>
      <c r="E1290">
        <f>VLOOKUP(Filtrados!B1290,Baseline!$A$2:$C$2111,3,FALSE)</f>
        <v>3488000000</v>
      </c>
      <c r="F1290">
        <f>VLOOKUP(Filtrados!B1290,BASE!$A$4:$D$2113,2,FALSE)</f>
        <v>620059967</v>
      </c>
      <c r="G1290">
        <f>VLOOKUP(Filtrados!B1290,BASE!$A$4:$D$2113,3,FALSE)</f>
        <v>60007450103</v>
      </c>
      <c r="H1290">
        <f>VLOOKUP(Filtrados!B1290,BASE!$A$4:$D$2113,4,FALSE)</f>
        <v>745440959</v>
      </c>
      <c r="I1290" t="str">
        <f>VLOOKUP(B1290,Originales!$B$4:$N$2113,13,FALSE)</f>
        <v>v */*/*/*/* c</v>
      </c>
      <c r="J1290" t="str">
        <f>VLOOKUP(B1290,Originales!$B$4:$N$2113,12,FALSE)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&lt;http://www.wikidata.org/entity/Q46831&gt;</v>
      </c>
      <c r="K1290">
        <f>VLOOKUP(Filtrados!B1290,Originales!$B$4:$D$2113,2,FALSE)</f>
        <v>22587</v>
      </c>
    </row>
    <row r="1291" spans="2:11">
      <c r="B1291" s="1">
        <v>1791</v>
      </c>
      <c r="C1291">
        <f>VLOOKUP(Filtrados!B1291,Originales!$B$4:$D$2113,3,FALSE)</f>
        <v>215014000</v>
      </c>
      <c r="D1291">
        <f>VLOOKUP(Filtrados!B1291,Originales!$F$4:$H$2113,3,FALSE)</f>
        <v>1880000000</v>
      </c>
      <c r="E1291">
        <f>VLOOKUP(Filtrados!B1291,Baseline!$A$2:$C$2111,3,FALSE)</f>
        <v>1860000000</v>
      </c>
      <c r="F1291">
        <f>VLOOKUP(Filtrados!B1291,BASE!$A$4:$D$2113,2,FALSE)</f>
        <v>527131795</v>
      </c>
      <c r="G1291">
        <f>VLOOKUP(Filtrados!B1291,BASE!$A$4:$D$2113,3,FALSE)</f>
        <v>60031969070</v>
      </c>
      <c r="H1291">
        <f>VLOOKUP(Filtrados!B1291,BASE!$A$4:$D$2113,4,FALSE)</f>
        <v>719399929</v>
      </c>
      <c r="I1291" t="str">
        <f>VLOOKUP(B1291,Originales!$B$4:$N$2113,13,FALSE)</f>
        <v>v */*/*/*/* c</v>
      </c>
      <c r="J1291" t="str">
        <f>VLOOKUP(B1291,Originales!$B$4:$N$2113,12,FALSE)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&lt;http://www.wikidata.org/entity/Q133056&gt;</v>
      </c>
      <c r="K1291">
        <f>VLOOKUP(Filtrados!B1291,Originales!$B$4:$D$2113,2,FALSE)</f>
        <v>20772</v>
      </c>
    </row>
    <row r="1292" spans="2:11">
      <c r="B1292" s="1">
        <v>1792</v>
      </c>
      <c r="C1292">
        <f>VLOOKUP(Filtrados!B1292,Originales!$B$4:$D$2113,3,FALSE)</f>
        <v>1272209000</v>
      </c>
      <c r="D1292">
        <f>VLOOKUP(Filtrados!B1292,Originales!$F$4:$H$2113,3,FALSE)</f>
        <v>10540000000</v>
      </c>
      <c r="E1292">
        <f>VLOOKUP(Filtrados!B1292,Baseline!$A$2:$C$2111,3,FALSE)</f>
        <v>5120000000</v>
      </c>
      <c r="F1292">
        <f>VLOOKUP(Filtrados!B1292,BASE!$A$4:$D$2113,2,FALSE)</f>
        <v>7603788852</v>
      </c>
      <c r="G1292">
        <f>VLOOKUP(Filtrados!B1292,BASE!$A$4:$D$2113,3,FALSE)</f>
        <v>60062367916</v>
      </c>
      <c r="H1292">
        <f>VLOOKUP(Filtrados!B1292,BASE!$A$4:$D$2113,4,FALSE)</f>
        <v>5115339040</v>
      </c>
      <c r="I1292" t="str">
        <f>VLOOKUP(B1292,Originales!$B$4:$N$2113,13,FALSE)</f>
        <v>v */*/*/*/* c</v>
      </c>
      <c r="J1292" t="str">
        <f>VLOOKUP(B1292,Originales!$B$4:$N$2113,12,FALSE)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&lt;http://www.wikidata.org/entity/Q54050&gt;</v>
      </c>
      <c r="K1292">
        <f>VLOOKUP(Filtrados!B1292,Originales!$B$4:$D$2113,2,FALSE)</f>
        <v>322582</v>
      </c>
    </row>
    <row r="1293" spans="2:11">
      <c r="B1293" s="1">
        <v>1793</v>
      </c>
      <c r="C1293">
        <f>VLOOKUP(Filtrados!B1293,Originales!$B$4:$D$2113,3,FALSE)</f>
        <v>386735000</v>
      </c>
      <c r="D1293">
        <f>VLOOKUP(Filtrados!B1293,Originales!$F$4:$H$2113,3,FALSE)</f>
        <v>12488000000</v>
      </c>
      <c r="E1293">
        <f>VLOOKUP(Filtrados!B1293,Baseline!$A$2:$C$2111,3,FALSE)</f>
        <v>6632000000</v>
      </c>
      <c r="F1293">
        <f>VLOOKUP(Filtrados!B1293,BASE!$A$4:$D$2113,2,FALSE)</f>
        <v>781186103</v>
      </c>
      <c r="G1293">
        <f>VLOOKUP(Filtrados!B1293,BASE!$A$4:$D$2113,3,FALSE)</f>
        <v>60062134027</v>
      </c>
      <c r="H1293">
        <f>VLOOKUP(Filtrados!B1293,BASE!$A$4:$D$2113,4,FALSE)</f>
        <v>892823934</v>
      </c>
      <c r="I1293" t="str">
        <f>VLOOKUP(B1293,Originales!$B$4:$N$2113,13,FALSE)</f>
        <v>v */*/*/*/* c</v>
      </c>
      <c r="J1293" t="str">
        <f>VLOOKUP(B1293,Originales!$B$4:$N$2113,12,FALSE)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&lt;http://www.wikidata.org/entity/Q3914&gt;</v>
      </c>
      <c r="K1293">
        <f>VLOOKUP(Filtrados!B1293,Originales!$B$4:$D$2113,2,FALSE)</f>
        <v>28972</v>
      </c>
    </row>
    <row r="1294" spans="2:11">
      <c r="B1294" s="1">
        <v>1794</v>
      </c>
      <c r="C1294">
        <f>VLOOKUP(Filtrados!B1294,Originales!$B$4:$D$2113,3,FALSE)</f>
        <v>319721000</v>
      </c>
      <c r="D1294">
        <f>VLOOKUP(Filtrados!B1294,Originales!$F$4:$H$2113,3,FALSE)</f>
        <v>1912000000</v>
      </c>
      <c r="E1294">
        <f>VLOOKUP(Filtrados!B1294,Baseline!$A$2:$C$2111,3,FALSE)</f>
        <v>1856000000</v>
      </c>
      <c r="F1294">
        <f>VLOOKUP(Filtrados!B1294,BASE!$A$4:$D$2113,2,FALSE)</f>
        <v>1553332090</v>
      </c>
      <c r="G1294">
        <f>VLOOKUP(Filtrados!B1294,BASE!$A$4:$D$2113,3,FALSE)</f>
        <v>60056720018</v>
      </c>
      <c r="H1294">
        <f>VLOOKUP(Filtrados!B1294,BASE!$A$4:$D$2113,4,FALSE)</f>
        <v>1433099985</v>
      </c>
      <c r="I1294" t="str">
        <f>VLOOKUP(B1294,Originales!$B$4:$N$2113,13,FALSE)</f>
        <v>v */*/*/*/* c</v>
      </c>
      <c r="J1294" t="str">
        <f>VLOOKUP(B1294,Originales!$B$4:$N$2113,12,FALSE)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&lt;http://www.wikidata.org/entity/Q9842&gt;</v>
      </c>
      <c r="K1294">
        <f>VLOOKUP(Filtrados!B1294,Originales!$B$4:$D$2113,2,FALSE)</f>
        <v>64003</v>
      </c>
    </row>
    <row r="1295" spans="2:11">
      <c r="B1295" s="1">
        <v>1795</v>
      </c>
      <c r="C1295">
        <f>VLOOKUP(Filtrados!B1295,Originales!$B$4:$D$2113,3,FALSE)</f>
        <v>304075000</v>
      </c>
      <c r="D1295">
        <f>VLOOKUP(Filtrados!B1295,Originales!$F$4:$H$2113,3,FALSE)</f>
        <v>10472000000</v>
      </c>
      <c r="E1295">
        <f>VLOOKUP(Filtrados!B1295,Baseline!$A$2:$C$2111,3,FALSE)</f>
        <v>3036000000</v>
      </c>
      <c r="F1295">
        <f>VLOOKUP(Filtrados!B1295,BASE!$A$4:$D$2113,2,FALSE)</f>
        <v>714249849</v>
      </c>
      <c r="G1295">
        <f>VLOOKUP(Filtrados!B1295,BASE!$A$4:$D$2113,3,FALSE)</f>
        <v>60062092065</v>
      </c>
      <c r="H1295">
        <f>VLOOKUP(Filtrados!B1295,BASE!$A$4:$D$2113,4,FALSE)</f>
        <v>975956916</v>
      </c>
      <c r="I1295" t="str">
        <f>VLOOKUP(B1295,Originales!$B$4:$N$2113,13,FALSE)</f>
        <v>v */*/*/*/* c</v>
      </c>
      <c r="J1295" t="str">
        <f>VLOOKUP(B1295,Originales!$B$4:$N$2113,12,FALSE)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&lt;http://www.wikidata.org/entity/Q9826&gt;</v>
      </c>
      <c r="K1295">
        <f>VLOOKUP(Filtrados!B1295,Originales!$B$4:$D$2113,2,FALSE)</f>
        <v>27539</v>
      </c>
    </row>
    <row r="1296" spans="2:11">
      <c r="B1296" s="1">
        <v>1796</v>
      </c>
      <c r="C1296">
        <f>VLOOKUP(Filtrados!B1296,Originales!$B$4:$D$2113,3,FALSE)</f>
        <v>320708000</v>
      </c>
      <c r="D1296">
        <f>VLOOKUP(Filtrados!B1296,Originales!$F$4:$H$2113,3,FALSE)</f>
        <v>15132000000</v>
      </c>
      <c r="E1296">
        <f>VLOOKUP(Filtrados!B1296,Baseline!$A$2:$C$2111,3,FALSE)</f>
        <v>3100000000</v>
      </c>
      <c r="F1296">
        <f>VLOOKUP(Filtrados!B1296,BASE!$A$4:$D$2113,2,FALSE)</f>
        <v>524733066</v>
      </c>
      <c r="G1296">
        <f>VLOOKUP(Filtrados!B1296,BASE!$A$4:$D$2113,3,FALSE)</f>
        <v>60058887958</v>
      </c>
      <c r="H1296">
        <f>VLOOKUP(Filtrados!B1296,BASE!$A$4:$D$2113,4,FALSE)</f>
        <v>762238979</v>
      </c>
      <c r="I1296" t="str">
        <f>VLOOKUP(B1296,Originales!$B$4:$N$2113,13,FALSE)</f>
        <v>v */*/*/*/* c</v>
      </c>
      <c r="J1296" t="str">
        <f>VLOOKUP(B1296,Originales!$B$4:$N$2113,12,FALSE)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&lt;http://www.wikidata.org/entity/Q39614&gt;</v>
      </c>
      <c r="K1296">
        <f>VLOOKUP(Filtrados!B1296,Originales!$B$4:$D$2113,2,FALSE)</f>
        <v>19333</v>
      </c>
    </row>
    <row r="1297" spans="2:11">
      <c r="B1297" s="1">
        <v>1797</v>
      </c>
      <c r="C1297">
        <f>VLOOKUP(Filtrados!B1297,Originales!$B$4:$D$2113,3,FALSE)</f>
        <v>535880000</v>
      </c>
      <c r="D1297">
        <f>VLOOKUP(Filtrados!B1297,Originales!$F$4:$H$2113,3,FALSE)</f>
        <v>5760000000</v>
      </c>
      <c r="E1297">
        <f>VLOOKUP(Filtrados!B1297,Baseline!$A$2:$C$2111,3,FALSE)</f>
        <v>4292000000</v>
      </c>
      <c r="F1297">
        <f>VLOOKUP(Filtrados!B1297,BASE!$A$4:$D$2113,2,FALSE)</f>
        <v>2210069179</v>
      </c>
      <c r="G1297">
        <f>VLOOKUP(Filtrados!B1297,BASE!$A$4:$D$2113,3,FALSE)</f>
        <v>60062099933</v>
      </c>
      <c r="H1297">
        <f>VLOOKUP(Filtrados!B1297,BASE!$A$4:$D$2113,4,FALSE)</f>
        <v>1947676897</v>
      </c>
      <c r="I1297" t="str">
        <f>VLOOKUP(B1297,Originales!$B$4:$N$2113,13,FALSE)</f>
        <v>v */*/*/*/* c</v>
      </c>
      <c r="J1297" t="str">
        <f>VLOOKUP(B1297,Originales!$B$4:$N$2113,12,FALSE)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&lt;http://www.wikidata.org/entity/Q22698&gt;</v>
      </c>
      <c r="K1297">
        <f>VLOOKUP(Filtrados!B1297,Originales!$B$4:$D$2113,2,FALSE)</f>
        <v>88805</v>
      </c>
    </row>
    <row r="1298" spans="2:11">
      <c r="B1298" s="1">
        <v>1798</v>
      </c>
      <c r="C1298">
        <f>VLOOKUP(Filtrados!B1298,Originales!$B$4:$D$2113,3,FALSE)</f>
        <v>129049000</v>
      </c>
      <c r="D1298">
        <f>VLOOKUP(Filtrados!B1298,Originales!$F$4:$H$2113,3,FALSE)</f>
        <v>2216000000</v>
      </c>
      <c r="E1298">
        <f>VLOOKUP(Filtrados!B1298,Baseline!$A$2:$C$2111,3,FALSE)</f>
        <v>5380000000</v>
      </c>
      <c r="F1298">
        <f>VLOOKUP(Filtrados!B1298,BASE!$A$4:$D$2113,2,FALSE)</f>
        <v>392847061</v>
      </c>
      <c r="G1298">
        <f>VLOOKUP(Filtrados!B1298,BASE!$A$4:$D$2113,3,FALSE)</f>
        <v>60062175989</v>
      </c>
      <c r="H1298">
        <f>VLOOKUP(Filtrados!B1298,BASE!$A$4:$D$2113,4,FALSE)</f>
        <v>694247007</v>
      </c>
      <c r="I1298" t="str">
        <f>VLOOKUP(B1298,Originales!$B$4:$N$2113,13,FALSE)</f>
        <v>v */*/*/*/* c</v>
      </c>
      <c r="J1298" t="str">
        <f>VLOOKUP(B1298,Originales!$B$4:$N$2113,12,FALSE)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&lt;http://www.wikidata.org/entity/Q44539&gt;</v>
      </c>
      <c r="K1298">
        <f>VLOOKUP(Filtrados!B1298,Originales!$B$4:$D$2113,2,FALSE)</f>
        <v>15594</v>
      </c>
    </row>
    <row r="1299" spans="2:11">
      <c r="B1299" s="1">
        <v>1799</v>
      </c>
      <c r="C1299">
        <f>VLOOKUP(Filtrados!B1299,Originales!$B$4:$D$2113,3,FALSE)</f>
        <v>1174404000</v>
      </c>
      <c r="D1299">
        <f>VLOOKUP(Filtrados!B1299,Originales!$F$4:$H$2113,3,FALSE)</f>
        <v>15564000000</v>
      </c>
      <c r="E1299">
        <f>VLOOKUP(Filtrados!B1299,Baseline!$A$2:$C$2111,3,FALSE)</f>
        <v>5612000000</v>
      </c>
      <c r="F1299">
        <f>VLOOKUP(Filtrados!B1299,BASE!$A$4:$D$2113,2,FALSE)</f>
        <v>4249005079</v>
      </c>
      <c r="G1299">
        <f>VLOOKUP(Filtrados!B1299,BASE!$A$4:$D$2113,3,FALSE)</f>
        <v>60062108039</v>
      </c>
      <c r="H1299">
        <f>VLOOKUP(Filtrados!B1299,BASE!$A$4:$D$2113,4,FALSE)</f>
        <v>3028950929</v>
      </c>
      <c r="I1299" t="str">
        <f>VLOOKUP(B1299,Originales!$B$4:$N$2113,13,FALSE)</f>
        <v>v */*/*/*/* c</v>
      </c>
      <c r="J1299" t="str">
        <f>VLOOKUP(B1299,Originales!$B$4:$N$2113,12,FALSE)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&lt;http://www.wikidata.org/entity/Q16970&gt;</v>
      </c>
      <c r="K1299">
        <f>VLOOKUP(Filtrados!B1299,Originales!$B$4:$D$2113,2,FALSE)</f>
        <v>169944</v>
      </c>
    </row>
    <row r="1300" spans="2:11">
      <c r="B1300" s="1">
        <v>1800</v>
      </c>
      <c r="C1300">
        <f>VLOOKUP(Filtrados!B1300,Originales!$B$4:$D$2113,3,FALSE)</f>
        <v>352756000</v>
      </c>
      <c r="D1300">
        <f>VLOOKUP(Filtrados!B1300,Originales!$F$4:$H$2113,3,FALSE)</f>
        <v>6340000000</v>
      </c>
      <c r="E1300">
        <f>VLOOKUP(Filtrados!B1300,Baseline!$A$2:$C$2111,3,FALSE)</f>
        <v>7464000000</v>
      </c>
      <c r="F1300">
        <f>VLOOKUP(Filtrados!B1300,BASE!$A$4:$D$2113,2,FALSE)</f>
        <v>770642042</v>
      </c>
      <c r="G1300">
        <f>VLOOKUP(Filtrados!B1300,BASE!$A$4:$D$2113,3,FALSE)</f>
        <v>60062161922</v>
      </c>
      <c r="H1300">
        <f>VLOOKUP(Filtrados!B1300,BASE!$A$4:$D$2113,4,FALSE)</f>
        <v>1001013994</v>
      </c>
      <c r="I1300" t="str">
        <f>VLOOKUP(B1300,Originales!$B$4:$N$2113,13,FALSE)</f>
        <v>v */*/*/*/* c</v>
      </c>
      <c r="J1300" t="str">
        <f>VLOOKUP(B1300,Originales!$B$4:$N$2113,12,FALSE)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&lt;http://www.wikidata.org/entity/Q11446&gt;</v>
      </c>
      <c r="K1300">
        <f>VLOOKUP(Filtrados!B1300,Originales!$B$4:$D$2113,2,FALSE)</f>
        <v>29136</v>
      </c>
    </row>
    <row r="1301" spans="2:11">
      <c r="B1301" s="1">
        <v>1801</v>
      </c>
      <c r="C1301">
        <f>VLOOKUP(Filtrados!B1301,Originales!$B$4:$D$2113,3,FALSE)</f>
        <v>1617246000</v>
      </c>
      <c r="D1301">
        <f>VLOOKUP(Filtrados!B1301,Originales!$F$4:$H$2113,3,FALSE)</f>
        <v>4008000000</v>
      </c>
      <c r="E1301">
        <f>VLOOKUP(Filtrados!B1301,Baseline!$A$2:$C$2111,3,FALSE)</f>
        <v>624000000</v>
      </c>
      <c r="F1301">
        <f>VLOOKUP(Filtrados!B1301,BASE!$A$4:$D$2113,2,FALSE)</f>
        <v>4389645814</v>
      </c>
      <c r="G1301">
        <f>VLOOKUP(Filtrados!B1301,BASE!$A$4:$D$2113,3,FALSE)</f>
        <v>2092517137</v>
      </c>
      <c r="H1301">
        <f>VLOOKUP(Filtrados!B1301,BASE!$A$4:$D$2113,4,FALSE)</f>
        <v>46459913</v>
      </c>
      <c r="I1301" t="str">
        <f>VLOOKUP(B1301,Originales!$B$4:$N$2113,13,FALSE)</f>
        <v>v / v</v>
      </c>
      <c r="J1301" t="str">
        <f>VLOOKUP(B1301,Originales!$B$4:$N$2113,12,FALSE)</f>
        <v>?x &lt;http://www.wikidata.org/prop/direct/P26&gt;/&lt;http://www.wikidata.org/prop/direct/P27&gt; ?y</v>
      </c>
      <c r="K1301">
        <f>VLOOKUP(Filtrados!B1301,Originales!$B$4:$D$2113,2,FALSE)</f>
        <v>84484</v>
      </c>
    </row>
    <row r="1302" spans="2:11">
      <c r="B1302" s="1">
        <v>1802</v>
      </c>
      <c r="C1302">
        <f>VLOOKUP(Filtrados!B1302,Originales!$B$4:$D$2113,3,FALSE)</f>
        <v>6291009000</v>
      </c>
      <c r="D1302">
        <f>VLOOKUP(Filtrados!B1302,Originales!$F$4:$H$2113,3,FALSE)</f>
        <v>24400000000</v>
      </c>
      <c r="E1302">
        <f>VLOOKUP(Filtrados!B1302,Baseline!$A$2:$C$2111,3,FALSE)</f>
        <v>10040000000</v>
      </c>
      <c r="F1302">
        <f>VLOOKUP(Filtrados!B1302,BASE!$A$4:$D$2113,2,FALSE)</f>
        <v>26697874</v>
      </c>
      <c r="G1302">
        <f>VLOOKUP(Filtrados!B1302,BASE!$A$4:$D$2113,3,FALSE)</f>
        <v>60060863018</v>
      </c>
      <c r="H1302">
        <f>VLOOKUP(Filtrados!B1302,BASE!$A$4:$D$2113,4,FALSE)</f>
        <v>2118786096</v>
      </c>
      <c r="I1302" t="str">
        <f>VLOOKUP(B1302,Originales!$B$4:$N$2113,13,FALSE)</f>
        <v>v ? v</v>
      </c>
      <c r="J1302" t="str">
        <f>VLOOKUP(B1302,Originales!$B$4:$N$2113,12,FALSE)</f>
        <v>?x (&lt;http://www.wikidata.org/prop/direct/P1741&gt;)? ?y</v>
      </c>
      <c r="K1302">
        <f>VLOOKUP(Filtrados!B1302,Originales!$B$4:$D$2113,2,FALSE)</f>
        <v>67938</v>
      </c>
    </row>
    <row r="1303" spans="2:11">
      <c r="B1303" s="1">
        <v>1805</v>
      </c>
      <c r="C1303">
        <f>VLOOKUP(Filtrados!B1303,Originales!$B$4:$D$2113,3,FALSE)</f>
        <v>3916346000</v>
      </c>
      <c r="D1303">
        <f>VLOOKUP(Filtrados!B1303,Originales!$F$4:$H$2113,3,FALSE)</f>
        <v>19808000000</v>
      </c>
      <c r="E1303">
        <f>VLOOKUP(Filtrados!B1303,Baseline!$A$2:$C$2111,3,FALSE)</f>
        <v>5132000000</v>
      </c>
      <c r="F1303">
        <f>VLOOKUP(Filtrados!B1303,BASE!$A$4:$D$2113,2,FALSE)</f>
        <v>17392475128</v>
      </c>
      <c r="G1303">
        <f>VLOOKUP(Filtrados!B1303,BASE!$A$4:$D$2113,3,FALSE)</f>
        <v>11228321075</v>
      </c>
      <c r="H1303">
        <f>VLOOKUP(Filtrados!B1303,BASE!$A$4:$D$2113,4,FALSE)</f>
        <v>283654928</v>
      </c>
      <c r="I1303" t="str">
        <f>VLOOKUP(B1303,Originales!$B$4:$N$2113,13,FALSE)</f>
        <v>v */* c</v>
      </c>
      <c r="J1303" t="str">
        <f>VLOOKUP(B1303,Originales!$B$4:$N$2113,12,FALSE)</f>
        <v>?x (&lt;http://www.wikidata.org/prop/direct/P31&gt;)*/(&lt;http://www.wikidata.org/prop/direct/P279&gt;)* &lt;http://www.wikidata.org/entity/Q14524493&gt;</v>
      </c>
      <c r="K1303">
        <f>VLOOKUP(Filtrados!B1303,Originales!$B$4:$D$2113,2,FALSE)</f>
        <v>936298</v>
      </c>
    </row>
    <row r="1304" spans="2:11">
      <c r="B1304" s="1">
        <v>1810</v>
      </c>
      <c r="C1304">
        <f>VLOOKUP(Filtrados!B1304,Originales!$B$4:$D$2113,3,FALSE)</f>
        <v>133197000</v>
      </c>
      <c r="D1304">
        <f>VLOOKUP(Filtrados!B1304,Originales!$F$4:$H$2113,3,FALSE)</f>
        <v>111056000000</v>
      </c>
      <c r="E1304">
        <f>VLOOKUP(Filtrados!B1304,Baseline!$A$2:$C$2111,3,FALSE)</f>
        <v>1788000000</v>
      </c>
      <c r="F1304">
        <f>VLOOKUP(Filtrados!B1304,BASE!$A$4:$D$2113,2,FALSE)</f>
        <v>161075115</v>
      </c>
      <c r="G1304">
        <f>VLOOKUP(Filtrados!B1304,BASE!$A$4:$D$2113,3,FALSE)</f>
        <v>60062337160</v>
      </c>
      <c r="H1304">
        <f>VLOOKUP(Filtrados!B1304,BASE!$A$4:$D$2113,4,FALSE)</f>
        <v>247681856</v>
      </c>
      <c r="I1304" t="str">
        <f>VLOOKUP(B1304,Originales!$B$4:$N$2113,13,FALSE)</f>
        <v>v */*/* c</v>
      </c>
      <c r="J1304" t="str">
        <f>VLOOKUP(B1304,Originales!$B$4:$N$2113,12,FALSE)</f>
        <v>?x ((&lt;http://www.wikidata.org/prop/direct/P106&gt;)*/(&lt;http://www.wikidata.org/prop/direct/P101&gt;)*)/(&lt;http://www.wikidata.org/prop/direct/P39&gt;)* &lt;http://www.wikidata.org/entity/Q49476&gt;</v>
      </c>
      <c r="K1304">
        <f>VLOOKUP(Filtrados!B1304,Originales!$B$4:$D$2113,2,FALSE)</f>
        <v>4891</v>
      </c>
    </row>
    <row r="1305" spans="2:11">
      <c r="B1305" s="1">
        <v>1811</v>
      </c>
      <c r="C1305">
        <f>VLOOKUP(Filtrados!B1305,Originales!$B$4:$D$2113,3,FALSE)</f>
        <v>103934000</v>
      </c>
      <c r="D1305">
        <f>VLOOKUP(Filtrados!B1305,Originales!$F$4:$H$2113,3,FALSE)</f>
        <v>111096000000</v>
      </c>
      <c r="E1305">
        <f>VLOOKUP(Filtrados!B1305,Baseline!$A$2:$C$2111,3,FALSE)</f>
        <v>1880000000</v>
      </c>
      <c r="F1305">
        <f>VLOOKUP(Filtrados!B1305,BASE!$A$4:$D$2113,2,FALSE)</f>
        <v>69642066</v>
      </c>
      <c r="G1305">
        <f>VLOOKUP(Filtrados!B1305,BASE!$A$4:$D$2113,3,FALSE)</f>
        <v>60062259912</v>
      </c>
      <c r="H1305">
        <f>VLOOKUP(Filtrados!B1305,BASE!$A$4:$D$2113,4,FALSE)</f>
        <v>153580904</v>
      </c>
      <c r="I1305" t="str">
        <f>VLOOKUP(B1305,Originales!$B$4:$N$2113,13,FALSE)</f>
        <v>v */*/* c</v>
      </c>
      <c r="J1305" t="str">
        <f>VLOOKUP(B1305,Originales!$B$4:$N$2113,12,FALSE)</f>
        <v>?x ((&lt;http://www.wikidata.org/prop/direct/P106&gt;)*/(&lt;http://www.wikidata.org/prop/direct/P101&gt;)*)/(&lt;http://www.wikidata.org/prop/direct/P39&gt;)* &lt;http://www.wikidata.org/entity/Q484876&gt;</v>
      </c>
      <c r="K1305">
        <f>VLOOKUP(Filtrados!B1305,Originales!$B$4:$D$2113,2,FALSE)</f>
        <v>2495</v>
      </c>
    </row>
    <row r="1306" spans="2:11">
      <c r="B1306" s="1">
        <v>1812</v>
      </c>
      <c r="C1306">
        <f>VLOOKUP(Filtrados!B1306,Originales!$B$4:$D$2113,3,FALSE)</f>
        <v>34277000</v>
      </c>
      <c r="D1306">
        <f>VLOOKUP(Filtrados!B1306,Originales!$F$4:$H$2113,3,FALSE)</f>
        <v>668000000</v>
      </c>
      <c r="E1306">
        <f>VLOOKUP(Filtrados!B1306,Baseline!$A$2:$C$2111,3,FALSE)</f>
        <v>1816000000</v>
      </c>
      <c r="F1306">
        <f>VLOOKUP(Filtrados!B1306,BASE!$A$4:$D$2113,2,FALSE)</f>
        <v>57152986</v>
      </c>
      <c r="G1306">
        <f>VLOOKUP(Filtrados!B1306,BASE!$A$4:$D$2113,3,FALSE)</f>
        <v>544223070</v>
      </c>
      <c r="H1306">
        <f>VLOOKUP(Filtrados!B1306,BASE!$A$4:$D$2113,4,FALSE)</f>
        <v>105868101</v>
      </c>
      <c r="I1306" t="str">
        <f>VLOOKUP(B1306,Originales!$B$4:$N$2113,13,FALSE)</f>
        <v>v * c</v>
      </c>
      <c r="J1306" t="str">
        <f>VLOOKUP(B1306,Originales!$B$4:$N$2113,12,FALSE)</f>
        <v>?x (&lt;http://www.wikidata.org/prop/direct/P131&gt;)* &lt;http://www.wikidata.org/entity/Q95038&gt;</v>
      </c>
      <c r="K1306">
        <f>VLOOKUP(Filtrados!B1306,Originales!$B$4:$D$2113,2,FALSE)</f>
        <v>2487</v>
      </c>
    </row>
    <row r="1307" spans="2:11">
      <c r="B1307" s="1">
        <v>1813</v>
      </c>
      <c r="C1307">
        <f>VLOOKUP(Filtrados!B1307,Originales!$B$4:$D$2113,3,FALSE)</f>
        <v>182060000</v>
      </c>
      <c r="D1307">
        <f>VLOOKUP(Filtrados!B1307,Originales!$F$4:$H$2113,3,FALSE)</f>
        <v>400000000</v>
      </c>
      <c r="E1307">
        <f>VLOOKUP(Filtrados!B1307,Baseline!$A$2:$C$2111,3,FALSE)</f>
        <v>1384000000</v>
      </c>
      <c r="F1307">
        <f>VLOOKUP(Filtrados!B1307,BASE!$A$4:$D$2113,2,FALSE)</f>
        <v>221129894</v>
      </c>
      <c r="G1307">
        <f>VLOOKUP(Filtrados!B1307,BASE!$A$4:$D$2113,3,FALSE)</f>
        <v>561601877</v>
      </c>
      <c r="H1307">
        <f>VLOOKUP(Filtrados!B1307,BASE!$A$4:$D$2113,4,FALSE)</f>
        <v>44456958</v>
      </c>
      <c r="I1307" t="str">
        <f>VLOOKUP(B1307,Originales!$B$4:$N$2113,13,FALSE)</f>
        <v>v /* c</v>
      </c>
      <c r="J1307" t="str">
        <f>VLOOKUP(B1307,Originales!$B$4:$N$2113,12,FALSE)</f>
        <v>?x &lt;http://www.wikidata.org/prop/direct/P31&gt;/(&lt;http://www.wikidata.org/prop/direct/P279&gt;)* &lt;http://www.wikidata.org/entity/Q16560&gt;</v>
      </c>
      <c r="K1307">
        <f>VLOOKUP(Filtrados!B1307,Originales!$B$4:$D$2113,2,FALSE)</f>
        <v>12687</v>
      </c>
    </row>
    <row r="1308" spans="2:11">
      <c r="B1308" s="1">
        <v>1814</v>
      </c>
      <c r="C1308">
        <f>VLOOKUP(Filtrados!B1308,Originales!$B$4:$D$2113,3,FALSE)</f>
        <v>89892000</v>
      </c>
      <c r="D1308">
        <f>VLOOKUP(Filtrados!B1308,Originales!$F$4:$H$2113,3,FALSE)</f>
        <v>2796000000</v>
      </c>
      <c r="E1308">
        <f>VLOOKUP(Filtrados!B1308,Baseline!$A$2:$C$2111,3,FALSE)</f>
        <v>3600000000</v>
      </c>
      <c r="F1308">
        <f>VLOOKUP(Filtrados!B1308,BASE!$A$4:$D$2113,2,FALSE)</f>
        <v>84748983</v>
      </c>
      <c r="G1308">
        <f>VLOOKUP(Filtrados!B1308,BASE!$A$4:$D$2113,3,FALSE)</f>
        <v>144276857</v>
      </c>
      <c r="H1308">
        <f>VLOOKUP(Filtrados!B1308,BASE!$A$4:$D$2113,4,FALSE)</f>
        <v>167078018</v>
      </c>
      <c r="I1308" t="str">
        <f>VLOOKUP(B1308,Originales!$B$4:$N$2113,13,FALSE)</f>
        <v>v * c</v>
      </c>
      <c r="J1308" t="str">
        <f>VLOOKUP(B1308,Originales!$B$4:$N$2113,12,FALSE)</f>
        <v>?x (&lt;http://www.wikidata.org/prop/direct/P131&gt;)* &lt;http://www.wikidata.org/entity/Q1356&gt;</v>
      </c>
      <c r="K1308">
        <f>VLOOKUP(Filtrados!B1308,Originales!$B$4:$D$2113,2,FALSE)</f>
        <v>3109</v>
      </c>
    </row>
    <row r="1309" spans="2:11">
      <c r="B1309" s="1">
        <v>1816</v>
      </c>
      <c r="C1309">
        <f>VLOOKUP(Filtrados!B1309,Originales!$B$4:$D$2113,3,FALSE)</f>
        <v>27604000</v>
      </c>
      <c r="D1309">
        <f>VLOOKUP(Filtrados!B1309,Originales!$F$4:$H$2113,3,FALSE)</f>
        <v>1288000000</v>
      </c>
      <c r="E1309">
        <f>VLOOKUP(Filtrados!B1309,Baseline!$A$2:$C$2111,3,FALSE)</f>
        <v>2448000000</v>
      </c>
      <c r="F1309">
        <f>VLOOKUP(Filtrados!B1309,BASE!$A$4:$D$2113,2,FALSE)</f>
        <v>28283119</v>
      </c>
      <c r="G1309">
        <f>VLOOKUP(Filtrados!B1309,BASE!$A$4:$D$2113,3,FALSE)</f>
        <v>45228958</v>
      </c>
      <c r="H1309">
        <f>VLOOKUP(Filtrados!B1309,BASE!$A$4:$D$2113,4,FALSE)</f>
        <v>98366022</v>
      </c>
      <c r="I1309" t="str">
        <f>VLOOKUP(B1309,Originales!$B$4:$N$2113,13,FALSE)</f>
        <v>v * c</v>
      </c>
      <c r="J1309" t="str">
        <f>VLOOKUP(B1309,Originales!$B$4:$N$2113,12,FALSE)</f>
        <v>?x (&lt;http://www.wikidata.org/prop/direct/P131&gt;)* &lt;http://www.wikidata.org/entity/Q44759&gt;</v>
      </c>
      <c r="K1309">
        <f>VLOOKUP(Filtrados!B1309,Originales!$B$4:$D$2113,2,FALSE)</f>
        <v>894</v>
      </c>
    </row>
    <row r="1310" spans="2:11">
      <c r="B1310" s="1">
        <v>1817</v>
      </c>
      <c r="C1310">
        <f>VLOOKUP(Filtrados!B1310,Originales!$B$4:$D$2113,3,FALSE)</f>
        <v>69303000</v>
      </c>
      <c r="D1310">
        <f>VLOOKUP(Filtrados!B1310,Originales!$F$4:$H$2113,3,FALSE)</f>
        <v>1640000000</v>
      </c>
      <c r="E1310">
        <f>VLOOKUP(Filtrados!B1310,Baseline!$A$2:$C$2111,3,FALSE)</f>
        <v>6260000000</v>
      </c>
      <c r="F1310">
        <f>VLOOKUP(Filtrados!B1310,BASE!$A$4:$D$2113,2,FALSE)</f>
        <v>50101995</v>
      </c>
      <c r="G1310">
        <f>VLOOKUP(Filtrados!B1310,BASE!$A$4:$D$2113,3,FALSE)</f>
        <v>142079114</v>
      </c>
      <c r="H1310">
        <f>VLOOKUP(Filtrados!B1310,BASE!$A$4:$D$2113,4,FALSE)</f>
        <v>280014991</v>
      </c>
      <c r="I1310" t="str">
        <f>VLOOKUP(B1310,Originales!$B$4:$N$2113,13,FALSE)</f>
        <v>v */* c</v>
      </c>
      <c r="J1310" t="str">
        <f>VLOOKUP(B1310,Originales!$B$4:$N$2113,12,FALSE)</f>
        <v>?x (&lt;http://www.wikidata.org/prop/direct/P279&gt;)*/(&lt;http://www.wikidata.org/prop/direct/P31&gt;)* &lt;http://www.wikidata.org/entity/Q11410&gt;</v>
      </c>
      <c r="K1310">
        <f>VLOOKUP(Filtrados!B1310,Originales!$B$4:$D$2113,2,FALSE)</f>
        <v>1567</v>
      </c>
    </row>
    <row r="1311" spans="2:11">
      <c r="B1311" s="1">
        <v>1818</v>
      </c>
      <c r="C1311">
        <f>VLOOKUP(Filtrados!B1311,Originales!$B$4:$D$2113,3,FALSE)</f>
        <v>143810000</v>
      </c>
      <c r="D1311">
        <f>VLOOKUP(Filtrados!B1311,Originales!$F$4:$H$2113,3,FALSE)</f>
        <v>9064000000</v>
      </c>
      <c r="E1311">
        <f>VLOOKUP(Filtrados!B1311,Baseline!$A$2:$C$2111,3,FALSE)</f>
        <v>6144000000</v>
      </c>
      <c r="F1311">
        <f>VLOOKUP(Filtrados!B1311,BASE!$A$4:$D$2113,2,FALSE)</f>
        <v>159893989</v>
      </c>
      <c r="G1311">
        <f>VLOOKUP(Filtrados!B1311,BASE!$A$4:$D$2113,3,FALSE)</f>
        <v>271805047</v>
      </c>
      <c r="H1311">
        <f>VLOOKUP(Filtrados!B1311,BASE!$A$4:$D$2113,4,FALSE)</f>
        <v>360363960</v>
      </c>
      <c r="I1311" t="str">
        <f>VLOOKUP(B1311,Originales!$B$4:$N$2113,13,FALSE)</f>
        <v>v */* c</v>
      </c>
      <c r="J1311" t="str">
        <f>VLOOKUP(B1311,Originales!$B$4:$N$2113,12,FALSE)</f>
        <v>?x (&lt;http://www.wikidata.org/prop/direct/P279&gt;)*/(&lt;http://www.wikidata.org/prop/direct/P31&gt;)* &lt;http://www.wikidata.org/entity/Q31629&gt;</v>
      </c>
      <c r="K1311">
        <f>VLOOKUP(Filtrados!B1311,Originales!$B$4:$D$2113,2,FALSE)</f>
        <v>5110</v>
      </c>
    </row>
    <row r="1312" spans="2:11">
      <c r="B1312" s="1">
        <v>1819</v>
      </c>
      <c r="C1312">
        <f>VLOOKUP(Filtrados!B1312,Originales!$B$4:$D$2113,3,FALSE)</f>
        <v>82784000</v>
      </c>
      <c r="D1312">
        <f>VLOOKUP(Filtrados!B1312,Originales!$F$4:$H$2113,3,FALSE)</f>
        <v>4540000000</v>
      </c>
      <c r="E1312">
        <f>VLOOKUP(Filtrados!B1312,Baseline!$A$2:$C$2111,3,FALSE)</f>
        <v>6604000000</v>
      </c>
      <c r="F1312">
        <f>VLOOKUP(Filtrados!B1312,BASE!$A$4:$D$2113,2,FALSE)</f>
        <v>55509805</v>
      </c>
      <c r="G1312">
        <f>VLOOKUP(Filtrados!B1312,BASE!$A$4:$D$2113,3,FALSE)</f>
        <v>57273149</v>
      </c>
      <c r="H1312">
        <f>VLOOKUP(Filtrados!B1312,BASE!$A$4:$D$2113,4,FALSE)</f>
        <v>283528089</v>
      </c>
      <c r="I1312" t="str">
        <f>VLOOKUP(B1312,Originales!$B$4:$N$2113,13,FALSE)</f>
        <v>v */* c</v>
      </c>
      <c r="J1312" t="str">
        <f>VLOOKUP(B1312,Originales!$B$4:$N$2113,12,FALSE)</f>
        <v>?x (&lt;http://www.wikidata.org/prop/direct/P279&gt;)*/(&lt;http://www.wikidata.org/prop/direct/P31&gt;)* &lt;http://www.wikidata.org/entity/Q349&gt;</v>
      </c>
      <c r="K1312">
        <f>VLOOKUP(Filtrados!B1312,Originales!$B$4:$D$2113,2,FALSE)</f>
        <v>1961</v>
      </c>
    </row>
    <row r="1313" spans="2:11">
      <c r="B1313" s="1">
        <v>1820</v>
      </c>
      <c r="C1313">
        <f>VLOOKUP(Filtrados!B1313,Originales!$B$4:$D$2113,3,FALSE)</f>
        <v>10441000</v>
      </c>
      <c r="D1313">
        <f>VLOOKUP(Filtrados!B1313,Originales!$F$4:$H$2113,3,FALSE)</f>
        <v>260000000</v>
      </c>
      <c r="E1313">
        <f>VLOOKUP(Filtrados!B1313,Baseline!$A$2:$C$2111,3,FALSE)</f>
        <v>3696000000</v>
      </c>
      <c r="F1313">
        <f>VLOOKUP(Filtrados!B1313,BASE!$A$4:$D$2113,2,FALSE)</f>
        <v>13217926</v>
      </c>
      <c r="G1313">
        <f>VLOOKUP(Filtrados!B1313,BASE!$A$4:$D$2113,3,FALSE)</f>
        <v>13752222</v>
      </c>
      <c r="H1313">
        <f>VLOOKUP(Filtrados!B1313,BASE!$A$4:$D$2113,4,FALSE)</f>
        <v>161225080</v>
      </c>
      <c r="I1313" t="str">
        <f>VLOOKUP(B1313,Originales!$B$4:$N$2113,13,FALSE)</f>
        <v>v */* c</v>
      </c>
      <c r="J1313" t="str">
        <f>VLOOKUP(B1313,Originales!$B$4:$N$2113,12,FALSE)</f>
        <v>?x (&lt;http://www.wikidata.org/prop/direct/P279&gt;)*/(&lt;http://www.wikidata.org/prop/direct/P31&gt;)* &lt;http://www.wikidata.org/entity/Q204686&gt;</v>
      </c>
      <c r="K1313">
        <f>VLOOKUP(Filtrados!B1313,Originales!$B$4:$D$2113,2,FALSE)</f>
        <v>141</v>
      </c>
    </row>
    <row r="1314" spans="2:11">
      <c r="B1314" s="1">
        <v>1821</v>
      </c>
      <c r="C1314">
        <f>VLOOKUP(Filtrados!B1314,Originales!$B$4:$D$2113,3,FALSE)</f>
        <v>68897000</v>
      </c>
      <c r="D1314">
        <f>VLOOKUP(Filtrados!B1314,Originales!$F$4:$H$2113,3,FALSE)</f>
        <v>5424000000</v>
      </c>
      <c r="E1314">
        <f>VLOOKUP(Filtrados!B1314,Baseline!$A$2:$C$2111,3,FALSE)</f>
        <v>4916000000</v>
      </c>
      <c r="F1314">
        <f>VLOOKUP(Filtrados!B1314,BASE!$A$4:$D$2113,2,FALSE)</f>
        <v>53354978</v>
      </c>
      <c r="G1314">
        <f>VLOOKUP(Filtrados!B1314,BASE!$A$4:$D$2113,3,FALSE)</f>
        <v>84022045</v>
      </c>
      <c r="H1314">
        <f>VLOOKUP(Filtrados!B1314,BASE!$A$4:$D$2113,4,FALSE)</f>
        <v>397247076</v>
      </c>
      <c r="I1314" t="str">
        <f>VLOOKUP(B1314,Originales!$B$4:$N$2113,13,FALSE)</f>
        <v>v */* c</v>
      </c>
      <c r="J1314" t="str">
        <f>VLOOKUP(B1314,Originales!$B$4:$N$2113,12,FALSE)</f>
        <v>?x (&lt;http://www.wikidata.org/prop/direct/P279&gt;)*/(&lt;http://www.wikidata.org/prop/direct/P31&gt;)* &lt;http://www.wikidata.org/entity/Q2312410&gt;</v>
      </c>
      <c r="K1314">
        <f>VLOOKUP(Filtrados!B1314,Originales!$B$4:$D$2113,2,FALSE)</f>
        <v>1716</v>
      </c>
    </row>
    <row r="1315" spans="2:11">
      <c r="B1315" s="1">
        <v>1822</v>
      </c>
      <c r="C1315">
        <f>VLOOKUP(Filtrados!B1315,Originales!$B$4:$D$2113,3,FALSE)</f>
        <v>803000</v>
      </c>
      <c r="D1315">
        <f>VLOOKUP(Filtrados!B1315,Originales!$F$4:$H$2113,3,FALSE)</f>
        <v>8000000</v>
      </c>
      <c r="E1315">
        <f>VLOOKUP(Filtrados!B1315,Baseline!$A$2:$C$2111,3,FALSE)</f>
        <v>1996000000</v>
      </c>
      <c r="F1315">
        <f>VLOOKUP(Filtrados!B1315,BASE!$A$4:$D$2113,2,FALSE)</f>
        <v>5501985</v>
      </c>
      <c r="G1315">
        <f>VLOOKUP(Filtrados!B1315,BASE!$A$4:$D$2113,3,FALSE)</f>
        <v>10464906</v>
      </c>
      <c r="H1315">
        <f>VLOOKUP(Filtrados!B1315,BASE!$A$4:$D$2113,4,FALSE)</f>
        <v>83153963</v>
      </c>
      <c r="I1315" t="str">
        <f>VLOOKUP(B1315,Originales!$B$4:$N$2113,13,FALSE)</f>
        <v>c /* v</v>
      </c>
      <c r="J1315" t="str">
        <f>VLOOKUP(B1315,Originales!$B$4:$N$2113,12,FALSE)</f>
        <v>&lt;http://www.wikidata.org/entity/Q21667291&gt; &lt;http://www.wikidata.org/prop/direct/P131&gt;/(&lt;http://www.wikidata.org/prop/direct/P131&gt;)* ?x</v>
      </c>
      <c r="K1315">
        <f>VLOOKUP(Filtrados!B1315,Originales!$B$4:$D$2113,2,FALSE)</f>
        <v>4</v>
      </c>
    </row>
    <row r="1316" spans="2:11">
      <c r="B1316" s="1">
        <v>1823</v>
      </c>
      <c r="C1316">
        <f>VLOOKUP(Filtrados!B1316,Originales!$B$4:$D$2113,3,FALSE)</f>
        <v>793000</v>
      </c>
      <c r="D1316">
        <f>VLOOKUP(Filtrados!B1316,Originales!$F$4:$H$2113,3,FALSE)</f>
        <v>0</v>
      </c>
      <c r="E1316">
        <f>VLOOKUP(Filtrados!B1316,Baseline!$A$2:$C$2111,3,FALSE)</f>
        <v>1704000000</v>
      </c>
      <c r="F1316">
        <f>VLOOKUP(Filtrados!B1316,BASE!$A$4:$D$2113,2,FALSE)</f>
        <v>4512071</v>
      </c>
      <c r="G1316">
        <f>VLOOKUP(Filtrados!B1316,BASE!$A$4:$D$2113,3,FALSE)</f>
        <v>11547088</v>
      </c>
      <c r="H1316">
        <f>VLOOKUP(Filtrados!B1316,BASE!$A$4:$D$2113,4,FALSE)</f>
        <v>85142135</v>
      </c>
      <c r="I1316" t="str">
        <f>VLOOKUP(B1316,Originales!$B$4:$N$2113,13,FALSE)</f>
        <v>c /* v</v>
      </c>
      <c r="J1316" t="str">
        <f>VLOOKUP(B1316,Originales!$B$4:$N$2113,12,FALSE)</f>
        <v>&lt;http://www.wikidata.org/entity/Q21779096&gt; &lt;http://www.wikidata.org/prop/direct/P131&gt;/(&lt;http://www.wikidata.org/prop/direct/P131&gt;)* ?x</v>
      </c>
      <c r="K1316">
        <f>VLOOKUP(Filtrados!B1316,Originales!$B$4:$D$2113,2,FALSE)</f>
        <v>6</v>
      </c>
    </row>
    <row r="1317" spans="2:11">
      <c r="B1317" s="1">
        <v>1825</v>
      </c>
      <c r="C1317">
        <f>VLOOKUP(Filtrados!B1317,Originales!$B$4:$D$2113,3,FALSE)</f>
        <v>6150000</v>
      </c>
      <c r="D1317">
        <f>VLOOKUP(Filtrados!B1317,Originales!$F$4:$H$2113,3,FALSE)</f>
        <v>60900000000</v>
      </c>
      <c r="E1317">
        <f>VLOOKUP(Filtrados!B1317,Baseline!$A$2:$C$2111,3,FALSE)</f>
        <v>60548000000</v>
      </c>
      <c r="F1317">
        <f>VLOOKUP(Filtrados!B1317,BASE!$A$4:$D$2113,2,FALSE)</f>
        <v>22413969</v>
      </c>
      <c r="G1317">
        <f>VLOOKUP(Filtrados!B1317,BASE!$A$4:$D$2113,3,FALSE)</f>
        <v>13688802</v>
      </c>
      <c r="H1317">
        <f>VLOOKUP(Filtrados!B1317,BASE!$A$4:$D$2113,4,FALSE)</f>
        <v>60060666799</v>
      </c>
      <c r="I1317" t="str">
        <f>VLOOKUP(B1317,Originales!$B$4:$N$2113,13,FALSE)</f>
        <v>v /* c</v>
      </c>
      <c r="J1317" t="str">
        <f>VLOOKUP(B1317,Originales!$B$4:$N$2113,12,FALSE)</f>
        <v>?x (&lt;http://www.wikidata.org/prop/direct/P31&gt;/&lt;http://www.wikidata.org/prop/direct/P279&gt;)* &lt;http://www.wikidata.org/entity/Q16466010&gt;</v>
      </c>
      <c r="K1317">
        <f>VLOOKUP(Filtrados!B1317,Originales!$B$4:$D$2113,2,FALSE)</f>
        <v>50</v>
      </c>
    </row>
    <row r="1318" spans="2:11">
      <c r="B1318" s="1">
        <v>1826</v>
      </c>
      <c r="C1318">
        <f>VLOOKUP(Filtrados!B1318,Originales!$B$4:$D$2113,3,FALSE)</f>
        <v>383450000</v>
      </c>
      <c r="D1318">
        <f>VLOOKUP(Filtrados!B1318,Originales!$F$4:$H$2113,3,FALSE)</f>
        <v>4340000000</v>
      </c>
      <c r="E1318">
        <f>VLOOKUP(Filtrados!B1318,Baseline!$A$2:$C$2111,3,FALSE)</f>
        <v>1304000000</v>
      </c>
      <c r="F1318">
        <f>VLOOKUP(Filtrados!B1318,BASE!$A$4:$D$2113,2,FALSE)</f>
        <v>716601848</v>
      </c>
      <c r="G1318">
        <f>VLOOKUP(Filtrados!B1318,BASE!$A$4:$D$2113,3,FALSE)</f>
        <v>780918836</v>
      </c>
      <c r="H1318">
        <f>VLOOKUP(Filtrados!B1318,BASE!$A$4:$D$2113,4,FALSE)</f>
        <v>1981540918</v>
      </c>
      <c r="I1318" t="str">
        <f>VLOOKUP(B1318,Originales!$B$4:$N$2113,13,FALSE)</f>
        <v>v * c</v>
      </c>
      <c r="J1318" t="str">
        <f>VLOOKUP(B1318,Originales!$B$4:$N$2113,12,FALSE)</f>
        <v>?x (&lt;http://www.wikidata.org/prop/direct/P31&gt;)* &lt;http://www.wikidata.org/entity/Q17343829&gt;</v>
      </c>
      <c r="K1318">
        <f>VLOOKUP(Filtrados!B1318,Originales!$B$4:$D$2113,2,FALSE)</f>
        <v>37629</v>
      </c>
    </row>
    <row r="1319" spans="2:11">
      <c r="B1319" s="1">
        <v>1829</v>
      </c>
      <c r="C1319">
        <f>VLOOKUP(Filtrados!B1319,Originales!$B$4:$D$2113,3,FALSE)</f>
        <v>598513000</v>
      </c>
      <c r="D1319">
        <f>VLOOKUP(Filtrados!B1319,Originales!$F$4:$H$2113,3,FALSE)</f>
        <v>1388000000</v>
      </c>
      <c r="E1319">
        <f>VLOOKUP(Filtrados!B1319,Baseline!$A$2:$C$2111,3,FALSE)</f>
        <v>4252000000</v>
      </c>
      <c r="F1319">
        <f>VLOOKUP(Filtrados!B1319,BASE!$A$4:$D$2113,2,FALSE)</f>
        <v>967695951</v>
      </c>
      <c r="G1319">
        <f>VLOOKUP(Filtrados!B1319,BASE!$A$4:$D$2113,3,FALSE)</f>
        <v>1416253089</v>
      </c>
      <c r="H1319">
        <f>VLOOKUP(Filtrados!B1319,BASE!$A$4:$D$2113,4,FALSE)</f>
        <v>165617942</v>
      </c>
      <c r="I1319" t="str">
        <f>VLOOKUP(B1319,Originales!$B$4:$N$2113,13,FALSE)</f>
        <v>v /* c</v>
      </c>
      <c r="J1319" t="str">
        <f>VLOOKUP(B1319,Originales!$B$4:$N$2113,12,FALSE)</f>
        <v>?x &lt;http://www.wikidata.org/prop/direct/P641&gt;/(&lt;http://www.wikidata.org/prop/direct/P279&gt;)* &lt;http://www.wikidata.org/entity/Q542&gt;</v>
      </c>
      <c r="K1319">
        <f>VLOOKUP(Filtrados!B1319,Originales!$B$4:$D$2113,2,FALSE)</f>
        <v>57129</v>
      </c>
    </row>
    <row r="1320" spans="2:11">
      <c r="B1320" s="1">
        <v>1830</v>
      </c>
      <c r="C1320">
        <f>VLOOKUP(Filtrados!B1320,Originales!$B$4:$D$2113,3,FALSE)</f>
        <v>13142412000</v>
      </c>
      <c r="D1320">
        <f>VLOOKUP(Filtrados!B1320,Originales!$F$4:$H$2113,3,FALSE)</f>
        <v>85540000000</v>
      </c>
      <c r="E1320">
        <f>VLOOKUP(Filtrados!B1320,Baseline!$A$2:$C$2111,3,FALSE)</f>
        <v>62304000000</v>
      </c>
      <c r="F1320">
        <f>VLOOKUP(Filtrados!B1320,BASE!$A$4:$D$2113,2,FALSE)</f>
        <v>14930963</v>
      </c>
      <c r="G1320">
        <f>VLOOKUP(Filtrados!B1320,BASE!$A$4:$D$2113,3,FALSE)</f>
        <v>60059813976</v>
      </c>
      <c r="H1320">
        <f>VLOOKUP(Filtrados!B1320,BASE!$A$4:$D$2113,4,FALSE)</f>
        <v>3826727151</v>
      </c>
      <c r="I1320" t="str">
        <f>VLOOKUP(B1320,Originales!$B$4:$N$2113,13,FALSE)</f>
        <v>v * v</v>
      </c>
      <c r="J1320" t="str">
        <f>VLOOKUP(B1320,Originales!$B$4:$N$2113,12,FALSE)</f>
        <v>?x (&lt;http://www.wikidata.org/prop/direct/P650&gt;)* ?y</v>
      </c>
      <c r="K1320">
        <f>VLOOKUP(Filtrados!B1320,Originales!$B$4:$D$2113,2,FALSE)</f>
        <v>140700</v>
      </c>
    </row>
    <row r="1321" spans="2:11">
      <c r="B1321" s="1">
        <v>1833</v>
      </c>
      <c r="C1321">
        <f>VLOOKUP(Filtrados!B1321,Originales!$B$4:$D$2113,3,FALSE)</f>
        <v>187683000</v>
      </c>
      <c r="D1321">
        <f>VLOOKUP(Filtrados!B1321,Originales!$F$4:$H$2113,3,FALSE)</f>
        <v>1020000000</v>
      </c>
      <c r="E1321">
        <f>VLOOKUP(Filtrados!B1321,Baseline!$A$2:$C$2111,3,FALSE)</f>
        <v>1148000000</v>
      </c>
      <c r="F1321">
        <f>VLOOKUP(Filtrados!B1321,BASE!$A$4:$D$2113,2,FALSE)</f>
        <v>345748901</v>
      </c>
      <c r="G1321">
        <f>VLOOKUP(Filtrados!B1321,BASE!$A$4:$D$2113,3,FALSE)</f>
        <v>1079434871</v>
      </c>
      <c r="H1321">
        <f>VLOOKUP(Filtrados!B1321,BASE!$A$4:$D$2113,4,FALSE)</f>
        <v>342326164</v>
      </c>
      <c r="I1321" t="str">
        <f>VLOOKUP(B1321,Originales!$B$4:$N$2113,13,FALSE)</f>
        <v>v * c</v>
      </c>
      <c r="J1321" t="str">
        <f>VLOOKUP(B1321,Originales!$B$4:$N$2113,12,FALSE)</f>
        <v>?x (&lt;http://www.wikidata.org/prop/direct/P31&gt;)* &lt;http://www.wikidata.org/entity/Q40080&gt;</v>
      </c>
      <c r="K1321">
        <f>VLOOKUP(Filtrados!B1321,Originales!$B$4:$D$2113,2,FALSE)</f>
        <v>14568</v>
      </c>
    </row>
    <row r="1322" spans="2:11">
      <c r="B1322" s="1">
        <v>1834</v>
      </c>
      <c r="C1322">
        <f>VLOOKUP(Filtrados!B1322,Originales!$B$4:$D$2113,3,FALSE)</f>
        <v>91422000</v>
      </c>
      <c r="D1322">
        <f>VLOOKUP(Filtrados!B1322,Originales!$F$4:$H$2113,3,FALSE)</f>
        <v>2044000000</v>
      </c>
      <c r="E1322">
        <f>VLOOKUP(Filtrados!B1322,Baseline!$A$2:$C$2111,3,FALSE)</f>
        <v>2316000000</v>
      </c>
      <c r="F1322">
        <f>VLOOKUP(Filtrados!B1322,BASE!$A$4:$D$2113,2,FALSE)</f>
        <v>101788997</v>
      </c>
      <c r="G1322">
        <f>VLOOKUP(Filtrados!B1322,BASE!$A$4:$D$2113,3,FALSE)</f>
        <v>320446968</v>
      </c>
      <c r="H1322">
        <f>VLOOKUP(Filtrados!B1322,BASE!$A$4:$D$2113,4,FALSE)</f>
        <v>215583086</v>
      </c>
      <c r="I1322" t="str">
        <f>VLOOKUP(B1322,Originales!$B$4:$N$2113,13,FALSE)</f>
        <v>v * c</v>
      </c>
      <c r="J1322" t="str">
        <f>VLOOKUP(B1322,Originales!$B$4:$N$2113,12,FALSE)</f>
        <v>?x (&lt;http://www.wikidata.org/prop/direct/P131&gt;)* &lt;http://www.wikidata.org/entity/Q5765&gt;</v>
      </c>
      <c r="K1322">
        <f>VLOOKUP(Filtrados!B1322,Originales!$B$4:$D$2113,2,FALSE)</f>
        <v>5011</v>
      </c>
    </row>
    <row r="1323" spans="2:11">
      <c r="B1323" s="1">
        <v>1835</v>
      </c>
      <c r="C1323">
        <f>VLOOKUP(Filtrados!B1323,Originales!$B$4:$D$2113,3,FALSE)</f>
        <v>4814204000</v>
      </c>
      <c r="D1323">
        <f>VLOOKUP(Filtrados!B1323,Originales!$F$4:$H$2113,3,FALSE)</f>
        <v>50692000000</v>
      </c>
      <c r="E1323">
        <f>VLOOKUP(Filtrados!B1323,Baseline!$A$2:$C$2111,3,FALSE)</f>
        <v>12700000000</v>
      </c>
      <c r="F1323">
        <f>VLOOKUP(Filtrados!B1323,BASE!$A$4:$D$2113,2,FALSE)</f>
        <v>13164479017</v>
      </c>
      <c r="G1323">
        <f>VLOOKUP(Filtrados!B1323,BASE!$A$4:$D$2113,3,FALSE)</f>
        <v>9147413969</v>
      </c>
      <c r="H1323">
        <f>VLOOKUP(Filtrados!B1323,BASE!$A$4:$D$2113,4,FALSE)</f>
        <v>18224504947</v>
      </c>
      <c r="I1323" t="str">
        <f>VLOOKUP(B1323,Originales!$B$4:$N$2113,13,FALSE)</f>
        <v>v * c</v>
      </c>
      <c r="J1323" t="str">
        <f>VLOOKUP(B1323,Originales!$B$4:$N$2113,12,FALSE)</f>
        <v>?x (&lt;http://www.wikidata.org/prop/direct/P171&gt;)* &lt;http://www.wikidata.org/entity/Q192154&gt;</v>
      </c>
      <c r="K1323">
        <f>VLOOKUP(Filtrados!B1323,Originales!$B$4:$D$2113,2,FALSE)</f>
        <v>629962</v>
      </c>
    </row>
    <row r="1324" spans="2:11">
      <c r="B1324" s="1">
        <v>1836</v>
      </c>
      <c r="C1324">
        <f>VLOOKUP(Filtrados!B1324,Originales!$B$4:$D$2113,3,FALSE)</f>
        <v>4571088000</v>
      </c>
      <c r="D1324">
        <f>VLOOKUP(Filtrados!B1324,Originales!$F$4:$H$2113,3,FALSE)</f>
        <v>51604000000</v>
      </c>
      <c r="E1324">
        <f>VLOOKUP(Filtrados!B1324,Baseline!$A$2:$C$2111,3,FALSE)</f>
        <v>14020000000</v>
      </c>
      <c r="F1324">
        <f>VLOOKUP(Filtrados!B1324,BASE!$A$4:$D$2113,2,FALSE)</f>
        <v>13060282945</v>
      </c>
      <c r="G1324">
        <f>VLOOKUP(Filtrados!B1324,BASE!$A$4:$D$2113,3,FALSE)</f>
        <v>9996069908</v>
      </c>
      <c r="H1324">
        <f>VLOOKUP(Filtrados!B1324,BASE!$A$4:$D$2113,4,FALSE)</f>
        <v>17395770072</v>
      </c>
      <c r="I1324" t="str">
        <f>VLOOKUP(B1324,Originales!$B$4:$N$2113,13,FALSE)</f>
        <v>v * c</v>
      </c>
      <c r="J1324" t="str">
        <f>VLOOKUP(B1324,Originales!$B$4:$N$2113,12,FALSE)</f>
        <v>?x (&lt;http://www.wikidata.org/prop/direct/P171&gt;)* &lt;http://www.wikidata.org/entity/Q11973077&gt;</v>
      </c>
      <c r="K1324">
        <f>VLOOKUP(Filtrados!B1324,Originales!$B$4:$D$2113,2,FALSE)</f>
        <v>632654</v>
      </c>
    </row>
    <row r="1325" spans="2:11">
      <c r="B1325" s="1">
        <v>1837</v>
      </c>
      <c r="C1325">
        <f>VLOOKUP(Filtrados!B1325,Originales!$B$4:$D$2113,3,FALSE)</f>
        <v>1465000</v>
      </c>
      <c r="D1325">
        <f>VLOOKUP(Filtrados!B1325,Originales!$F$4:$H$2113,3,FALSE)</f>
        <v>520000000</v>
      </c>
      <c r="E1325">
        <f>VLOOKUP(Filtrados!B1325,Baseline!$A$2:$C$2111,3,FALSE)</f>
        <v>1264000000</v>
      </c>
      <c r="F1325">
        <f>VLOOKUP(Filtrados!B1325,BASE!$A$4:$D$2113,2,FALSE)</f>
        <v>45441150</v>
      </c>
      <c r="G1325">
        <f>VLOOKUP(Filtrados!B1325,BASE!$A$4:$D$2113,3,FALSE)</f>
        <v>20567893</v>
      </c>
      <c r="H1325">
        <f>VLOOKUP(Filtrados!B1325,BASE!$A$4:$D$2113,4,FALSE)</f>
        <v>143553018</v>
      </c>
      <c r="I1325" t="str">
        <f>VLOOKUP(B1325,Originales!$B$4:$N$2113,13,FALSE)</f>
        <v>v */* c</v>
      </c>
      <c r="J1325" t="str">
        <f>VLOOKUP(B1325,Originales!$B$4:$N$2113,12,FALSE)</f>
        <v>?x (&lt;http://www.wikidata.org/prop/direct/P31&gt;)*/(&lt;http://www.wikidata.org/prop/direct/P279&gt;)* &lt;http://www.wikidata.org/entity/Q82414&gt;</v>
      </c>
      <c r="K1325">
        <f>VLOOKUP(Filtrados!B1325,Originales!$B$4:$D$2113,2,FALSE)</f>
        <v>28</v>
      </c>
    </row>
    <row r="1326" spans="2:11">
      <c r="B1326" s="1">
        <v>1839</v>
      </c>
      <c r="C1326">
        <f>VLOOKUP(Filtrados!B1326,Originales!$B$4:$D$2113,3,FALSE)</f>
        <v>957000</v>
      </c>
      <c r="D1326">
        <f>VLOOKUP(Filtrados!B1326,Originales!$F$4:$H$2113,3,FALSE)</f>
        <v>56000000</v>
      </c>
      <c r="E1326">
        <f>VLOOKUP(Filtrados!B1326,Baseline!$A$2:$C$2111,3,FALSE)</f>
        <v>1120000000</v>
      </c>
      <c r="F1326">
        <f>VLOOKUP(Filtrados!B1326,BASE!$A$4:$D$2113,2,FALSE)</f>
        <v>4500150</v>
      </c>
      <c r="G1326">
        <f>VLOOKUP(Filtrados!B1326,BASE!$A$4:$D$2113,3,FALSE)</f>
        <v>181191205</v>
      </c>
      <c r="H1326">
        <f>VLOOKUP(Filtrados!B1326,BASE!$A$4:$D$2113,4,FALSE)</f>
        <v>80197095</v>
      </c>
      <c r="I1326" t="str">
        <f>VLOOKUP(B1326,Originales!$B$4:$N$2113,13,FALSE)</f>
        <v>v * c</v>
      </c>
      <c r="J1326" t="str">
        <f>VLOOKUP(B1326,Originales!$B$4:$N$2113,12,FALSE)</f>
        <v>?x (&lt;http://www.wikidata.org/prop/direct/P279&gt;)* &lt;http://www.wikidata.org/entity/Q916475&gt;</v>
      </c>
      <c r="K1326">
        <f>VLOOKUP(Filtrados!B1326,Originales!$B$4:$D$2113,2,FALSE)</f>
        <v>6</v>
      </c>
    </row>
    <row r="1327" spans="2:11">
      <c r="B1327" s="1">
        <v>1840</v>
      </c>
      <c r="C1327">
        <f>VLOOKUP(Filtrados!B1327,Originales!$B$4:$D$2113,3,FALSE)</f>
        <v>141000</v>
      </c>
      <c r="D1327">
        <f>VLOOKUP(Filtrados!B1327,Originales!$F$4:$H$2113,3,FALSE)</f>
        <v>0</v>
      </c>
      <c r="E1327">
        <f>VLOOKUP(Filtrados!B1327,Baseline!$A$2:$C$2111,3,FALSE)</f>
        <v>0</v>
      </c>
      <c r="F1327">
        <f>VLOOKUP(Filtrados!B1327,BASE!$A$4:$D$2113,2,FALSE)</f>
        <v>4086017</v>
      </c>
      <c r="G1327">
        <f>VLOOKUP(Filtrados!B1327,BASE!$A$4:$D$2113,3,FALSE)</f>
        <v>16765117</v>
      </c>
      <c r="H1327">
        <f>VLOOKUP(Filtrados!B1327,BASE!$A$4:$D$2113,4,FALSE)</f>
        <v>53144931</v>
      </c>
      <c r="I1327" t="str">
        <f>VLOOKUP(B1327,Originales!$B$4:$N$2113,13,FALSE)</f>
        <v>v * c</v>
      </c>
      <c r="J1327" t="str">
        <f>VLOOKUP(B1327,Originales!$B$4:$N$2113,12,FALSE)</f>
        <v>?x (&lt;http://www.wikidata.org/prop/direct/P1435&gt;)* &lt;http://www.wikidata.org/prop/direct/P580&gt;</v>
      </c>
      <c r="K1327">
        <f>VLOOKUP(Filtrados!B1327,Originales!$B$4:$D$2113,2,FALSE)</f>
        <v>1</v>
      </c>
    </row>
    <row r="1328" spans="2:11">
      <c r="B1328" s="1">
        <v>1842</v>
      </c>
      <c r="C1328">
        <f>VLOOKUP(Filtrados!B1328,Originales!$B$4:$D$2113,3,FALSE)</f>
        <v>22546000</v>
      </c>
      <c r="D1328">
        <f>VLOOKUP(Filtrados!B1328,Originales!$F$4:$H$2113,3,FALSE)</f>
        <v>68000000</v>
      </c>
      <c r="E1328">
        <f>VLOOKUP(Filtrados!B1328,Baseline!$A$2:$C$2111,3,FALSE)</f>
        <v>1712000000</v>
      </c>
      <c r="F1328">
        <f>VLOOKUP(Filtrados!B1328,BASE!$A$4:$D$2113,2,FALSE)</f>
        <v>29559135</v>
      </c>
      <c r="G1328">
        <f>VLOOKUP(Filtrados!B1328,BASE!$A$4:$D$2113,3,FALSE)</f>
        <v>109077930</v>
      </c>
      <c r="H1328">
        <f>VLOOKUP(Filtrados!B1328,BASE!$A$4:$D$2113,4,FALSE)</f>
        <v>738322019</v>
      </c>
      <c r="I1328" t="str">
        <f>VLOOKUP(B1328,Originales!$B$4:$N$2113,13,FALSE)</f>
        <v>v /* c</v>
      </c>
      <c r="J1328" t="str">
        <f>VLOOKUP(B1328,Originales!$B$4:$N$2113,12,FALSE)</f>
        <v>?x &lt;http://www.wikidata.org/prop/direct/P206&gt;/(&lt;http://www.wikidata.org/prop/direct/P361&gt;)* &lt;http://www.wikidata.org/entity/Q1693&gt;</v>
      </c>
      <c r="K1328">
        <f>VLOOKUP(Filtrados!B1328,Originales!$B$4:$D$2113,2,FALSE)</f>
        <v>375</v>
      </c>
    </row>
    <row r="1329" spans="2:11">
      <c r="B1329" s="1">
        <v>1846</v>
      </c>
      <c r="C1329">
        <f>VLOOKUP(Filtrados!B1329,Originales!$B$4:$D$2113,3,FALSE)</f>
        <v>18635589000</v>
      </c>
      <c r="D1329">
        <f>VLOOKUP(Filtrados!B1329,Originales!$F$4:$H$2113,3,FALSE)</f>
        <v>85740000000</v>
      </c>
      <c r="E1329">
        <f>VLOOKUP(Filtrados!B1329,Baseline!$A$2:$C$2111,3,FALSE)</f>
        <v>62280000000</v>
      </c>
      <c r="F1329">
        <f>VLOOKUP(Filtrados!B1329,BASE!$A$4:$D$2113,2,FALSE)</f>
        <v>4299879</v>
      </c>
      <c r="G1329">
        <f>VLOOKUP(Filtrados!B1329,BASE!$A$4:$D$2113,3,FALSE)</f>
        <v>60058564901</v>
      </c>
      <c r="H1329">
        <f>VLOOKUP(Filtrados!B1329,BASE!$A$4:$D$2113,4,FALSE)</f>
        <v>24346411943</v>
      </c>
      <c r="I1329" t="str">
        <f>VLOOKUP(B1329,Originales!$B$4:$N$2113,13,FALSE)</f>
        <v>v * v</v>
      </c>
      <c r="J1329" t="str">
        <f>VLOOKUP(B1329,Originales!$B$4:$N$2113,12,FALSE)</f>
        <v>?x (&lt;http://www.wikidata.org/prop/direct/P180&gt;)* ?y</v>
      </c>
      <c r="K1329">
        <f>VLOOKUP(Filtrados!B1329,Originales!$B$4:$D$2113,2,FALSE)</f>
        <v>287380</v>
      </c>
    </row>
    <row r="1330" spans="2:11">
      <c r="B1330" s="1">
        <v>1847</v>
      </c>
      <c r="C1330">
        <f>VLOOKUP(Filtrados!B1330,Originales!$B$4:$D$2113,3,FALSE)</f>
        <v>648000</v>
      </c>
      <c r="D1330">
        <f>VLOOKUP(Filtrados!B1330,Originales!$F$4:$H$2113,3,FALSE)</f>
        <v>4000000</v>
      </c>
      <c r="E1330">
        <f>VLOOKUP(Filtrados!B1330,Baseline!$A$2:$C$2111,3,FALSE)</f>
        <v>584000000</v>
      </c>
      <c r="F1330">
        <f>VLOOKUP(Filtrados!B1330,BASE!$A$4:$D$2113,2,FALSE)</f>
        <v>3635883</v>
      </c>
      <c r="G1330">
        <f>VLOOKUP(Filtrados!B1330,BASE!$A$4:$D$2113,3,FALSE)</f>
        <v>191305875</v>
      </c>
      <c r="H1330">
        <f>VLOOKUP(Filtrados!B1330,BASE!$A$4:$D$2113,4,FALSE)</f>
        <v>83055973</v>
      </c>
      <c r="I1330" t="str">
        <f>VLOOKUP(B1330,Originales!$B$4:$N$2113,13,FALSE)</f>
        <v>v * c</v>
      </c>
      <c r="J1330" t="str">
        <f>VLOOKUP(B1330,Originales!$B$4:$N$2113,12,FALSE)</f>
        <v>?x (&lt;http://www.wikidata.org/prop/direct/P279&gt;)* &lt;http://www.wikidata.org/entity/Q358148&gt;</v>
      </c>
      <c r="K1330">
        <f>VLOOKUP(Filtrados!B1330,Originales!$B$4:$D$2113,2,FALSE)</f>
        <v>4</v>
      </c>
    </row>
    <row r="1331" spans="2:11">
      <c r="B1331" s="1">
        <v>1848</v>
      </c>
      <c r="C1331">
        <f>VLOOKUP(Filtrados!B1331,Originales!$B$4:$D$2113,3,FALSE)</f>
        <v>683799000</v>
      </c>
      <c r="D1331">
        <f>VLOOKUP(Filtrados!B1331,Originales!$F$4:$H$2113,3,FALSE)</f>
        <v>13316000000</v>
      </c>
      <c r="E1331">
        <f>VLOOKUP(Filtrados!B1331,Baseline!$A$2:$C$2111,3,FALSE)</f>
        <v>10328000000</v>
      </c>
      <c r="F1331">
        <f>VLOOKUP(Filtrados!B1331,BASE!$A$4:$D$2113,2,FALSE)</f>
        <v>995394945</v>
      </c>
      <c r="G1331">
        <f>VLOOKUP(Filtrados!B1331,BASE!$A$4:$D$2113,3,FALSE)</f>
        <v>1577687978</v>
      </c>
      <c r="H1331">
        <f>VLOOKUP(Filtrados!B1331,BASE!$A$4:$D$2113,4,FALSE)</f>
        <v>1959168195</v>
      </c>
      <c r="I1331" t="str">
        <f>VLOOKUP(B1331,Originales!$B$4:$N$2113,13,FALSE)</f>
        <v>v * c</v>
      </c>
      <c r="J1331" t="str">
        <f>VLOOKUP(B1331,Originales!$B$4:$N$2113,12,FALSE)</f>
        <v>?x (&lt;http://www.wikidata.org/prop/direct/P171&gt;)* &lt;http://www.wikidata.org/entity/Q5113&gt;</v>
      </c>
      <c r="K1331">
        <f>VLOOKUP(Filtrados!B1331,Originales!$B$4:$D$2113,2,FALSE)</f>
        <v>47792</v>
      </c>
    </row>
    <row r="1332" spans="2:11">
      <c r="B1332" s="1">
        <v>1849</v>
      </c>
      <c r="C1332">
        <f>VLOOKUP(Filtrados!B1332,Originales!$B$4:$D$2113,3,FALSE)</f>
        <v>113964000</v>
      </c>
      <c r="D1332">
        <f>VLOOKUP(Filtrados!B1332,Originales!$F$4:$H$2113,3,FALSE)</f>
        <v>712000000</v>
      </c>
      <c r="E1332">
        <f>VLOOKUP(Filtrados!B1332,Baseline!$A$2:$C$2111,3,FALSE)</f>
        <v>3048000000</v>
      </c>
      <c r="F1332">
        <f>VLOOKUP(Filtrados!B1332,BASE!$A$4:$D$2113,2,FALSE)</f>
        <v>138858079</v>
      </c>
      <c r="G1332">
        <f>VLOOKUP(Filtrados!B1332,BASE!$A$4:$D$2113,3,FALSE)</f>
        <v>270847082</v>
      </c>
      <c r="H1332">
        <f>VLOOKUP(Filtrados!B1332,BASE!$A$4:$D$2113,4,FALSE)</f>
        <v>103833913</v>
      </c>
      <c r="I1332" t="str">
        <f>VLOOKUP(B1332,Originales!$B$4:$N$2113,13,FALSE)</f>
        <v>v /* c</v>
      </c>
      <c r="J1332" t="str">
        <f>VLOOKUP(B1332,Originales!$B$4:$N$2113,12,FALSE)</f>
        <v>?x &lt;http://www.wikidata.org/prop/direct/P31&gt;/(&lt;http://www.wikidata.org/prop/direct/P279&gt;)* &lt;http://www.wikidata.org/entity/Q14660&gt;</v>
      </c>
      <c r="K1332">
        <f>VLOOKUP(Filtrados!B1332,Originales!$B$4:$D$2113,2,FALSE)</f>
        <v>7498</v>
      </c>
    </row>
    <row r="1333" spans="2:11">
      <c r="B1333" s="1">
        <v>1850</v>
      </c>
      <c r="C1333">
        <f>VLOOKUP(Filtrados!B1333,Originales!$B$4:$D$2113,3,FALSE)</f>
        <v>3309000</v>
      </c>
      <c r="D1333">
        <f>VLOOKUP(Filtrados!B1333,Originales!$F$4:$H$2113,3,FALSE)</f>
        <v>124000000</v>
      </c>
      <c r="E1333">
        <f>VLOOKUP(Filtrados!B1333,Baseline!$A$2:$C$2111,3,FALSE)</f>
        <v>1120000000</v>
      </c>
      <c r="F1333">
        <f>VLOOKUP(Filtrados!B1333,BASE!$A$4:$D$2113,2,FALSE)</f>
        <v>22593021</v>
      </c>
      <c r="G1333">
        <f>VLOOKUP(Filtrados!B1333,BASE!$A$4:$D$2113,3,FALSE)</f>
        <v>20581960</v>
      </c>
      <c r="H1333">
        <f>VLOOKUP(Filtrados!B1333,BASE!$A$4:$D$2113,4,FALSE)</f>
        <v>65629959</v>
      </c>
      <c r="I1333" t="str">
        <f>VLOOKUP(B1333,Originales!$B$4:$N$2113,13,FALSE)</f>
        <v>v /* c</v>
      </c>
      <c r="J1333" t="str">
        <f>VLOOKUP(B1333,Originales!$B$4:$N$2113,12,FALSE)</f>
        <v>?x &lt;http://www.wikidata.org/prop/direct/P31&gt;/(&lt;http://www.wikidata.org/prop/direct/P279&gt;)* &lt;http://www.wikidata.org/entity/Q14914657&gt;</v>
      </c>
      <c r="K1333">
        <f>VLOOKUP(Filtrados!B1333,Originales!$B$4:$D$2113,2,FALSE)</f>
        <v>17</v>
      </c>
    </row>
    <row r="1334" spans="2:11">
      <c r="B1334" s="1">
        <v>1851</v>
      </c>
      <c r="C1334">
        <f>VLOOKUP(Filtrados!B1334,Originales!$B$4:$D$2113,3,FALSE)</f>
        <v>56014000</v>
      </c>
      <c r="D1334">
        <f>VLOOKUP(Filtrados!B1334,Originales!$F$4:$H$2113,3,FALSE)</f>
        <v>428000000</v>
      </c>
      <c r="E1334">
        <f>VLOOKUP(Filtrados!B1334,Baseline!$A$2:$C$2111,3,FALSE)</f>
        <v>0</v>
      </c>
      <c r="F1334">
        <f>VLOOKUP(Filtrados!B1334,BASE!$A$4:$D$2113,2,FALSE)</f>
        <v>276367902</v>
      </c>
      <c r="G1334">
        <f>VLOOKUP(Filtrados!B1334,BASE!$A$4:$D$2113,3,FALSE)</f>
        <v>476809024</v>
      </c>
      <c r="H1334">
        <f>VLOOKUP(Filtrados!B1334,BASE!$A$4:$D$2113,4,FALSE)</f>
        <v>38753032</v>
      </c>
      <c r="I1334" t="str">
        <f>VLOOKUP(B1334,Originales!$B$4:$N$2113,13,FALSE)</f>
        <v>v / c</v>
      </c>
      <c r="J1334" t="str">
        <f>VLOOKUP(B1334,Originales!$B$4:$N$2113,12,FALSE)</f>
        <v>?x &lt;http://www.wikidata.org/prop/direct/P39&gt;/&lt;http://www.wikidata.org/prop/direct/P279&gt; &lt;http://www.wikidata.org/entity/Q708492&gt;</v>
      </c>
      <c r="K1334">
        <f>VLOOKUP(Filtrados!B1334,Originales!$B$4:$D$2113,2,FALSE)</f>
        <v>16272</v>
      </c>
    </row>
    <row r="1335" spans="2:11">
      <c r="B1335" s="1">
        <v>1852</v>
      </c>
      <c r="C1335">
        <f>VLOOKUP(Filtrados!B1335,Originales!$B$4:$D$2113,3,FALSE)</f>
        <v>21651000</v>
      </c>
      <c r="D1335">
        <f>VLOOKUP(Filtrados!B1335,Originales!$F$4:$H$2113,3,FALSE)</f>
        <v>1972000000</v>
      </c>
      <c r="E1335">
        <f>VLOOKUP(Filtrados!B1335,Baseline!$A$2:$C$2111,3,FALSE)</f>
        <v>0</v>
      </c>
      <c r="F1335">
        <f>VLOOKUP(Filtrados!B1335,BASE!$A$4:$D$2113,2,FALSE)</f>
        <v>31487941</v>
      </c>
      <c r="G1335">
        <f>VLOOKUP(Filtrados!B1335,BASE!$A$4:$D$2113,3,FALSE)</f>
        <v>130950927</v>
      </c>
      <c r="H1335">
        <f>VLOOKUP(Filtrados!B1335,BASE!$A$4:$D$2113,4,FALSE)</f>
        <v>127720117</v>
      </c>
      <c r="I1335" t="str">
        <f>VLOOKUP(B1335,Originales!$B$4:$N$2113,13,FALSE)</f>
        <v>v / c</v>
      </c>
      <c r="J1335" t="str">
        <f>VLOOKUP(B1335,Originales!$B$4:$N$2113,12,FALSE)</f>
        <v>?x &lt;http://www.wikidata.org/prop/direct/P39&gt;/&lt;http://www.wikidata.org/prop/direct/P17&gt; &lt;http://www.wikidata.org/entity/Q865&gt;</v>
      </c>
      <c r="K1335">
        <f>VLOOKUP(Filtrados!B1335,Originales!$B$4:$D$2113,2,FALSE)</f>
        <v>1322</v>
      </c>
    </row>
    <row r="1336" spans="2:11">
      <c r="B1336" s="1">
        <v>1853</v>
      </c>
      <c r="C1336">
        <f>VLOOKUP(Filtrados!B1336,Originales!$B$4:$D$2113,3,FALSE)</f>
        <v>164506000</v>
      </c>
      <c r="D1336">
        <f>VLOOKUP(Filtrados!B1336,Originales!$F$4:$H$2113,3,FALSE)</f>
        <v>3004000000</v>
      </c>
      <c r="E1336">
        <f>VLOOKUP(Filtrados!B1336,Baseline!$A$2:$C$2111,3,FALSE)</f>
        <v>1928000000</v>
      </c>
      <c r="F1336">
        <f>VLOOKUP(Filtrados!B1336,BASE!$A$4:$D$2113,2,FALSE)</f>
        <v>310113191</v>
      </c>
      <c r="G1336">
        <f>VLOOKUP(Filtrados!B1336,BASE!$A$4:$D$2113,3,FALSE)</f>
        <v>282082080</v>
      </c>
      <c r="H1336">
        <f>VLOOKUP(Filtrados!B1336,BASE!$A$4:$D$2113,4,FALSE)</f>
        <v>317886829</v>
      </c>
      <c r="I1336" t="str">
        <f>VLOOKUP(B1336,Originales!$B$4:$N$2113,13,FALSE)</f>
        <v>v * c</v>
      </c>
      <c r="J1336" t="str">
        <f>VLOOKUP(B1336,Originales!$B$4:$N$2113,12,FALSE)</f>
        <v>?x (&lt;http://www.wikidata.org/prop/direct/P131&gt;)* &lt;http://www.wikidata.org/entity/Q35715&gt;</v>
      </c>
      <c r="K1336">
        <f>VLOOKUP(Filtrados!B1336,Originales!$B$4:$D$2113,2,FALSE)</f>
        <v>15409</v>
      </c>
    </row>
    <row r="1337" spans="2:11">
      <c r="B1337" s="1">
        <v>1854</v>
      </c>
      <c r="C1337">
        <f>VLOOKUP(Filtrados!B1337,Originales!$B$4:$D$2113,3,FALSE)</f>
        <v>206000</v>
      </c>
      <c r="D1337">
        <f>VLOOKUP(Filtrados!B1337,Originales!$F$4:$H$2113,3,FALSE)</f>
        <v>68000000</v>
      </c>
      <c r="E1337">
        <f>VLOOKUP(Filtrados!B1337,Baseline!$A$2:$C$2111,3,FALSE)</f>
        <v>0</v>
      </c>
      <c r="F1337">
        <f>VLOOKUP(Filtrados!B1337,BASE!$A$4:$D$2113,2,FALSE)</f>
        <v>12999057</v>
      </c>
      <c r="G1337">
        <f>VLOOKUP(Filtrados!B1337,BASE!$A$4:$D$2113,3,FALSE)</f>
        <v>14125823</v>
      </c>
      <c r="H1337">
        <f>VLOOKUP(Filtrados!B1337,BASE!$A$4:$D$2113,4,FALSE)</f>
        <v>46010017</v>
      </c>
      <c r="I1337" t="str">
        <f>VLOOKUP(B1337,Originales!$B$4:$N$2113,13,FALSE)</f>
        <v>v * c</v>
      </c>
      <c r="J1337" t="str">
        <f>VLOOKUP(B1337,Originales!$B$4:$N$2113,12,FALSE)</f>
        <v>?x (&lt;http://www.wikidata.org/prop/direct/P131&gt;)* &lt;http://www.wikidata.org/entity/Q49&gt;</v>
      </c>
      <c r="K1337">
        <f>VLOOKUP(Filtrados!B1337,Originales!$B$4:$D$2113,2,FALSE)</f>
        <v>1</v>
      </c>
    </row>
    <row r="1338" spans="2:11">
      <c r="B1338" s="1">
        <v>1855</v>
      </c>
      <c r="C1338">
        <f>VLOOKUP(Filtrados!B1338,Originales!$B$4:$D$2113,3,FALSE)</f>
        <v>337000</v>
      </c>
      <c r="D1338">
        <f>VLOOKUP(Filtrados!B1338,Originales!$F$4:$H$2113,3,FALSE)</f>
        <v>92000000</v>
      </c>
      <c r="E1338">
        <f>VLOOKUP(Filtrados!B1338,Baseline!$A$2:$C$2111,3,FALSE)</f>
        <v>620000000</v>
      </c>
      <c r="F1338">
        <f>VLOOKUP(Filtrados!B1338,BASE!$A$4:$D$2113,2,FALSE)</f>
        <v>6191015</v>
      </c>
      <c r="G1338">
        <f>VLOOKUP(Filtrados!B1338,BASE!$A$4:$D$2113,3,FALSE)</f>
        <v>12466192</v>
      </c>
      <c r="H1338">
        <f>VLOOKUP(Filtrados!B1338,BASE!$A$4:$D$2113,4,FALSE)</f>
        <v>56828022</v>
      </c>
      <c r="I1338" t="str">
        <f>VLOOKUP(B1338,Originales!$B$4:$N$2113,13,FALSE)</f>
        <v>v * c</v>
      </c>
      <c r="J1338" t="str">
        <f>VLOOKUP(B1338,Originales!$B$4:$N$2113,12,FALSE)</f>
        <v>?x (&lt;http://www.wikidata.org/prop/direct/P131&gt;)* &lt;http://www.wikidata.org/entity/Q46&gt;</v>
      </c>
      <c r="K1338">
        <f>VLOOKUP(Filtrados!B1338,Originales!$B$4:$D$2113,2,FALSE)</f>
        <v>2</v>
      </c>
    </row>
    <row r="1339" spans="2:11">
      <c r="B1339" s="1">
        <v>1856</v>
      </c>
      <c r="C1339">
        <f>VLOOKUP(Filtrados!B1339,Originales!$B$4:$D$2113,3,FALSE)</f>
        <v>11126000</v>
      </c>
      <c r="D1339">
        <f>VLOOKUP(Filtrados!B1339,Originales!$F$4:$H$2113,3,FALSE)</f>
        <v>184000000</v>
      </c>
      <c r="E1339">
        <f>VLOOKUP(Filtrados!B1339,Baseline!$A$2:$C$2111,3,FALSE)</f>
        <v>1228000000</v>
      </c>
      <c r="F1339">
        <f>VLOOKUP(Filtrados!B1339,BASE!$A$4:$D$2113,2,FALSE)</f>
        <v>14039993</v>
      </c>
      <c r="G1339">
        <f>VLOOKUP(Filtrados!B1339,BASE!$A$4:$D$2113,3,FALSE)</f>
        <v>19692182</v>
      </c>
      <c r="H1339">
        <f>VLOOKUP(Filtrados!B1339,BASE!$A$4:$D$2113,4,FALSE)</f>
        <v>62529087</v>
      </c>
      <c r="I1339" t="str">
        <f>VLOOKUP(B1339,Originales!$B$4:$N$2113,13,FALSE)</f>
        <v>v /* c</v>
      </c>
      <c r="J1339" t="str">
        <f>VLOOKUP(B1339,Originales!$B$4:$N$2113,12,FALSE)</f>
        <v>?x &lt;http://www.wikidata.org/prop/direct/P31&gt;/(&lt;http://www.wikidata.org/prop/direct/P279&gt;)* &lt;http://www.wikidata.org/entity/Q186516&gt;</v>
      </c>
      <c r="K1339">
        <f>VLOOKUP(Filtrados!B1339,Originales!$B$4:$D$2113,2,FALSE)</f>
        <v>346</v>
      </c>
    </row>
    <row r="1340" spans="2:11">
      <c r="B1340" s="1">
        <v>1859</v>
      </c>
      <c r="C1340">
        <f>VLOOKUP(Filtrados!B1340,Originales!$B$4:$D$2113,3,FALSE)</f>
        <v>571901000</v>
      </c>
      <c r="D1340">
        <f>VLOOKUP(Filtrados!B1340,Originales!$F$4:$H$2113,3,FALSE)</f>
        <v>5288000000</v>
      </c>
      <c r="E1340">
        <f>VLOOKUP(Filtrados!B1340,Baseline!$A$2:$C$2111,3,FALSE)</f>
        <v>4292000000</v>
      </c>
      <c r="F1340">
        <f>VLOOKUP(Filtrados!B1340,BASE!$A$4:$D$2113,2,FALSE)</f>
        <v>2582293987</v>
      </c>
      <c r="G1340">
        <f>VLOOKUP(Filtrados!B1340,BASE!$A$4:$D$2113,3,FALSE)</f>
        <v>1689728021</v>
      </c>
      <c r="H1340">
        <f>VLOOKUP(Filtrados!B1340,BASE!$A$4:$D$2113,4,FALSE)</f>
        <v>986568927</v>
      </c>
      <c r="I1340" t="str">
        <f>VLOOKUP(B1340,Originales!$B$4:$N$2113,13,FALSE)</f>
        <v>v /* c</v>
      </c>
      <c r="J1340" t="str">
        <f>VLOOKUP(B1340,Originales!$B$4:$N$2113,12,FALSE)</f>
        <v>?x &lt;http://www.wikidata.org/prop/direct/P31&gt;/(&lt;http://www.wikidata.org/prop/direct/P279&gt;)* &lt;http://www.wikidata.org/entity/Q6999&gt;</v>
      </c>
      <c r="K1340">
        <f>VLOOKUP(Filtrados!B1340,Originales!$B$4:$D$2113,2,FALSE)</f>
        <v>154141</v>
      </c>
    </row>
    <row r="1341" spans="2:11">
      <c r="B1341" s="1">
        <v>1860</v>
      </c>
      <c r="C1341">
        <f>VLOOKUP(Filtrados!B1341,Originales!$B$4:$D$2113,3,FALSE)</f>
        <v>280391000</v>
      </c>
      <c r="D1341">
        <f>VLOOKUP(Filtrados!B1341,Originales!$F$4:$H$2113,3,FALSE)</f>
        <v>1084000000</v>
      </c>
      <c r="E1341">
        <f>VLOOKUP(Filtrados!B1341,Baseline!$A$2:$C$2111,3,FALSE)</f>
        <v>2420000000</v>
      </c>
      <c r="F1341">
        <f>VLOOKUP(Filtrados!B1341,BASE!$A$4:$D$2113,2,FALSE)</f>
        <v>420539855</v>
      </c>
      <c r="G1341">
        <f>VLOOKUP(Filtrados!B1341,BASE!$A$4:$D$2113,3,FALSE)</f>
        <v>467523097</v>
      </c>
      <c r="H1341">
        <f>VLOOKUP(Filtrados!B1341,BASE!$A$4:$D$2113,4,FALSE)</f>
        <v>111807107</v>
      </c>
      <c r="I1341" t="str">
        <f>VLOOKUP(B1341,Originales!$B$4:$N$2113,13,FALSE)</f>
        <v>v /* c</v>
      </c>
      <c r="J1341" t="str">
        <f>VLOOKUP(B1341,Originales!$B$4:$N$2113,12,FALSE)</f>
        <v>?x &lt;http://www.wikidata.org/prop/direct/P31&gt;/(&lt;http://www.wikidata.org/prop/direct/P279&gt;)* &lt;http://www.wikidata.org/entity/Q23413&gt;</v>
      </c>
      <c r="K1341">
        <f>VLOOKUP(Filtrados!B1341,Originales!$B$4:$D$2113,2,FALSE)</f>
        <v>23121</v>
      </c>
    </row>
    <row r="1342" spans="2:11">
      <c r="B1342" s="1">
        <v>1863</v>
      </c>
      <c r="C1342">
        <f>VLOOKUP(Filtrados!B1342,Originales!$B$4:$D$2113,3,FALSE)</f>
        <v>268176000</v>
      </c>
      <c r="D1342">
        <f>VLOOKUP(Filtrados!B1342,Originales!$F$4:$H$2113,3,FALSE)</f>
        <v>596000000</v>
      </c>
      <c r="E1342">
        <f>VLOOKUP(Filtrados!B1342,Baseline!$A$2:$C$2111,3,FALSE)</f>
        <v>2572000000</v>
      </c>
      <c r="F1342">
        <f>VLOOKUP(Filtrados!B1342,BASE!$A$4:$D$2113,2,FALSE)</f>
        <v>372684955</v>
      </c>
      <c r="G1342">
        <f>VLOOKUP(Filtrados!B1342,BASE!$A$4:$D$2113,3,FALSE)</f>
        <v>505141973</v>
      </c>
      <c r="H1342">
        <f>VLOOKUP(Filtrados!B1342,BASE!$A$4:$D$2113,4,FALSE)</f>
        <v>95355033</v>
      </c>
      <c r="I1342" t="str">
        <f>VLOOKUP(B1342,Originales!$B$4:$N$2113,13,FALSE)</f>
        <v>v /* c</v>
      </c>
      <c r="J1342" t="str">
        <f>VLOOKUP(B1342,Originales!$B$4:$N$2113,12,FALSE)</f>
        <v>?x &lt;http://www.wikidata.org/prop/direct/P31&gt;/(&lt;http://www.wikidata.org/prop/direct/P279&gt;)* &lt;http://www.wikidata.org/entity/Q879050&gt;</v>
      </c>
      <c r="K1342">
        <f>VLOOKUP(Filtrados!B1342,Originales!$B$4:$D$2113,2,FALSE)</f>
        <v>21547</v>
      </c>
    </row>
    <row r="1343" spans="2:11">
      <c r="B1343" s="1">
        <v>1864</v>
      </c>
      <c r="C1343">
        <f>VLOOKUP(Filtrados!B1343,Originales!$B$4:$D$2113,3,FALSE)</f>
        <v>240916000</v>
      </c>
      <c r="D1343">
        <f>VLOOKUP(Filtrados!B1343,Originales!$F$4:$H$2113,3,FALSE)</f>
        <v>2604000000</v>
      </c>
      <c r="E1343">
        <f>VLOOKUP(Filtrados!B1343,Baseline!$A$2:$C$2111,3,FALSE)</f>
        <v>0</v>
      </c>
      <c r="F1343">
        <f>VLOOKUP(Filtrados!B1343,BASE!$A$4:$D$2113,2,FALSE)</f>
        <v>275371074</v>
      </c>
      <c r="G1343">
        <f>VLOOKUP(Filtrados!B1343,BASE!$A$4:$D$2113,3,FALSE)</f>
        <v>195469141</v>
      </c>
      <c r="H1343">
        <f>VLOOKUP(Filtrados!B1343,BASE!$A$4:$D$2113,4,FALSE)</f>
        <v>54594993</v>
      </c>
      <c r="I1343" t="str">
        <f>VLOOKUP(B1343,Originales!$B$4:$N$2113,13,FALSE)</f>
        <v>v |/ c</v>
      </c>
      <c r="J1343" t="str">
        <f>VLOOKUP(B1343,Originales!$B$4:$N$2113,12,FALSE)</f>
        <v>?x &lt;http://www.wikidata.org/prop/direct/P31&gt;|(&lt;http://www.wikidata.org/prop/direct/P31&gt;/&lt;http://www.wikidata.org/prop/direct/P279&gt;) &lt;http://www.wikidata.org/entity/Q879050&gt;</v>
      </c>
      <c r="K1343">
        <f>VLOOKUP(Filtrados!B1343,Originales!$B$4:$D$2113,2,FALSE)</f>
        <v>18274</v>
      </c>
    </row>
    <row r="1344" spans="2:11">
      <c r="B1344" s="1">
        <v>1865</v>
      </c>
      <c r="C1344">
        <f>VLOOKUP(Filtrados!B1344,Originales!$B$4:$D$2113,3,FALSE)</f>
        <v>53250000</v>
      </c>
      <c r="D1344">
        <f>VLOOKUP(Filtrados!B1344,Originales!$F$4:$H$2113,3,FALSE)</f>
        <v>2500000000</v>
      </c>
      <c r="E1344">
        <f>VLOOKUP(Filtrados!B1344,Baseline!$A$2:$C$2111,3,FALSE)</f>
        <v>4000000</v>
      </c>
      <c r="F1344">
        <f>VLOOKUP(Filtrados!B1344,BASE!$A$4:$D$2113,2,FALSE)</f>
        <v>215565204</v>
      </c>
      <c r="G1344">
        <f>VLOOKUP(Filtrados!B1344,BASE!$A$4:$D$2113,3,FALSE)</f>
        <v>138472080</v>
      </c>
      <c r="H1344">
        <f>VLOOKUP(Filtrados!B1344,BASE!$A$4:$D$2113,4,FALSE)</f>
        <v>25430917</v>
      </c>
      <c r="I1344" t="str">
        <f>VLOOKUP(B1344,Originales!$B$4:$N$2113,13,FALSE)</f>
        <v>v / c</v>
      </c>
      <c r="J1344" t="str">
        <f>VLOOKUP(B1344,Originales!$B$4:$N$2113,12,FALSE)</f>
        <v>?x &lt;http://www.wikidata.org/prop/direct/P31&gt;/&lt;http://www.wikidata.org/prop/direct/P279&gt; &lt;http://www.wikidata.org/entity/Q879050&gt;</v>
      </c>
      <c r="K1344">
        <f>VLOOKUP(Filtrados!B1344,Originales!$B$4:$D$2113,2,FALSE)</f>
        <v>14044</v>
      </c>
    </row>
    <row r="1345" spans="2:11">
      <c r="B1345" s="1">
        <v>1866</v>
      </c>
      <c r="C1345">
        <f>VLOOKUP(Filtrados!B1345,Originales!$B$4:$D$2113,3,FALSE)</f>
        <v>125050000</v>
      </c>
      <c r="D1345">
        <f>VLOOKUP(Filtrados!B1345,Originales!$F$4:$H$2113,3,FALSE)</f>
        <v>180000000</v>
      </c>
      <c r="E1345">
        <f>VLOOKUP(Filtrados!B1345,Baseline!$A$2:$C$2111,3,FALSE)</f>
        <v>1164000000</v>
      </c>
      <c r="F1345">
        <f>VLOOKUP(Filtrados!B1345,BASE!$A$4:$D$2113,2,FALSE)</f>
        <v>155981063</v>
      </c>
      <c r="G1345">
        <f>VLOOKUP(Filtrados!B1345,BASE!$A$4:$D$2113,3,FALSE)</f>
        <v>98423957</v>
      </c>
      <c r="H1345">
        <f>VLOOKUP(Filtrados!B1345,BASE!$A$4:$D$2113,4,FALSE)</f>
        <v>68314790</v>
      </c>
      <c r="I1345" t="str">
        <f>VLOOKUP(B1345,Originales!$B$4:$N$2113,13,FALSE)</f>
        <v>v /* c</v>
      </c>
      <c r="J1345" t="str">
        <f>VLOOKUP(B1345,Originales!$B$4:$N$2113,12,FALSE)</f>
        <v>?x &lt;http://www.wikidata.org/prop/direct/P31&gt;/(&lt;http://www.wikidata.org/prop/direct/P279&gt;)* &lt;http://www.wikidata.org/entity/Q543654&gt;</v>
      </c>
      <c r="K1345">
        <f>VLOOKUP(Filtrados!B1345,Originales!$B$4:$D$2113,2,FALSE)</f>
        <v>4710</v>
      </c>
    </row>
    <row r="1346" spans="2:11">
      <c r="B1346" s="1">
        <v>1868</v>
      </c>
      <c r="C1346">
        <f>VLOOKUP(Filtrados!B1346,Originales!$B$4:$D$2113,3,FALSE)</f>
        <v>52541000</v>
      </c>
      <c r="D1346">
        <f>VLOOKUP(Filtrados!B1346,Originales!$F$4:$H$2113,3,FALSE)</f>
        <v>592000000</v>
      </c>
      <c r="E1346">
        <f>VLOOKUP(Filtrados!B1346,Baseline!$A$2:$C$2111,3,FALSE)</f>
        <v>2904000000</v>
      </c>
      <c r="F1346">
        <f>VLOOKUP(Filtrados!B1346,BASE!$A$4:$D$2113,2,FALSE)</f>
        <v>69310903</v>
      </c>
      <c r="G1346">
        <f>VLOOKUP(Filtrados!B1346,BASE!$A$4:$D$2113,3,FALSE)</f>
        <v>345982074</v>
      </c>
      <c r="H1346">
        <f>VLOOKUP(Filtrados!B1346,BASE!$A$4:$D$2113,4,FALSE)</f>
        <v>65187931</v>
      </c>
      <c r="I1346" t="str">
        <f>VLOOKUP(B1346,Originales!$B$4:$N$2113,13,FALSE)</f>
        <v>v /? c</v>
      </c>
      <c r="J1346" t="str">
        <f>VLOOKUP(B1346,Originales!$B$4:$N$2113,12,FALSE)</f>
        <v>?x &lt;http://www.wikidata.org/prop/direct/P31&gt;/(&lt;http://www.wikidata.org/prop/direct/P279&gt;)? &lt;http://www.wikidata.org/entity/Q24856&gt;</v>
      </c>
      <c r="K1346">
        <f>VLOOKUP(Filtrados!B1346,Originales!$B$4:$D$2113,2,FALSE)</f>
        <v>967</v>
      </c>
    </row>
    <row r="1347" spans="2:11">
      <c r="B1347" s="1">
        <v>1869</v>
      </c>
      <c r="C1347">
        <f>VLOOKUP(Filtrados!B1347,Originales!$B$4:$D$2113,3,FALSE)</f>
        <v>27649720000</v>
      </c>
      <c r="D1347">
        <f>VLOOKUP(Filtrados!B1347,Originales!$F$4:$H$2113,3,FALSE)</f>
        <v>85528000000</v>
      </c>
      <c r="E1347">
        <f>VLOOKUP(Filtrados!B1347,Baseline!$A$2:$C$2111,3,FALSE)</f>
        <v>62312000000</v>
      </c>
      <c r="F1347">
        <f>VLOOKUP(Filtrados!B1347,BASE!$A$4:$D$2113,2,FALSE)</f>
        <v>11767754077</v>
      </c>
      <c r="G1347">
        <f>VLOOKUP(Filtrados!B1347,BASE!$A$4:$D$2113,3,FALSE)</f>
        <v>1795394897</v>
      </c>
      <c r="H1347">
        <f>VLOOKUP(Filtrados!B1347,BASE!$A$4:$D$2113,4,FALSE)</f>
        <v>97062110</v>
      </c>
      <c r="I1347" t="str">
        <f>VLOOKUP(B1347,Originales!$B$4:$N$2113,13,FALSE)</f>
        <v>v /* v</v>
      </c>
      <c r="J1347" t="str">
        <f>VLOOKUP(B1347,Originales!$B$4:$N$2113,12,FALSE)</f>
        <v>?x &lt;http://www.wikidata.org/prop/direct/P108&gt;/(&lt;http://www.wikidata.org/prop/direct/P749&gt;)* ?y</v>
      </c>
      <c r="K1347">
        <f>VLOOKUP(Filtrados!B1347,Originales!$B$4:$D$2113,2,FALSE)</f>
        <v>392710</v>
      </c>
    </row>
    <row r="1348" spans="2:11">
      <c r="B1348" s="1">
        <v>1871</v>
      </c>
      <c r="C1348">
        <f>VLOOKUP(Filtrados!B1348,Originales!$B$4:$D$2113,3,FALSE)</f>
        <v>253000</v>
      </c>
      <c r="D1348">
        <f>VLOOKUP(Filtrados!B1348,Originales!$F$4:$H$2113,3,FALSE)</f>
        <v>4000000</v>
      </c>
      <c r="E1348">
        <f>VLOOKUP(Filtrados!B1348,Baseline!$A$2:$C$2111,3,FALSE)</f>
        <v>0</v>
      </c>
      <c r="F1348">
        <f>VLOOKUP(Filtrados!B1348,BASE!$A$4:$D$2113,2,FALSE)</f>
        <v>10438203</v>
      </c>
      <c r="G1348">
        <f>VLOOKUP(Filtrados!B1348,BASE!$A$4:$D$2113,3,FALSE)</f>
        <v>183876037</v>
      </c>
      <c r="H1348">
        <f>VLOOKUP(Filtrados!B1348,BASE!$A$4:$D$2113,4,FALSE)</f>
        <v>658900022</v>
      </c>
      <c r="I1348" t="str">
        <f>VLOOKUP(B1348,Originales!$B$4:$N$2113,13,FALSE)</f>
        <v>v * c</v>
      </c>
      <c r="J1348" t="str">
        <f>VLOOKUP(B1348,Originales!$B$4:$N$2113,12,FALSE)</f>
        <v>?x (&lt;http://www.wikidata.org/prop/direct/P2860&gt;)* &lt;http://www.wikidata.org/entity/Q47528245&gt;</v>
      </c>
      <c r="K1348">
        <f>VLOOKUP(Filtrados!B1348,Originales!$B$4:$D$2113,2,FALSE)</f>
        <v>1</v>
      </c>
    </row>
    <row r="1349" spans="2:11">
      <c r="B1349" s="1">
        <v>1872</v>
      </c>
      <c r="C1349">
        <f>VLOOKUP(Filtrados!B1349,Originales!$B$4:$D$2113,3,FALSE)</f>
        <v>9572000</v>
      </c>
      <c r="D1349">
        <f>VLOOKUP(Filtrados!B1349,Originales!$F$4:$H$2113,3,FALSE)</f>
        <v>184000000</v>
      </c>
      <c r="E1349">
        <f>VLOOKUP(Filtrados!B1349,Baseline!$A$2:$C$2111,3,FALSE)</f>
        <v>2316000000</v>
      </c>
      <c r="F1349">
        <f>VLOOKUP(Filtrados!B1349,BASE!$A$4:$D$2113,2,FALSE)</f>
        <v>9549856</v>
      </c>
      <c r="G1349">
        <f>VLOOKUP(Filtrados!B1349,BASE!$A$4:$D$2113,3,FALSE)</f>
        <v>78413009</v>
      </c>
      <c r="H1349">
        <f>VLOOKUP(Filtrados!B1349,BASE!$A$4:$D$2113,4,FALSE)</f>
        <v>212587833</v>
      </c>
      <c r="I1349" t="str">
        <f>VLOOKUP(B1349,Originales!$B$4:$N$2113,13,FALSE)</f>
        <v>v + c</v>
      </c>
      <c r="J1349" t="str">
        <f>VLOOKUP(B1349,Originales!$B$4:$N$2113,12,FALSE)</f>
        <v>?x (&lt;http://www.wikidata.org/prop/direct/P361&gt;)+ &lt;http://www.wikidata.org/entity/Q46&gt;</v>
      </c>
      <c r="K1349">
        <f>VLOOKUP(Filtrados!B1349,Originales!$B$4:$D$2113,2,FALSE)</f>
        <v>121</v>
      </c>
    </row>
    <row r="1350" spans="2:11">
      <c r="B1350" s="1">
        <v>1873</v>
      </c>
      <c r="C1350">
        <f>VLOOKUP(Filtrados!B1350,Originales!$B$4:$D$2113,3,FALSE)</f>
        <v>4442000</v>
      </c>
      <c r="D1350">
        <f>VLOOKUP(Filtrados!B1350,Originales!$F$4:$H$2113,3,FALSE)</f>
        <v>216000000</v>
      </c>
      <c r="E1350">
        <f>VLOOKUP(Filtrados!B1350,Baseline!$A$2:$C$2111,3,FALSE)</f>
        <v>1188000000</v>
      </c>
      <c r="F1350">
        <f>VLOOKUP(Filtrados!B1350,BASE!$A$4:$D$2113,2,FALSE)</f>
        <v>3916978</v>
      </c>
      <c r="G1350">
        <f>VLOOKUP(Filtrados!B1350,BASE!$A$4:$D$2113,3,FALSE)</f>
        <v>49093008</v>
      </c>
      <c r="H1350">
        <f>VLOOKUP(Filtrados!B1350,BASE!$A$4:$D$2113,4,FALSE)</f>
        <v>107916831</v>
      </c>
      <c r="I1350" t="str">
        <f>VLOOKUP(B1350,Originales!$B$4:$N$2113,13,FALSE)</f>
        <v>v * c</v>
      </c>
      <c r="J1350" t="str">
        <f>VLOOKUP(B1350,Originales!$B$4:$N$2113,12,FALSE)</f>
        <v>?x (&lt;http://www.wikidata.org/prop/direct/P279&gt;)* &lt;http://www.wikidata.org/entity/Q7603534&gt;</v>
      </c>
      <c r="K1350">
        <f>VLOOKUP(Filtrados!B1350,Originales!$B$4:$D$2113,2,FALSE)</f>
        <v>57</v>
      </c>
    </row>
    <row r="1351" spans="2:11">
      <c r="B1351" s="1">
        <v>1874</v>
      </c>
      <c r="C1351">
        <f>VLOOKUP(Filtrados!B1351,Originales!$B$4:$D$2113,3,FALSE)</f>
        <v>12533000</v>
      </c>
      <c r="D1351">
        <f>VLOOKUP(Filtrados!B1351,Originales!$F$4:$H$2113,3,FALSE)</f>
        <v>572000000</v>
      </c>
      <c r="E1351">
        <f>VLOOKUP(Filtrados!B1351,Baseline!$A$2:$C$2111,3,FALSE)</f>
        <v>1844000000</v>
      </c>
      <c r="F1351">
        <f>VLOOKUP(Filtrados!B1351,BASE!$A$4:$D$2113,2,FALSE)</f>
        <v>20063877</v>
      </c>
      <c r="G1351">
        <f>VLOOKUP(Filtrados!B1351,BASE!$A$4:$D$2113,3,FALSE)</f>
        <v>62483072</v>
      </c>
      <c r="H1351">
        <f>VLOOKUP(Filtrados!B1351,BASE!$A$4:$D$2113,4,FALSE)</f>
        <v>126372098</v>
      </c>
      <c r="I1351" t="str">
        <f>VLOOKUP(B1351,Originales!$B$4:$N$2113,13,FALSE)</f>
        <v>v * c</v>
      </c>
      <c r="J1351" t="str">
        <f>VLOOKUP(B1351,Originales!$B$4:$N$2113,12,FALSE)</f>
        <v>?x (&lt;http://www.wikidata.org/prop/direct/P279&gt;)* &lt;http://www.wikidata.org/entity/Q15686806&gt;</v>
      </c>
      <c r="K1351">
        <f>VLOOKUP(Filtrados!B1351,Originales!$B$4:$D$2113,2,FALSE)</f>
        <v>178</v>
      </c>
    </row>
    <row r="1352" spans="2:11">
      <c r="B1352" s="1">
        <v>1875</v>
      </c>
      <c r="C1352">
        <f>VLOOKUP(Filtrados!B1352,Originales!$B$4:$D$2113,3,FALSE)</f>
        <v>804000</v>
      </c>
      <c r="D1352">
        <f>VLOOKUP(Filtrados!B1352,Originales!$F$4:$H$2113,3,FALSE)</f>
        <v>0</v>
      </c>
      <c r="E1352">
        <f>VLOOKUP(Filtrados!B1352,Baseline!$A$2:$C$2111,3,FALSE)</f>
        <v>1792000000</v>
      </c>
      <c r="F1352">
        <f>VLOOKUP(Filtrados!B1352,BASE!$A$4:$D$2113,2,FALSE)</f>
        <v>5030155</v>
      </c>
      <c r="G1352">
        <f>VLOOKUP(Filtrados!B1352,BASE!$A$4:$D$2113,3,FALSE)</f>
        <v>18613100</v>
      </c>
      <c r="H1352">
        <f>VLOOKUP(Filtrados!B1352,BASE!$A$4:$D$2113,4,FALSE)</f>
        <v>133322000</v>
      </c>
      <c r="I1352" t="str">
        <f>VLOOKUP(B1352,Originales!$B$4:$N$2113,13,FALSE)</f>
        <v>c /* v</v>
      </c>
      <c r="J1352" t="str">
        <f>VLOOKUP(B1352,Originales!$B$4:$N$2113,12,FALSE)</f>
        <v>&lt;http://www.wikidata.org/entity/Q21566724&gt; &lt;http://www.wikidata.org/prop/direct/P131&gt;/(&lt;http://www.wikidata.org/prop/direct/P131&gt;)* ?x</v>
      </c>
      <c r="K1352">
        <f>VLOOKUP(Filtrados!B1352,Originales!$B$4:$D$2113,2,FALSE)</f>
        <v>4</v>
      </c>
    </row>
    <row r="1353" spans="2:11">
      <c r="B1353" s="1">
        <v>1876</v>
      </c>
      <c r="C1353">
        <f>VLOOKUP(Filtrados!B1353,Originales!$B$4:$D$2113,3,FALSE)</f>
        <v>928184000</v>
      </c>
      <c r="D1353">
        <f>VLOOKUP(Filtrados!B1353,Originales!$F$4:$H$2113,3,FALSE)</f>
        <v>25588000000</v>
      </c>
      <c r="E1353">
        <f>VLOOKUP(Filtrados!B1353,Baseline!$A$2:$C$2111,3,FALSE)</f>
        <v>10948000000</v>
      </c>
      <c r="F1353">
        <f>VLOOKUP(Filtrados!B1353,BASE!$A$4:$D$2113,2,FALSE)</f>
        <v>485929012</v>
      </c>
      <c r="G1353">
        <f>VLOOKUP(Filtrados!B1353,BASE!$A$4:$D$2113,3,FALSE)</f>
        <v>788254976</v>
      </c>
      <c r="H1353">
        <f>VLOOKUP(Filtrados!B1353,BASE!$A$4:$D$2113,4,FALSE)</f>
        <v>589169025</v>
      </c>
      <c r="I1353" t="str">
        <f>VLOOKUP(B1353,Originales!$B$4:$N$2113,13,FALSE)</f>
        <v>v /? v</v>
      </c>
      <c r="J1353" t="str">
        <f>VLOOKUP(B1353,Originales!$B$4:$N$2113,12,FALSE)</f>
        <v>?x &lt;http://www.wikidata.org/prop/direct/P194&gt;/(&lt;http://www.wikidata.org/prop/direct/P527&gt;)? ?y</v>
      </c>
      <c r="K1353">
        <f>VLOOKUP(Filtrados!B1353,Originales!$B$4:$D$2113,2,FALSE)</f>
        <v>3885</v>
      </c>
    </row>
    <row r="1354" spans="2:11">
      <c r="B1354" s="1">
        <v>1877</v>
      </c>
      <c r="C1354">
        <f>VLOOKUP(Filtrados!B1354,Originales!$B$4:$D$2113,3,FALSE)</f>
        <v>240379000</v>
      </c>
      <c r="D1354">
        <f>VLOOKUP(Filtrados!B1354,Originales!$F$4:$H$2113,3,FALSE)</f>
        <v>916000000</v>
      </c>
      <c r="E1354">
        <f>VLOOKUP(Filtrados!B1354,Baseline!$A$2:$C$2111,3,FALSE)</f>
        <v>3536000000</v>
      </c>
      <c r="F1354">
        <f>VLOOKUP(Filtrados!B1354,BASE!$A$4:$D$2113,2,FALSE)</f>
        <v>45699834</v>
      </c>
      <c r="G1354">
        <f>VLOOKUP(Filtrados!B1354,BASE!$A$4:$D$2113,3,FALSE)</f>
        <v>429769039</v>
      </c>
      <c r="H1354">
        <f>VLOOKUP(Filtrados!B1354,BASE!$A$4:$D$2113,4,FALSE)</f>
        <v>166866779</v>
      </c>
      <c r="I1354" t="str">
        <f>VLOOKUP(B1354,Originales!$B$4:$N$2113,13,FALSE)</f>
        <v>v //* c</v>
      </c>
      <c r="J1354" t="str">
        <f>VLOOKUP(B1354,Originales!$B$4:$N$2113,12,FALSE)</f>
        <v>?x (&lt;http://www.wikidata.org/prop/direct/P194&gt;/&lt;http://www.wikidata.org/prop/direct/P31&gt;)/(&lt;http://www.wikidata.org/prop/direct/P279&gt;)* &lt;http://www.wikidata.org/entity/Q11204&gt;</v>
      </c>
      <c r="K1354">
        <f>VLOOKUP(Filtrados!B1354,Originales!$B$4:$D$2113,2,FALSE)</f>
        <v>1872</v>
      </c>
    </row>
    <row r="1355" spans="2:11">
      <c r="B1355" s="1">
        <v>1878</v>
      </c>
      <c r="C1355">
        <f>VLOOKUP(Filtrados!B1355,Originales!$B$4:$D$2113,3,FALSE)</f>
        <v>80555000</v>
      </c>
      <c r="D1355">
        <f>VLOOKUP(Filtrados!B1355,Originales!$F$4:$H$2113,3,FALSE)</f>
        <v>1876000000</v>
      </c>
      <c r="E1355">
        <f>VLOOKUP(Filtrados!B1355,Baseline!$A$2:$C$2111,3,FALSE)</f>
        <v>4324000000</v>
      </c>
      <c r="F1355">
        <f>VLOOKUP(Filtrados!B1355,BASE!$A$4:$D$2113,2,FALSE)</f>
        <v>48479080</v>
      </c>
      <c r="G1355">
        <f>VLOOKUP(Filtrados!B1355,BASE!$A$4:$D$2113,3,FALSE)</f>
        <v>58644056</v>
      </c>
      <c r="H1355">
        <f>VLOOKUP(Filtrados!B1355,BASE!$A$4:$D$2113,4,FALSE)</f>
        <v>198012113</v>
      </c>
      <c r="I1355" t="str">
        <f>VLOOKUP(B1355,Originales!$B$4:$N$2113,13,FALSE)</f>
        <v>v * c</v>
      </c>
      <c r="J1355" t="str">
        <f>VLOOKUP(B1355,Originales!$B$4:$N$2113,12,FALSE)</f>
        <v>?x (&lt;http://www.wikidata.org/prop/direct/P279&gt;)* &lt;http://www.wikidata.org/entity/Q732577&gt;</v>
      </c>
      <c r="K1355">
        <f>VLOOKUP(Filtrados!B1355,Originales!$B$4:$D$2113,2,FALSE)</f>
        <v>1510</v>
      </c>
    </row>
    <row r="1356" spans="2:11">
      <c r="B1356" s="1">
        <v>1879</v>
      </c>
      <c r="C1356">
        <f>VLOOKUP(Filtrados!B1356,Originales!$B$4:$D$2113,3,FALSE)</f>
        <v>34565000</v>
      </c>
      <c r="D1356">
        <f>VLOOKUP(Filtrados!B1356,Originales!$F$4:$H$2113,3,FALSE)</f>
        <v>952000000</v>
      </c>
      <c r="E1356">
        <f>VLOOKUP(Filtrados!B1356,Baseline!$A$2:$C$2111,3,FALSE)</f>
        <v>3576000000</v>
      </c>
      <c r="F1356">
        <f>VLOOKUP(Filtrados!B1356,BASE!$A$4:$D$2113,2,FALSE)</f>
        <v>23715972</v>
      </c>
      <c r="G1356">
        <f>VLOOKUP(Filtrados!B1356,BASE!$A$4:$D$2113,3,FALSE)</f>
        <v>48700094</v>
      </c>
      <c r="H1356">
        <f>VLOOKUP(Filtrados!B1356,BASE!$A$4:$D$2113,4,FALSE)</f>
        <v>182369947</v>
      </c>
      <c r="I1356" t="str">
        <f>VLOOKUP(B1356,Originales!$B$4:$N$2113,13,FALSE)</f>
        <v>v * c</v>
      </c>
      <c r="J1356" t="str">
        <f>VLOOKUP(B1356,Originales!$B$4:$N$2113,12,FALSE)</f>
        <v>?x (&lt;http://www.wikidata.org/prop/direct/P279&gt;)* &lt;http://www.wikidata.org/entity/Q15324&gt;</v>
      </c>
      <c r="K1356">
        <f>VLOOKUP(Filtrados!B1356,Originales!$B$4:$D$2113,2,FALSE)</f>
        <v>543</v>
      </c>
    </row>
    <row r="1357" spans="2:11">
      <c r="B1357" s="1">
        <v>1880</v>
      </c>
      <c r="C1357">
        <f>VLOOKUP(Filtrados!B1357,Originales!$B$4:$D$2113,3,FALSE)</f>
        <v>596240000</v>
      </c>
      <c r="D1357">
        <f>VLOOKUP(Filtrados!B1357,Originales!$F$4:$H$2113,3,FALSE)</f>
        <v>8580000000</v>
      </c>
      <c r="E1357">
        <f>VLOOKUP(Filtrados!B1357,Baseline!$A$2:$C$2111,3,FALSE)</f>
        <v>3204000000</v>
      </c>
      <c r="F1357">
        <f>VLOOKUP(Filtrados!B1357,BASE!$A$4:$D$2113,2,FALSE)</f>
        <v>2171101093</v>
      </c>
      <c r="G1357">
        <f>VLOOKUP(Filtrados!B1357,BASE!$A$4:$D$2113,3,FALSE)</f>
        <v>1704074144</v>
      </c>
      <c r="H1357">
        <f>VLOOKUP(Filtrados!B1357,BASE!$A$4:$D$2113,4,FALSE)</f>
        <v>2131149053</v>
      </c>
      <c r="I1357" t="str">
        <f>VLOOKUP(B1357,Originales!$B$4:$N$2113,13,FALSE)</f>
        <v>v * c</v>
      </c>
      <c r="J1357" t="str">
        <f>VLOOKUP(B1357,Originales!$B$4:$N$2113,12,FALSE)</f>
        <v>?x (&lt;http://www.wikidata.org/prop/direct/P131&gt;)* &lt;http://www.wikidata.org/entity/Q96&gt;</v>
      </c>
      <c r="K1357">
        <f>VLOOKUP(Filtrados!B1357,Originales!$B$4:$D$2113,2,FALSE)</f>
        <v>109337</v>
      </c>
    </row>
    <row r="1358" spans="2:11">
      <c r="B1358" s="1">
        <v>1886</v>
      </c>
      <c r="C1358">
        <f>VLOOKUP(Filtrados!B1358,Originales!$B$4:$D$2113,3,FALSE)</f>
        <v>2480000</v>
      </c>
      <c r="D1358">
        <f>VLOOKUP(Filtrados!B1358,Originales!$F$4:$H$2113,3,FALSE)</f>
        <v>72000000</v>
      </c>
      <c r="E1358">
        <f>VLOOKUP(Filtrados!B1358,Baseline!$A$2:$C$2111,3,FALSE)</f>
        <v>2436000000</v>
      </c>
      <c r="F1358">
        <f>VLOOKUP(Filtrados!B1358,BASE!$A$4:$D$2113,2,FALSE)</f>
        <v>6757020</v>
      </c>
      <c r="G1358">
        <f>VLOOKUP(Filtrados!B1358,BASE!$A$4:$D$2113,3,FALSE)</f>
        <v>28589963</v>
      </c>
      <c r="H1358">
        <f>VLOOKUP(Filtrados!B1358,BASE!$A$4:$D$2113,4,FALSE)</f>
        <v>96729040</v>
      </c>
      <c r="I1358" t="str">
        <f>VLOOKUP(B1358,Originales!$B$4:$N$2113,13,FALSE)</f>
        <v>v * c</v>
      </c>
      <c r="J1358" t="str">
        <f>VLOOKUP(B1358,Originales!$B$4:$N$2113,12,FALSE)</f>
        <v>?x (&lt;http://www.wikidata.org/prop/direct/P279&gt;)* &lt;http://www.wikidata.org/entity/Q82594&gt;</v>
      </c>
      <c r="K1358">
        <f>VLOOKUP(Filtrados!B1358,Originales!$B$4:$D$2113,2,FALSE)</f>
        <v>22</v>
      </c>
    </row>
    <row r="1359" spans="2:11">
      <c r="B1359" s="1">
        <v>1888</v>
      </c>
      <c r="C1359">
        <f>VLOOKUP(Filtrados!B1359,Originales!$B$4:$D$2113,3,FALSE)</f>
        <v>13160000</v>
      </c>
      <c r="D1359">
        <f>VLOOKUP(Filtrados!B1359,Originales!$F$4:$H$2113,3,FALSE)</f>
        <v>564000000</v>
      </c>
      <c r="E1359">
        <f>VLOOKUP(Filtrados!B1359,Baseline!$A$2:$C$2111,3,FALSE)</f>
        <v>2340000000</v>
      </c>
      <c r="F1359">
        <f>VLOOKUP(Filtrados!B1359,BASE!$A$4:$D$2113,2,FALSE)</f>
        <v>9720087</v>
      </c>
      <c r="G1359">
        <f>VLOOKUP(Filtrados!B1359,BASE!$A$4:$D$2113,3,FALSE)</f>
        <v>50546169</v>
      </c>
      <c r="H1359">
        <f>VLOOKUP(Filtrados!B1359,BASE!$A$4:$D$2113,4,FALSE)</f>
        <v>117521047</v>
      </c>
      <c r="I1359" t="str">
        <f>VLOOKUP(B1359,Originales!$B$4:$N$2113,13,FALSE)</f>
        <v>v * c</v>
      </c>
      <c r="J1359" t="str">
        <f>VLOOKUP(B1359,Originales!$B$4:$N$2113,12,FALSE)</f>
        <v>?x (&lt;http://www.wikidata.org/prop/direct/P279&gt;)* &lt;http://www.wikidata.org/entity/Q7275&gt;</v>
      </c>
      <c r="K1359">
        <f>VLOOKUP(Filtrados!B1359,Originales!$B$4:$D$2113,2,FALSE)</f>
        <v>199</v>
      </c>
    </row>
    <row r="1360" spans="2:11">
      <c r="B1360" s="1">
        <v>1889</v>
      </c>
      <c r="C1360">
        <f>VLOOKUP(Filtrados!B1360,Originales!$B$4:$D$2113,3,FALSE)</f>
        <v>197937000</v>
      </c>
      <c r="D1360">
        <f>VLOOKUP(Filtrados!B1360,Originales!$F$4:$H$2113,3,FALSE)</f>
        <v>3328000000</v>
      </c>
      <c r="E1360">
        <f>VLOOKUP(Filtrados!B1360,Baseline!$A$2:$C$2111,3,FALSE)</f>
        <v>8884000000</v>
      </c>
      <c r="F1360">
        <f>VLOOKUP(Filtrados!B1360,BASE!$A$4:$D$2113,2,FALSE)</f>
        <v>103521108</v>
      </c>
      <c r="G1360">
        <f>VLOOKUP(Filtrados!B1360,BASE!$A$4:$D$2113,3,FALSE)</f>
        <v>236654996</v>
      </c>
      <c r="H1360">
        <f>VLOOKUP(Filtrados!B1360,BASE!$A$4:$D$2113,4,FALSE)</f>
        <v>381815910</v>
      </c>
      <c r="I1360" t="str">
        <f>VLOOKUP(B1360,Originales!$B$4:$N$2113,13,FALSE)</f>
        <v>v * c</v>
      </c>
      <c r="J1360" t="str">
        <f>VLOOKUP(B1360,Originales!$B$4:$N$2113,12,FALSE)</f>
        <v>?x (&lt;http://www.wikidata.org/prop/direct/P279&gt;)* &lt;http://www.wikidata.org/entity/Q234460&gt;</v>
      </c>
      <c r="K1360">
        <f>VLOOKUP(Filtrados!B1360,Originales!$B$4:$D$2113,2,FALSE)</f>
        <v>4605</v>
      </c>
    </row>
    <row r="1361" spans="2:11">
      <c r="B1361" s="1">
        <v>1890</v>
      </c>
      <c r="C1361">
        <f>VLOOKUP(Filtrados!B1361,Originales!$B$4:$D$2113,3,FALSE)</f>
        <v>52177000</v>
      </c>
      <c r="D1361">
        <f>VLOOKUP(Filtrados!B1361,Originales!$F$4:$H$2113,3,FALSE)</f>
        <v>1656000000</v>
      </c>
      <c r="E1361">
        <f>VLOOKUP(Filtrados!B1361,Baseline!$A$2:$C$2111,3,FALSE)</f>
        <v>1836000000</v>
      </c>
      <c r="F1361">
        <f>VLOOKUP(Filtrados!B1361,BASE!$A$4:$D$2113,2,FALSE)</f>
        <v>36453008</v>
      </c>
      <c r="G1361">
        <f>VLOOKUP(Filtrados!B1361,BASE!$A$4:$D$2113,3,FALSE)</f>
        <v>84722995</v>
      </c>
      <c r="H1361">
        <f>VLOOKUP(Filtrados!B1361,BASE!$A$4:$D$2113,4,FALSE)</f>
        <v>104618072</v>
      </c>
      <c r="I1361" t="str">
        <f>VLOOKUP(B1361,Originales!$B$4:$N$2113,13,FALSE)</f>
        <v>v * c</v>
      </c>
      <c r="J1361" t="str">
        <f>VLOOKUP(B1361,Originales!$B$4:$N$2113,12,FALSE)</f>
        <v>?x (&lt;http://www.wikidata.org/prop/direct/P131&gt;)* &lt;http://www.wikidata.org/entity/Q340&gt;</v>
      </c>
      <c r="K1361">
        <f>VLOOKUP(Filtrados!B1361,Originales!$B$4:$D$2113,2,FALSE)</f>
        <v>1285</v>
      </c>
    </row>
    <row r="1362" spans="2:11">
      <c r="B1362" s="1">
        <v>1891</v>
      </c>
      <c r="C1362">
        <f>VLOOKUP(Filtrados!B1362,Originales!$B$4:$D$2113,3,FALSE)</f>
        <v>39208000</v>
      </c>
      <c r="D1362">
        <f>VLOOKUP(Filtrados!B1362,Originales!$F$4:$H$2113,3,FALSE)</f>
        <v>84000000</v>
      </c>
      <c r="E1362">
        <f>VLOOKUP(Filtrados!B1362,Baseline!$A$2:$C$2111,3,FALSE)</f>
        <v>1180000000</v>
      </c>
      <c r="F1362">
        <f>VLOOKUP(Filtrados!B1362,BASE!$A$4:$D$2113,2,FALSE)</f>
        <v>40419101</v>
      </c>
      <c r="G1362">
        <f>VLOOKUP(Filtrados!B1362,BASE!$A$4:$D$2113,3,FALSE)</f>
        <v>50861120</v>
      </c>
      <c r="H1362">
        <f>VLOOKUP(Filtrados!B1362,BASE!$A$4:$D$2113,4,FALSE)</f>
        <v>57396888</v>
      </c>
      <c r="I1362" t="str">
        <f>VLOOKUP(B1362,Originales!$B$4:$N$2113,13,FALSE)</f>
        <v>v /* c</v>
      </c>
      <c r="J1362" t="str">
        <f>VLOOKUP(B1362,Originales!$B$4:$N$2113,12,FALSE)</f>
        <v>?x &lt;http://www.wikidata.org/prop/direct/P31&gt;/(&lt;http://www.wikidata.org/prop/direct/P279&gt;)* &lt;http://www.wikidata.org/entity/Q15079663&gt;</v>
      </c>
      <c r="K1362">
        <f>VLOOKUP(Filtrados!B1362,Originales!$B$4:$D$2113,2,FALSE)</f>
        <v>1034</v>
      </c>
    </row>
    <row r="1363" spans="2:11">
      <c r="B1363" s="1">
        <v>1892</v>
      </c>
      <c r="C1363">
        <f>VLOOKUP(Filtrados!B1363,Originales!$B$4:$D$2113,3,FALSE)</f>
        <v>37892000</v>
      </c>
      <c r="D1363">
        <f>VLOOKUP(Filtrados!B1363,Originales!$F$4:$H$2113,3,FALSE)</f>
        <v>60024000000</v>
      </c>
      <c r="E1363">
        <f>VLOOKUP(Filtrados!B1363,Baseline!$A$2:$C$2111,3,FALSE)</f>
        <v>60004000000</v>
      </c>
      <c r="F1363">
        <f>VLOOKUP(Filtrados!B1363,BASE!$A$4:$D$2113,2,FALSE)</f>
        <v>31891822</v>
      </c>
      <c r="G1363">
        <f>VLOOKUP(Filtrados!B1363,BASE!$A$4:$D$2113,3,FALSE)</f>
        <v>45243024</v>
      </c>
      <c r="H1363">
        <f>VLOOKUP(Filtrados!B1363,BASE!$A$4:$D$2113,4,FALSE)</f>
        <v>60059702157</v>
      </c>
      <c r="I1363" t="str">
        <f>VLOOKUP(B1363,Originales!$B$4:$N$2113,13,FALSE)</f>
        <v>v /* c</v>
      </c>
      <c r="J1363" t="str">
        <f>VLOOKUP(B1363,Originales!$B$4:$N$2113,12,FALSE)</f>
        <v>?x (&lt;http://www.wikidata.org/prop/direct/P31&gt;/&lt;http://www.wikidata.org/prop/direct/P279&gt;)* &lt;http://www.wikidata.org/entity/Q21191270&gt;</v>
      </c>
      <c r="K1363">
        <f>VLOOKUP(Filtrados!B1363,Originales!$B$4:$D$2113,2,FALSE)</f>
        <v>951</v>
      </c>
    </row>
    <row r="1364" spans="2:11">
      <c r="B1364" s="1">
        <v>1893</v>
      </c>
      <c r="C1364">
        <f>VLOOKUP(Filtrados!B1364,Originales!$B$4:$D$2113,3,FALSE)</f>
        <v>97145834000</v>
      </c>
      <c r="D1364">
        <f>VLOOKUP(Filtrados!B1364,Originales!$F$4:$H$2113,3,FALSE)</f>
        <v>73412000000</v>
      </c>
      <c r="E1364">
        <f>VLOOKUP(Filtrados!B1364,Baseline!$A$2:$C$2111,3,FALSE)</f>
        <v>61084000000</v>
      </c>
      <c r="F1364">
        <f>VLOOKUP(Filtrados!B1364,BASE!$A$4:$D$2113,2,FALSE)</f>
        <v>5894184</v>
      </c>
      <c r="G1364">
        <f>VLOOKUP(Filtrados!B1364,BASE!$A$4:$D$2113,3,FALSE)</f>
        <v>60008711099</v>
      </c>
      <c r="H1364">
        <f>VLOOKUP(Filtrados!B1364,BASE!$A$4:$D$2113,4,FALSE)</f>
        <v>60062494993</v>
      </c>
      <c r="I1364" t="str">
        <f>VLOOKUP(B1364,Originales!$B$4:$N$2113,13,FALSE)</f>
        <v>v +|+ v</v>
      </c>
      <c r="J1364" t="str">
        <f>VLOOKUP(B1364,Originales!$B$4:$N$2113,12,FALSE)</f>
        <v>?x (&lt;http://www.wikidata.org/prop/direct/P279&gt;)+|(&lt;http://www.wikidata.org/prop/direct/P31&gt;)+ ?y</v>
      </c>
      <c r="K1364">
        <f>VLOOKUP(Filtrados!B1364,Originales!$B$4:$D$2113,2,FALSE)</f>
        <v>90660372</v>
      </c>
    </row>
    <row r="1365" spans="2:11">
      <c r="B1365" s="1">
        <v>1894</v>
      </c>
      <c r="C1365">
        <f>VLOOKUP(Filtrados!B1365,Originales!$B$4:$D$2113,3,FALSE)</f>
        <v>2901000</v>
      </c>
      <c r="D1365">
        <f>VLOOKUP(Filtrados!B1365,Originales!$F$4:$H$2113,3,FALSE)</f>
        <v>8000000</v>
      </c>
      <c r="E1365">
        <f>VLOOKUP(Filtrados!B1365,Baseline!$A$2:$C$2111,3,FALSE)</f>
        <v>0</v>
      </c>
      <c r="F1365">
        <f>VLOOKUP(Filtrados!B1365,BASE!$A$4:$D$2113,2,FALSE)</f>
        <v>4931211</v>
      </c>
      <c r="G1365">
        <f>VLOOKUP(Filtrados!B1365,BASE!$A$4:$D$2113,3,FALSE)</f>
        <v>182977914</v>
      </c>
      <c r="H1365">
        <f>VLOOKUP(Filtrados!B1365,BASE!$A$4:$D$2113,4,FALSE)</f>
        <v>653055191</v>
      </c>
      <c r="I1365" t="str">
        <f>VLOOKUP(B1365,Originales!$B$4:$N$2113,13,FALSE)</f>
        <v>v +|+ c</v>
      </c>
      <c r="J1365" t="str">
        <f>VLOOKUP(B1365,Originales!$B$4:$N$2113,12,FALSE)</f>
        <v>?x (&lt;http://www.wikidata.org/prop/direct/P279&gt;)+|(&lt;http://www.wikidata.org/prop/direct/P31&gt;)+ &lt;http://www.wikidata.org/entity/Q12024&gt;</v>
      </c>
      <c r="K1365">
        <f>VLOOKUP(Filtrados!B1365,Originales!$B$4:$D$2113,2,FALSE)</f>
        <v>9</v>
      </c>
    </row>
    <row r="1366" spans="2:11">
      <c r="B1366" s="1">
        <v>1895</v>
      </c>
      <c r="C1366">
        <f>VLOOKUP(Filtrados!B1366,Originales!$B$4:$D$2113,3,FALSE)</f>
        <v>485214000</v>
      </c>
      <c r="D1366">
        <f>VLOOKUP(Filtrados!B1366,Originales!$F$4:$H$2113,3,FALSE)</f>
        <v>6056000000</v>
      </c>
      <c r="E1366">
        <f>VLOOKUP(Filtrados!B1366,Baseline!$A$2:$C$2111,3,FALSE)</f>
        <v>3192000000</v>
      </c>
      <c r="F1366">
        <f>VLOOKUP(Filtrados!B1366,BASE!$A$4:$D$2113,2,FALSE)</f>
        <v>511572122</v>
      </c>
      <c r="G1366">
        <f>VLOOKUP(Filtrados!B1366,BASE!$A$4:$D$2113,3,FALSE)</f>
        <v>1059658050</v>
      </c>
      <c r="H1366">
        <f>VLOOKUP(Filtrados!B1366,BASE!$A$4:$D$2113,4,FALSE)</f>
        <v>1582819938</v>
      </c>
      <c r="I1366" t="str">
        <f>VLOOKUP(B1366,Originales!$B$4:$N$2113,13,FALSE)</f>
        <v>v + c</v>
      </c>
      <c r="J1366" t="str">
        <f>VLOOKUP(B1366,Originales!$B$4:$N$2113,12,FALSE)</f>
        <v>?x (&lt;http://www.wikidata.org/prop/direct/P131&gt;)+ &lt;http://www.wikidata.org/entity/Q12130&gt;</v>
      </c>
      <c r="K1366">
        <f>VLOOKUP(Filtrados!B1366,Originales!$B$4:$D$2113,2,FALSE)</f>
        <v>20054</v>
      </c>
    </row>
    <row r="1367" spans="2:11">
      <c r="B1367" s="1">
        <v>1896</v>
      </c>
      <c r="C1367">
        <f>VLOOKUP(Filtrados!B1367,Originales!$B$4:$D$2113,3,FALSE)</f>
        <v>3679408000</v>
      </c>
      <c r="D1367">
        <f>VLOOKUP(Filtrados!B1367,Originales!$F$4:$H$2113,3,FALSE)</f>
        <v>51520000000</v>
      </c>
      <c r="E1367">
        <f>VLOOKUP(Filtrados!B1367,Baseline!$A$2:$C$2111,3,FALSE)</f>
        <v>6296000000</v>
      </c>
      <c r="F1367">
        <f>VLOOKUP(Filtrados!B1367,BASE!$A$4:$D$2113,2,FALSE)</f>
        <v>8619152069</v>
      </c>
      <c r="G1367">
        <f>VLOOKUP(Filtrados!B1367,BASE!$A$4:$D$2113,3,FALSE)</f>
        <v>6961670875</v>
      </c>
      <c r="H1367">
        <f>VLOOKUP(Filtrados!B1367,BASE!$A$4:$D$2113,4,FALSE)</f>
        <v>6785787105</v>
      </c>
      <c r="I1367" t="str">
        <f>VLOOKUP(B1367,Originales!$B$4:$N$2113,13,FALSE)</f>
        <v>v /* c</v>
      </c>
      <c r="J1367" t="str">
        <f>VLOOKUP(B1367,Originales!$B$4:$N$2113,12,FALSE)</f>
        <v>?x &lt;http://www.wikidata.org/prop/direct/P131&gt;/(&lt;http://www.wikidata.org/prop/direct/P131&gt;)* &lt;http://www.wikidata.org/entity/Q183&gt;</v>
      </c>
      <c r="K1367">
        <f>VLOOKUP(Filtrados!B1367,Originales!$B$4:$D$2113,2,FALSE)</f>
        <v>412235</v>
      </c>
    </row>
    <row r="1368" spans="2:11">
      <c r="B1368" s="1">
        <v>1897</v>
      </c>
      <c r="C1368">
        <f>VLOOKUP(Filtrados!B1368,Originales!$B$4:$D$2113,3,FALSE)</f>
        <v>791045000</v>
      </c>
      <c r="D1368">
        <f>VLOOKUP(Filtrados!B1368,Originales!$F$4:$H$2113,3,FALSE)</f>
        <v>9792000000</v>
      </c>
      <c r="E1368">
        <f>VLOOKUP(Filtrados!B1368,Baseline!$A$2:$C$2111,3,FALSE)</f>
        <v>8000000</v>
      </c>
      <c r="F1368">
        <f>VLOOKUP(Filtrados!B1368,BASE!$A$4:$D$2113,2,FALSE)</f>
        <v>1849421024</v>
      </c>
      <c r="G1368">
        <f>VLOOKUP(Filtrados!B1368,BASE!$A$4:$D$2113,3,FALSE)</f>
        <v>774368047</v>
      </c>
      <c r="H1368">
        <f>VLOOKUP(Filtrados!B1368,BASE!$A$4:$D$2113,4,FALSE)</f>
        <v>43627977</v>
      </c>
      <c r="I1368" t="str">
        <f>VLOOKUP(B1368,Originales!$B$4:$N$2113,13,FALSE)</f>
        <v>v / c</v>
      </c>
      <c r="J1368" t="str">
        <f>VLOOKUP(B1368,Originales!$B$4:$N$2113,12,FALSE)</f>
        <v>?x &lt;http://www.wikidata.org/prop/direct/P19&gt;/&lt;http://www.wikidata.org/prop/direct/P17&gt; &lt;http://www.wikidata.org/entity/Q159&gt;</v>
      </c>
      <c r="K1368">
        <f>VLOOKUP(Filtrados!B1368,Originales!$B$4:$D$2113,2,FALSE)</f>
        <v>93164</v>
      </c>
    </row>
    <row r="1369" spans="2:11">
      <c r="B1369" s="1">
        <v>1898</v>
      </c>
      <c r="C1369">
        <f>VLOOKUP(Filtrados!B1369,Originales!$B$4:$D$2113,3,FALSE)</f>
        <v>1011000</v>
      </c>
      <c r="D1369">
        <f>VLOOKUP(Filtrados!B1369,Originales!$F$4:$H$2113,3,FALSE)</f>
        <v>0</v>
      </c>
      <c r="E1369">
        <f>VLOOKUP(Filtrados!B1369,Baseline!$A$2:$C$2111,3,FALSE)</f>
        <v>1784000000</v>
      </c>
      <c r="F1369">
        <f>VLOOKUP(Filtrados!B1369,BASE!$A$4:$D$2113,2,FALSE)</f>
        <v>23741006</v>
      </c>
      <c r="G1369">
        <f>VLOOKUP(Filtrados!B1369,BASE!$A$4:$D$2113,3,FALSE)</f>
        <v>23684978</v>
      </c>
      <c r="H1369">
        <f>VLOOKUP(Filtrados!B1369,BASE!$A$4:$D$2113,4,FALSE)</f>
        <v>101665973</v>
      </c>
      <c r="I1369" t="str">
        <f>VLOOKUP(B1369,Originales!$B$4:$N$2113,13,FALSE)</f>
        <v>c /* v</v>
      </c>
      <c r="J1369" t="str">
        <f>VLOOKUP(B1369,Originales!$B$4:$N$2113,12,FALSE)</f>
        <v>&lt;http://www.wikidata.org/entity/Q21567706&gt; &lt;http://www.wikidata.org/prop/direct/P131&gt;/(&lt;http://www.wikidata.org/prop/direct/P131&gt;)* ?x</v>
      </c>
      <c r="K1369">
        <f>VLOOKUP(Filtrados!B1369,Originales!$B$4:$D$2113,2,FALSE)</f>
        <v>4</v>
      </c>
    </row>
    <row r="1370" spans="2:11">
      <c r="B1370" s="1">
        <v>1899</v>
      </c>
      <c r="C1370">
        <f>VLOOKUP(Filtrados!B1370,Originales!$B$4:$D$2113,3,FALSE)</f>
        <v>5292953000</v>
      </c>
      <c r="D1370">
        <f>VLOOKUP(Filtrados!B1370,Originales!$F$4:$H$2113,3,FALSE)</f>
        <v>60152000000</v>
      </c>
      <c r="E1370">
        <f>VLOOKUP(Filtrados!B1370,Baseline!$A$2:$C$2111,3,FALSE)</f>
        <v>18780000000</v>
      </c>
      <c r="F1370">
        <f>VLOOKUP(Filtrados!B1370,BASE!$A$4:$D$2113,2,FALSE)</f>
        <v>16537756919</v>
      </c>
      <c r="G1370">
        <f>VLOOKUP(Filtrados!B1370,BASE!$A$4:$D$2113,3,FALSE)</f>
        <v>23485183000</v>
      </c>
      <c r="H1370">
        <f>VLOOKUP(Filtrados!B1370,BASE!$A$4:$D$2113,4,FALSE)</f>
        <v>7571892023</v>
      </c>
      <c r="I1370" t="str">
        <f>VLOOKUP(B1370,Originales!$B$4:$N$2113,13,FALSE)</f>
        <v>v /*|/* c</v>
      </c>
      <c r="J1370" t="str">
        <f>VLOOKUP(B1370,Originales!$B$4:$N$2113,12,FALSE)</f>
        <v>?x (&lt;http://www.wikidata.org/prop/direct/P31&gt;/(&lt;http://www.wikidata.org/prop/direct/P31&gt;)*)|(&lt;http://www.wikidata.org/prop/direct/P279&gt;/(&lt;http://www.wikidata.org/prop/direct/P279&gt;)*) &lt;http://www.wikidata.org/entity/Q151885&gt;</v>
      </c>
      <c r="K1370">
        <f>VLOOKUP(Filtrados!B1370,Originales!$B$4:$D$2113,2,FALSE)</f>
        <v>712044</v>
      </c>
    </row>
    <row r="1371" spans="2:11">
      <c r="B1371" s="1">
        <v>1900</v>
      </c>
      <c r="C1371">
        <f>VLOOKUP(Filtrados!B1371,Originales!$B$4:$D$2113,3,FALSE)</f>
        <v>2246986000</v>
      </c>
      <c r="D1371">
        <f>VLOOKUP(Filtrados!B1371,Originales!$F$4:$H$2113,3,FALSE)</f>
        <v>27280000000</v>
      </c>
      <c r="E1371">
        <f>VLOOKUP(Filtrados!B1371,Baseline!$A$2:$C$2111,3,FALSE)</f>
        <v>14184000000</v>
      </c>
      <c r="F1371">
        <f>VLOOKUP(Filtrados!B1371,BASE!$A$4:$D$2113,2,FALSE)</f>
        <v>11305278062</v>
      </c>
      <c r="G1371">
        <f>VLOOKUP(Filtrados!B1371,BASE!$A$4:$D$2113,3,FALSE)</f>
        <v>20147369861</v>
      </c>
      <c r="H1371">
        <f>VLOOKUP(Filtrados!B1371,BASE!$A$4:$D$2113,4,FALSE)</f>
        <v>188782930</v>
      </c>
      <c r="I1371" t="str">
        <f>VLOOKUP(B1371,Originales!$B$4:$N$2113,13,FALSE)</f>
        <v>v /*|/* c</v>
      </c>
      <c r="J1371" t="str">
        <f>VLOOKUP(B1371,Originales!$B$4:$N$2113,12,FALSE)</f>
        <v>?x (&lt;http://www.wikidata.org/prop/direct/P31&gt;/(&lt;http://www.wikidata.org/prop/direct/P31&gt;)*)|(&lt;http://www.wikidata.org/prop/direct/P279&gt;/(&lt;http://www.wikidata.org/prop/direct/P279&gt;)*) &lt;http://www.wikidata.org/entity/Q337060&gt;</v>
      </c>
      <c r="K1371">
        <f>VLOOKUP(Filtrados!B1371,Originales!$B$4:$D$2113,2,FALSE)</f>
        <v>585311</v>
      </c>
    </row>
    <row r="1372" spans="2:11">
      <c r="B1372" s="1">
        <v>1901</v>
      </c>
      <c r="C1372">
        <f>VLOOKUP(Filtrados!B1372,Originales!$B$4:$D$2113,3,FALSE)</f>
        <v>2178561000</v>
      </c>
      <c r="D1372">
        <f>VLOOKUP(Filtrados!B1372,Originales!$F$4:$H$2113,3,FALSE)</f>
        <v>27272000000</v>
      </c>
      <c r="E1372">
        <f>VLOOKUP(Filtrados!B1372,Baseline!$A$2:$C$2111,3,FALSE)</f>
        <v>10824000000</v>
      </c>
      <c r="F1372">
        <f>VLOOKUP(Filtrados!B1372,BASE!$A$4:$D$2113,2,FALSE)</f>
        <v>12490646839</v>
      </c>
      <c r="G1372">
        <f>VLOOKUP(Filtrados!B1372,BASE!$A$4:$D$2113,3,FALSE)</f>
        <v>20023266077</v>
      </c>
      <c r="H1372">
        <f>VLOOKUP(Filtrados!B1372,BASE!$A$4:$D$2113,4,FALSE)</f>
        <v>20766202926</v>
      </c>
      <c r="I1372" t="str">
        <f>VLOOKUP(B1372,Originales!$B$4:$N$2113,13,FALSE)</f>
        <v>v /*|/* c</v>
      </c>
      <c r="J1372" t="str">
        <f>VLOOKUP(B1372,Originales!$B$4:$N$2113,12,FALSE)</f>
        <v>?x (&lt;http://www.wikidata.org/prop/direct/P31&gt;/(&lt;http://www.wikidata.org/prop/direct/P31&gt;)*)|(&lt;http://www.wikidata.org/prop/direct/P279&gt;/(&lt;http://www.wikidata.org/prop/direct/P279&gt;)*) &lt;http://www.wikidata.org/entity/Q214609&gt;</v>
      </c>
      <c r="K1372">
        <f>VLOOKUP(Filtrados!B1372,Originales!$B$4:$D$2113,2,FALSE)</f>
        <v>578360</v>
      </c>
    </row>
    <row r="1373" spans="2:11">
      <c r="B1373" s="1">
        <v>1903</v>
      </c>
      <c r="C1373">
        <f>VLOOKUP(Filtrados!B1373,Originales!$B$4:$D$2113,3,FALSE)</f>
        <v>29221000</v>
      </c>
      <c r="D1373">
        <f>VLOOKUP(Filtrados!B1373,Originales!$F$4:$H$2113,3,FALSE)</f>
        <v>3732000000</v>
      </c>
      <c r="E1373">
        <f>VLOOKUP(Filtrados!B1373,Baseline!$A$2:$C$2111,3,FALSE)</f>
        <v>4000000</v>
      </c>
      <c r="F1373">
        <f>VLOOKUP(Filtrados!B1373,BASE!$A$4:$D$2113,2,FALSE)</f>
        <v>67882061</v>
      </c>
      <c r="G1373">
        <f>VLOOKUP(Filtrados!B1373,BASE!$A$4:$D$2113,3,FALSE)</f>
        <v>70227146</v>
      </c>
      <c r="H1373">
        <f>VLOOKUP(Filtrados!B1373,BASE!$A$4:$D$2113,4,FALSE)</f>
        <v>29201984</v>
      </c>
      <c r="I1373" t="str">
        <f>VLOOKUP(B1373,Originales!$B$4:$N$2113,13,FALSE)</f>
        <v>v / c</v>
      </c>
      <c r="J1373" t="str">
        <f>VLOOKUP(B1373,Originales!$B$4:$N$2113,12,FALSE)</f>
        <v>?x &lt;http://www.wikidata.org/prop/direct/P31&gt;/&lt;http://www.wikidata.org/prop/direct/P279&gt; &lt;http://www.wikidata.org/entity/Q11707&gt;</v>
      </c>
      <c r="K1373">
        <f>VLOOKUP(Filtrados!B1373,Originales!$B$4:$D$2113,2,FALSE)</f>
        <v>3679</v>
      </c>
    </row>
    <row r="1374" spans="2:11">
      <c r="B1374" s="1">
        <v>1904</v>
      </c>
      <c r="C1374">
        <f>VLOOKUP(Filtrados!B1374,Originales!$B$4:$D$2113,3,FALSE)</f>
        <v>8227000</v>
      </c>
      <c r="D1374">
        <f>VLOOKUP(Filtrados!B1374,Originales!$F$4:$H$2113,3,FALSE)</f>
        <v>1548000000</v>
      </c>
      <c r="E1374">
        <f>VLOOKUP(Filtrados!B1374,Baseline!$A$2:$C$2111,3,FALSE)</f>
        <v>0</v>
      </c>
      <c r="F1374">
        <f>VLOOKUP(Filtrados!B1374,BASE!$A$4:$D$2113,2,FALSE)</f>
        <v>25800228</v>
      </c>
      <c r="G1374">
        <f>VLOOKUP(Filtrados!B1374,BASE!$A$4:$D$2113,3,FALSE)</f>
        <v>31282901</v>
      </c>
      <c r="H1374">
        <f>VLOOKUP(Filtrados!B1374,BASE!$A$4:$D$2113,4,FALSE)</f>
        <v>25617837</v>
      </c>
      <c r="I1374" t="str">
        <f>VLOOKUP(B1374,Originales!$B$4:$N$2113,13,FALSE)</f>
        <v>v / c</v>
      </c>
      <c r="J1374" t="str">
        <f>VLOOKUP(B1374,Originales!$B$4:$N$2113,12,FALSE)</f>
        <v>?x &lt;http://www.wikidata.org/prop/direct/P31&gt;/&lt;http://www.wikidata.org/prop/direct/P279&gt; &lt;http://www.wikidata.org/entity/Q507619&gt;</v>
      </c>
      <c r="K1374">
        <f>VLOOKUP(Filtrados!B1374,Originales!$B$4:$D$2113,2,FALSE)</f>
        <v>861</v>
      </c>
    </row>
    <row r="1375" spans="2:11">
      <c r="B1375" s="1">
        <v>1905</v>
      </c>
      <c r="C1375">
        <f>VLOOKUP(Filtrados!B1375,Originales!$B$4:$D$2113,3,FALSE)</f>
        <v>6474000</v>
      </c>
      <c r="D1375">
        <f>VLOOKUP(Filtrados!B1375,Originales!$F$4:$H$2113,3,FALSE)</f>
        <v>40000000</v>
      </c>
      <c r="E1375">
        <f>VLOOKUP(Filtrados!B1375,Baseline!$A$2:$C$2111,3,FALSE)</f>
        <v>604000000</v>
      </c>
      <c r="F1375">
        <f>VLOOKUP(Filtrados!B1375,BASE!$A$4:$D$2113,2,FALSE)</f>
        <v>23104906</v>
      </c>
      <c r="G1375">
        <f>VLOOKUP(Filtrados!B1375,BASE!$A$4:$D$2113,3,FALSE)</f>
        <v>15627145</v>
      </c>
      <c r="H1375">
        <f>VLOOKUP(Filtrados!B1375,BASE!$A$4:$D$2113,4,FALSE)</f>
        <v>59553861</v>
      </c>
      <c r="I1375" t="str">
        <f>VLOOKUP(B1375,Originales!$B$4:$N$2113,13,FALSE)</f>
        <v>v /* c</v>
      </c>
      <c r="J1375" t="str">
        <f>VLOOKUP(B1375,Originales!$B$4:$N$2113,12,FALSE)</f>
        <v>?x &lt;http://www.wikidata.org/prop/direct/P31&gt;/(&lt;http://www.wikidata.org/prop/direct/P279&gt;)* &lt;http://www.wikidata.org/entity/Q137773&gt;</v>
      </c>
      <c r="K1375">
        <f>VLOOKUP(Filtrados!B1375,Originales!$B$4:$D$2113,2,FALSE)</f>
        <v>175</v>
      </c>
    </row>
    <row r="1376" spans="2:11">
      <c r="B1376" s="1">
        <v>1906</v>
      </c>
      <c r="C1376">
        <f>VLOOKUP(Filtrados!B1376,Originales!$B$4:$D$2113,3,FALSE)</f>
        <v>14671000</v>
      </c>
      <c r="D1376">
        <f>VLOOKUP(Filtrados!B1376,Originales!$F$4:$H$2113,3,FALSE)</f>
        <v>196000000</v>
      </c>
      <c r="E1376">
        <f>VLOOKUP(Filtrados!B1376,Baseline!$A$2:$C$2111,3,FALSE)</f>
        <v>1168000000</v>
      </c>
      <c r="F1376">
        <f>VLOOKUP(Filtrados!B1376,BASE!$A$4:$D$2113,2,FALSE)</f>
        <v>23087024</v>
      </c>
      <c r="G1376">
        <f>VLOOKUP(Filtrados!B1376,BASE!$A$4:$D$2113,3,FALSE)</f>
        <v>26973962</v>
      </c>
      <c r="H1376">
        <f>VLOOKUP(Filtrados!B1376,BASE!$A$4:$D$2113,4,FALSE)</f>
        <v>65910100</v>
      </c>
      <c r="I1376" t="str">
        <f>VLOOKUP(B1376,Originales!$B$4:$N$2113,13,FALSE)</f>
        <v>v /* c</v>
      </c>
      <c r="J1376" t="str">
        <f>VLOOKUP(B1376,Originales!$B$4:$N$2113,12,FALSE)</f>
        <v>?x &lt;http://www.wikidata.org/prop/direct/P31&gt;/(&lt;http://www.wikidata.org/prop/direct/P279&gt;)* &lt;http://www.wikidata.org/entity/Q494721&gt;</v>
      </c>
      <c r="K1376">
        <f>VLOOKUP(Filtrados!B1376,Originales!$B$4:$D$2113,2,FALSE)</f>
        <v>793</v>
      </c>
    </row>
    <row r="1377" spans="2:11">
      <c r="B1377" s="1">
        <v>1907</v>
      </c>
      <c r="C1377">
        <f>VLOOKUP(Filtrados!B1377,Originales!$B$4:$D$2113,3,FALSE)</f>
        <v>340639000</v>
      </c>
      <c r="D1377">
        <f>VLOOKUP(Filtrados!B1377,Originales!$F$4:$H$2113,3,FALSE)</f>
        <v>58040000000</v>
      </c>
      <c r="E1377">
        <f>VLOOKUP(Filtrados!B1377,Baseline!$A$2:$C$2111,3,FALSE)</f>
        <v>60184000000</v>
      </c>
      <c r="F1377">
        <f>VLOOKUP(Filtrados!B1377,BASE!$A$4:$D$2113,2,FALSE)</f>
        <v>8348955154</v>
      </c>
      <c r="G1377">
        <f>VLOOKUP(Filtrados!B1377,BASE!$A$4:$D$2113,3,FALSE)</f>
        <v>491048097</v>
      </c>
      <c r="H1377">
        <f>VLOOKUP(Filtrados!B1377,BASE!$A$4:$D$2113,4,FALSE)</f>
        <v>52234031915</v>
      </c>
      <c r="I1377" t="str">
        <f>VLOOKUP(B1377,Originales!$B$4:$N$2113,13,FALSE)</f>
        <v>c * v</v>
      </c>
      <c r="J1377" t="str">
        <f>VLOOKUP(B1377,Originales!$B$4:$N$2113,12,FALSE)</f>
        <v>&lt;http://www.wikidata.org/entity/Q795691&gt; (&lt;http://www.wikidata.org/prop/direct/P197&gt;)* ?x</v>
      </c>
      <c r="K1377">
        <f>VLOOKUP(Filtrados!B1377,Originales!$B$4:$D$2113,2,FALSE)</f>
        <v>14409</v>
      </c>
    </row>
    <row r="1378" spans="2:11">
      <c r="B1378" s="1">
        <v>1908</v>
      </c>
      <c r="C1378">
        <f>VLOOKUP(Filtrados!B1378,Originales!$B$4:$D$2113,3,FALSE)</f>
        <v>303089000</v>
      </c>
      <c r="D1378">
        <f>VLOOKUP(Filtrados!B1378,Originales!$F$4:$H$2113,3,FALSE)</f>
        <v>57324000000</v>
      </c>
      <c r="E1378">
        <f>VLOOKUP(Filtrados!B1378,Baseline!$A$2:$C$2111,3,FALSE)</f>
        <v>60176000000</v>
      </c>
      <c r="F1378">
        <f>VLOOKUP(Filtrados!B1378,BASE!$A$4:$D$2113,2,FALSE)</f>
        <v>8083443880</v>
      </c>
      <c r="G1378">
        <f>VLOOKUP(Filtrados!B1378,BASE!$A$4:$D$2113,3,FALSE)</f>
        <v>218163013</v>
      </c>
      <c r="H1378">
        <f>VLOOKUP(Filtrados!B1378,BASE!$A$4:$D$2113,4,FALSE)</f>
        <v>39486855983</v>
      </c>
      <c r="I1378" t="str">
        <f>VLOOKUP(B1378,Originales!$B$4:$N$2113,13,FALSE)</f>
        <v>v * c</v>
      </c>
      <c r="J1378" t="str">
        <f>VLOOKUP(B1378,Originales!$B$4:$N$2113,12,FALSE)</f>
        <v>?x (&lt;http://www.wikidata.org/prop/direct/P197&gt;)* &lt;http://www.wikidata.org/entity/Q795691&gt;</v>
      </c>
      <c r="K1378">
        <f>VLOOKUP(Filtrados!B1378,Originales!$B$4:$D$2113,2,FALSE)</f>
        <v>14313</v>
      </c>
    </row>
    <row r="1379" spans="2:11">
      <c r="B1379" s="1">
        <v>1909</v>
      </c>
      <c r="C1379">
        <f>VLOOKUP(Filtrados!B1379,Originales!$B$4:$D$2113,3,FALSE)</f>
        <v>311973000</v>
      </c>
      <c r="D1379">
        <f>VLOOKUP(Filtrados!B1379,Originales!$F$4:$H$2113,3,FALSE)</f>
        <v>60012000000</v>
      </c>
      <c r="E1379">
        <f>VLOOKUP(Filtrados!B1379,Baseline!$A$2:$C$2111,3,FALSE)</f>
        <v>60292000000</v>
      </c>
      <c r="F1379">
        <f>VLOOKUP(Filtrados!B1379,BASE!$A$4:$D$2113,2,FALSE)</f>
        <v>10921653032</v>
      </c>
      <c r="G1379">
        <f>VLOOKUP(Filtrados!B1379,BASE!$A$4:$D$2113,3,FALSE)</f>
        <v>253747940</v>
      </c>
      <c r="H1379">
        <f>VLOOKUP(Filtrados!B1379,BASE!$A$4:$D$2113,4,FALSE)</f>
        <v>56582907915</v>
      </c>
      <c r="I1379" t="str">
        <f>VLOOKUP(B1379,Originales!$B$4:$N$2113,13,FALSE)</f>
        <v>c * v</v>
      </c>
      <c r="J1379" t="str">
        <f>VLOOKUP(B1379,Originales!$B$4:$N$2113,12,FALSE)</f>
        <v>&lt;http://www.wikidata.org/entity/Q1097&gt; (&lt;http://www.wikidata.org/prop/direct/P197&gt;)* ?x</v>
      </c>
      <c r="K1379">
        <f>VLOOKUP(Filtrados!B1379,Originales!$B$4:$D$2113,2,FALSE)</f>
        <v>14409</v>
      </c>
    </row>
    <row r="1380" spans="2:11">
      <c r="B1380" s="1">
        <v>1910</v>
      </c>
      <c r="C1380">
        <f>VLOOKUP(Filtrados!B1380,Originales!$B$4:$D$2113,3,FALSE)</f>
        <v>301128000</v>
      </c>
      <c r="D1380">
        <f>VLOOKUP(Filtrados!B1380,Originales!$F$4:$H$2113,3,FALSE)</f>
        <v>60008000000</v>
      </c>
      <c r="E1380">
        <f>VLOOKUP(Filtrados!B1380,Baseline!$A$2:$C$2111,3,FALSE)</f>
        <v>60200000000</v>
      </c>
      <c r="F1380">
        <f>VLOOKUP(Filtrados!B1380,BASE!$A$4:$D$2113,2,FALSE)</f>
        <v>10635151863</v>
      </c>
      <c r="G1380">
        <f>VLOOKUP(Filtrados!B1380,BASE!$A$4:$D$2113,3,FALSE)</f>
        <v>219892978</v>
      </c>
      <c r="H1380">
        <f>VLOOKUP(Filtrados!B1380,BASE!$A$4:$D$2113,4,FALSE)</f>
        <v>49669382095</v>
      </c>
      <c r="I1380" t="str">
        <f>VLOOKUP(B1380,Originales!$B$4:$N$2113,13,FALSE)</f>
        <v>v * c</v>
      </c>
      <c r="J1380" t="str">
        <f>VLOOKUP(B1380,Originales!$B$4:$N$2113,12,FALSE)</f>
        <v>?x (&lt;http://www.wikidata.org/prop/direct/P197&gt;)* &lt;http://www.wikidata.org/entity/Q1097&gt;</v>
      </c>
      <c r="K1380">
        <f>VLOOKUP(Filtrados!B1380,Originales!$B$4:$D$2113,2,FALSE)</f>
        <v>14313</v>
      </c>
    </row>
    <row r="1381" spans="2:11">
      <c r="B1381" s="1">
        <v>1911</v>
      </c>
      <c r="C1381">
        <f>VLOOKUP(Filtrados!B1381,Originales!$B$4:$D$2113,3,FALSE)</f>
        <v>57933000</v>
      </c>
      <c r="D1381">
        <f>VLOOKUP(Filtrados!B1381,Originales!$F$4:$H$2113,3,FALSE)</f>
        <v>1864000000</v>
      </c>
      <c r="E1381">
        <f>VLOOKUP(Filtrados!B1381,Baseline!$A$2:$C$2111,3,FALSE)</f>
        <v>4716000000</v>
      </c>
      <c r="F1381">
        <f>VLOOKUP(Filtrados!B1381,BASE!$A$4:$D$2113,2,FALSE)</f>
        <v>32729864</v>
      </c>
      <c r="G1381">
        <f>VLOOKUP(Filtrados!B1381,BASE!$A$4:$D$2113,3,FALSE)</f>
        <v>39582014</v>
      </c>
      <c r="H1381">
        <f>VLOOKUP(Filtrados!B1381,BASE!$A$4:$D$2113,4,FALSE)</f>
        <v>153507947</v>
      </c>
      <c r="I1381" t="str">
        <f>VLOOKUP(B1381,Originales!$B$4:$N$2113,13,FALSE)</f>
        <v>v * c</v>
      </c>
      <c r="J1381" t="str">
        <f>VLOOKUP(B1381,Originales!$B$4:$N$2113,12,FALSE)</f>
        <v>?x (&lt;http://www.wikidata.org/prop/direct/P279&gt;)* &lt;http://www.wikidata.org/entity/Q4830453&gt;</v>
      </c>
      <c r="K1381">
        <f>VLOOKUP(Filtrados!B1381,Originales!$B$4:$D$2113,2,FALSE)</f>
        <v>1193</v>
      </c>
    </row>
    <row r="1382" spans="2:11">
      <c r="B1382" s="1">
        <v>1912</v>
      </c>
      <c r="C1382">
        <f>VLOOKUP(Filtrados!B1382,Originales!$B$4:$D$2113,3,FALSE)</f>
        <v>100260000</v>
      </c>
      <c r="D1382">
        <f>VLOOKUP(Filtrados!B1382,Originales!$F$4:$H$2113,3,FALSE)</f>
        <v>2648000000</v>
      </c>
      <c r="E1382">
        <f>VLOOKUP(Filtrados!B1382,Baseline!$A$2:$C$2111,3,FALSE)</f>
        <v>3392000000</v>
      </c>
      <c r="F1382">
        <f>VLOOKUP(Filtrados!B1382,BASE!$A$4:$D$2113,2,FALSE)</f>
        <v>52469968</v>
      </c>
      <c r="G1382">
        <f>VLOOKUP(Filtrados!B1382,BASE!$A$4:$D$2113,3,FALSE)</f>
        <v>78185081</v>
      </c>
      <c r="H1382">
        <f>VLOOKUP(Filtrados!B1382,BASE!$A$4:$D$2113,4,FALSE)</f>
        <v>135925054</v>
      </c>
      <c r="I1382" t="str">
        <f>VLOOKUP(B1382,Originales!$B$4:$N$2113,13,FALSE)</f>
        <v>v /* c</v>
      </c>
      <c r="J1382" t="str">
        <f>VLOOKUP(B1382,Originales!$B$4:$N$2113,12,FALSE)</f>
        <v>?x &lt;http://www.wikidata.org/prop/direct/P19&gt;/(&lt;http://www.wikidata.org/prop/direct/P131&gt;)* &lt;http://www.wikidata.org/entity/Q5813&gt;</v>
      </c>
      <c r="K1382">
        <f>VLOOKUP(Filtrados!B1382,Originales!$B$4:$D$2113,2,FALSE)</f>
        <v>1265</v>
      </c>
    </row>
    <row r="1383" spans="2:11">
      <c r="B1383" s="1">
        <v>1913</v>
      </c>
      <c r="C1383">
        <f>VLOOKUP(Filtrados!B1383,Originales!$B$4:$D$2113,3,FALSE)</f>
        <v>78359000</v>
      </c>
      <c r="D1383">
        <f>VLOOKUP(Filtrados!B1383,Originales!$F$4:$H$2113,3,FALSE)</f>
        <v>2096000000</v>
      </c>
      <c r="E1383">
        <f>VLOOKUP(Filtrados!B1383,Baseline!$A$2:$C$2111,3,FALSE)</f>
        <v>6076000000</v>
      </c>
      <c r="F1383">
        <f>VLOOKUP(Filtrados!B1383,BASE!$A$4:$D$2113,2,FALSE)</f>
        <v>48057079</v>
      </c>
      <c r="G1383">
        <f>VLOOKUP(Filtrados!B1383,BASE!$A$4:$D$2113,3,FALSE)</f>
        <v>46074867</v>
      </c>
      <c r="H1383">
        <f>VLOOKUP(Filtrados!B1383,BASE!$A$4:$D$2113,4,FALSE)</f>
        <v>198228120</v>
      </c>
      <c r="I1383" t="str">
        <f>VLOOKUP(B1383,Originales!$B$4:$N$2113,13,FALSE)</f>
        <v>v * c</v>
      </c>
      <c r="J1383" t="str">
        <f>VLOOKUP(B1383,Originales!$B$4:$N$2113,12,FALSE)</f>
        <v>?x (&lt;http://www.wikidata.org/prop/direct/P279&gt;)* &lt;http://www.wikidata.org/entity/Q178706&gt;</v>
      </c>
      <c r="K1383">
        <f>VLOOKUP(Filtrados!B1383,Originales!$B$4:$D$2113,2,FALSE)</f>
        <v>1771</v>
      </c>
    </row>
    <row r="1384" spans="2:11">
      <c r="B1384" s="1">
        <v>1914</v>
      </c>
      <c r="C1384">
        <f>VLOOKUP(Filtrados!B1384,Originales!$B$4:$D$2113,3,FALSE)</f>
        <v>463919000</v>
      </c>
      <c r="D1384">
        <f>VLOOKUP(Filtrados!B1384,Originales!$F$4:$H$2113,3,FALSE)</f>
        <v>1620000000</v>
      </c>
      <c r="E1384">
        <f>VLOOKUP(Filtrados!B1384,Baseline!$A$2:$C$2111,3,FALSE)</f>
        <v>4380000000</v>
      </c>
      <c r="F1384">
        <f>VLOOKUP(Filtrados!B1384,BASE!$A$4:$D$2113,2,FALSE)</f>
        <v>572014093</v>
      </c>
      <c r="G1384">
        <f>VLOOKUP(Filtrados!B1384,BASE!$A$4:$D$2113,3,FALSE)</f>
        <v>608572959</v>
      </c>
      <c r="H1384">
        <f>VLOOKUP(Filtrados!B1384,BASE!$A$4:$D$2113,4,FALSE)</f>
        <v>125914096</v>
      </c>
      <c r="I1384" t="str">
        <f>VLOOKUP(B1384,Originales!$B$4:$N$2113,13,FALSE)</f>
        <v>v /* c</v>
      </c>
      <c r="J1384" t="str">
        <f>VLOOKUP(B1384,Originales!$B$4:$N$2113,12,FALSE)</f>
        <v>?x &lt;http://www.wikidata.org/prop/direct/P106&gt;/(&lt;http://www.wikidata.org/prop/direct/P279&gt;)* &lt;http://www.wikidata.org/entity/Q193391&gt;</v>
      </c>
      <c r="K1384">
        <f>VLOOKUP(Filtrados!B1384,Originales!$B$4:$D$2113,2,FALSE)</f>
        <v>32600</v>
      </c>
    </row>
    <row r="1385" spans="2:11">
      <c r="B1385" s="1">
        <v>1915</v>
      </c>
      <c r="C1385">
        <f>VLOOKUP(Filtrados!B1385,Originales!$B$4:$D$2113,3,FALSE)</f>
        <v>1715000</v>
      </c>
      <c r="D1385">
        <f>VLOOKUP(Filtrados!B1385,Originales!$F$4:$H$2113,3,FALSE)</f>
        <v>52000000</v>
      </c>
      <c r="E1385">
        <f>VLOOKUP(Filtrados!B1385,Baseline!$A$2:$C$2111,3,FALSE)</f>
        <v>1216000000</v>
      </c>
      <c r="F1385">
        <f>VLOOKUP(Filtrados!B1385,BASE!$A$4:$D$2113,2,FALSE)</f>
        <v>11770009</v>
      </c>
      <c r="G1385">
        <f>VLOOKUP(Filtrados!B1385,BASE!$A$4:$D$2113,3,FALSE)</f>
        <v>10299921</v>
      </c>
      <c r="H1385">
        <f>VLOOKUP(Filtrados!B1385,BASE!$A$4:$D$2113,4,FALSE)</f>
        <v>63175916</v>
      </c>
      <c r="I1385" t="str">
        <f>VLOOKUP(B1385,Originales!$B$4:$N$2113,13,FALSE)</f>
        <v>v /* c</v>
      </c>
      <c r="J1385" t="str">
        <f>VLOOKUP(B1385,Originales!$B$4:$N$2113,12,FALSE)</f>
        <v>?x &lt;http://www.wikidata.org/prop/direct/P31&gt;/(&lt;http://www.wikidata.org/prop/direct/P279&gt;)* &lt;http://www.wikidata.org/entity/Q73633&gt;</v>
      </c>
      <c r="K1385">
        <f>VLOOKUP(Filtrados!B1385,Originales!$B$4:$D$2113,2,FALSE)</f>
        <v>30</v>
      </c>
    </row>
    <row r="1386" spans="2:11">
      <c r="B1386" s="1">
        <v>1918</v>
      </c>
      <c r="C1386">
        <f>VLOOKUP(Filtrados!B1386,Originales!$B$4:$D$2113,3,FALSE)</f>
        <v>3608000</v>
      </c>
      <c r="D1386">
        <f>VLOOKUP(Filtrados!B1386,Originales!$F$4:$H$2113,3,FALSE)</f>
        <v>148000000</v>
      </c>
      <c r="E1386">
        <f>VLOOKUP(Filtrados!B1386,Baseline!$A$2:$C$2111,3,FALSE)</f>
        <v>5916000000</v>
      </c>
      <c r="F1386">
        <f>VLOOKUP(Filtrados!B1386,BASE!$A$4:$D$2113,2,FALSE)</f>
        <v>8327007</v>
      </c>
      <c r="G1386">
        <f>VLOOKUP(Filtrados!B1386,BASE!$A$4:$D$2113,3,FALSE)</f>
        <v>12372970</v>
      </c>
      <c r="H1386">
        <f>VLOOKUP(Filtrados!B1386,BASE!$A$4:$D$2113,4,FALSE)</f>
        <v>157366991</v>
      </c>
      <c r="I1386" t="str">
        <f>VLOOKUP(B1386,Originales!$B$4:$N$2113,13,FALSE)</f>
        <v>c /* v</v>
      </c>
      <c r="J1386" t="str">
        <f>VLOOKUP(B1386,Originales!$B$4:$N$2113,12,FALSE)</f>
        <v>&lt;http://www.wikidata.org/entity/Q64&gt; &lt;http://www.wikidata.org/prop/direct/P31&gt;/(&lt;http://www.wikidata.org/prop/direct/P279&gt;)* ?x</v>
      </c>
      <c r="K1386">
        <f>VLOOKUP(Filtrados!B1386,Originales!$B$4:$D$2113,2,FALSE)</f>
        <v>96</v>
      </c>
    </row>
    <row r="1387" spans="2:11">
      <c r="B1387" s="1">
        <v>1919</v>
      </c>
      <c r="C1387">
        <f>VLOOKUP(Filtrados!B1387,Originales!$B$4:$D$2113,3,FALSE)</f>
        <v>6941000</v>
      </c>
      <c r="D1387">
        <f>VLOOKUP(Filtrados!B1387,Originales!$F$4:$H$2113,3,FALSE)</f>
        <v>324000000</v>
      </c>
      <c r="E1387">
        <f>VLOOKUP(Filtrados!B1387,Baseline!$A$2:$C$2111,3,FALSE)</f>
        <v>1780000000</v>
      </c>
      <c r="F1387">
        <f>VLOOKUP(Filtrados!B1387,BASE!$A$4:$D$2113,2,FALSE)</f>
        <v>11726856</v>
      </c>
      <c r="G1387">
        <f>VLOOKUP(Filtrados!B1387,BASE!$A$4:$D$2113,3,FALSE)</f>
        <v>15792846</v>
      </c>
      <c r="H1387">
        <f>VLOOKUP(Filtrados!B1387,BASE!$A$4:$D$2113,4,FALSE)</f>
        <v>65799236</v>
      </c>
      <c r="I1387" t="str">
        <f>VLOOKUP(B1387,Originales!$B$4:$N$2113,13,FALSE)</f>
        <v>v /* c</v>
      </c>
      <c r="J1387" t="str">
        <f>VLOOKUP(B1387,Originales!$B$4:$N$2113,12,FALSE)</f>
        <v>?x &lt;http://www.wikidata.org/prop/direct/P31&gt;/(&lt;http://www.wikidata.org/prop/direct/P279&gt;)* &lt;http://www.wikidata.org/entity/Q1549591&gt;</v>
      </c>
      <c r="K1387">
        <f>VLOOKUP(Filtrados!B1387,Originales!$B$4:$D$2113,2,FALSE)</f>
        <v>317</v>
      </c>
    </row>
    <row r="1388" spans="2:11">
      <c r="B1388" s="1">
        <v>1920</v>
      </c>
      <c r="C1388">
        <f>VLOOKUP(Filtrados!B1388,Originales!$B$4:$D$2113,3,FALSE)</f>
        <v>223069000</v>
      </c>
      <c r="D1388">
        <f>VLOOKUP(Filtrados!B1388,Originales!$F$4:$H$2113,3,FALSE)</f>
        <v>8288000000</v>
      </c>
      <c r="E1388">
        <f>VLOOKUP(Filtrados!B1388,Baseline!$A$2:$C$2111,3,FALSE)</f>
        <v>3120000000</v>
      </c>
      <c r="F1388">
        <f>VLOOKUP(Filtrados!B1388,BASE!$A$4:$D$2113,2,FALSE)</f>
        <v>268826007</v>
      </c>
      <c r="G1388">
        <f>VLOOKUP(Filtrados!B1388,BASE!$A$4:$D$2113,3,FALSE)</f>
        <v>284876108</v>
      </c>
      <c r="H1388">
        <f>VLOOKUP(Filtrados!B1388,BASE!$A$4:$D$2113,4,FALSE)</f>
        <v>302289009</v>
      </c>
      <c r="I1388" t="str">
        <f>VLOOKUP(B1388,Originales!$B$4:$N$2113,13,FALSE)</f>
        <v>v * c</v>
      </c>
      <c r="J1388" t="str">
        <f>VLOOKUP(B1388,Originales!$B$4:$N$2113,12,FALSE)</f>
        <v>?x (&lt;http://www.wikidata.org/prop/direct/P131&gt;)* &lt;http://www.wikidata.org/entity/Q28&gt;</v>
      </c>
      <c r="K1388">
        <f>VLOOKUP(Filtrados!B1388,Originales!$B$4:$D$2113,2,FALSE)</f>
        <v>13171</v>
      </c>
    </row>
    <row r="1389" spans="2:11">
      <c r="B1389" s="1">
        <v>1921</v>
      </c>
      <c r="C1389">
        <f>VLOOKUP(Filtrados!B1389,Originales!$B$4:$D$2113,3,FALSE)</f>
        <v>53210000</v>
      </c>
      <c r="D1389">
        <f>VLOOKUP(Filtrados!B1389,Originales!$F$4:$H$2113,3,FALSE)</f>
        <v>92000000</v>
      </c>
      <c r="E1389">
        <f>VLOOKUP(Filtrados!B1389,Baseline!$A$2:$C$2111,3,FALSE)</f>
        <v>1220000000</v>
      </c>
      <c r="F1389">
        <f>VLOOKUP(Filtrados!B1389,BASE!$A$4:$D$2113,2,FALSE)</f>
        <v>54944038</v>
      </c>
      <c r="G1389">
        <f>VLOOKUP(Filtrados!B1389,BASE!$A$4:$D$2113,3,FALSE)</f>
        <v>66612005</v>
      </c>
      <c r="H1389">
        <f>VLOOKUP(Filtrados!B1389,BASE!$A$4:$D$2113,4,FALSE)</f>
        <v>55172920</v>
      </c>
      <c r="I1389" t="str">
        <f>VLOOKUP(B1389,Originales!$B$4:$N$2113,13,FALSE)</f>
        <v>v /* c</v>
      </c>
      <c r="J1389" t="str">
        <f>VLOOKUP(B1389,Originales!$B$4:$N$2113,12,FALSE)</f>
        <v>?x &lt;http://www.wikidata.org/prop/direct/P31&gt;/(&lt;http://www.wikidata.org/prop/direct/P279&gt;)* &lt;http://www.wikidata.org/entity/Q15238777&gt;</v>
      </c>
      <c r="K1389">
        <f>VLOOKUP(Filtrados!B1389,Originales!$B$4:$D$2113,2,FALSE)</f>
        <v>2684</v>
      </c>
    </row>
    <row r="1390" spans="2:11">
      <c r="B1390" s="1">
        <v>1924</v>
      </c>
      <c r="C1390">
        <f>VLOOKUP(Filtrados!B1390,Originales!$B$4:$D$2113,3,FALSE)</f>
        <v>1140000</v>
      </c>
      <c r="D1390">
        <f>VLOOKUP(Filtrados!B1390,Originales!$F$4:$H$2113,3,FALSE)</f>
        <v>4000000</v>
      </c>
      <c r="E1390">
        <f>VLOOKUP(Filtrados!B1390,Baseline!$A$2:$C$2111,3,FALSE)</f>
        <v>1832000000</v>
      </c>
      <c r="F1390">
        <f>VLOOKUP(Filtrados!B1390,BASE!$A$4:$D$2113,2,FALSE)</f>
        <v>4266977</v>
      </c>
      <c r="G1390">
        <f>VLOOKUP(Filtrados!B1390,BASE!$A$4:$D$2113,3,FALSE)</f>
        <v>25892019</v>
      </c>
      <c r="H1390">
        <f>VLOOKUP(Filtrados!B1390,BASE!$A$4:$D$2113,4,FALSE)</f>
        <v>113737106</v>
      </c>
      <c r="I1390" t="str">
        <f>VLOOKUP(B1390,Originales!$B$4:$N$2113,13,FALSE)</f>
        <v>c /* v</v>
      </c>
      <c r="J1390" t="str">
        <f>VLOOKUP(B1390,Originales!$B$4:$N$2113,12,FALSE)</f>
        <v>&lt;http://www.wikidata.org/entity/Q21567678&gt; &lt;http://www.wikidata.org/prop/direct/P131&gt;/(&lt;http://www.wikidata.org/prop/direct/P131&gt;)* ?x</v>
      </c>
      <c r="K1390">
        <f>VLOOKUP(Filtrados!B1390,Originales!$B$4:$D$2113,2,FALSE)</f>
        <v>5</v>
      </c>
    </row>
    <row r="1391" spans="2:11">
      <c r="B1391" s="1">
        <v>1925</v>
      </c>
      <c r="C1391">
        <f>VLOOKUP(Filtrados!B1391,Originales!$B$4:$D$2113,3,FALSE)</f>
        <v>1693671000</v>
      </c>
      <c r="D1391">
        <f>VLOOKUP(Filtrados!B1391,Originales!$F$4:$H$2113,3,FALSE)</f>
        <v>104000000</v>
      </c>
      <c r="E1391">
        <f>VLOOKUP(Filtrados!B1391,Baseline!$A$2:$C$2111,3,FALSE)</f>
        <v>0</v>
      </c>
      <c r="F1391">
        <f>VLOOKUP(Filtrados!B1391,BASE!$A$4:$D$2113,2,FALSE)</f>
        <v>3078403949</v>
      </c>
      <c r="G1391">
        <f>VLOOKUP(Filtrados!B1391,BASE!$A$4:$D$2113,3,FALSE)</f>
        <v>60022769927</v>
      </c>
      <c r="H1391">
        <f>VLOOKUP(Filtrados!B1391,BASE!$A$4:$D$2113,4,FALSE)</f>
        <v>248070001</v>
      </c>
      <c r="I1391" t="str">
        <f>VLOOKUP(B1391,Originales!$B$4:$N$2113,13,FALSE)</f>
        <v>v || v</v>
      </c>
      <c r="J1391" t="str">
        <f>VLOOKUP(B1391,Originales!$B$4:$N$2113,12,FALSE)</f>
        <v>?x &lt;http://www.wikidata.org/prop/direct/P176&gt;|&lt;http://www.wikidata.org/prop/direct/P287&gt;|&lt;http://www.wikidata.org/prop/direct/P178&gt; ?y</v>
      </c>
      <c r="K1391">
        <f>VLOOKUP(Filtrados!B1391,Originales!$B$4:$D$2113,2,FALSE)</f>
        <v>95336</v>
      </c>
    </row>
    <row r="1392" spans="2:11">
      <c r="B1392" s="1">
        <v>1926</v>
      </c>
      <c r="C1392">
        <f>VLOOKUP(Filtrados!B1392,Originales!$B$4:$D$2113,3,FALSE)</f>
        <v>5139000</v>
      </c>
      <c r="D1392">
        <f>VLOOKUP(Filtrados!B1392,Originales!$F$4:$H$2113,3,FALSE)</f>
        <v>36000000</v>
      </c>
      <c r="E1392">
        <f>VLOOKUP(Filtrados!B1392,Baseline!$A$2:$C$2111,3,FALSE)</f>
        <v>2472000000</v>
      </c>
      <c r="F1392">
        <f>VLOOKUP(Filtrados!B1392,BASE!$A$4:$D$2113,2,FALSE)</f>
        <v>33463001</v>
      </c>
      <c r="G1392">
        <f>VLOOKUP(Filtrados!B1392,BASE!$A$4:$D$2113,3,FALSE)</f>
        <v>198773145</v>
      </c>
      <c r="H1392">
        <f>VLOOKUP(Filtrados!B1392,BASE!$A$4:$D$2113,4,FALSE)</f>
        <v>127308845</v>
      </c>
      <c r="I1392" t="str">
        <f>VLOOKUP(B1392,Originales!$B$4:$N$2113,13,FALSE)</f>
        <v>v * c</v>
      </c>
      <c r="J1392" t="str">
        <f>VLOOKUP(B1392,Originales!$B$4:$N$2113,12,FALSE)</f>
        <v>?x (&lt;http://www.wikidata.org/prop/direct/P279&gt;)* &lt;http://www.wikidata.org/entity/Q19847637&gt;</v>
      </c>
      <c r="K1392">
        <f>VLOOKUP(Filtrados!B1392,Originales!$B$4:$D$2113,2,FALSE)</f>
        <v>48</v>
      </c>
    </row>
    <row r="1393" spans="2:11">
      <c r="B1393" s="1">
        <v>1927</v>
      </c>
      <c r="C1393">
        <f>VLOOKUP(Filtrados!B1393,Originales!$B$4:$D$2113,3,FALSE)</f>
        <v>24192000</v>
      </c>
      <c r="D1393">
        <f>VLOOKUP(Filtrados!B1393,Originales!$F$4:$H$2113,3,FALSE)</f>
        <v>13552000000</v>
      </c>
      <c r="E1393">
        <f>VLOOKUP(Filtrados!B1393,Baseline!$A$2:$C$2111,3,FALSE)</f>
        <v>1940000000</v>
      </c>
      <c r="F1393">
        <f>VLOOKUP(Filtrados!B1393,BASE!$A$4:$D$2113,2,FALSE)</f>
        <v>21813869</v>
      </c>
      <c r="G1393">
        <f>VLOOKUP(Filtrados!B1393,BASE!$A$4:$D$2113,3,FALSE)</f>
        <v>173712968</v>
      </c>
      <c r="H1393">
        <f>VLOOKUP(Filtrados!B1393,BASE!$A$4:$D$2113,4,FALSE)</f>
        <v>79941034</v>
      </c>
      <c r="I1393" t="str">
        <f>VLOOKUP(B1393,Originales!$B$4:$N$2113,13,FALSE)</f>
        <v>v |/* c</v>
      </c>
      <c r="J1393" t="str">
        <f>VLOOKUP(B1393,Originales!$B$4:$N$2113,12,FALSE)</f>
        <v>?x (&lt;http://www.wikidata.org/prop/direct/P31&gt;|&lt;http://www.wikidata.org/prop/direct/P106&gt;)/(&lt;http://www.wikidata.org/prop/direct/P279&gt;)* &lt;http://www.wikidata.org/entity/Q1062083&gt;</v>
      </c>
      <c r="K1393">
        <f>VLOOKUP(Filtrados!B1393,Originales!$B$4:$D$2113,2,FALSE)</f>
        <v>756</v>
      </c>
    </row>
    <row r="1394" spans="2:11">
      <c r="B1394" s="1">
        <v>1928</v>
      </c>
      <c r="C1394">
        <f>VLOOKUP(Filtrados!B1394,Originales!$B$4:$D$2113,3,FALSE)</f>
        <v>74979000</v>
      </c>
      <c r="D1394">
        <f>VLOOKUP(Filtrados!B1394,Originales!$F$4:$H$2113,3,FALSE)</f>
        <v>36976000000</v>
      </c>
      <c r="E1394">
        <f>VLOOKUP(Filtrados!B1394,Baseline!$A$2:$C$2111,3,FALSE)</f>
        <v>15300000000</v>
      </c>
      <c r="F1394">
        <f>VLOOKUP(Filtrados!B1394,BASE!$A$4:$D$2113,2,FALSE)</f>
        <v>38040161</v>
      </c>
      <c r="G1394">
        <f>VLOOKUP(Filtrados!B1394,BASE!$A$4:$D$2113,3,FALSE)</f>
        <v>175698041</v>
      </c>
      <c r="H1394">
        <f>VLOOKUP(Filtrados!B1394,BASE!$A$4:$D$2113,4,FALSE)</f>
        <v>178314924</v>
      </c>
      <c r="I1394" t="str">
        <f>VLOOKUP(B1394,Originales!$B$4:$N$2113,13,FALSE)</f>
        <v>v ?/+ c</v>
      </c>
      <c r="J1394" t="str">
        <f>VLOOKUP(B1394,Originales!$B$4:$N$2113,12,FALSE)</f>
        <v>?x (&lt;http://www.wikidata.org/prop/direct/P31&gt;)?/(&lt;http://www.wikidata.org/prop/direct/P279&gt;)+ &lt;http://www.wikidata.org/entity/Q11862829&gt;</v>
      </c>
      <c r="K1394">
        <f>VLOOKUP(Filtrados!B1394,Originales!$B$4:$D$2113,2,FALSE)</f>
        <v>1497</v>
      </c>
    </row>
    <row r="1395" spans="2:11">
      <c r="B1395" s="1">
        <v>1932</v>
      </c>
      <c r="C1395">
        <f>VLOOKUP(Filtrados!B1395,Originales!$B$4:$D$2113,3,FALSE)</f>
        <v>478353000</v>
      </c>
      <c r="D1395">
        <f>VLOOKUP(Filtrados!B1395,Originales!$F$4:$H$2113,3,FALSE)</f>
        <v>7596000000</v>
      </c>
      <c r="E1395">
        <f>VLOOKUP(Filtrados!B1395,Baseline!$A$2:$C$2111,3,FALSE)</f>
        <v>3680000000</v>
      </c>
      <c r="F1395">
        <f>VLOOKUP(Filtrados!B1395,BASE!$A$4:$D$2113,2,FALSE)</f>
        <v>821910142</v>
      </c>
      <c r="G1395">
        <f>VLOOKUP(Filtrados!B1395,BASE!$A$4:$D$2113,3,FALSE)</f>
        <v>2005328893</v>
      </c>
      <c r="H1395">
        <f>VLOOKUP(Filtrados!B1395,BASE!$A$4:$D$2113,4,FALSE)</f>
        <v>1006380081</v>
      </c>
      <c r="I1395" t="str">
        <f>VLOOKUP(B1395,Originales!$B$4:$N$2113,13,FALSE)</f>
        <v>v /* c</v>
      </c>
      <c r="J1395" t="str">
        <f>VLOOKUP(B1395,Originales!$B$4:$N$2113,12,FALSE)</f>
        <v>?x &lt;http://www.wikidata.org/prop/direct/P131&gt;/(&lt;http://www.wikidata.org/prop/direct/P131&gt;)* &lt;http://www.wikidata.org/entity/Q25&gt;</v>
      </c>
      <c r="K1395">
        <f>VLOOKUP(Filtrados!B1395,Originales!$B$4:$D$2113,2,FALSE)</f>
        <v>38612</v>
      </c>
    </row>
    <row r="1396" spans="2:11">
      <c r="B1396" s="1">
        <v>1933</v>
      </c>
      <c r="C1396">
        <f>VLOOKUP(Filtrados!B1396,Originales!$B$4:$D$2113,3,FALSE)</f>
        <v>544000</v>
      </c>
      <c r="D1396">
        <f>VLOOKUP(Filtrados!B1396,Originales!$F$4:$H$2113,3,FALSE)</f>
        <v>4000000</v>
      </c>
      <c r="E1396">
        <f>VLOOKUP(Filtrados!B1396,Baseline!$A$2:$C$2111,3,FALSE)</f>
        <v>608000000</v>
      </c>
      <c r="F1396">
        <f>VLOOKUP(Filtrados!B1396,BASE!$A$4:$D$2113,2,FALSE)</f>
        <v>24972915</v>
      </c>
      <c r="G1396">
        <f>VLOOKUP(Filtrados!B1396,BASE!$A$4:$D$2113,3,FALSE)</f>
        <v>35198926</v>
      </c>
      <c r="H1396">
        <f>VLOOKUP(Filtrados!B1396,BASE!$A$4:$D$2113,4,FALSE)</f>
        <v>66779136</v>
      </c>
      <c r="I1396" t="str">
        <f>VLOOKUP(B1396,Originales!$B$4:$N$2113,13,FALSE)</f>
        <v>c * v</v>
      </c>
      <c r="J1396" t="str">
        <f>VLOOKUP(B1396,Originales!$B$4:$N$2113,12,FALSE)</f>
        <v>&lt;http://www.wikidata.org/entity/Q38133595&gt; (&lt;http://www.wikidata.org/prop/direct/P131&gt;)* ?x</v>
      </c>
      <c r="K1396">
        <f>VLOOKUP(Filtrados!B1396,Originales!$B$4:$D$2113,2,FALSE)</f>
        <v>2</v>
      </c>
    </row>
    <row r="1397" spans="2:11">
      <c r="B1397" s="1">
        <v>1934</v>
      </c>
      <c r="C1397">
        <f>VLOOKUP(Filtrados!B1397,Originales!$B$4:$D$2113,3,FALSE)</f>
        <v>2968000</v>
      </c>
      <c r="D1397">
        <f>VLOOKUP(Filtrados!B1397,Originales!$F$4:$H$2113,3,FALSE)</f>
        <v>508000000</v>
      </c>
      <c r="E1397">
        <f>VLOOKUP(Filtrados!B1397,Baseline!$A$2:$C$2111,3,FALSE)</f>
        <v>6676000000</v>
      </c>
      <c r="F1397">
        <f>VLOOKUP(Filtrados!B1397,BASE!$A$4:$D$2113,2,FALSE)</f>
        <v>21468162</v>
      </c>
      <c r="G1397">
        <f>VLOOKUP(Filtrados!B1397,BASE!$A$4:$D$2113,3,FALSE)</f>
        <v>23591041</v>
      </c>
      <c r="H1397">
        <f>VLOOKUP(Filtrados!B1397,BASE!$A$4:$D$2113,4,FALSE)</f>
        <v>139453887</v>
      </c>
      <c r="I1397" t="str">
        <f>VLOOKUP(B1397,Originales!$B$4:$N$2113,13,FALSE)</f>
        <v>c ?/* v</v>
      </c>
      <c r="J1397" t="str">
        <f>VLOOKUP(B1397,Originales!$B$4:$N$2113,12,FALSE)</f>
        <v>&lt;http://www.wikidata.org/entity/Q381124&gt; (&lt;http://www.wikidata.org/prop/direct/P31&gt;)?/(&lt;http://www.wikidata.org/prop/direct/P279&gt;)* ?x</v>
      </c>
      <c r="K1397">
        <f>VLOOKUP(Filtrados!B1397,Originales!$B$4:$D$2113,2,FALSE)</f>
        <v>24</v>
      </c>
    </row>
    <row r="1398" spans="2:11">
      <c r="B1398" s="1">
        <v>1935</v>
      </c>
      <c r="C1398">
        <f>VLOOKUP(Filtrados!B1398,Originales!$B$4:$D$2113,3,FALSE)</f>
        <v>66127000</v>
      </c>
      <c r="D1398">
        <f>VLOOKUP(Filtrados!B1398,Originales!$F$4:$H$2113,3,FALSE)</f>
        <v>504000000</v>
      </c>
      <c r="E1398">
        <f>VLOOKUP(Filtrados!B1398,Baseline!$A$2:$C$2111,3,FALSE)</f>
        <v>2364000000</v>
      </c>
      <c r="F1398">
        <f>VLOOKUP(Filtrados!B1398,BASE!$A$4:$D$2113,2,FALSE)</f>
        <v>62659978</v>
      </c>
      <c r="G1398">
        <f>VLOOKUP(Filtrados!B1398,BASE!$A$4:$D$2113,3,FALSE)</f>
        <v>91863870</v>
      </c>
      <c r="H1398">
        <f>VLOOKUP(Filtrados!B1398,BASE!$A$4:$D$2113,4,FALSE)</f>
        <v>80386161</v>
      </c>
      <c r="I1398" t="str">
        <f>VLOOKUP(B1398,Originales!$B$4:$N$2113,13,FALSE)</f>
        <v>v /* c</v>
      </c>
      <c r="J1398" t="str">
        <f>VLOOKUP(B1398,Originales!$B$4:$N$2113,12,FALSE)</f>
        <v>?x &lt;http://www.wikidata.org/prop/direct/P31&gt;/(&lt;http://www.wikidata.org/prop/direct/P279&gt;)* &lt;http://www.wikidata.org/entity/Q634&gt;</v>
      </c>
      <c r="K1398">
        <f>VLOOKUP(Filtrados!B1398,Originales!$B$4:$D$2113,2,FALSE)</f>
        <v>3022</v>
      </c>
    </row>
    <row r="1399" spans="2:11">
      <c r="B1399" s="1">
        <v>1936</v>
      </c>
      <c r="C1399">
        <f>VLOOKUP(Filtrados!B1399,Originales!$B$4:$D$2113,3,FALSE)</f>
        <v>488211000</v>
      </c>
      <c r="D1399">
        <f>VLOOKUP(Filtrados!B1399,Originales!$F$4:$H$2113,3,FALSE)</f>
        <v>656000000</v>
      </c>
      <c r="E1399">
        <f>VLOOKUP(Filtrados!B1399,Baseline!$A$2:$C$2111,3,FALSE)</f>
        <v>1144000000</v>
      </c>
      <c r="F1399">
        <f>VLOOKUP(Filtrados!B1399,BASE!$A$4:$D$2113,2,FALSE)</f>
        <v>392647981</v>
      </c>
      <c r="G1399">
        <f>VLOOKUP(Filtrados!B1399,BASE!$A$4:$D$2113,3,FALSE)</f>
        <v>391092061</v>
      </c>
      <c r="H1399">
        <f>VLOOKUP(Filtrados!B1399,BASE!$A$4:$D$2113,4,FALSE)</f>
        <v>57034015</v>
      </c>
      <c r="I1399" t="str">
        <f>VLOOKUP(B1399,Originales!$B$4:$N$2113,13,FALSE)</f>
        <v>v /* c</v>
      </c>
      <c r="J1399" t="str">
        <f>VLOOKUP(B1399,Originales!$B$4:$N$2113,12,FALSE)</f>
        <v>?x &lt;http://www.wikidata.org/prop/direct/P106&gt;/(&lt;http://www.wikidata.org/prop/direct/P279&gt;)* &lt;http://www.wikidata.org/entity/Q6625963&gt;</v>
      </c>
      <c r="K1399">
        <f>VLOOKUP(Filtrados!B1399,Originales!$B$4:$D$2113,2,FALSE)</f>
        <v>22113</v>
      </c>
    </row>
    <row r="1400" spans="2:11">
      <c r="B1400" s="1">
        <v>1937</v>
      </c>
      <c r="C1400">
        <f>VLOOKUP(Filtrados!B1400,Originales!$B$4:$D$2113,3,FALSE)</f>
        <v>13234000</v>
      </c>
      <c r="D1400">
        <f>VLOOKUP(Filtrados!B1400,Originales!$F$4:$H$2113,3,FALSE)</f>
        <v>24000000</v>
      </c>
      <c r="E1400">
        <f>VLOOKUP(Filtrados!B1400,Baseline!$A$2:$C$2111,3,FALSE)</f>
        <v>1152000000</v>
      </c>
      <c r="F1400">
        <f>VLOOKUP(Filtrados!B1400,BASE!$A$4:$D$2113,2,FALSE)</f>
        <v>35718917</v>
      </c>
      <c r="G1400">
        <f>VLOOKUP(Filtrados!B1400,BASE!$A$4:$D$2113,3,FALSE)</f>
        <v>26110172</v>
      </c>
      <c r="H1400">
        <f>VLOOKUP(Filtrados!B1400,BASE!$A$4:$D$2113,4,FALSE)</f>
        <v>53814888</v>
      </c>
      <c r="I1400" t="str">
        <f>VLOOKUP(B1400,Originales!$B$4:$N$2113,13,FALSE)</f>
        <v>v /* c</v>
      </c>
      <c r="J1400" t="str">
        <f>VLOOKUP(B1400,Originales!$B$4:$N$2113,12,FALSE)</f>
        <v>?x &lt;http://www.wikidata.org/prop/direct/P31&gt;/(&lt;http://www.wikidata.org/prop/direct/P279&gt;)* &lt;http://www.wikidata.org/entity/Q190107&gt;</v>
      </c>
      <c r="K1400">
        <f>VLOOKUP(Filtrados!B1400,Originales!$B$4:$D$2113,2,FALSE)</f>
        <v>918</v>
      </c>
    </row>
    <row r="1401" spans="2:11">
      <c r="B1401" s="1">
        <v>1938</v>
      </c>
      <c r="C1401">
        <f>VLOOKUP(Filtrados!B1401,Originales!$B$4:$D$2113,3,FALSE)</f>
        <v>10791000</v>
      </c>
      <c r="D1401">
        <f>VLOOKUP(Filtrados!B1401,Originales!$F$4:$H$2113,3,FALSE)</f>
        <v>196000000</v>
      </c>
      <c r="E1401">
        <f>VLOOKUP(Filtrados!B1401,Baseline!$A$2:$C$2111,3,FALSE)</f>
        <v>1736000000</v>
      </c>
      <c r="F1401">
        <f>VLOOKUP(Filtrados!B1401,BASE!$A$4:$D$2113,2,FALSE)</f>
        <v>13749837</v>
      </c>
      <c r="G1401">
        <f>VLOOKUP(Filtrados!B1401,BASE!$A$4:$D$2113,3,FALSE)</f>
        <v>22355079</v>
      </c>
      <c r="H1401">
        <f>VLOOKUP(Filtrados!B1401,BASE!$A$4:$D$2113,4,FALSE)</f>
        <v>83943843</v>
      </c>
      <c r="I1401" t="str">
        <f>VLOOKUP(B1401,Originales!$B$4:$N$2113,13,FALSE)</f>
        <v>v * c</v>
      </c>
      <c r="J1401" t="str">
        <f>VLOOKUP(B1401,Originales!$B$4:$N$2113,12,FALSE)</f>
        <v>?x (&lt;http://www.wikidata.org/prop/direct/P171&gt;)* &lt;http://www.wikidata.org/entity/Q829925&gt;</v>
      </c>
      <c r="K1401">
        <f>VLOOKUP(Filtrados!B1401,Originales!$B$4:$D$2113,2,FALSE)</f>
        <v>234</v>
      </c>
    </row>
    <row r="1402" spans="2:11">
      <c r="B1402" s="1">
        <v>1939</v>
      </c>
      <c r="C1402">
        <f>VLOOKUP(Filtrados!B1402,Originales!$B$4:$D$2113,3,FALSE)</f>
        <v>1379000</v>
      </c>
      <c r="D1402">
        <f>VLOOKUP(Filtrados!B1402,Originales!$F$4:$H$2113,3,FALSE)</f>
        <v>132000000</v>
      </c>
      <c r="E1402">
        <f>VLOOKUP(Filtrados!B1402,Baseline!$A$2:$C$2111,3,FALSE)</f>
        <v>1204000000</v>
      </c>
      <c r="F1402">
        <f>VLOOKUP(Filtrados!B1402,BASE!$A$4:$D$2113,2,FALSE)</f>
        <v>5030870</v>
      </c>
      <c r="G1402">
        <f>VLOOKUP(Filtrados!B1402,BASE!$A$4:$D$2113,3,FALSE)</f>
        <v>10724067</v>
      </c>
      <c r="H1402">
        <f>VLOOKUP(Filtrados!B1402,BASE!$A$4:$D$2113,4,FALSE)</f>
        <v>61768054</v>
      </c>
      <c r="I1402" t="str">
        <f>VLOOKUP(B1402,Originales!$B$4:$N$2113,13,FALSE)</f>
        <v>v /* c</v>
      </c>
      <c r="J1402" t="str">
        <f>VLOOKUP(B1402,Originales!$B$4:$N$2113,12,FALSE)</f>
        <v>?x &lt;http://www.wikidata.org/prop/direct/P31&gt;/(&lt;http://www.wikidata.org/prop/direct/P279&gt;)* &lt;http://www.wikidata.org/entity/Q1141323&gt;</v>
      </c>
      <c r="K1402">
        <f>VLOOKUP(Filtrados!B1402,Originales!$B$4:$D$2113,2,FALSE)</f>
        <v>8</v>
      </c>
    </row>
    <row r="1403" spans="2:11">
      <c r="B1403" s="1">
        <v>1940</v>
      </c>
      <c r="C1403">
        <f>VLOOKUP(Filtrados!B1403,Originales!$B$4:$D$2113,3,FALSE)</f>
        <v>802000</v>
      </c>
      <c r="D1403">
        <f>VLOOKUP(Filtrados!B1403,Originales!$F$4:$H$2113,3,FALSE)</f>
        <v>8000000</v>
      </c>
      <c r="E1403">
        <f>VLOOKUP(Filtrados!B1403,Baseline!$A$2:$C$2111,3,FALSE)</f>
        <v>1868000000</v>
      </c>
      <c r="F1403">
        <f>VLOOKUP(Filtrados!B1403,BASE!$A$4:$D$2113,2,FALSE)</f>
        <v>4203081</v>
      </c>
      <c r="G1403">
        <f>VLOOKUP(Filtrados!B1403,BASE!$A$4:$D$2113,3,FALSE)</f>
        <v>12170076</v>
      </c>
      <c r="H1403">
        <f>VLOOKUP(Filtrados!B1403,BASE!$A$4:$D$2113,4,FALSE)</f>
        <v>85712909</v>
      </c>
      <c r="I1403" t="str">
        <f>VLOOKUP(B1403,Originales!$B$4:$N$2113,13,FALSE)</f>
        <v>c /* v</v>
      </c>
      <c r="J1403" t="str">
        <f>VLOOKUP(B1403,Originales!$B$4:$N$2113,12,FALSE)</f>
        <v>&lt;http://www.wikidata.org/entity/Q21721324&gt; &lt;http://www.wikidata.org/prop/direct/P131&gt;/(&lt;http://www.wikidata.org/prop/direct/P131&gt;)* ?x</v>
      </c>
      <c r="K1403">
        <f>VLOOKUP(Filtrados!B1403,Originales!$B$4:$D$2113,2,FALSE)</f>
        <v>6</v>
      </c>
    </row>
    <row r="1404" spans="2:11">
      <c r="B1404" s="1">
        <v>1941</v>
      </c>
      <c r="C1404">
        <f>VLOOKUP(Filtrados!B1404,Originales!$B$4:$D$2113,3,FALSE)</f>
        <v>661000</v>
      </c>
      <c r="D1404">
        <f>VLOOKUP(Filtrados!B1404,Originales!$F$4:$H$2113,3,FALSE)</f>
        <v>8000000</v>
      </c>
      <c r="E1404">
        <f>VLOOKUP(Filtrados!B1404,Baseline!$A$2:$C$2111,3,FALSE)</f>
        <v>1824000000</v>
      </c>
      <c r="F1404">
        <f>VLOOKUP(Filtrados!B1404,BASE!$A$4:$D$2113,2,FALSE)</f>
        <v>4013776</v>
      </c>
      <c r="G1404">
        <f>VLOOKUP(Filtrados!B1404,BASE!$A$4:$D$2113,3,FALSE)</f>
        <v>14024019</v>
      </c>
      <c r="H1404">
        <f>VLOOKUP(Filtrados!B1404,BASE!$A$4:$D$2113,4,FALSE)</f>
        <v>96283912</v>
      </c>
      <c r="I1404" t="str">
        <f>VLOOKUP(B1404,Originales!$B$4:$N$2113,13,FALSE)</f>
        <v>c /* v</v>
      </c>
      <c r="J1404" t="str">
        <f>VLOOKUP(B1404,Originales!$B$4:$N$2113,12,FALSE)</f>
        <v>&lt;http://www.wikidata.org/entity/Q21779133&gt; &lt;http://www.wikidata.org/prop/direct/P131&gt;/(&lt;http://www.wikidata.org/prop/direct/P131&gt;)* ?x</v>
      </c>
      <c r="K1404">
        <f>VLOOKUP(Filtrados!B1404,Originales!$B$4:$D$2113,2,FALSE)</f>
        <v>6</v>
      </c>
    </row>
    <row r="1405" spans="2:11">
      <c r="B1405" s="1">
        <v>1942</v>
      </c>
      <c r="C1405">
        <f>VLOOKUP(Filtrados!B1405,Originales!$B$4:$D$2113,3,FALSE)</f>
        <v>62072000</v>
      </c>
      <c r="D1405">
        <f>VLOOKUP(Filtrados!B1405,Originales!$F$4:$H$2113,3,FALSE)</f>
        <v>1720000000</v>
      </c>
      <c r="E1405">
        <f>VLOOKUP(Filtrados!B1405,Baseline!$A$2:$C$2111,3,FALSE)</f>
        <v>5228000000</v>
      </c>
      <c r="F1405">
        <f>VLOOKUP(Filtrados!B1405,BASE!$A$4:$D$2113,2,FALSE)</f>
        <v>33552885</v>
      </c>
      <c r="G1405">
        <f>VLOOKUP(Filtrados!B1405,BASE!$A$4:$D$2113,3,FALSE)</f>
        <v>39883136</v>
      </c>
      <c r="H1405">
        <f>VLOOKUP(Filtrados!B1405,BASE!$A$4:$D$2113,4,FALSE)</f>
        <v>176203012</v>
      </c>
      <c r="I1405" t="str">
        <f>VLOOKUP(B1405,Originales!$B$4:$N$2113,13,FALSE)</f>
        <v>v * c</v>
      </c>
      <c r="J1405" t="str">
        <f>VLOOKUP(B1405,Originales!$B$4:$N$2113,12,FALSE)</f>
        <v>?x (&lt;http://www.wikidata.org/prop/direct/P279&gt;)* &lt;http://www.wikidata.org/entity/Q1650915&gt;</v>
      </c>
      <c r="K1405">
        <f>VLOOKUP(Filtrados!B1405,Originales!$B$4:$D$2113,2,FALSE)</f>
        <v>1014</v>
      </c>
    </row>
    <row r="1406" spans="2:11">
      <c r="B1406" s="1">
        <v>1945</v>
      </c>
      <c r="C1406">
        <f>VLOOKUP(Filtrados!B1406,Originales!$B$4:$D$2113,3,FALSE)</f>
        <v>61805000</v>
      </c>
      <c r="D1406">
        <f>VLOOKUP(Filtrados!B1406,Originales!$F$4:$H$2113,3,FALSE)</f>
        <v>4180000000</v>
      </c>
      <c r="E1406">
        <f>VLOOKUP(Filtrados!B1406,Baseline!$A$2:$C$2111,3,FALSE)</f>
        <v>1220000000</v>
      </c>
      <c r="F1406">
        <f>VLOOKUP(Filtrados!B1406,BASE!$A$4:$D$2113,2,FALSE)</f>
        <v>103757143</v>
      </c>
      <c r="G1406">
        <f>VLOOKUP(Filtrados!B1406,BASE!$A$4:$D$2113,3,FALSE)</f>
        <v>584233999</v>
      </c>
      <c r="H1406">
        <f>VLOOKUP(Filtrados!B1406,BASE!$A$4:$D$2113,4,FALSE)</f>
        <v>124873876</v>
      </c>
      <c r="I1406" t="str">
        <f>VLOOKUP(B1406,Originales!$B$4:$N$2113,13,FALSE)</f>
        <v>v * c</v>
      </c>
      <c r="J1406" t="str">
        <f>VLOOKUP(B1406,Originales!$B$4:$N$2113,12,FALSE)</f>
        <v>?x (&lt;http://www.wikidata.org/prop/direct/P31&gt;)* &lt;http://www.wikidata.org/entity/Q3146899&gt;</v>
      </c>
      <c r="K1406">
        <f>VLOOKUP(Filtrados!B1406,Originales!$B$4:$D$2113,2,FALSE)</f>
        <v>2383</v>
      </c>
    </row>
    <row r="1407" spans="2:11">
      <c r="B1407" s="1">
        <v>1946</v>
      </c>
      <c r="C1407">
        <f>VLOOKUP(Filtrados!B1407,Originales!$B$4:$D$2113,3,FALSE)</f>
        <v>343190000</v>
      </c>
      <c r="D1407">
        <f>VLOOKUP(Filtrados!B1407,Originales!$F$4:$H$2113,3,FALSE)</f>
        <v>60008000000</v>
      </c>
      <c r="E1407">
        <f>VLOOKUP(Filtrados!B1407,Baseline!$A$2:$C$2111,3,FALSE)</f>
        <v>60312000000</v>
      </c>
      <c r="F1407">
        <f>VLOOKUP(Filtrados!B1407,BASE!$A$4:$D$2113,2,FALSE)</f>
        <v>21544662952</v>
      </c>
      <c r="G1407">
        <f>VLOOKUP(Filtrados!B1407,BASE!$A$4:$D$2113,3,FALSE)</f>
        <v>845092058</v>
      </c>
      <c r="H1407">
        <f>VLOOKUP(Filtrados!B1407,BASE!$A$4:$D$2113,4,FALSE)</f>
        <v>59332030773</v>
      </c>
      <c r="I1407" t="str">
        <f>VLOOKUP(B1407,Originales!$B$4:$N$2113,13,FALSE)</f>
        <v>c * v</v>
      </c>
      <c r="J1407" t="str">
        <f>VLOOKUP(B1407,Originales!$B$4:$N$2113,12,FALSE)</f>
        <v>&lt;http://www.wikidata.org/entity/Q28053390&gt; (&lt;http://www.wikidata.org/prop/direct/P197&gt;)* ?x</v>
      </c>
      <c r="K1407">
        <f>VLOOKUP(Filtrados!B1407,Originales!$B$4:$D$2113,2,FALSE)</f>
        <v>14409</v>
      </c>
    </row>
    <row r="1408" spans="2:11">
      <c r="B1408" s="1">
        <v>1947</v>
      </c>
      <c r="C1408">
        <f>VLOOKUP(Filtrados!B1408,Originales!$B$4:$D$2113,3,FALSE)</f>
        <v>319198000</v>
      </c>
      <c r="D1408">
        <f>VLOOKUP(Filtrados!B1408,Originales!$F$4:$H$2113,3,FALSE)</f>
        <v>60008000000</v>
      </c>
      <c r="E1408">
        <f>VLOOKUP(Filtrados!B1408,Baseline!$A$2:$C$2111,3,FALSE)</f>
        <v>60196000000</v>
      </c>
      <c r="F1408">
        <f>VLOOKUP(Filtrados!B1408,BASE!$A$4:$D$2113,2,FALSE)</f>
        <v>21719653129</v>
      </c>
      <c r="G1408">
        <f>VLOOKUP(Filtrados!B1408,BASE!$A$4:$D$2113,3,FALSE)</f>
        <v>238008022</v>
      </c>
      <c r="H1408">
        <f>VLOOKUP(Filtrados!B1408,BASE!$A$4:$D$2113,4,FALSE)</f>
        <v>52726598978</v>
      </c>
      <c r="I1408" t="str">
        <f>VLOOKUP(B1408,Originales!$B$4:$N$2113,13,FALSE)</f>
        <v>v * c</v>
      </c>
      <c r="J1408" t="str">
        <f>VLOOKUP(B1408,Originales!$B$4:$N$2113,12,FALSE)</f>
        <v>?x (&lt;http://www.wikidata.org/prop/direct/P197&gt;)* &lt;http://www.wikidata.org/entity/Q28053390&gt;</v>
      </c>
      <c r="K1408">
        <f>VLOOKUP(Filtrados!B1408,Originales!$B$4:$D$2113,2,FALSE)</f>
        <v>14313</v>
      </c>
    </row>
    <row r="1409" spans="2:11">
      <c r="B1409" s="1">
        <v>1948</v>
      </c>
      <c r="C1409">
        <f>VLOOKUP(Filtrados!B1409,Originales!$B$4:$D$2113,3,FALSE)</f>
        <v>22848000</v>
      </c>
      <c r="D1409">
        <f>VLOOKUP(Filtrados!B1409,Originales!$F$4:$H$2113,3,FALSE)</f>
        <v>1040000000</v>
      </c>
      <c r="E1409">
        <f>VLOOKUP(Filtrados!B1409,Baseline!$A$2:$C$2111,3,FALSE)</f>
        <v>1776000000</v>
      </c>
      <c r="F1409">
        <f>VLOOKUP(Filtrados!B1409,BASE!$A$4:$D$2113,2,FALSE)</f>
        <v>16386985</v>
      </c>
      <c r="G1409">
        <f>VLOOKUP(Filtrados!B1409,BASE!$A$4:$D$2113,3,FALSE)</f>
        <v>21067142</v>
      </c>
      <c r="H1409">
        <f>VLOOKUP(Filtrados!B1409,BASE!$A$4:$D$2113,4,FALSE)</f>
        <v>87209939</v>
      </c>
      <c r="I1409" t="str">
        <f>VLOOKUP(B1409,Originales!$B$4:$N$2113,13,FALSE)</f>
        <v>v * c</v>
      </c>
      <c r="J1409" t="str">
        <f>VLOOKUP(B1409,Originales!$B$4:$N$2113,12,FALSE)</f>
        <v>?x (&lt;http://www.wikidata.org/prop/direct/P131&gt;)* &lt;http://www.wikidata.org/entity/Q5923&gt;</v>
      </c>
      <c r="K1409">
        <f>VLOOKUP(Filtrados!B1409,Originales!$B$4:$D$2113,2,FALSE)</f>
        <v>420</v>
      </c>
    </row>
    <row r="1410" spans="2:11">
      <c r="B1410" s="1">
        <v>1951</v>
      </c>
      <c r="C1410">
        <f>VLOOKUP(Filtrados!B1410,Originales!$B$4:$D$2113,3,FALSE)</f>
        <v>36593000</v>
      </c>
      <c r="D1410">
        <f>VLOOKUP(Filtrados!B1410,Originales!$F$4:$H$2113,3,FALSE)</f>
        <v>24000000</v>
      </c>
      <c r="E1410">
        <f>VLOOKUP(Filtrados!B1410,Baseline!$A$2:$C$2111,3,FALSE)</f>
        <v>1176000000</v>
      </c>
      <c r="F1410">
        <f>VLOOKUP(Filtrados!B1410,BASE!$A$4:$D$2113,2,FALSE)</f>
        <v>41795015</v>
      </c>
      <c r="G1410">
        <f>VLOOKUP(Filtrados!B1410,BASE!$A$4:$D$2113,3,FALSE)</f>
        <v>218728065</v>
      </c>
      <c r="H1410">
        <f>VLOOKUP(Filtrados!B1410,BASE!$A$4:$D$2113,4,FALSE)</f>
        <v>67409038</v>
      </c>
      <c r="I1410" t="str">
        <f>VLOOKUP(B1410,Originales!$B$4:$N$2113,13,FALSE)</f>
        <v>v /* c</v>
      </c>
      <c r="J1410" t="str">
        <f>VLOOKUP(B1410,Originales!$B$4:$N$2113,12,FALSE)</f>
        <v>?x &lt;http://www.wikidata.org/prop/direct/P31&gt;/(&lt;http://www.wikidata.org/prop/direct/P279&gt;)* &lt;http://www.wikidata.org/entity/Q15123870&gt;</v>
      </c>
      <c r="K1410">
        <f>VLOOKUP(Filtrados!B1410,Originales!$B$4:$D$2113,2,FALSE)</f>
        <v>1220</v>
      </c>
    </row>
    <row r="1411" spans="2:11">
      <c r="B1411" s="1">
        <v>1952</v>
      </c>
      <c r="C1411">
        <f>VLOOKUP(Filtrados!B1411,Originales!$B$4:$D$2113,3,FALSE)</f>
        <v>797185000</v>
      </c>
      <c r="D1411">
        <f>VLOOKUP(Filtrados!B1411,Originales!$F$4:$H$2113,3,FALSE)</f>
        <v>25284000000</v>
      </c>
      <c r="E1411">
        <f>VLOOKUP(Filtrados!B1411,Baseline!$A$2:$C$2111,3,FALSE)</f>
        <v>10284000000</v>
      </c>
      <c r="F1411">
        <f>VLOOKUP(Filtrados!B1411,BASE!$A$4:$D$2113,2,FALSE)</f>
        <v>2106687068</v>
      </c>
      <c r="G1411">
        <f>VLOOKUP(Filtrados!B1411,BASE!$A$4:$D$2113,3,FALSE)</f>
        <v>1152193069</v>
      </c>
      <c r="H1411">
        <f>VLOOKUP(Filtrados!B1411,BASE!$A$4:$D$2113,4,FALSE)</f>
        <v>4312813997</v>
      </c>
      <c r="I1411" t="str">
        <f>VLOOKUP(B1411,Originales!$B$4:$N$2113,13,FALSE)</f>
        <v>v + c</v>
      </c>
      <c r="J1411" t="str">
        <f>VLOOKUP(B1411,Originales!$B$4:$N$2113,12,FALSE)</f>
        <v>?x (&lt;http://www.wikidata.org/prop/direct/P171&gt;)+ &lt;http://www.wikidata.org/entity/Q7377&gt;</v>
      </c>
      <c r="K1411">
        <f>VLOOKUP(Filtrados!B1411,Originales!$B$4:$D$2113,2,FALSE)</f>
        <v>27496</v>
      </c>
    </row>
    <row r="1412" spans="2:11">
      <c r="B1412" s="1">
        <v>1953</v>
      </c>
      <c r="C1412">
        <f>VLOOKUP(Filtrados!B1412,Originales!$B$4:$D$2113,3,FALSE)</f>
        <v>420058000</v>
      </c>
      <c r="D1412">
        <f>VLOOKUP(Filtrados!B1412,Originales!$F$4:$H$2113,3,FALSE)</f>
        <v>16636000000</v>
      </c>
      <c r="E1412">
        <f>VLOOKUP(Filtrados!B1412,Baseline!$A$2:$C$2111,3,FALSE)</f>
        <v>9804000000</v>
      </c>
      <c r="F1412">
        <f>VLOOKUP(Filtrados!B1412,BASE!$A$4:$D$2113,2,FALSE)</f>
        <v>638212919</v>
      </c>
      <c r="G1412">
        <f>VLOOKUP(Filtrados!B1412,BASE!$A$4:$D$2113,3,FALSE)</f>
        <v>368501901</v>
      </c>
      <c r="H1412">
        <f>VLOOKUP(Filtrados!B1412,BASE!$A$4:$D$2113,4,FALSE)</f>
        <v>2369864940</v>
      </c>
      <c r="I1412" t="str">
        <f>VLOOKUP(B1412,Originales!$B$4:$N$2113,13,FALSE)</f>
        <v>v + c</v>
      </c>
      <c r="J1412" t="str">
        <f>VLOOKUP(B1412,Originales!$B$4:$N$2113,12,FALSE)</f>
        <v>?x (&lt;http://www.wikidata.org/prop/direct/P171&gt;)+ &lt;http://www.wikidata.org/entity/Q130942&gt;</v>
      </c>
      <c r="K1412">
        <f>VLOOKUP(Filtrados!B1412,Originales!$B$4:$D$2113,2,FALSE)</f>
        <v>24908</v>
      </c>
    </row>
    <row r="1413" spans="2:11">
      <c r="B1413" s="1">
        <v>1955</v>
      </c>
      <c r="C1413">
        <f>VLOOKUP(Filtrados!B1413,Originales!$B$4:$D$2113,3,FALSE)</f>
        <v>91635000</v>
      </c>
      <c r="D1413">
        <f>VLOOKUP(Filtrados!B1413,Originales!$F$4:$H$2113,3,FALSE)</f>
        <v>1700000000</v>
      </c>
      <c r="E1413">
        <f>VLOOKUP(Filtrados!B1413,Baseline!$A$2:$C$2111,3,FALSE)</f>
        <v>4164000000</v>
      </c>
      <c r="F1413">
        <f>VLOOKUP(Filtrados!B1413,BASE!$A$4:$D$2113,2,FALSE)</f>
        <v>123631000</v>
      </c>
      <c r="G1413">
        <f>VLOOKUP(Filtrados!B1413,BASE!$A$4:$D$2113,3,FALSE)</f>
        <v>578094959</v>
      </c>
      <c r="H1413">
        <f>VLOOKUP(Filtrados!B1413,BASE!$A$4:$D$2113,4,FALSE)</f>
        <v>191438198</v>
      </c>
      <c r="I1413" t="str">
        <f>VLOOKUP(B1413,Originales!$B$4:$N$2113,13,FALSE)</f>
        <v>v + c</v>
      </c>
      <c r="J1413" t="str">
        <f>VLOOKUP(B1413,Originales!$B$4:$N$2113,12,FALSE)</f>
        <v>?x (&lt;http://www.wikidata.org/prop/direct/P171&gt;)+ &lt;http://www.wikidata.org/entity/Q25306&gt;</v>
      </c>
      <c r="K1413">
        <f>VLOOKUP(Filtrados!B1413,Originales!$B$4:$D$2113,2,FALSE)</f>
        <v>3066</v>
      </c>
    </row>
    <row r="1414" spans="2:11">
      <c r="B1414" s="1">
        <v>1956</v>
      </c>
      <c r="C1414">
        <f>VLOOKUP(Filtrados!B1414,Originales!$B$4:$D$2113,3,FALSE)</f>
        <v>6317000</v>
      </c>
      <c r="D1414">
        <f>VLOOKUP(Filtrados!B1414,Originales!$F$4:$H$2113,3,FALSE)</f>
        <v>524000000</v>
      </c>
      <c r="E1414">
        <f>VLOOKUP(Filtrados!B1414,Baseline!$A$2:$C$2111,3,FALSE)</f>
        <v>8476000000</v>
      </c>
      <c r="F1414">
        <f>VLOOKUP(Filtrados!B1414,BASE!$A$4:$D$2113,2,FALSE)</f>
        <v>17645120</v>
      </c>
      <c r="G1414">
        <f>VLOOKUP(Filtrados!B1414,BASE!$A$4:$D$2113,3,FALSE)</f>
        <v>38612842</v>
      </c>
      <c r="H1414">
        <f>VLOOKUP(Filtrados!B1414,BASE!$A$4:$D$2113,4,FALSE)</f>
        <v>212388038</v>
      </c>
      <c r="I1414" t="str">
        <f>VLOOKUP(B1414,Originales!$B$4:$N$2113,13,FALSE)</f>
        <v>v + c</v>
      </c>
      <c r="J1414" t="str">
        <f>VLOOKUP(B1414,Originales!$B$4:$N$2113,12,FALSE)</f>
        <v>?x (&lt;http://www.wikidata.org/prop/direct/P361&gt;)+ &lt;http://www.wikidata.org/entity/Q5867051&gt;</v>
      </c>
      <c r="K1414">
        <f>VLOOKUP(Filtrados!B1414,Originales!$B$4:$D$2113,2,FALSE)</f>
        <v>58</v>
      </c>
    </row>
    <row r="1415" spans="2:11">
      <c r="B1415" s="1">
        <v>1958</v>
      </c>
      <c r="C1415">
        <f>VLOOKUP(Filtrados!B1415,Originales!$B$4:$D$2113,3,FALSE)</f>
        <v>364285000</v>
      </c>
      <c r="D1415">
        <f>VLOOKUP(Filtrados!B1415,Originales!$F$4:$H$2113,3,FALSE)</f>
        <v>10448000000</v>
      </c>
      <c r="E1415">
        <f>VLOOKUP(Filtrados!B1415,Baseline!$A$2:$C$2111,3,FALSE)</f>
        <v>4240000000</v>
      </c>
      <c r="F1415">
        <f>VLOOKUP(Filtrados!B1415,BASE!$A$4:$D$2113,2,FALSE)</f>
        <v>821378946</v>
      </c>
      <c r="G1415">
        <f>VLOOKUP(Filtrados!B1415,BASE!$A$4:$D$2113,3,FALSE)</f>
        <v>1718039989</v>
      </c>
      <c r="H1415">
        <f>VLOOKUP(Filtrados!B1415,BASE!$A$4:$D$2113,4,FALSE)</f>
        <v>713891983</v>
      </c>
      <c r="I1415" t="str">
        <f>VLOOKUP(B1415,Originales!$B$4:$N$2113,13,FALSE)</f>
        <v>v /* c</v>
      </c>
      <c r="J1415" t="str">
        <f>VLOOKUP(B1415,Originales!$B$4:$N$2113,12,FALSE)</f>
        <v>?x &lt;http://www.wikidata.org/prop/direct/P131&gt;/(&lt;http://www.wikidata.org/prop/direct/P131&gt;)* &lt;http://www.wikidata.org/entity/Q176&gt;</v>
      </c>
      <c r="K1415">
        <f>VLOOKUP(Filtrados!B1415,Originales!$B$4:$D$2113,2,FALSE)</f>
        <v>41422</v>
      </c>
    </row>
    <row r="1416" spans="2:11">
      <c r="B1416" s="1">
        <v>1959</v>
      </c>
      <c r="C1416">
        <f>VLOOKUP(Filtrados!B1416,Originales!$B$4:$D$2113,3,FALSE)</f>
        <v>508886000</v>
      </c>
      <c r="D1416">
        <f>VLOOKUP(Filtrados!B1416,Originales!$F$4:$H$2113,3,FALSE)</f>
        <v>1368000000</v>
      </c>
      <c r="E1416">
        <f>VLOOKUP(Filtrados!B1416,Baseline!$A$2:$C$2111,3,FALSE)</f>
        <v>2928000000</v>
      </c>
      <c r="F1416">
        <f>VLOOKUP(Filtrados!B1416,BASE!$A$4:$D$2113,2,FALSE)</f>
        <v>1178503036</v>
      </c>
      <c r="G1416">
        <f>VLOOKUP(Filtrados!B1416,BASE!$A$4:$D$2113,3,FALSE)</f>
        <v>862418174</v>
      </c>
      <c r="H1416">
        <f>VLOOKUP(Filtrados!B1416,BASE!$A$4:$D$2113,4,FALSE)</f>
        <v>102154970</v>
      </c>
      <c r="I1416" t="str">
        <f>VLOOKUP(B1416,Originales!$B$4:$N$2113,13,FALSE)</f>
        <v>v /* c</v>
      </c>
      <c r="J1416" t="str">
        <f>VLOOKUP(B1416,Originales!$B$4:$N$2113,12,FALSE)</f>
        <v>?x &lt;http://www.wikidata.org/prop/direct/P31&gt;/(&lt;http://www.wikidata.org/prop/direct/P279&gt;)* &lt;http://www.wikidata.org/entity/Q860861&gt;</v>
      </c>
      <c r="K1416">
        <f>VLOOKUP(Filtrados!B1416,Originales!$B$4:$D$2113,2,FALSE)</f>
        <v>71212</v>
      </c>
    </row>
    <row r="1417" spans="2:11">
      <c r="B1417" s="1">
        <v>1960</v>
      </c>
      <c r="C1417">
        <f>VLOOKUP(Filtrados!B1417,Originales!$B$4:$D$2113,3,FALSE)</f>
        <v>2034000</v>
      </c>
      <c r="D1417">
        <f>VLOOKUP(Filtrados!B1417,Originales!$F$4:$H$2113,3,FALSE)</f>
        <v>68000000</v>
      </c>
      <c r="E1417">
        <f>VLOOKUP(Filtrados!B1417,Baseline!$A$2:$C$2111,3,FALSE)</f>
        <v>1136000000</v>
      </c>
      <c r="F1417">
        <f>VLOOKUP(Filtrados!B1417,BASE!$A$4:$D$2113,2,FALSE)</f>
        <v>18741130</v>
      </c>
      <c r="G1417">
        <f>VLOOKUP(Filtrados!B1417,BASE!$A$4:$D$2113,3,FALSE)</f>
        <v>35953044</v>
      </c>
      <c r="H1417">
        <f>VLOOKUP(Filtrados!B1417,BASE!$A$4:$D$2113,4,FALSE)</f>
        <v>70861101</v>
      </c>
      <c r="I1417" t="str">
        <f>VLOOKUP(B1417,Originales!$B$4:$N$2113,13,FALSE)</f>
        <v>v * c</v>
      </c>
      <c r="J1417" t="str">
        <f>VLOOKUP(B1417,Originales!$B$4:$N$2113,12,FALSE)</f>
        <v>?x (&lt;http://www.wikidata.org/prop/direct/P279&gt;)* &lt;http://www.wikidata.org/entity/Q15630906&gt;</v>
      </c>
      <c r="K1417">
        <f>VLOOKUP(Filtrados!B1417,Originales!$B$4:$D$2113,2,FALSE)</f>
        <v>16</v>
      </c>
    </row>
    <row r="1418" spans="2:11">
      <c r="B1418" s="1">
        <v>1961</v>
      </c>
      <c r="C1418">
        <f>VLOOKUP(Filtrados!B1418,Originales!$B$4:$D$2113,3,FALSE)</f>
        <v>60590000</v>
      </c>
      <c r="D1418">
        <f>VLOOKUP(Filtrados!B1418,Originales!$F$4:$H$2113,3,FALSE)</f>
        <v>524000000</v>
      </c>
      <c r="E1418">
        <f>VLOOKUP(Filtrados!B1418,Baseline!$A$2:$C$2111,3,FALSE)</f>
        <v>1188000000</v>
      </c>
      <c r="F1418">
        <f>VLOOKUP(Filtrados!B1418,BASE!$A$4:$D$2113,2,FALSE)</f>
        <v>49947977</v>
      </c>
      <c r="G1418">
        <f>VLOOKUP(Filtrados!B1418,BASE!$A$4:$D$2113,3,FALSE)</f>
        <v>52102088</v>
      </c>
      <c r="H1418">
        <f>VLOOKUP(Filtrados!B1418,BASE!$A$4:$D$2113,4,FALSE)</f>
        <v>89790105</v>
      </c>
      <c r="I1418" t="str">
        <f>VLOOKUP(B1418,Originales!$B$4:$N$2113,13,FALSE)</f>
        <v>v * c</v>
      </c>
      <c r="J1418" t="str">
        <f>VLOOKUP(B1418,Originales!$B$4:$N$2113,12,FALSE)</f>
        <v>?x (&lt;http://www.wikidata.org/prop/direct/P279&gt;)* &lt;http://www.wikidata.org/entity/Q13219666&gt;</v>
      </c>
      <c r="K1418">
        <f>VLOOKUP(Filtrados!B1418,Originales!$B$4:$D$2113,2,FALSE)</f>
        <v>2113</v>
      </c>
    </row>
    <row r="1419" spans="2:11">
      <c r="B1419" s="1">
        <v>1962</v>
      </c>
      <c r="C1419">
        <f>VLOOKUP(Filtrados!B1419,Originales!$B$4:$D$2113,3,FALSE)</f>
        <v>207000</v>
      </c>
      <c r="D1419">
        <f>VLOOKUP(Filtrados!B1419,Originales!$F$4:$H$2113,3,FALSE)</f>
        <v>16000000</v>
      </c>
      <c r="E1419">
        <f>VLOOKUP(Filtrados!B1419,Baseline!$A$2:$C$2111,3,FALSE)</f>
        <v>0</v>
      </c>
      <c r="F1419">
        <f>VLOOKUP(Filtrados!B1419,BASE!$A$4:$D$2113,2,FALSE)</f>
        <v>17019033</v>
      </c>
      <c r="G1419">
        <f>VLOOKUP(Filtrados!B1419,BASE!$A$4:$D$2113,3,FALSE)</f>
        <v>9476184</v>
      </c>
      <c r="H1419">
        <f>VLOOKUP(Filtrados!B1419,BASE!$A$4:$D$2113,4,FALSE)</f>
        <v>46411991</v>
      </c>
      <c r="I1419" t="str">
        <f>VLOOKUP(B1419,Originales!$B$4:$N$2113,13,FALSE)</f>
        <v>v * c</v>
      </c>
      <c r="J1419" t="str">
        <f>VLOOKUP(B1419,Originales!$B$4:$N$2113,12,FALSE)</f>
        <v>?x (&lt;http://www.wikidata.org/prop/direct/P279&gt;)* &lt;http://www.wikidata.org/entity/Q47345468&gt;</v>
      </c>
      <c r="K1419">
        <f>VLOOKUP(Filtrados!B1419,Originales!$B$4:$D$2113,2,FALSE)</f>
        <v>1</v>
      </c>
    </row>
    <row r="1420" spans="2:11">
      <c r="B1420" s="1">
        <v>1963</v>
      </c>
      <c r="C1420">
        <f>VLOOKUP(Filtrados!B1420,Originales!$B$4:$D$2113,3,FALSE)</f>
        <v>207632000</v>
      </c>
      <c r="D1420">
        <f>VLOOKUP(Filtrados!B1420,Originales!$F$4:$H$2113,3,FALSE)</f>
        <v>9516000000</v>
      </c>
      <c r="E1420">
        <f>VLOOKUP(Filtrados!B1420,Baseline!$A$2:$C$2111,3,FALSE)</f>
        <v>3556000000</v>
      </c>
      <c r="F1420">
        <f>VLOOKUP(Filtrados!B1420,BASE!$A$4:$D$2113,2,FALSE)</f>
        <v>209054946</v>
      </c>
      <c r="G1420">
        <f>VLOOKUP(Filtrados!B1420,BASE!$A$4:$D$2113,3,FALSE)</f>
        <v>243066072</v>
      </c>
      <c r="H1420">
        <f>VLOOKUP(Filtrados!B1420,BASE!$A$4:$D$2113,4,FALSE)</f>
        <v>224811077</v>
      </c>
      <c r="I1420" t="str">
        <f>VLOOKUP(B1420,Originales!$B$4:$N$2113,13,FALSE)</f>
        <v>v /* c</v>
      </c>
      <c r="J1420" t="str">
        <f>VLOOKUP(B1420,Originales!$B$4:$N$2113,12,FALSE)</f>
        <v>?x &lt;http://www.wikidata.org/prop/direct/P131&gt;/(&lt;http://www.wikidata.org/prop/direct/P131&gt;)* &lt;http://www.wikidata.org/entity/Q1208&gt;</v>
      </c>
      <c r="K1420">
        <f>VLOOKUP(Filtrados!B1420,Originales!$B$4:$D$2113,2,FALSE)</f>
        <v>7933</v>
      </c>
    </row>
    <row r="1421" spans="2:11">
      <c r="B1421" s="1">
        <v>1964</v>
      </c>
      <c r="C1421">
        <f>VLOOKUP(Filtrados!B1421,Originales!$B$4:$D$2113,3,FALSE)</f>
        <v>223919000</v>
      </c>
      <c r="D1421">
        <f>VLOOKUP(Filtrados!B1421,Originales!$F$4:$H$2113,3,FALSE)</f>
        <v>204000000</v>
      </c>
      <c r="E1421">
        <f>VLOOKUP(Filtrados!B1421,Baseline!$A$2:$C$2111,3,FALSE)</f>
        <v>1920000000</v>
      </c>
      <c r="F1421">
        <f>VLOOKUP(Filtrados!B1421,BASE!$A$4:$D$2113,2,FALSE)</f>
        <v>481203079</v>
      </c>
      <c r="G1421">
        <f>VLOOKUP(Filtrados!B1421,BASE!$A$4:$D$2113,3,FALSE)</f>
        <v>513267040</v>
      </c>
      <c r="H1421">
        <f>VLOOKUP(Filtrados!B1421,BASE!$A$4:$D$2113,4,FALSE)</f>
        <v>67713975</v>
      </c>
      <c r="I1421" t="str">
        <f>VLOOKUP(B1421,Originales!$B$4:$N$2113,13,FALSE)</f>
        <v>v /* c</v>
      </c>
      <c r="J1421" t="str">
        <f>VLOOKUP(B1421,Originales!$B$4:$N$2113,12,FALSE)</f>
        <v>?x &lt;http://www.wikidata.org/prop/direct/P31&gt;/(&lt;http://www.wikidata.org/prop/direct/P279&gt;)* &lt;http://www.wikidata.org/entity/Q46190676&gt;</v>
      </c>
      <c r="K1421">
        <f>VLOOKUP(Filtrados!B1421,Originales!$B$4:$D$2113,2,FALSE)</f>
        <v>27681</v>
      </c>
    </row>
    <row r="1422" spans="2:11">
      <c r="B1422" s="1">
        <v>1965</v>
      </c>
      <c r="C1422">
        <f>VLOOKUP(Filtrados!B1422,Originales!$B$4:$D$2113,3,FALSE)</f>
        <v>54155000</v>
      </c>
      <c r="D1422">
        <f>VLOOKUP(Filtrados!B1422,Originales!$F$4:$H$2113,3,FALSE)</f>
        <v>780000000</v>
      </c>
      <c r="E1422">
        <f>VLOOKUP(Filtrados!B1422,Baseline!$A$2:$C$2111,3,FALSE)</f>
        <v>2964000000</v>
      </c>
      <c r="F1422">
        <f>VLOOKUP(Filtrados!B1422,BASE!$A$4:$D$2113,2,FALSE)</f>
        <v>46290159</v>
      </c>
      <c r="G1422">
        <f>VLOOKUP(Filtrados!B1422,BASE!$A$4:$D$2113,3,FALSE)</f>
        <v>46730041</v>
      </c>
      <c r="H1422">
        <f>VLOOKUP(Filtrados!B1422,BASE!$A$4:$D$2113,4,FALSE)</f>
        <v>36177158</v>
      </c>
      <c r="I1422" t="str">
        <f>VLOOKUP(B1422,Originales!$B$4:$N$2113,13,FALSE)</f>
        <v>v /? c</v>
      </c>
      <c r="J1422" t="str">
        <f>VLOOKUP(B1422,Originales!$B$4:$N$2113,12,FALSE)</f>
        <v>?x &lt;http://www.wikidata.org/prop/direct/P279&gt;/(&lt;http://www.wikidata.org/prop/direct/P279&gt;)? &lt;http://www.wikidata.org/entity/Q13219666&gt;</v>
      </c>
      <c r="K1422">
        <f>VLOOKUP(Filtrados!B1422,Originales!$B$4:$D$2113,2,FALSE)</f>
        <v>2112</v>
      </c>
    </row>
    <row r="1423" spans="2:11">
      <c r="B1423" s="1">
        <v>1966</v>
      </c>
      <c r="C1423">
        <f>VLOOKUP(Filtrados!B1423,Originales!$B$4:$D$2113,3,FALSE)</f>
        <v>242163000</v>
      </c>
      <c r="D1423">
        <f>VLOOKUP(Filtrados!B1423,Originales!$F$4:$H$2113,3,FALSE)</f>
        <v>2036000000</v>
      </c>
      <c r="E1423">
        <f>VLOOKUP(Filtrados!B1423,Baseline!$A$2:$C$2111,3,FALSE)</f>
        <v>1880000000</v>
      </c>
      <c r="F1423">
        <f>VLOOKUP(Filtrados!B1423,BASE!$A$4:$D$2113,2,FALSE)</f>
        <v>274991035</v>
      </c>
      <c r="G1423">
        <f>VLOOKUP(Filtrados!B1423,BASE!$A$4:$D$2113,3,FALSE)</f>
        <v>351105928</v>
      </c>
      <c r="H1423">
        <f>VLOOKUP(Filtrados!B1423,BASE!$A$4:$D$2113,4,FALSE)</f>
        <v>87164163</v>
      </c>
      <c r="I1423" t="str">
        <f>VLOOKUP(B1423,Originales!$B$4:$N$2113,13,FALSE)</f>
        <v>v /* c</v>
      </c>
      <c r="J1423" t="str">
        <f>VLOOKUP(B1423,Originales!$B$4:$N$2113,12,FALSE)</f>
        <v>?x &lt;http://www.wikidata.org/prop/direct/P31&gt;/(&lt;http://www.wikidata.org/prop/direct/P279&gt;)* &lt;http://www.wikidata.org/entity/Q13219666&gt;</v>
      </c>
      <c r="K1423">
        <f>VLOOKUP(Filtrados!B1423,Originales!$B$4:$D$2113,2,FALSE)</f>
        <v>15155</v>
      </c>
    </row>
    <row r="1424" spans="2:11">
      <c r="B1424" s="1">
        <v>1967</v>
      </c>
      <c r="C1424">
        <f>VLOOKUP(Filtrados!B1424,Originales!$B$4:$D$2113,3,FALSE)</f>
        <v>82617000</v>
      </c>
      <c r="D1424">
        <f>VLOOKUP(Filtrados!B1424,Originales!$F$4:$H$2113,3,FALSE)</f>
        <v>5264000000</v>
      </c>
      <c r="E1424">
        <f>VLOOKUP(Filtrados!B1424,Baseline!$A$2:$C$2111,3,FALSE)</f>
        <v>0</v>
      </c>
      <c r="F1424">
        <f>VLOOKUP(Filtrados!B1424,BASE!$A$4:$D$2113,2,FALSE)</f>
        <v>183069944</v>
      </c>
      <c r="G1424">
        <f>VLOOKUP(Filtrados!B1424,BASE!$A$4:$D$2113,3,FALSE)</f>
        <v>180794954</v>
      </c>
      <c r="H1424">
        <f>VLOOKUP(Filtrados!B1424,BASE!$A$4:$D$2113,4,FALSE)</f>
        <v>23254871</v>
      </c>
      <c r="I1424" t="str">
        <f>VLOOKUP(B1424,Originales!$B$4:$N$2113,13,FALSE)</f>
        <v>v / c</v>
      </c>
      <c r="J1424" t="str">
        <f>VLOOKUP(B1424,Originales!$B$4:$N$2113,12,FALSE)</f>
        <v>?x &lt;http://www.wikidata.org/prop/direct/P31&gt;/&lt;http://www.wikidata.org/prop/direct/P279&gt; &lt;http://www.wikidata.org/entity/Q13219666&gt;</v>
      </c>
      <c r="K1424">
        <f>VLOOKUP(Filtrados!B1424,Originales!$B$4:$D$2113,2,FALSE)</f>
        <v>11639</v>
      </c>
    </row>
    <row r="1425" spans="2:11">
      <c r="B1425" s="1">
        <v>1970</v>
      </c>
      <c r="C1425">
        <f>VLOOKUP(Filtrados!B1425,Originales!$B$4:$D$2113,3,FALSE)</f>
        <v>647019000</v>
      </c>
      <c r="D1425">
        <f>VLOOKUP(Filtrados!B1425,Originales!$F$4:$H$2113,3,FALSE)</f>
        <v>3952000000</v>
      </c>
      <c r="E1425">
        <f>VLOOKUP(Filtrados!B1425,Baseline!$A$2:$C$2111,3,FALSE)</f>
        <v>5368000000</v>
      </c>
      <c r="F1425">
        <f>VLOOKUP(Filtrados!B1425,BASE!$A$4:$D$2113,2,FALSE)</f>
        <v>798068046</v>
      </c>
      <c r="G1425">
        <f>VLOOKUP(Filtrados!B1425,BASE!$A$4:$D$2113,3,FALSE)</f>
        <v>1570799827</v>
      </c>
      <c r="H1425">
        <f>VLOOKUP(Filtrados!B1425,BASE!$A$4:$D$2113,4,FALSE)</f>
        <v>157212972</v>
      </c>
      <c r="I1425" t="str">
        <f>VLOOKUP(B1425,Originales!$B$4:$N$2113,13,FALSE)</f>
        <v>v /* c</v>
      </c>
      <c r="J1425" t="str">
        <f>VLOOKUP(B1425,Originales!$B$4:$N$2113,12,FALSE)</f>
        <v>?x &lt;http://www.wikidata.org/prop/direct/P31&gt;/(&lt;http://www.wikidata.org/prop/direct/P279&gt;)* &lt;http://www.wikidata.org/entity/Q327333&gt;</v>
      </c>
      <c r="K1425">
        <f>VLOOKUP(Filtrados!B1425,Originales!$B$4:$D$2113,2,FALSE)</f>
        <v>42506</v>
      </c>
    </row>
    <row r="1426" spans="2:11">
      <c r="B1426" s="1">
        <v>1971</v>
      </c>
      <c r="C1426">
        <f>VLOOKUP(Filtrados!B1426,Originales!$B$4:$D$2113,3,FALSE)</f>
        <v>5094000</v>
      </c>
      <c r="D1426">
        <f>VLOOKUP(Filtrados!B1426,Originales!$F$4:$H$2113,3,FALSE)</f>
        <v>4000000</v>
      </c>
      <c r="E1426">
        <f>VLOOKUP(Filtrados!B1426,Baseline!$A$2:$C$2111,3,FALSE)</f>
        <v>612000000</v>
      </c>
      <c r="F1426">
        <f>VLOOKUP(Filtrados!B1426,BASE!$A$4:$D$2113,2,FALSE)</f>
        <v>15129089</v>
      </c>
      <c r="G1426">
        <f>VLOOKUP(Filtrados!B1426,BASE!$A$4:$D$2113,3,FALSE)</f>
        <v>30422925</v>
      </c>
      <c r="H1426">
        <f>VLOOKUP(Filtrados!B1426,BASE!$A$4:$D$2113,4,FALSE)</f>
        <v>52438974</v>
      </c>
      <c r="I1426" t="str">
        <f>VLOOKUP(B1426,Originales!$B$4:$N$2113,13,FALSE)</f>
        <v>v /* c</v>
      </c>
      <c r="J1426" t="str">
        <f>VLOOKUP(B1426,Originales!$B$4:$N$2113,12,FALSE)</f>
        <v>?x &lt;http://www.wikidata.org/prop/direct/P31&gt;/(&lt;http://www.wikidata.org/prop/direct/P279&gt;)* &lt;http://www.wikidata.org/entity/Q854399&gt;</v>
      </c>
      <c r="K1426">
        <f>VLOOKUP(Filtrados!B1426,Originales!$B$4:$D$2113,2,FALSE)</f>
        <v>96</v>
      </c>
    </row>
    <row r="1427" spans="2:11">
      <c r="B1427" s="1">
        <v>1972</v>
      </c>
      <c r="C1427">
        <f>VLOOKUP(Filtrados!B1427,Originales!$B$4:$D$2113,3,FALSE)</f>
        <v>136822000</v>
      </c>
      <c r="D1427">
        <f>VLOOKUP(Filtrados!B1427,Originales!$F$4:$H$2113,3,FALSE)</f>
        <v>1168000000</v>
      </c>
      <c r="E1427">
        <f>VLOOKUP(Filtrados!B1427,Baseline!$A$2:$C$2111,3,FALSE)</f>
        <v>1736000000</v>
      </c>
      <c r="F1427">
        <f>VLOOKUP(Filtrados!B1427,BASE!$A$4:$D$2113,2,FALSE)</f>
        <v>291899204</v>
      </c>
      <c r="G1427">
        <f>VLOOKUP(Filtrados!B1427,BASE!$A$4:$D$2113,3,FALSE)</f>
        <v>411980867</v>
      </c>
      <c r="H1427">
        <f>VLOOKUP(Filtrados!B1427,BASE!$A$4:$D$2113,4,FALSE)</f>
        <v>67628860</v>
      </c>
      <c r="I1427" t="str">
        <f>VLOOKUP(B1427,Originales!$B$4:$N$2113,13,FALSE)</f>
        <v>v /* c</v>
      </c>
      <c r="J1427" t="str">
        <f>VLOOKUP(B1427,Originales!$B$4:$N$2113,12,FALSE)</f>
        <v>?x &lt;http://www.wikidata.org/prop/direct/P31&gt;/(&lt;http://www.wikidata.org/prop/direct/P279&gt;)* &lt;http://www.wikidata.org/entity/Q1306755&gt;</v>
      </c>
      <c r="K1427">
        <f>VLOOKUP(Filtrados!B1427,Originales!$B$4:$D$2113,2,FALSE)</f>
        <v>16299</v>
      </c>
    </row>
    <row r="1428" spans="2:11">
      <c r="B1428" s="1">
        <v>1975</v>
      </c>
      <c r="C1428">
        <f>VLOOKUP(Filtrados!B1428,Originales!$B$4:$D$2113,3,FALSE)</f>
        <v>1153000</v>
      </c>
      <c r="D1428">
        <f>VLOOKUP(Filtrados!B1428,Originales!$F$4:$H$2113,3,FALSE)</f>
        <v>12000000</v>
      </c>
      <c r="E1428">
        <f>VLOOKUP(Filtrados!B1428,Baseline!$A$2:$C$2111,3,FALSE)</f>
        <v>2344000000</v>
      </c>
      <c r="F1428">
        <f>VLOOKUP(Filtrados!B1428,BASE!$A$4:$D$2113,2,FALSE)</f>
        <v>4644870</v>
      </c>
      <c r="G1428">
        <f>VLOOKUP(Filtrados!B1428,BASE!$A$4:$D$2113,3,FALSE)</f>
        <v>17598152</v>
      </c>
      <c r="H1428">
        <f>VLOOKUP(Filtrados!B1428,BASE!$A$4:$D$2113,4,FALSE)</f>
        <v>85011959</v>
      </c>
      <c r="I1428" t="str">
        <f>VLOOKUP(B1428,Originales!$B$4:$N$2113,13,FALSE)</f>
        <v>c * v</v>
      </c>
      <c r="J1428" t="str">
        <f>VLOOKUP(B1428,Originales!$B$4:$N$2113,12,FALSE)</f>
        <v>&lt;http://www.wikidata.org/entity/Q1971093&gt; (&lt;http://www.wikidata.org/prop/direct/P131&gt;)* ?x</v>
      </c>
      <c r="K1428">
        <f>VLOOKUP(Filtrados!B1428,Originales!$B$4:$D$2113,2,FALSE)</f>
        <v>8</v>
      </c>
    </row>
    <row r="1429" spans="2:11">
      <c r="B1429" s="1">
        <v>1977</v>
      </c>
      <c r="C1429">
        <f>VLOOKUP(Filtrados!B1429,Originales!$B$4:$D$2113,3,FALSE)</f>
        <v>51402000</v>
      </c>
      <c r="D1429">
        <f>VLOOKUP(Filtrados!B1429,Originales!$F$4:$H$2113,3,FALSE)</f>
        <v>32000000</v>
      </c>
      <c r="E1429">
        <f>VLOOKUP(Filtrados!B1429,Baseline!$A$2:$C$2111,3,FALSE)</f>
        <v>1156000000</v>
      </c>
      <c r="F1429">
        <f>VLOOKUP(Filtrados!B1429,BASE!$A$4:$D$2113,2,FALSE)</f>
        <v>79019069</v>
      </c>
      <c r="G1429">
        <f>VLOOKUP(Filtrados!B1429,BASE!$A$4:$D$2113,3,FALSE)</f>
        <v>35327911</v>
      </c>
      <c r="H1429">
        <f>VLOOKUP(Filtrados!B1429,BASE!$A$4:$D$2113,4,FALSE)</f>
        <v>56813001</v>
      </c>
      <c r="I1429" t="str">
        <f>VLOOKUP(B1429,Originales!$B$4:$N$2113,13,FALSE)</f>
        <v>v /* c</v>
      </c>
      <c r="J1429" t="str">
        <f>VLOOKUP(B1429,Originales!$B$4:$N$2113,12,FALSE)</f>
        <v>?x &lt;http://www.wikidata.org/prop/direct/P31&gt;/(&lt;http://www.wikidata.org/prop/direct/P279&gt;)* &lt;http://www.wikidata.org/entity/Q19595382&gt;</v>
      </c>
      <c r="K1429">
        <f>VLOOKUP(Filtrados!B1429,Originales!$B$4:$D$2113,2,FALSE)</f>
        <v>1265</v>
      </c>
    </row>
    <row r="1430" spans="2:11">
      <c r="B1430" s="1">
        <v>1978</v>
      </c>
      <c r="C1430">
        <f>VLOOKUP(Filtrados!B1430,Originales!$B$4:$D$2113,3,FALSE)</f>
        <v>601000</v>
      </c>
      <c r="D1430">
        <f>VLOOKUP(Filtrados!B1430,Originales!$F$4:$H$2113,3,FALSE)</f>
        <v>4000000</v>
      </c>
      <c r="E1430">
        <f>VLOOKUP(Filtrados!B1430,Baseline!$A$2:$C$2111,3,FALSE)</f>
        <v>1152000000</v>
      </c>
      <c r="F1430">
        <f>VLOOKUP(Filtrados!B1430,BASE!$A$4:$D$2113,2,FALSE)</f>
        <v>5737066</v>
      </c>
      <c r="G1430">
        <f>VLOOKUP(Filtrados!B1430,BASE!$A$4:$D$2113,3,FALSE)</f>
        <v>18349885</v>
      </c>
      <c r="H1430">
        <f>VLOOKUP(Filtrados!B1430,BASE!$A$4:$D$2113,4,FALSE)</f>
        <v>57698011</v>
      </c>
      <c r="I1430" t="str">
        <f>VLOOKUP(B1430,Originales!$B$4:$N$2113,13,FALSE)</f>
        <v>c /* v</v>
      </c>
      <c r="J1430" t="str">
        <f>VLOOKUP(B1430,Originales!$B$4:$N$2113,12,FALSE)</f>
        <v>&lt;http://www.wikidata.org/entity/Q939049&gt; &lt;http://www.wikidata.org/prop/direct/P131&gt;/(&lt;http://www.wikidata.org/prop/direct/P131&gt;)* ?x</v>
      </c>
      <c r="K1430">
        <f>VLOOKUP(Filtrados!B1430,Originales!$B$4:$D$2113,2,FALSE)</f>
        <v>3</v>
      </c>
    </row>
    <row r="1431" spans="2:11">
      <c r="B1431" s="1">
        <v>1982</v>
      </c>
      <c r="C1431">
        <f>VLOOKUP(Filtrados!B1431,Originales!$B$4:$D$2113,3,FALSE)</f>
        <v>999995000</v>
      </c>
      <c r="D1431">
        <f>VLOOKUP(Filtrados!B1431,Originales!$F$4:$H$2113,3,FALSE)</f>
        <v>1092000000</v>
      </c>
      <c r="E1431">
        <f>VLOOKUP(Filtrados!B1431,Baseline!$A$2:$C$2111,3,FALSE)</f>
        <v>2832000000</v>
      </c>
      <c r="F1431">
        <f>VLOOKUP(Filtrados!B1431,BASE!$A$4:$D$2113,2,FALSE)</f>
        <v>723487854</v>
      </c>
      <c r="G1431">
        <f>VLOOKUP(Filtrados!B1431,BASE!$A$4:$D$2113,3,FALSE)</f>
        <v>1415610074</v>
      </c>
      <c r="H1431">
        <f>VLOOKUP(Filtrados!B1431,BASE!$A$4:$D$2113,4,FALSE)</f>
        <v>739524126</v>
      </c>
      <c r="I1431" t="str">
        <f>VLOOKUP(B1431,Originales!$B$4:$N$2113,13,FALSE)</f>
        <v>v /? c</v>
      </c>
      <c r="J1431" t="str">
        <f>VLOOKUP(B1431,Originales!$B$4:$N$2113,12,FALSE)</f>
        <v>?x &lt;http://www.wikidata.org/prop/direct/P31&gt;/(&lt;http://www.wikidata.org/prop/direct/P279&gt;)? &lt;http://www.wikidata.org/entity/Q202444&gt;</v>
      </c>
      <c r="K1431">
        <f>VLOOKUP(Filtrados!B1431,Originales!$B$4:$D$2113,2,FALSE)</f>
        <v>42475</v>
      </c>
    </row>
    <row r="1432" spans="2:11">
      <c r="B1432" s="1">
        <v>1983</v>
      </c>
      <c r="C1432">
        <f>VLOOKUP(Filtrados!B1432,Originales!$B$4:$D$2113,3,FALSE)</f>
        <v>147079000</v>
      </c>
      <c r="D1432">
        <f>VLOOKUP(Filtrados!B1432,Originales!$F$4:$H$2113,3,FALSE)</f>
        <v>1452000000</v>
      </c>
      <c r="E1432">
        <f>VLOOKUP(Filtrados!B1432,Baseline!$A$2:$C$2111,3,FALSE)</f>
        <v>0</v>
      </c>
      <c r="F1432">
        <f>VLOOKUP(Filtrados!B1432,BASE!$A$4:$D$2113,2,FALSE)</f>
        <v>518023014</v>
      </c>
      <c r="G1432">
        <f>VLOOKUP(Filtrados!B1432,BASE!$A$4:$D$2113,3,FALSE)</f>
        <v>334668159</v>
      </c>
      <c r="H1432">
        <f>VLOOKUP(Filtrados!B1432,BASE!$A$4:$D$2113,4,FALSE)</f>
        <v>43941974</v>
      </c>
      <c r="I1432" t="str">
        <f>VLOOKUP(B1432,Originales!$B$4:$N$2113,13,FALSE)</f>
        <v>v / c</v>
      </c>
      <c r="J1432" t="str">
        <f>VLOOKUP(B1432,Originales!$B$4:$N$2113,12,FALSE)</f>
        <v>?x &lt;http://www.wikidata.org/prop/direct/P31&gt;/&lt;http://www.wikidata.org/prop/direct/P279&gt; &lt;http://www.wikidata.org/entity/Q202444&gt;</v>
      </c>
      <c r="K1432">
        <f>VLOOKUP(Filtrados!B1432,Originales!$B$4:$D$2113,2,FALSE)</f>
        <v>36074</v>
      </c>
    </row>
    <row r="1433" spans="2:11">
      <c r="B1433" s="1">
        <v>1984</v>
      </c>
      <c r="C1433">
        <f>VLOOKUP(Filtrados!B1433,Originales!$B$4:$D$2113,3,FALSE)</f>
        <v>26779000</v>
      </c>
      <c r="D1433">
        <f>VLOOKUP(Filtrados!B1433,Originales!$F$4:$H$2113,3,FALSE)</f>
        <v>2792000000</v>
      </c>
      <c r="E1433">
        <f>VLOOKUP(Filtrados!B1433,Baseline!$A$2:$C$2111,3,FALSE)</f>
        <v>4000000</v>
      </c>
      <c r="F1433">
        <f>VLOOKUP(Filtrados!B1433,BASE!$A$4:$D$2113,2,FALSE)</f>
        <v>60683012</v>
      </c>
      <c r="G1433">
        <f>VLOOKUP(Filtrados!B1433,BASE!$A$4:$D$2113,3,FALSE)</f>
        <v>61881065</v>
      </c>
      <c r="H1433">
        <f>VLOOKUP(Filtrados!B1433,BASE!$A$4:$D$2113,4,FALSE)</f>
        <v>37662029</v>
      </c>
      <c r="I1433" t="str">
        <f>VLOOKUP(B1433,Originales!$B$4:$N$2113,13,FALSE)</f>
        <v>v / c</v>
      </c>
      <c r="J1433" t="str">
        <f>VLOOKUP(B1433,Originales!$B$4:$N$2113,12,FALSE)</f>
        <v>?x &lt;http://www.wikidata.org/prop/direct/P31&gt;/&lt;http://www.wikidata.org/prop/direct/P279&gt; &lt;http://www.wikidata.org/entity/Q46190676&gt;</v>
      </c>
      <c r="K1433">
        <f>VLOOKUP(Filtrados!B1433,Originales!$B$4:$D$2113,2,FALSE)</f>
        <v>2643</v>
      </c>
    </row>
    <row r="1434" spans="2:11">
      <c r="B1434" s="1">
        <v>1986</v>
      </c>
      <c r="C1434">
        <f>VLOOKUP(Filtrados!B1434,Originales!$B$4:$D$2113,3,FALSE)</f>
        <v>4869000</v>
      </c>
      <c r="D1434">
        <f>VLOOKUP(Filtrados!B1434,Originales!$F$4:$H$2113,3,FALSE)</f>
        <v>12000000</v>
      </c>
      <c r="E1434">
        <f>VLOOKUP(Filtrados!B1434,Baseline!$A$2:$C$2111,3,FALSE)</f>
        <v>1220000000</v>
      </c>
      <c r="F1434">
        <f>VLOOKUP(Filtrados!B1434,BASE!$A$4:$D$2113,2,FALSE)</f>
        <v>203357934</v>
      </c>
      <c r="G1434">
        <f>VLOOKUP(Filtrados!B1434,BASE!$A$4:$D$2113,3,FALSE)</f>
        <v>48269033</v>
      </c>
      <c r="H1434">
        <f>VLOOKUP(Filtrados!B1434,BASE!$A$4:$D$2113,4,FALSE)</f>
        <v>147984027</v>
      </c>
      <c r="I1434" t="str">
        <f>VLOOKUP(B1434,Originales!$B$4:$N$2113,13,FALSE)</f>
        <v>v /* c</v>
      </c>
      <c r="J1434" t="str">
        <f>VLOOKUP(B1434,Originales!$B$4:$N$2113,12,FALSE)</f>
        <v>?x &lt;http://www.wikidata.org/prop/direct/P4614&gt;/(&lt;http://www.wikidata.org/prop/direct/P361&gt;)* &lt;http://www.wikidata.org/entity/Q23661732&gt;</v>
      </c>
      <c r="K1434">
        <f>VLOOKUP(Filtrados!B1434,Originales!$B$4:$D$2113,2,FALSE)</f>
        <v>73</v>
      </c>
    </row>
    <row r="1435" spans="2:11">
      <c r="B1435" s="1">
        <v>1987</v>
      </c>
      <c r="C1435">
        <f>VLOOKUP(Filtrados!B1435,Originales!$B$4:$D$2113,3,FALSE)</f>
        <v>550000</v>
      </c>
      <c r="D1435">
        <f>VLOOKUP(Filtrados!B1435,Originales!$F$4:$H$2113,3,FALSE)</f>
        <v>440000000</v>
      </c>
      <c r="E1435">
        <f>VLOOKUP(Filtrados!B1435,Baseline!$A$2:$C$2111,3,FALSE)</f>
        <v>0</v>
      </c>
      <c r="F1435">
        <f>VLOOKUP(Filtrados!B1435,BASE!$A$4:$D$2113,2,FALSE)</f>
        <v>4218101</v>
      </c>
      <c r="G1435">
        <f>VLOOKUP(Filtrados!B1435,BASE!$A$4:$D$2113,3,FALSE)</f>
        <v>16452789</v>
      </c>
      <c r="H1435">
        <f>VLOOKUP(Filtrados!B1435,BASE!$A$4:$D$2113,4,FALSE)</f>
        <v>32141923</v>
      </c>
      <c r="I1435" t="str">
        <f>VLOOKUP(B1435,Originales!$B$4:$N$2113,13,FALSE)</f>
        <v>v / c</v>
      </c>
      <c r="J1435" t="str">
        <f>VLOOKUP(B1435,Originales!$B$4:$N$2113,12,FALSE)</f>
        <v>?x &lt;http://www.wikidata.org/prop/direct/P31&gt;/&lt;http://www.wikidata.org/prop/direct/P279&gt; &lt;http://www.wikidata.org/entity/Q13396669&gt;</v>
      </c>
      <c r="K1435">
        <f>VLOOKUP(Filtrados!B1435,Originales!$B$4:$D$2113,2,FALSE)</f>
        <v>34</v>
      </c>
    </row>
    <row r="1436" spans="2:11">
      <c r="B1436" s="1">
        <v>1988</v>
      </c>
      <c r="C1436">
        <f>VLOOKUP(Filtrados!B1436,Originales!$B$4:$D$2113,3,FALSE)</f>
        <v>184000</v>
      </c>
      <c r="D1436">
        <f>VLOOKUP(Filtrados!B1436,Originales!$F$4:$H$2113,3,FALSE)</f>
        <v>0</v>
      </c>
      <c r="E1436">
        <f>VLOOKUP(Filtrados!B1436,Baseline!$A$2:$C$2111,3,FALSE)</f>
        <v>0</v>
      </c>
      <c r="F1436">
        <f>VLOOKUP(Filtrados!B1436,BASE!$A$4:$D$2113,2,FALSE)</f>
        <v>4020929</v>
      </c>
      <c r="G1436">
        <f>VLOOKUP(Filtrados!B1436,BASE!$A$4:$D$2113,3,FALSE)</f>
        <v>12826919</v>
      </c>
      <c r="H1436">
        <f>VLOOKUP(Filtrados!B1436,BASE!$A$4:$D$2113,4,FALSE)</f>
        <v>62438011</v>
      </c>
      <c r="I1436" t="str">
        <f>VLOOKUP(B1436,Originales!$B$4:$N$2113,13,FALSE)</f>
        <v>v * c</v>
      </c>
      <c r="J1436" t="str">
        <f>VLOOKUP(B1436,Originales!$B$4:$N$2113,12,FALSE)</f>
        <v>?x (&lt;http://www.wikidata.org/prop/direct/P279&gt;)* &lt;http://www.wikidata.org/entity/Q21514624&gt;</v>
      </c>
      <c r="K1436">
        <f>VLOOKUP(Filtrados!B1436,Originales!$B$4:$D$2113,2,FALSE)</f>
        <v>1</v>
      </c>
    </row>
    <row r="1437" spans="2:11">
      <c r="B1437" s="1">
        <v>1989</v>
      </c>
      <c r="C1437">
        <f>VLOOKUP(Filtrados!B1437,Originales!$B$4:$D$2113,3,FALSE)</f>
        <v>20858000</v>
      </c>
      <c r="D1437">
        <f>VLOOKUP(Filtrados!B1437,Originales!$F$4:$H$2113,3,FALSE)</f>
        <v>700000000</v>
      </c>
      <c r="E1437">
        <f>VLOOKUP(Filtrados!B1437,Baseline!$A$2:$C$2111,3,FALSE)</f>
        <v>2584000000</v>
      </c>
      <c r="F1437">
        <f>VLOOKUP(Filtrados!B1437,BASE!$A$4:$D$2113,2,FALSE)</f>
        <v>12712955</v>
      </c>
      <c r="G1437">
        <f>VLOOKUP(Filtrados!B1437,BASE!$A$4:$D$2113,3,FALSE)</f>
        <v>65352916</v>
      </c>
      <c r="H1437">
        <f>VLOOKUP(Filtrados!B1437,BASE!$A$4:$D$2113,4,FALSE)</f>
        <v>157891988</v>
      </c>
      <c r="I1437" t="str">
        <f>VLOOKUP(B1437,Originales!$B$4:$N$2113,13,FALSE)</f>
        <v>v * c</v>
      </c>
      <c r="J1437" t="str">
        <f>VLOOKUP(B1437,Originales!$B$4:$N$2113,12,FALSE)</f>
        <v>?x (&lt;http://www.wikidata.org/prop/direct/P279&gt;)* &lt;http://www.wikidata.org/entity/Q116&gt;</v>
      </c>
      <c r="K1437">
        <f>VLOOKUP(Filtrados!B1437,Originales!$B$4:$D$2113,2,FALSE)</f>
        <v>302</v>
      </c>
    </row>
    <row r="1438" spans="2:11">
      <c r="B1438" s="1">
        <v>1990</v>
      </c>
      <c r="C1438">
        <f>VLOOKUP(Filtrados!B1438,Originales!$B$4:$D$2113,3,FALSE)</f>
        <v>300694000</v>
      </c>
      <c r="D1438">
        <f>VLOOKUP(Filtrados!B1438,Originales!$F$4:$H$2113,3,FALSE)</f>
        <v>3308000000</v>
      </c>
      <c r="E1438">
        <f>VLOOKUP(Filtrados!B1438,Baseline!$A$2:$C$2111,3,FALSE)</f>
        <v>6732000000</v>
      </c>
      <c r="F1438">
        <f>VLOOKUP(Filtrados!B1438,BASE!$A$4:$D$2113,2,FALSE)</f>
        <v>337528944</v>
      </c>
      <c r="G1438">
        <f>VLOOKUP(Filtrados!B1438,BASE!$A$4:$D$2113,3,FALSE)</f>
        <v>641618013</v>
      </c>
      <c r="H1438">
        <f>VLOOKUP(Filtrados!B1438,BASE!$A$4:$D$2113,4,FALSE)</f>
        <v>941580057</v>
      </c>
      <c r="I1438" t="str">
        <f>VLOOKUP(B1438,Originales!$B$4:$N$2113,13,FALSE)</f>
        <v>v * c</v>
      </c>
      <c r="J1438" t="str">
        <f>VLOOKUP(B1438,Originales!$B$4:$N$2113,12,FALSE)</f>
        <v>?x (&lt;http://www.wikidata.org/prop/direct/P171&gt;)* &lt;http://www.wikidata.org/entity/Q10876&gt;</v>
      </c>
      <c r="K1438">
        <f>VLOOKUP(Filtrados!B1438,Originales!$B$4:$D$2113,2,FALSE)</f>
        <v>16989</v>
      </c>
    </row>
    <row r="1439" spans="2:11">
      <c r="B1439" s="1">
        <v>1991</v>
      </c>
      <c r="C1439">
        <f>VLOOKUP(Filtrados!B1439,Originales!$B$4:$D$2113,3,FALSE)</f>
        <v>5787529000</v>
      </c>
      <c r="D1439">
        <f>VLOOKUP(Filtrados!B1439,Originales!$F$4:$H$2113,3,FALSE)</f>
        <v>120376000000</v>
      </c>
      <c r="E1439">
        <f>VLOOKUP(Filtrados!B1439,Baseline!$A$2:$C$2111,3,FALSE)</f>
        <v>74384000000</v>
      </c>
      <c r="F1439">
        <f>VLOOKUP(Filtrados!B1439,BASE!$A$4:$D$2113,2,FALSE)</f>
        <v>1392776966</v>
      </c>
      <c r="G1439">
        <f>VLOOKUP(Filtrados!B1439,BASE!$A$4:$D$2113,3,FALSE)</f>
        <v>61965407133</v>
      </c>
      <c r="H1439">
        <f>VLOOKUP(Filtrados!B1439,BASE!$A$4:$D$2113,4,FALSE)</f>
        <v>60057684183</v>
      </c>
      <c r="I1439" t="str">
        <f>VLOOKUP(B1439,Originales!$B$4:$N$2113,13,FALSE)</f>
        <v>v */*+ c</v>
      </c>
      <c r="J1439" t="str">
        <f>VLOOKUP(B1439,Originales!$B$4:$N$2113,12,FALSE)</f>
        <v>?x ((&lt;http://www.wikidata.org/prop/direct/P31&gt;)*/(&lt;http://www.wikidata.org/prop/direct/P279&gt;)*)+ &lt;http://www.wikidata.org/entity/Q268592&gt;</v>
      </c>
      <c r="K1439">
        <f>VLOOKUP(Filtrados!B1439,Originales!$B$4:$D$2113,2,FALSE)</f>
        <v>783145</v>
      </c>
    </row>
    <row r="1440" spans="2:11">
      <c r="B1440" s="1">
        <v>1992</v>
      </c>
      <c r="C1440">
        <f>VLOOKUP(Filtrados!B1440,Originales!$B$4:$D$2113,3,FALSE)</f>
        <v>582005000</v>
      </c>
      <c r="D1440">
        <f>VLOOKUP(Filtrados!B1440,Originales!$F$4:$H$2113,3,FALSE)</f>
        <v>6096000000</v>
      </c>
      <c r="E1440">
        <f>VLOOKUP(Filtrados!B1440,Baseline!$A$2:$C$2111,3,FALSE)</f>
        <v>0</v>
      </c>
      <c r="F1440">
        <f>VLOOKUP(Filtrados!B1440,BASE!$A$4:$D$2113,2,FALSE)</f>
        <v>1770246982</v>
      </c>
      <c r="G1440">
        <f>VLOOKUP(Filtrados!B1440,BASE!$A$4:$D$2113,3,FALSE)</f>
        <v>1613682985</v>
      </c>
      <c r="H1440">
        <f>VLOOKUP(Filtrados!B1440,BASE!$A$4:$D$2113,4,FALSE)</f>
        <v>688892841</v>
      </c>
      <c r="I1440" t="str">
        <f>VLOOKUP(B1440,Originales!$B$4:$N$2113,13,FALSE)</f>
        <v>v / c</v>
      </c>
      <c r="J1440" t="str">
        <f>VLOOKUP(B1440,Originales!$B$4:$N$2113,12,FALSE)</f>
        <v>?x &lt;http://www.wikidata.org/prop/direct/P106&gt;/&lt;http://www.wikidata.org/prop/direct/P279&gt; &lt;http://www.wikidata.org/entity/Q639669&gt;</v>
      </c>
      <c r="K1440">
        <f>VLOOKUP(Filtrados!B1440,Originales!$B$4:$D$2113,2,FALSE)</f>
        <v>126583</v>
      </c>
    </row>
    <row r="1441" spans="2:11">
      <c r="B1441" s="1">
        <v>1993</v>
      </c>
      <c r="C1441">
        <f>VLOOKUP(Filtrados!B1441,Originales!$B$4:$D$2113,3,FALSE)</f>
        <v>2933446000</v>
      </c>
      <c r="D1441">
        <f>VLOOKUP(Filtrados!B1441,Originales!$F$4:$H$2113,3,FALSE)</f>
        <v>24540000000</v>
      </c>
      <c r="E1441">
        <f>VLOOKUP(Filtrados!B1441,Baseline!$A$2:$C$2111,3,FALSE)</f>
        <v>8940000000</v>
      </c>
      <c r="F1441">
        <f>VLOOKUP(Filtrados!B1441,BASE!$A$4:$D$2113,2,FALSE)</f>
        <v>13383584976</v>
      </c>
      <c r="G1441">
        <f>VLOOKUP(Filtrados!B1441,BASE!$A$4:$D$2113,3,FALSE)</f>
        <v>14526481151</v>
      </c>
      <c r="H1441">
        <f>VLOOKUP(Filtrados!B1441,BASE!$A$4:$D$2113,4,FALSE)</f>
        <v>28238072156</v>
      </c>
      <c r="I1441" t="str">
        <f>VLOOKUP(B1441,Originales!$B$4:$N$2113,13,FALSE)</f>
        <v>v + c</v>
      </c>
      <c r="J1441" t="str">
        <f>VLOOKUP(B1441,Originales!$B$4:$N$2113,12,FALSE)</f>
        <v>?x (&lt;http://www.wikidata.org/prop/direct/P279&gt;)+ &lt;http://www.wikidata.org/entity/Q2424752&gt;</v>
      </c>
      <c r="K1441">
        <f>VLOOKUP(Filtrados!B1441,Originales!$B$4:$D$2113,2,FALSE)</f>
        <v>638451</v>
      </c>
    </row>
    <row r="1442" spans="2:11">
      <c r="B1442" s="1">
        <v>1994</v>
      </c>
      <c r="C1442">
        <f>VLOOKUP(Filtrados!B1442,Originales!$B$4:$D$2113,3,FALSE)</f>
        <v>210552000</v>
      </c>
      <c r="D1442">
        <f>VLOOKUP(Filtrados!B1442,Originales!$F$4:$H$2113,3,FALSE)</f>
        <v>8900000000</v>
      </c>
      <c r="E1442">
        <f>VLOOKUP(Filtrados!B1442,Baseline!$A$2:$C$2111,3,FALSE)</f>
        <v>2644000000</v>
      </c>
      <c r="F1442">
        <f>VLOOKUP(Filtrados!B1442,BASE!$A$4:$D$2113,2,FALSE)</f>
        <v>414749145</v>
      </c>
      <c r="G1442">
        <f>VLOOKUP(Filtrados!B1442,BASE!$A$4:$D$2113,3,FALSE)</f>
        <v>775193929</v>
      </c>
      <c r="H1442">
        <f>VLOOKUP(Filtrados!B1442,BASE!$A$4:$D$2113,4,FALSE)</f>
        <v>554958105</v>
      </c>
      <c r="I1442" t="str">
        <f>VLOOKUP(B1442,Originales!$B$4:$N$2113,13,FALSE)</f>
        <v>v /* c</v>
      </c>
      <c r="J1442" t="str">
        <f>VLOOKUP(B1442,Originales!$B$4:$N$2113,12,FALSE)</f>
        <v>?x &lt;http://www.wikidata.org/prop/direct/P131&gt;/(&lt;http://www.wikidata.org/prop/direct/P131&gt;)* &lt;http://www.wikidata.org/entity/Q90&gt;</v>
      </c>
      <c r="K1442">
        <f>VLOOKUP(Filtrados!B1442,Originales!$B$4:$D$2113,2,FALSE)</f>
        <v>18240</v>
      </c>
    </row>
    <row r="1443" spans="2:11">
      <c r="B1443" s="1">
        <v>1996</v>
      </c>
      <c r="C1443">
        <f>VLOOKUP(Filtrados!B1443,Originales!$B$4:$D$2113,3,FALSE)</f>
        <v>5608000</v>
      </c>
      <c r="D1443">
        <f>VLOOKUP(Filtrados!B1443,Originales!$F$4:$H$2113,3,FALSE)</f>
        <v>84984000000</v>
      </c>
      <c r="E1443">
        <f>VLOOKUP(Filtrados!B1443,Baseline!$A$2:$C$2111,3,FALSE)</f>
        <v>62468000000</v>
      </c>
      <c r="F1443">
        <f>VLOOKUP(Filtrados!B1443,BASE!$A$4:$D$2113,2,FALSE)</f>
        <v>145920038</v>
      </c>
      <c r="G1443">
        <f>VLOOKUP(Filtrados!B1443,BASE!$A$4:$D$2113,3,FALSE)</f>
        <v>250669956</v>
      </c>
      <c r="H1443">
        <f>VLOOKUP(Filtrados!B1443,BASE!$A$4:$D$2113,4,FALSE)</f>
        <v>60025649070</v>
      </c>
      <c r="I1443" t="str">
        <f>VLOOKUP(B1443,Originales!$B$4:$N$2113,13,FALSE)</f>
        <v>v //** c</v>
      </c>
      <c r="J1443" t="str">
        <f>VLOOKUP(B1443,Originales!$B$4:$N$2113,12,FALSE)</f>
        <v>?x &lt;http://www.wikidata.org/prop/direct/P1050&gt;/((&lt;http://www.wikidata.org/prop/direct/P31&gt;/(&lt;http://www.wikidata.org/prop/direct/P279&gt;)*))* &lt;http://www.wikidata.org/entity/Q194101&gt;</v>
      </c>
      <c r="K1443">
        <f>VLOOKUP(Filtrados!B1443,Originales!$B$4:$D$2113,2,FALSE)</f>
        <v>20</v>
      </c>
    </row>
    <row r="1444" spans="2:11">
      <c r="B1444" s="1">
        <v>1997</v>
      </c>
      <c r="C1444">
        <f>VLOOKUP(Filtrados!B1444,Originales!$B$4:$D$2113,3,FALSE)</f>
        <v>584000</v>
      </c>
      <c r="D1444">
        <f>VLOOKUP(Filtrados!B1444,Originales!$F$4:$H$2113,3,FALSE)</f>
        <v>4000000</v>
      </c>
      <c r="E1444">
        <f>VLOOKUP(Filtrados!B1444,Baseline!$A$2:$C$2111,3,FALSE)</f>
        <v>1752000000</v>
      </c>
      <c r="F1444">
        <f>VLOOKUP(Filtrados!B1444,BASE!$A$4:$D$2113,2,FALSE)</f>
        <v>5890846</v>
      </c>
      <c r="G1444">
        <f>VLOOKUP(Filtrados!B1444,BASE!$A$4:$D$2113,3,FALSE)</f>
        <v>24744987</v>
      </c>
      <c r="H1444">
        <f>VLOOKUP(Filtrados!B1444,BASE!$A$4:$D$2113,4,FALSE)</f>
        <v>660806894</v>
      </c>
      <c r="I1444" t="str">
        <f>VLOOKUP(B1444,Originales!$B$4:$N$2113,13,FALSE)</f>
        <v>c * v</v>
      </c>
      <c r="J1444" t="str">
        <f>VLOOKUP(B1444,Originales!$B$4:$N$2113,12,FALSE)</f>
        <v>&lt;http://www.wikidata.org/entity/Q2315249&gt; (&lt;http://www.wikidata.org/prop/direct/P131&gt;)* ?x</v>
      </c>
      <c r="K1444">
        <f>VLOOKUP(Filtrados!B1444,Originales!$B$4:$D$2113,2,FALSE)</f>
        <v>4</v>
      </c>
    </row>
    <row r="1445" spans="2:11">
      <c r="B1445" s="1">
        <v>2000</v>
      </c>
      <c r="C1445">
        <f>VLOOKUP(Filtrados!B1445,Originales!$B$4:$D$2113,3,FALSE)</f>
        <v>229039000</v>
      </c>
      <c r="D1445">
        <f>VLOOKUP(Filtrados!B1445,Originales!$F$4:$H$2113,3,FALSE)</f>
        <v>572000000</v>
      </c>
      <c r="E1445">
        <f>VLOOKUP(Filtrados!B1445,Baseline!$A$2:$C$2111,3,FALSE)</f>
        <v>1920000000</v>
      </c>
      <c r="F1445">
        <f>VLOOKUP(Filtrados!B1445,BASE!$A$4:$D$2113,2,FALSE)</f>
        <v>794489860</v>
      </c>
      <c r="G1445">
        <f>VLOOKUP(Filtrados!B1445,BASE!$A$4:$D$2113,3,FALSE)</f>
        <v>1398133039</v>
      </c>
      <c r="H1445">
        <f>VLOOKUP(Filtrados!B1445,BASE!$A$4:$D$2113,4,FALSE)</f>
        <v>95626115</v>
      </c>
      <c r="I1445" t="str">
        <f>VLOOKUP(B1445,Originales!$B$4:$N$2113,13,FALSE)</f>
        <v>v /* c</v>
      </c>
      <c r="J1445" t="str">
        <f>VLOOKUP(B1445,Originales!$B$4:$N$2113,12,FALSE)</f>
        <v>?x &lt;http://www.wikidata.org/prop/direct/P31&gt;/(&lt;http://www.wikidata.org/prop/direct/P279&gt;)* &lt;http://www.wikidata.org/entity/Q3266850&gt;</v>
      </c>
      <c r="K1445">
        <f>VLOOKUP(Filtrados!B1445,Originales!$B$4:$D$2113,2,FALSE)</f>
        <v>44533</v>
      </c>
    </row>
    <row r="1446" spans="2:11">
      <c r="B1446" s="1">
        <v>2001</v>
      </c>
      <c r="C1446">
        <f>VLOOKUP(Filtrados!B1446,Originales!$B$4:$D$2113,3,FALSE)</f>
        <v>1219717000</v>
      </c>
      <c r="D1446">
        <f>VLOOKUP(Filtrados!B1446,Originales!$F$4:$H$2113,3,FALSE)</f>
        <v>6992000000</v>
      </c>
      <c r="E1446">
        <f>VLOOKUP(Filtrados!B1446,Baseline!$A$2:$C$2111,3,FALSE)</f>
        <v>4976000000</v>
      </c>
      <c r="F1446">
        <f>VLOOKUP(Filtrados!B1446,BASE!$A$4:$D$2113,2,FALSE)</f>
        <v>3270683050</v>
      </c>
      <c r="G1446">
        <f>VLOOKUP(Filtrados!B1446,BASE!$A$4:$D$2113,3,FALSE)</f>
        <v>601536989</v>
      </c>
      <c r="H1446">
        <f>VLOOKUP(Filtrados!B1446,BASE!$A$4:$D$2113,4,FALSE)</f>
        <v>192706108</v>
      </c>
      <c r="I1446" t="str">
        <f>VLOOKUP(B1446,Originales!$B$4:$N$2113,13,FALSE)</f>
        <v>v /* c</v>
      </c>
      <c r="J1446" t="str">
        <f>VLOOKUP(B1446,Originales!$B$4:$N$2113,12,FALSE)</f>
        <v>?x &lt;http://www.wikidata.org/prop/direct/P31&gt;/(&lt;http://www.wikidata.org/prop/direct/P279&gt;)* &lt;http://www.wikidata.org/entity/Q7188&gt;</v>
      </c>
      <c r="K1446">
        <f>VLOOKUP(Filtrados!B1446,Originales!$B$4:$D$2113,2,FALSE)</f>
        <v>198931</v>
      </c>
    </row>
    <row r="1447" spans="2:11">
      <c r="B1447" s="1">
        <v>2003</v>
      </c>
      <c r="C1447">
        <f>VLOOKUP(Filtrados!B1447,Originales!$B$4:$D$2113,3,FALSE)</f>
        <v>21523000</v>
      </c>
      <c r="D1447">
        <f>VLOOKUP(Filtrados!B1447,Originales!$F$4:$H$2113,3,FALSE)</f>
        <v>364000000</v>
      </c>
      <c r="E1447">
        <f>VLOOKUP(Filtrados!B1447,Baseline!$A$2:$C$2111,3,FALSE)</f>
        <v>1136000000</v>
      </c>
      <c r="F1447">
        <f>VLOOKUP(Filtrados!B1447,BASE!$A$4:$D$2113,2,FALSE)</f>
        <v>71015834</v>
      </c>
      <c r="G1447">
        <f>VLOOKUP(Filtrados!B1447,BASE!$A$4:$D$2113,3,FALSE)</f>
        <v>306828022</v>
      </c>
      <c r="H1447">
        <f>VLOOKUP(Filtrados!B1447,BASE!$A$4:$D$2113,4,FALSE)</f>
        <v>88180065</v>
      </c>
      <c r="I1447" t="str">
        <f>VLOOKUP(B1447,Originales!$B$4:$N$2113,13,FALSE)</f>
        <v>v * c</v>
      </c>
      <c r="J1447" t="str">
        <f>VLOOKUP(B1447,Originales!$B$4:$N$2113,12,FALSE)</f>
        <v>?x (&lt;http://www.wikidata.org/prop/direct/P279&gt;)* &lt;http://www.wikidata.org/entity/Q640506&gt;</v>
      </c>
      <c r="K1447">
        <f>VLOOKUP(Filtrados!B1447,Originales!$B$4:$D$2113,2,FALSE)</f>
        <v>360</v>
      </c>
    </row>
    <row r="1448" spans="2:11">
      <c r="B1448" s="1">
        <v>2004</v>
      </c>
      <c r="C1448">
        <f>VLOOKUP(Filtrados!B1448,Originales!$B$4:$D$2113,3,FALSE)</f>
        <v>2408266000</v>
      </c>
      <c r="D1448">
        <f>VLOOKUP(Filtrados!B1448,Originales!$F$4:$H$2113,3,FALSE)</f>
        <v>7496000000</v>
      </c>
      <c r="E1448">
        <f>VLOOKUP(Filtrados!B1448,Baseline!$A$2:$C$2111,3,FALSE)</f>
        <v>3404000000</v>
      </c>
      <c r="F1448">
        <f>VLOOKUP(Filtrados!B1448,BASE!$A$4:$D$2113,2,FALSE)</f>
        <v>10197328090</v>
      </c>
      <c r="G1448">
        <f>VLOOKUP(Filtrados!B1448,BASE!$A$4:$D$2113,3,FALSE)</f>
        <v>1310735940</v>
      </c>
      <c r="H1448">
        <f>VLOOKUP(Filtrados!B1448,BASE!$A$4:$D$2113,4,FALSE)</f>
        <v>40276050</v>
      </c>
      <c r="I1448" t="str">
        <f>VLOOKUP(B1448,Originales!$B$4:$N$2113,13,FALSE)</f>
        <v>v /? c</v>
      </c>
      <c r="J1448" t="str">
        <f>VLOOKUP(B1448,Originales!$B$4:$N$2113,12,FALSE)</f>
        <v>?x &lt;http://www.wikidata.org/prop/direct/P31&gt;/(&lt;http://www.wikidata.org/prop/direct/P279&gt;)? &lt;http://www.wikidata.org/entity/Q486972&gt;</v>
      </c>
      <c r="K1448">
        <f>VLOOKUP(Filtrados!B1448,Originales!$B$4:$D$2113,2,FALSE)</f>
        <v>638855</v>
      </c>
    </row>
    <row r="1449" spans="2:11">
      <c r="B1449" s="1">
        <v>2005</v>
      </c>
      <c r="C1449">
        <f>VLOOKUP(Filtrados!B1449,Originales!$B$4:$D$2113,3,FALSE)</f>
        <v>507880000</v>
      </c>
      <c r="D1449">
        <f>VLOOKUP(Filtrados!B1449,Originales!$F$4:$H$2113,3,FALSE)</f>
        <v>2180000000</v>
      </c>
      <c r="E1449">
        <f>VLOOKUP(Filtrados!B1449,Baseline!$A$2:$C$2111,3,FALSE)</f>
        <v>2892000000</v>
      </c>
      <c r="F1449">
        <f>VLOOKUP(Filtrados!B1449,BASE!$A$4:$D$2113,2,FALSE)</f>
        <v>1511852025</v>
      </c>
      <c r="G1449">
        <f>VLOOKUP(Filtrados!B1449,BASE!$A$4:$D$2113,3,FALSE)</f>
        <v>871965885</v>
      </c>
      <c r="H1449">
        <f>VLOOKUP(Filtrados!B1449,BASE!$A$4:$D$2113,4,FALSE)</f>
        <v>56123018</v>
      </c>
      <c r="I1449" t="str">
        <f>VLOOKUP(B1449,Originales!$B$4:$N$2113,13,FALSE)</f>
        <v>v /? c</v>
      </c>
      <c r="J1449" t="str">
        <f>VLOOKUP(B1449,Originales!$B$4:$N$2113,12,FALSE)</f>
        <v>?x &lt;http://www.wikidata.org/prop/direct/P31&gt;/(&lt;http://www.wikidata.org/prop/direct/P279&gt;)? &lt;http://www.wikidata.org/entity/Q15284&gt;</v>
      </c>
      <c r="K1449">
        <f>VLOOKUP(Filtrados!B1449,Originales!$B$4:$D$2113,2,FALSE)</f>
        <v>86816</v>
      </c>
    </row>
    <row r="1450" spans="2:11">
      <c r="B1450" s="1">
        <v>2006</v>
      </c>
      <c r="C1450">
        <f>VLOOKUP(Filtrados!B1450,Originales!$B$4:$D$2113,3,FALSE)</f>
        <v>23084000</v>
      </c>
      <c r="D1450">
        <f>VLOOKUP(Filtrados!B1450,Originales!$F$4:$H$2113,3,FALSE)</f>
        <v>1172000000</v>
      </c>
      <c r="E1450">
        <f>VLOOKUP(Filtrados!B1450,Baseline!$A$2:$C$2111,3,FALSE)</f>
        <v>4000000</v>
      </c>
      <c r="F1450">
        <f>VLOOKUP(Filtrados!B1450,BASE!$A$4:$D$2113,2,FALSE)</f>
        <v>189295053</v>
      </c>
      <c r="G1450">
        <f>VLOOKUP(Filtrados!B1450,BASE!$A$4:$D$2113,3,FALSE)</f>
        <v>158268213</v>
      </c>
      <c r="H1450">
        <f>VLOOKUP(Filtrados!B1450,BASE!$A$4:$D$2113,4,FALSE)</f>
        <v>26596069</v>
      </c>
      <c r="I1450" t="str">
        <f>VLOOKUP(B1450,Originales!$B$4:$N$2113,13,FALSE)</f>
        <v>v / c</v>
      </c>
      <c r="J1450" t="str">
        <f>VLOOKUP(B1450,Originales!$B$4:$N$2113,12,FALSE)</f>
        <v>?x &lt;http://www.wikidata.org/prop/direct/P31&gt;/&lt;http://www.wikidata.org/prop/direct/P279&gt; &lt;http://www.wikidata.org/entity/Q12503&gt;</v>
      </c>
      <c r="K1450">
        <f>VLOOKUP(Filtrados!B1450,Originales!$B$4:$D$2113,2,FALSE)</f>
        <v>10235</v>
      </c>
    </row>
    <row r="1451" spans="2:11">
      <c r="B1451" s="1">
        <v>2007</v>
      </c>
      <c r="C1451">
        <f>VLOOKUP(Filtrados!B1451,Originales!$B$4:$D$2113,3,FALSE)</f>
        <v>102281000</v>
      </c>
      <c r="D1451">
        <f>VLOOKUP(Filtrados!B1451,Originales!$F$4:$H$2113,3,FALSE)</f>
        <v>4996000000</v>
      </c>
      <c r="E1451">
        <f>VLOOKUP(Filtrados!B1451,Baseline!$A$2:$C$2111,3,FALSE)</f>
        <v>2412000000</v>
      </c>
      <c r="F1451">
        <f>VLOOKUP(Filtrados!B1451,BASE!$A$4:$D$2113,2,FALSE)</f>
        <v>81269979</v>
      </c>
      <c r="G1451">
        <f>VLOOKUP(Filtrados!B1451,BASE!$A$4:$D$2113,3,FALSE)</f>
        <v>143182039</v>
      </c>
      <c r="H1451">
        <f>VLOOKUP(Filtrados!B1451,BASE!$A$4:$D$2113,4,FALSE)</f>
        <v>275888204</v>
      </c>
      <c r="I1451" t="str">
        <f>VLOOKUP(B1451,Originales!$B$4:$N$2113,13,FALSE)</f>
        <v>v */* c</v>
      </c>
      <c r="J1451" t="str">
        <f>VLOOKUP(B1451,Originales!$B$4:$N$2113,12,FALSE)</f>
        <v>?x (&lt;http://www.wikidata.org/prop/direct/P31&gt;)*/(&lt;http://www.wikidata.org/prop/direct/P279&gt;)* &lt;http://www.wikidata.org/entity/Q4220917&gt;</v>
      </c>
      <c r="K1451">
        <f>VLOOKUP(Filtrados!B1451,Originales!$B$4:$D$2113,2,FALSE)</f>
        <v>2568</v>
      </c>
    </row>
    <row r="1452" spans="2:11">
      <c r="B1452" s="1">
        <v>2008</v>
      </c>
      <c r="C1452">
        <f>VLOOKUP(Filtrados!B1452,Originales!$B$4:$D$2113,3,FALSE)</f>
        <v>207000</v>
      </c>
      <c r="D1452">
        <f>VLOOKUP(Filtrados!B1452,Originales!$F$4:$H$2113,3,FALSE)</f>
        <v>4000000</v>
      </c>
      <c r="E1452">
        <f>VLOOKUP(Filtrados!B1452,Baseline!$A$2:$C$2111,3,FALSE)</f>
        <v>0</v>
      </c>
      <c r="F1452">
        <f>VLOOKUP(Filtrados!B1452,BASE!$A$4:$D$2113,2,FALSE)</f>
        <v>3638982</v>
      </c>
      <c r="G1452">
        <f>VLOOKUP(Filtrados!B1452,BASE!$A$4:$D$2113,3,FALSE)</f>
        <v>14348983</v>
      </c>
      <c r="H1452">
        <f>VLOOKUP(Filtrados!B1452,BASE!$A$4:$D$2113,4,FALSE)</f>
        <v>46873092</v>
      </c>
      <c r="I1452" t="str">
        <f>VLOOKUP(B1452,Originales!$B$4:$N$2113,13,FALSE)</f>
        <v>v * c</v>
      </c>
      <c r="J1452" t="str">
        <f>VLOOKUP(B1452,Originales!$B$4:$N$2113,12,FALSE)</f>
        <v>?x (&lt;http://www.wikidata.org/prop/direct/P279&gt;)* &lt;http://www.wikidata.org/entity/Q28171280&gt;</v>
      </c>
      <c r="K1452">
        <f>VLOOKUP(Filtrados!B1452,Originales!$B$4:$D$2113,2,FALSE)</f>
        <v>1</v>
      </c>
    </row>
    <row r="1453" spans="2:11">
      <c r="B1453" s="1">
        <v>2009</v>
      </c>
      <c r="C1453">
        <f>VLOOKUP(Filtrados!B1453,Originales!$B$4:$D$2113,3,FALSE)</f>
        <v>144423000</v>
      </c>
      <c r="D1453">
        <f>VLOOKUP(Filtrados!B1453,Originales!$F$4:$H$2113,3,FALSE)</f>
        <v>1056000000</v>
      </c>
      <c r="E1453">
        <f>VLOOKUP(Filtrados!B1453,Baseline!$A$2:$C$2111,3,FALSE)</f>
        <v>3008000000</v>
      </c>
      <c r="F1453">
        <f>VLOOKUP(Filtrados!B1453,BASE!$A$4:$D$2113,2,FALSE)</f>
        <v>121088981</v>
      </c>
      <c r="G1453">
        <f>VLOOKUP(Filtrados!B1453,BASE!$A$4:$D$2113,3,FALSE)</f>
        <v>114010810</v>
      </c>
      <c r="H1453">
        <f>VLOOKUP(Filtrados!B1453,BASE!$A$4:$D$2113,4,FALSE)</f>
        <v>106265068</v>
      </c>
      <c r="I1453" t="str">
        <f>VLOOKUP(B1453,Originales!$B$4:$N$2113,13,FALSE)</f>
        <v>v /* c</v>
      </c>
      <c r="J1453" t="str">
        <f>VLOOKUP(B1453,Originales!$B$4:$N$2113,12,FALSE)</f>
        <v>?x &lt;http://www.wikidata.org/prop/direct/P31&gt;/(&lt;http://www.wikidata.org/prop/direct/P279&gt;)* &lt;http://www.wikidata.org/entity/Q46169&gt;</v>
      </c>
      <c r="K1453">
        <f>VLOOKUP(Filtrados!B1453,Originales!$B$4:$D$2113,2,FALSE)</f>
        <v>6046</v>
      </c>
    </row>
    <row r="1454" spans="2:11">
      <c r="B1454" s="1">
        <v>2011</v>
      </c>
      <c r="C1454">
        <f>VLOOKUP(Filtrados!B1454,Originales!$B$4:$D$2113,3,FALSE)</f>
        <v>1619908000</v>
      </c>
      <c r="D1454">
        <f>VLOOKUP(Filtrados!B1454,Originales!$F$4:$H$2113,3,FALSE)</f>
        <v>60004000000</v>
      </c>
      <c r="E1454">
        <f>VLOOKUP(Filtrados!B1454,Baseline!$A$2:$C$2111,3,FALSE)</f>
        <v>816000000</v>
      </c>
      <c r="F1454">
        <f>VLOOKUP(Filtrados!B1454,BASE!$A$4:$D$2113,2,FALSE)</f>
        <v>9908609867</v>
      </c>
      <c r="G1454">
        <f>VLOOKUP(Filtrados!B1454,BASE!$A$4:$D$2113,3,FALSE)</f>
        <v>890466928</v>
      </c>
      <c r="H1454">
        <f>VLOOKUP(Filtrados!B1454,BASE!$A$4:$D$2113,4,FALSE)</f>
        <v>103039979</v>
      </c>
      <c r="I1454" t="str">
        <f>VLOOKUP(B1454,Originales!$B$4:$N$2113,13,FALSE)</f>
        <v>v / v</v>
      </c>
      <c r="J1454" t="str">
        <f>VLOOKUP(B1454,Originales!$B$4:$N$2113,12,FALSE)</f>
        <v>?x &lt;http://www.wikidata.org/prop/direct/P937&gt;/&lt;http://www.wikidata.org/prop/direct/P625&gt; ?y</v>
      </c>
      <c r="K1454">
        <f>VLOOKUP(Filtrados!B1454,Originales!$B$4:$D$2113,2,FALSE)</f>
        <v>240855</v>
      </c>
    </row>
    <row r="1455" spans="2:11">
      <c r="B1455" s="1">
        <v>2012</v>
      </c>
      <c r="C1455">
        <f>VLOOKUP(Filtrados!B1455,Originales!$B$4:$D$2113,3,FALSE)</f>
        <v>123798000</v>
      </c>
      <c r="D1455">
        <f>VLOOKUP(Filtrados!B1455,Originales!$F$4:$H$2113,3,FALSE)</f>
        <v>4812000000</v>
      </c>
      <c r="E1455">
        <f>VLOOKUP(Filtrados!B1455,Baseline!$A$2:$C$2111,3,FALSE)</f>
        <v>2416000000</v>
      </c>
      <c r="F1455">
        <f>VLOOKUP(Filtrados!B1455,BASE!$A$4:$D$2113,2,FALSE)</f>
        <v>150293111</v>
      </c>
      <c r="G1455">
        <f>VLOOKUP(Filtrados!B1455,BASE!$A$4:$D$2113,3,FALSE)</f>
        <v>158751010</v>
      </c>
      <c r="H1455">
        <f>VLOOKUP(Filtrados!B1455,BASE!$A$4:$D$2113,4,FALSE)</f>
        <v>313107013</v>
      </c>
      <c r="I1455" t="str">
        <f>VLOOKUP(B1455,Originales!$B$4:$N$2113,13,FALSE)</f>
        <v>v * c</v>
      </c>
      <c r="J1455" t="str">
        <f>VLOOKUP(B1455,Originales!$B$4:$N$2113,12,FALSE)</f>
        <v>?x (&lt;http://www.wikidata.org/prop/direct/P131&gt;)* &lt;http://www.wikidata.org/entity/Q11911&gt;</v>
      </c>
      <c r="K1455">
        <f>VLOOKUP(Filtrados!B1455,Originales!$B$4:$D$2113,2,FALSE)</f>
        <v>5362</v>
      </c>
    </row>
    <row r="1456" spans="2:11">
      <c r="B1456" s="1">
        <v>2013</v>
      </c>
      <c r="C1456">
        <f>VLOOKUP(Filtrados!B1456,Originales!$B$4:$D$2113,3,FALSE)</f>
        <v>112514000</v>
      </c>
      <c r="D1456">
        <f>VLOOKUP(Filtrados!B1456,Originales!$F$4:$H$2113,3,FALSE)</f>
        <v>6268000000</v>
      </c>
      <c r="E1456">
        <f>VLOOKUP(Filtrados!B1456,Baseline!$A$2:$C$2111,3,FALSE)</f>
        <v>3064000000</v>
      </c>
      <c r="F1456">
        <f>VLOOKUP(Filtrados!B1456,BASE!$A$4:$D$2113,2,FALSE)</f>
        <v>114444971</v>
      </c>
      <c r="G1456">
        <f>VLOOKUP(Filtrados!B1456,BASE!$A$4:$D$2113,3,FALSE)</f>
        <v>170938014</v>
      </c>
      <c r="H1456">
        <f>VLOOKUP(Filtrados!B1456,BASE!$A$4:$D$2113,4,FALSE)</f>
        <v>285343885</v>
      </c>
      <c r="I1456" t="str">
        <f>VLOOKUP(B1456,Originales!$B$4:$N$2113,13,FALSE)</f>
        <v>v /* c</v>
      </c>
      <c r="J1456" t="str">
        <f>VLOOKUP(B1456,Originales!$B$4:$N$2113,12,FALSE)</f>
        <v>?x &lt;http://www.wikidata.org/prop/direct/P131&gt;/(&lt;http://www.wikidata.org/prop/direct/P131&gt;)* &lt;http://www.wikidata.org/entity/Q11911&gt;</v>
      </c>
      <c r="K1456">
        <f>VLOOKUP(Filtrados!B1456,Originales!$B$4:$D$2113,2,FALSE)</f>
        <v>5361</v>
      </c>
    </row>
    <row r="1457" spans="2:11">
      <c r="B1457" s="1">
        <v>2016</v>
      </c>
      <c r="C1457">
        <f>VLOOKUP(Filtrados!B1457,Originales!$B$4:$D$2113,3,FALSE)</f>
        <v>1337625000</v>
      </c>
      <c r="D1457">
        <f>VLOOKUP(Filtrados!B1457,Originales!$F$4:$H$2113,3,FALSE)</f>
        <v>5928000000</v>
      </c>
      <c r="E1457">
        <f>VLOOKUP(Filtrados!B1457,Baseline!$A$2:$C$2111,3,FALSE)</f>
        <v>620000000</v>
      </c>
      <c r="F1457">
        <f>VLOOKUP(Filtrados!B1457,BASE!$A$4:$D$2113,2,FALSE)</f>
        <v>4030167818</v>
      </c>
      <c r="G1457">
        <f>VLOOKUP(Filtrados!B1457,BASE!$A$4:$D$2113,3,FALSE)</f>
        <v>6496920824</v>
      </c>
      <c r="H1457">
        <f>VLOOKUP(Filtrados!B1457,BASE!$A$4:$D$2113,4,FALSE)</f>
        <v>3504446029</v>
      </c>
      <c r="I1457" t="str">
        <f>VLOOKUP(B1457,Originales!$B$4:$N$2113,13,FALSE)</f>
        <v>v + c</v>
      </c>
      <c r="J1457" t="str">
        <f>VLOOKUP(B1457,Originales!$B$4:$N$2113,12,FALSE)</f>
        <v>?x (&lt;http://www.wikidata.org/prop/direct/P31&gt;)+ &lt;http://www.wikidata.org/entity/Q482994&gt;</v>
      </c>
      <c r="K1457">
        <f>VLOOKUP(Filtrados!B1457,Originales!$B$4:$D$2113,2,FALSE)</f>
        <v>212028</v>
      </c>
    </row>
    <row r="1458" spans="2:11">
      <c r="B1458" s="1">
        <v>2017</v>
      </c>
      <c r="C1458">
        <f>VLOOKUP(Filtrados!B1458,Originales!$B$4:$D$2113,3,FALSE)</f>
        <v>641381000</v>
      </c>
      <c r="D1458">
        <f>VLOOKUP(Filtrados!B1458,Originales!$F$4:$H$2113,3,FALSE)</f>
        <v>19524000000</v>
      </c>
      <c r="E1458">
        <f>VLOOKUP(Filtrados!B1458,Baseline!$A$2:$C$2111,3,FALSE)</f>
        <v>6684000000</v>
      </c>
      <c r="F1458">
        <f>VLOOKUP(Filtrados!B1458,BASE!$A$4:$D$2113,2,FALSE)</f>
        <v>756166934</v>
      </c>
      <c r="G1458">
        <f>VLOOKUP(Filtrados!B1458,BASE!$A$4:$D$2113,3,FALSE)</f>
        <v>1012405872</v>
      </c>
      <c r="H1458">
        <f>VLOOKUP(Filtrados!B1458,BASE!$A$4:$D$2113,4,FALSE)</f>
        <v>984241008</v>
      </c>
      <c r="I1458" t="str">
        <f>VLOOKUP(B1458,Originales!$B$4:$N$2113,13,FALSE)</f>
        <v>v /* c</v>
      </c>
      <c r="J1458" t="str">
        <f>VLOOKUP(B1458,Originales!$B$4:$N$2113,12,FALSE)</f>
        <v>?x &lt;http://www.wikidata.org/prop/direct/P31&gt;/(&lt;http://www.wikidata.org/prop/direct/P279&gt;)* &lt;http://www.wikidata.org/entity/Q4164871&gt;</v>
      </c>
      <c r="K1458">
        <f>VLOOKUP(Filtrados!B1458,Originales!$B$4:$D$2113,2,FALSE)</f>
        <v>35092</v>
      </c>
    </row>
    <row r="1459" spans="2:11">
      <c r="B1459" s="1">
        <v>2018</v>
      </c>
      <c r="C1459">
        <f>VLOOKUP(Filtrados!B1459,Originales!$B$4:$D$2113,3,FALSE)</f>
        <v>133355000</v>
      </c>
      <c r="D1459">
        <f>VLOOKUP(Filtrados!B1459,Originales!$F$4:$H$2113,3,FALSE)</f>
        <v>1936000000</v>
      </c>
      <c r="E1459">
        <f>VLOOKUP(Filtrados!B1459,Baseline!$A$2:$C$2111,3,FALSE)</f>
        <v>2956000000</v>
      </c>
      <c r="F1459">
        <f>VLOOKUP(Filtrados!B1459,BASE!$A$4:$D$2113,2,FALSE)</f>
        <v>250044107</v>
      </c>
      <c r="G1459">
        <f>VLOOKUP(Filtrados!B1459,BASE!$A$4:$D$2113,3,FALSE)</f>
        <v>146925210</v>
      </c>
      <c r="H1459">
        <f>VLOOKUP(Filtrados!B1459,BASE!$A$4:$D$2113,4,FALSE)</f>
        <v>336767911</v>
      </c>
      <c r="I1459" t="str">
        <f>VLOOKUP(B1459,Originales!$B$4:$N$2113,13,FALSE)</f>
        <v>v * c</v>
      </c>
      <c r="J1459" t="str">
        <f>VLOOKUP(B1459,Originales!$B$4:$N$2113,12,FALSE)</f>
        <v>?x (&lt;http://www.wikidata.org/prop/direct/P279&gt;)* &lt;http://www.wikidata.org/entity/Q2285706&gt;</v>
      </c>
      <c r="K1459">
        <f>VLOOKUP(Filtrados!B1459,Originales!$B$4:$D$2113,2,FALSE)</f>
        <v>13144</v>
      </c>
    </row>
    <row r="1460" spans="2:11">
      <c r="B1460" s="1">
        <v>2019</v>
      </c>
      <c r="C1460">
        <f>VLOOKUP(Filtrados!B1460,Originales!$B$4:$D$2113,3,FALSE)</f>
        <v>136374000</v>
      </c>
      <c r="D1460">
        <f>VLOOKUP(Filtrados!B1460,Originales!$F$4:$H$2113,3,FALSE)</f>
        <v>1292000000</v>
      </c>
      <c r="E1460">
        <f>VLOOKUP(Filtrados!B1460,Baseline!$A$2:$C$2111,3,FALSE)</f>
        <v>2396000000</v>
      </c>
      <c r="F1460">
        <f>VLOOKUP(Filtrados!B1460,BASE!$A$4:$D$2113,2,FALSE)</f>
        <v>224272012</v>
      </c>
      <c r="G1460">
        <f>VLOOKUP(Filtrados!B1460,BASE!$A$4:$D$2113,3,FALSE)</f>
        <v>151326894</v>
      </c>
      <c r="H1460">
        <f>VLOOKUP(Filtrados!B1460,BASE!$A$4:$D$2113,4,FALSE)</f>
        <v>315867900</v>
      </c>
      <c r="I1460" t="str">
        <f>VLOOKUP(B1460,Originales!$B$4:$N$2113,13,FALSE)</f>
        <v>v + c</v>
      </c>
      <c r="J1460" t="str">
        <f>VLOOKUP(B1460,Originales!$B$4:$N$2113,12,FALSE)</f>
        <v>?x (&lt;http://www.wikidata.org/prop/direct/P279&gt;)+ &lt;http://www.wikidata.org/entity/Q2285706&gt;</v>
      </c>
      <c r="K1460">
        <f>VLOOKUP(Filtrados!B1460,Originales!$B$4:$D$2113,2,FALSE)</f>
        <v>13143</v>
      </c>
    </row>
    <row r="1461" spans="2:11">
      <c r="B1461" s="1">
        <v>2020</v>
      </c>
      <c r="C1461">
        <f>VLOOKUP(Filtrados!B1461,Originales!$B$4:$D$2113,3,FALSE)</f>
        <v>23304000</v>
      </c>
      <c r="D1461">
        <f>VLOOKUP(Filtrados!B1461,Originales!$F$4:$H$2113,3,FALSE)</f>
        <v>36000000</v>
      </c>
      <c r="E1461">
        <f>VLOOKUP(Filtrados!B1461,Baseline!$A$2:$C$2111,3,FALSE)</f>
        <v>1072000000</v>
      </c>
      <c r="F1461">
        <f>VLOOKUP(Filtrados!B1461,BASE!$A$4:$D$2113,2,FALSE)</f>
        <v>35352945</v>
      </c>
      <c r="G1461">
        <f>VLOOKUP(Filtrados!B1461,BASE!$A$4:$D$2113,3,FALSE)</f>
        <v>46787977</v>
      </c>
      <c r="H1461">
        <f>VLOOKUP(Filtrados!B1461,BASE!$A$4:$D$2113,4,FALSE)</f>
        <v>61533927</v>
      </c>
      <c r="I1461" t="str">
        <f>VLOOKUP(B1461,Originales!$B$4:$N$2113,13,FALSE)</f>
        <v>v /* c</v>
      </c>
      <c r="J1461" t="str">
        <f>VLOOKUP(B1461,Originales!$B$4:$N$2113,12,FALSE)</f>
        <v>?x &lt;http://www.wikidata.org/prop/direct/P31&gt;/(&lt;http://www.wikidata.org/prop/direct/P279&gt;)* &lt;http://www.wikidata.org/entity/Q385337&gt;</v>
      </c>
      <c r="K1461">
        <f>VLOOKUP(Filtrados!B1461,Originales!$B$4:$D$2113,2,FALSE)</f>
        <v>1622</v>
      </c>
    </row>
    <row r="1462" spans="2:11">
      <c r="B1462" s="1">
        <v>2022</v>
      </c>
      <c r="C1462">
        <f>VLOOKUP(Filtrados!B1462,Originales!$B$4:$D$2113,3,FALSE)</f>
        <v>26051000</v>
      </c>
      <c r="D1462">
        <f>VLOOKUP(Filtrados!B1462,Originales!$F$4:$H$2113,3,FALSE)</f>
        <v>36480000000</v>
      </c>
      <c r="E1462">
        <f>VLOOKUP(Filtrados!B1462,Baseline!$A$2:$C$2111,3,FALSE)</f>
        <v>14924000000</v>
      </c>
      <c r="F1462">
        <f>VLOOKUP(Filtrados!B1462,BASE!$A$4:$D$2113,2,FALSE)</f>
        <v>60704231</v>
      </c>
      <c r="G1462">
        <f>VLOOKUP(Filtrados!B1462,BASE!$A$4:$D$2113,3,FALSE)</f>
        <v>328345060</v>
      </c>
      <c r="H1462">
        <f>VLOOKUP(Filtrados!B1462,BASE!$A$4:$D$2113,4,FALSE)</f>
        <v>204794883</v>
      </c>
      <c r="I1462" t="str">
        <f>VLOOKUP(B1462,Originales!$B$4:$N$2113,13,FALSE)</f>
        <v>v ?/* c</v>
      </c>
      <c r="J1462" t="str">
        <f>VLOOKUP(B1462,Originales!$B$4:$N$2113,12,FALSE)</f>
        <v>?x (&lt;http://www.wikidata.org/prop/direct/P31&gt;)?/(&lt;http://www.wikidata.org/prop/direct/P279&gt;)* &lt;http://www.wikidata.org/entity/Q11633&gt;</v>
      </c>
      <c r="K1462">
        <f>VLOOKUP(Filtrados!B1462,Originales!$B$4:$D$2113,2,FALSE)</f>
        <v>344</v>
      </c>
    </row>
    <row r="1463" spans="2:11">
      <c r="B1463" s="1">
        <v>2023</v>
      </c>
      <c r="C1463">
        <f>VLOOKUP(Filtrados!B1463,Originales!$B$4:$D$2113,3,FALSE)</f>
        <v>128826000</v>
      </c>
      <c r="D1463">
        <f>VLOOKUP(Filtrados!B1463,Originales!$F$4:$H$2113,3,FALSE)</f>
        <v>3016000000</v>
      </c>
      <c r="E1463">
        <f>VLOOKUP(Filtrados!B1463,Baseline!$A$2:$C$2111,3,FALSE)</f>
        <v>1692000000</v>
      </c>
      <c r="F1463">
        <f>VLOOKUP(Filtrados!B1463,BASE!$A$4:$D$2113,2,FALSE)</f>
        <v>97056865</v>
      </c>
      <c r="G1463">
        <f>VLOOKUP(Filtrados!B1463,BASE!$A$4:$D$2113,3,FALSE)</f>
        <v>383282899</v>
      </c>
      <c r="H1463">
        <f>VLOOKUP(Filtrados!B1463,BASE!$A$4:$D$2113,4,FALSE)</f>
        <v>176555156</v>
      </c>
      <c r="I1463" t="str">
        <f>VLOOKUP(B1463,Originales!$B$4:$N$2113,13,FALSE)</f>
        <v>v * c</v>
      </c>
      <c r="J1463" t="str">
        <f>VLOOKUP(B1463,Originales!$B$4:$N$2113,12,FALSE)</f>
        <v>?x (&lt;http://www.wikidata.org/prop/direct/P131&gt;)* &lt;http://www.wikidata.org/entity/Q2807&gt;</v>
      </c>
      <c r="K1463">
        <f>VLOOKUP(Filtrados!B1463,Originales!$B$4:$D$2113,2,FALSE)</f>
        <v>4153</v>
      </c>
    </row>
    <row r="1464" spans="2:11">
      <c r="B1464" s="1">
        <v>2027</v>
      </c>
      <c r="C1464">
        <f>VLOOKUP(Filtrados!B1464,Originales!$B$4:$D$2113,3,FALSE)</f>
        <v>3065000</v>
      </c>
      <c r="D1464">
        <f>VLOOKUP(Filtrados!B1464,Originales!$F$4:$H$2113,3,FALSE)</f>
        <v>160000000</v>
      </c>
      <c r="E1464">
        <f>VLOOKUP(Filtrados!B1464,Baseline!$A$2:$C$2111,3,FALSE)</f>
        <v>2404000000</v>
      </c>
      <c r="F1464">
        <f>VLOOKUP(Filtrados!B1464,BASE!$A$4:$D$2113,2,FALSE)</f>
        <v>99899053</v>
      </c>
      <c r="G1464">
        <f>VLOOKUP(Filtrados!B1464,BASE!$A$4:$D$2113,3,FALSE)</f>
        <v>191725969</v>
      </c>
      <c r="H1464">
        <f>VLOOKUP(Filtrados!B1464,BASE!$A$4:$D$2113,4,FALSE)</f>
        <v>94303846</v>
      </c>
      <c r="I1464" t="str">
        <f>VLOOKUP(B1464,Originales!$B$4:$N$2113,13,FALSE)</f>
        <v>v * c</v>
      </c>
      <c r="J1464" t="str">
        <f>VLOOKUP(B1464,Originales!$B$4:$N$2113,12,FALSE)</f>
        <v>?x (&lt;http://www.wikidata.org/prop/direct/P279&gt;)* &lt;http://www.wikidata.org/entity/Q207621&gt;</v>
      </c>
      <c r="K1464">
        <f>VLOOKUP(Filtrados!B1464,Originales!$B$4:$D$2113,2,FALSE)</f>
        <v>20</v>
      </c>
    </row>
    <row r="1465" spans="2:11">
      <c r="B1465" s="1">
        <v>2029</v>
      </c>
      <c r="C1465">
        <f>VLOOKUP(Filtrados!B1465,Originales!$B$4:$D$2113,3,FALSE)</f>
        <v>108992000</v>
      </c>
      <c r="D1465">
        <f>VLOOKUP(Filtrados!B1465,Originales!$F$4:$H$2113,3,FALSE)</f>
        <v>488000000</v>
      </c>
      <c r="E1465">
        <f>VLOOKUP(Filtrados!B1465,Baseline!$A$2:$C$2111,3,FALSE)</f>
        <v>1192000000</v>
      </c>
      <c r="F1465">
        <f>VLOOKUP(Filtrados!B1465,BASE!$A$4:$D$2113,2,FALSE)</f>
        <v>35192966</v>
      </c>
      <c r="G1465">
        <f>VLOOKUP(Filtrados!B1465,BASE!$A$4:$D$2113,3,FALSE)</f>
        <v>239729881</v>
      </c>
      <c r="H1465">
        <f>VLOOKUP(Filtrados!B1465,BASE!$A$4:$D$2113,4,FALSE)</f>
        <v>71711063</v>
      </c>
      <c r="I1465" t="str">
        <f>VLOOKUP(B1465,Originales!$B$4:$N$2113,13,FALSE)</f>
        <v>v /* c</v>
      </c>
      <c r="J1465" t="str">
        <f>VLOOKUP(B1465,Originales!$B$4:$N$2113,12,FALSE)</f>
        <v>?x &lt;http://www.wikidata.org/prop/direct/P31&gt;/(&lt;http://www.wikidata.org/prop/direct/P279&gt;)* &lt;http://www.wikidata.org/entity/Q891723&gt;</v>
      </c>
      <c r="K1465">
        <f>VLOOKUP(Filtrados!B1465,Originales!$B$4:$D$2113,2,FALSE)</f>
        <v>1563</v>
      </c>
    </row>
    <row r="1466" spans="2:11">
      <c r="B1466" s="1">
        <v>2033</v>
      </c>
      <c r="C1466">
        <f>VLOOKUP(Filtrados!B1466,Originales!$B$4:$D$2113,3,FALSE)</f>
        <v>238085000</v>
      </c>
      <c r="D1466">
        <f>VLOOKUP(Filtrados!B1466,Originales!$F$4:$H$2113,3,FALSE)</f>
        <v>856000000</v>
      </c>
      <c r="E1466">
        <f>VLOOKUP(Filtrados!B1466,Baseline!$A$2:$C$2111,3,FALSE)</f>
        <v>2356000000</v>
      </c>
      <c r="F1466">
        <f>VLOOKUP(Filtrados!B1466,BASE!$A$4:$D$2113,2,FALSE)</f>
        <v>174844026</v>
      </c>
      <c r="G1466">
        <f>VLOOKUP(Filtrados!B1466,BASE!$A$4:$D$2113,3,FALSE)</f>
        <v>836179971</v>
      </c>
      <c r="H1466">
        <f>VLOOKUP(Filtrados!B1466,BASE!$A$4:$D$2113,4,FALSE)</f>
        <v>1239084005</v>
      </c>
      <c r="I1466" t="str">
        <f>VLOOKUP(B1466,Originales!$B$4:$N$2113,13,FALSE)</f>
        <v>v * c</v>
      </c>
      <c r="J1466" t="str">
        <f>VLOOKUP(B1466,Originales!$B$4:$N$2113,12,FALSE)</f>
        <v>?x (&lt;http://www.wikidata.org/prop/direct/P279&gt;)* &lt;http://www.wikidata.org/entity/Q708492&gt;</v>
      </c>
      <c r="K1466">
        <f>VLOOKUP(Filtrados!B1466,Originales!$B$4:$D$2113,2,FALSE)</f>
        <v>8680</v>
      </c>
    </row>
    <row r="1467" spans="2:11">
      <c r="B1467" s="1">
        <v>2035</v>
      </c>
      <c r="C1467">
        <f>VLOOKUP(Filtrados!B1467,Originales!$B$4:$D$2113,3,FALSE)</f>
        <v>10020000</v>
      </c>
      <c r="D1467">
        <f>VLOOKUP(Filtrados!B1467,Originales!$F$4:$H$2113,3,FALSE)</f>
        <v>8000000</v>
      </c>
      <c r="E1467">
        <f>VLOOKUP(Filtrados!B1467,Baseline!$A$2:$C$2111,3,FALSE)</f>
        <v>576000000</v>
      </c>
      <c r="F1467">
        <f>VLOOKUP(Filtrados!B1467,BASE!$A$4:$D$2113,2,FALSE)</f>
        <v>66378831</v>
      </c>
      <c r="G1467">
        <f>VLOOKUP(Filtrados!B1467,BASE!$A$4:$D$2113,3,FALSE)</f>
        <v>203291893</v>
      </c>
      <c r="H1467">
        <f>VLOOKUP(Filtrados!B1467,BASE!$A$4:$D$2113,4,FALSE)</f>
        <v>68276166</v>
      </c>
      <c r="I1467" t="str">
        <f>VLOOKUP(B1467,Originales!$B$4:$N$2113,13,FALSE)</f>
        <v>v /* c</v>
      </c>
      <c r="J1467" t="str">
        <f>VLOOKUP(B1467,Originales!$B$4:$N$2113,12,FALSE)</f>
        <v>?x &lt;http://www.wikidata.org/prop/direct/P31&gt;/(&lt;http://www.wikidata.org/prop/direct/P279&gt;)* &lt;http://www.wikidata.org/entity/Q20746389&gt;</v>
      </c>
      <c r="K1467">
        <f>VLOOKUP(Filtrados!B1467,Originales!$B$4:$D$2113,2,FALSE)</f>
        <v>70</v>
      </c>
    </row>
    <row r="1468" spans="2:11">
      <c r="B1468" s="1">
        <v>2036</v>
      </c>
      <c r="C1468">
        <f>VLOOKUP(Filtrados!B1468,Originales!$B$4:$D$2113,3,FALSE)</f>
        <v>947000</v>
      </c>
      <c r="D1468">
        <f>VLOOKUP(Filtrados!B1468,Originales!$F$4:$H$2113,3,FALSE)</f>
        <v>8000000</v>
      </c>
      <c r="E1468">
        <f>VLOOKUP(Filtrados!B1468,Baseline!$A$2:$C$2111,3,FALSE)</f>
        <v>2400000000</v>
      </c>
      <c r="F1468">
        <f>VLOOKUP(Filtrados!B1468,BASE!$A$4:$D$2113,2,FALSE)</f>
        <v>6088018</v>
      </c>
      <c r="G1468">
        <f>VLOOKUP(Filtrados!B1468,BASE!$A$4:$D$2113,3,FALSE)</f>
        <v>20123004</v>
      </c>
      <c r="H1468">
        <f>VLOOKUP(Filtrados!B1468,BASE!$A$4:$D$2113,4,FALSE)</f>
        <v>111037015</v>
      </c>
      <c r="I1468" t="str">
        <f>VLOOKUP(B1468,Originales!$B$4:$N$2113,13,FALSE)</f>
        <v>c * v</v>
      </c>
      <c r="J1468" t="str">
        <f>VLOOKUP(B1468,Originales!$B$4:$N$2113,12,FALSE)</f>
        <v>&lt;http://www.wikidata.org/entity/Q11941017&gt; (&lt;http://www.wikidata.org/prop/direct/P131&gt;)* ?x</v>
      </c>
      <c r="K1468">
        <f>VLOOKUP(Filtrados!B1468,Originales!$B$4:$D$2113,2,FALSE)</f>
        <v>5</v>
      </c>
    </row>
    <row r="1469" spans="2:11">
      <c r="B1469" s="1">
        <v>2037</v>
      </c>
      <c r="C1469">
        <f>VLOOKUP(Filtrados!B1469,Originales!$B$4:$D$2113,3,FALSE)</f>
        <v>15146000</v>
      </c>
      <c r="D1469">
        <f>VLOOKUP(Filtrados!B1469,Originales!$F$4:$H$2113,3,FALSE)</f>
        <v>8000000</v>
      </c>
      <c r="E1469">
        <f>VLOOKUP(Filtrados!B1469,Baseline!$A$2:$C$2111,3,FALSE)</f>
        <v>540000000</v>
      </c>
      <c r="F1469">
        <f>VLOOKUP(Filtrados!B1469,BASE!$A$4:$D$2113,2,FALSE)</f>
        <v>25429964</v>
      </c>
      <c r="G1469">
        <f>VLOOKUP(Filtrados!B1469,BASE!$A$4:$D$2113,3,FALSE)</f>
        <v>78069925</v>
      </c>
      <c r="H1469">
        <f>VLOOKUP(Filtrados!B1469,BASE!$A$4:$D$2113,4,FALSE)</f>
        <v>72669029</v>
      </c>
      <c r="I1469" t="str">
        <f>VLOOKUP(B1469,Originales!$B$4:$N$2113,13,FALSE)</f>
        <v>v /* c</v>
      </c>
      <c r="J1469" t="str">
        <f>VLOOKUP(B1469,Originales!$B$4:$N$2113,12,FALSE)</f>
        <v>?x &lt;http://www.wikidata.org/prop/direct/P4614&gt;/(&lt;http://www.wikidata.org/prop/direct/P361&gt;)* &lt;http://www.wikidata.org/entity/Q28031866&gt;</v>
      </c>
      <c r="K1469">
        <f>VLOOKUP(Filtrados!B1469,Originales!$B$4:$D$2113,2,FALSE)</f>
        <v>280</v>
      </c>
    </row>
    <row r="1470" spans="2:11">
      <c r="B1470" s="1">
        <v>2038</v>
      </c>
      <c r="C1470">
        <f>VLOOKUP(Filtrados!B1470,Originales!$B$4:$D$2113,3,FALSE)</f>
        <v>1890405000</v>
      </c>
      <c r="D1470">
        <f>VLOOKUP(Filtrados!B1470,Originales!$F$4:$H$2113,3,FALSE)</f>
        <v>10412000000</v>
      </c>
      <c r="E1470">
        <f>VLOOKUP(Filtrados!B1470,Baseline!$A$2:$C$2111,3,FALSE)</f>
        <v>1864000000</v>
      </c>
      <c r="F1470">
        <f>VLOOKUP(Filtrados!B1470,BASE!$A$4:$D$2113,2,FALSE)</f>
        <v>4446702003</v>
      </c>
      <c r="G1470">
        <f>VLOOKUP(Filtrados!B1470,BASE!$A$4:$D$2113,3,FALSE)</f>
        <v>6793161153</v>
      </c>
      <c r="H1470">
        <f>VLOOKUP(Filtrados!B1470,BASE!$A$4:$D$2113,4,FALSE)</f>
        <v>3787326097</v>
      </c>
      <c r="I1470" t="str">
        <f>VLOOKUP(B1470,Originales!$B$4:$N$2113,13,FALSE)</f>
        <v>v * c</v>
      </c>
      <c r="J1470" t="str">
        <f>VLOOKUP(B1470,Originales!$B$4:$N$2113,12,FALSE)</f>
        <v>?x (&lt;http://www.wikidata.org/prop/direct/P31&gt;)* &lt;http://www.wikidata.org/entity/Q23397&gt;</v>
      </c>
      <c r="K1470">
        <f>VLOOKUP(Filtrados!B1470,Originales!$B$4:$D$2113,2,FALSE)</f>
        <v>240234</v>
      </c>
    </row>
    <row r="1471" spans="2:11">
      <c r="B1471" s="1">
        <v>2040</v>
      </c>
      <c r="C1471">
        <f>VLOOKUP(Filtrados!B1471,Originales!$B$4:$D$2113,3,FALSE)</f>
        <v>100341000</v>
      </c>
      <c r="D1471">
        <f>VLOOKUP(Filtrados!B1471,Originales!$F$4:$H$2113,3,FALSE)</f>
        <v>1060000000</v>
      </c>
      <c r="E1471">
        <f>VLOOKUP(Filtrados!B1471,Baseline!$A$2:$C$2111,3,FALSE)</f>
        <v>2372000000</v>
      </c>
      <c r="F1471">
        <f>VLOOKUP(Filtrados!B1471,BASE!$A$4:$D$2113,2,FALSE)</f>
        <v>75892925</v>
      </c>
      <c r="G1471">
        <f>VLOOKUP(Filtrados!B1471,BASE!$A$4:$D$2113,3,FALSE)</f>
        <v>124670028</v>
      </c>
      <c r="H1471">
        <f>VLOOKUP(Filtrados!B1471,BASE!$A$4:$D$2113,4,FALSE)</f>
        <v>104097127</v>
      </c>
      <c r="I1471" t="str">
        <f>VLOOKUP(B1471,Originales!$B$4:$N$2113,13,FALSE)</f>
        <v>v /* c</v>
      </c>
      <c r="J1471" t="str">
        <f>VLOOKUP(B1471,Originales!$B$4:$N$2113,12,FALSE)</f>
        <v>?x &lt;http://www.wikidata.org/prop/direct/P31&gt;/(&lt;http://www.wikidata.org/prop/direct/P279&gt;)* &lt;http://www.wikidata.org/entity/Q26540&gt;</v>
      </c>
      <c r="K1471">
        <f>VLOOKUP(Filtrados!B1471,Originales!$B$4:$D$2113,2,FALSE)</f>
        <v>3817</v>
      </c>
    </row>
    <row r="1472" spans="2:11">
      <c r="B1472" s="1">
        <v>2042</v>
      </c>
      <c r="C1472">
        <f>VLOOKUP(Filtrados!B1472,Originales!$B$4:$D$2113,3,FALSE)</f>
        <v>351798000</v>
      </c>
      <c r="D1472">
        <f>VLOOKUP(Filtrados!B1472,Originales!$F$4:$H$2113,3,FALSE)</f>
        <v>29992000000</v>
      </c>
      <c r="E1472">
        <f>VLOOKUP(Filtrados!B1472,Baseline!$A$2:$C$2111,3,FALSE)</f>
        <v>608000000</v>
      </c>
      <c r="F1472">
        <f>VLOOKUP(Filtrados!B1472,BASE!$A$4:$D$2113,2,FALSE)</f>
        <v>1333940029</v>
      </c>
      <c r="G1472">
        <f>VLOOKUP(Filtrados!B1472,BASE!$A$4:$D$2113,3,FALSE)</f>
        <v>1393835783</v>
      </c>
      <c r="H1472">
        <f>VLOOKUP(Filtrados!B1472,BASE!$A$4:$D$2113,4,FALSE)</f>
        <v>143301010</v>
      </c>
      <c r="I1472" t="str">
        <f>VLOOKUP(B1472,Originales!$B$4:$N$2113,13,FALSE)</f>
        <v>v / v</v>
      </c>
      <c r="J1472" t="str">
        <f>VLOOKUP(B1472,Originales!$B$4:$N$2113,12,FALSE)</f>
        <v>?x &lt;http://www.wikidata.org/prop/direct/P735&gt;/&lt;http://www.wikidata.org/prop/direct/P1705&gt; ?y</v>
      </c>
      <c r="K1472">
        <f>VLOOKUP(Filtrados!B1472,Originales!$B$4:$D$2113,2,FALSE)</f>
        <v>35092</v>
      </c>
    </row>
    <row r="1473" spans="2:11">
      <c r="B1473" s="1">
        <v>2044</v>
      </c>
      <c r="C1473">
        <f>VLOOKUP(Filtrados!B1473,Originales!$B$4:$D$2113,3,FALSE)</f>
        <v>685931000</v>
      </c>
      <c r="D1473">
        <f>VLOOKUP(Filtrados!B1473,Originales!$F$4:$H$2113,3,FALSE)</f>
        <v>2508000000</v>
      </c>
      <c r="E1473">
        <f>VLOOKUP(Filtrados!B1473,Baseline!$A$2:$C$2111,3,FALSE)</f>
        <v>624000000</v>
      </c>
      <c r="F1473">
        <f>VLOOKUP(Filtrados!B1473,BASE!$A$4:$D$2113,2,FALSE)</f>
        <v>1288619995</v>
      </c>
      <c r="G1473">
        <f>VLOOKUP(Filtrados!B1473,BASE!$A$4:$D$2113,3,FALSE)</f>
        <v>1425151109</v>
      </c>
      <c r="H1473">
        <f>VLOOKUP(Filtrados!B1473,BASE!$A$4:$D$2113,4,FALSE)</f>
        <v>1028990983</v>
      </c>
      <c r="I1473" t="str">
        <f>VLOOKUP(B1473,Originales!$B$4:$N$2113,13,FALSE)</f>
        <v>v * c</v>
      </c>
      <c r="J1473" t="str">
        <f>VLOOKUP(B1473,Originales!$B$4:$N$2113,12,FALSE)</f>
        <v>?x (&lt;http://www.wikidata.org/prop/direct/P27&gt;)* &lt;http://www.wikidata.org/entity/Q16&gt;</v>
      </c>
      <c r="K1473">
        <f>VLOOKUP(Filtrados!B1473,Originales!$B$4:$D$2113,2,FALSE)</f>
        <v>67586</v>
      </c>
    </row>
    <row r="1474" spans="2:11">
      <c r="B1474" s="1">
        <v>2045</v>
      </c>
      <c r="C1474">
        <f>VLOOKUP(Filtrados!B1474,Originales!$B$4:$D$2113,3,FALSE)</f>
        <v>739000</v>
      </c>
      <c r="D1474">
        <f>VLOOKUP(Filtrados!B1474,Originales!$F$4:$H$2113,3,FALSE)</f>
        <v>4000000</v>
      </c>
      <c r="E1474">
        <f>VLOOKUP(Filtrados!B1474,Baseline!$A$2:$C$2111,3,FALSE)</f>
        <v>1184000000</v>
      </c>
      <c r="F1474">
        <f>VLOOKUP(Filtrados!B1474,BASE!$A$4:$D$2113,2,FALSE)</f>
        <v>16032934</v>
      </c>
      <c r="G1474">
        <f>VLOOKUP(Filtrados!B1474,BASE!$A$4:$D$2113,3,FALSE)</f>
        <v>25175094</v>
      </c>
      <c r="H1474">
        <f>VLOOKUP(Filtrados!B1474,BASE!$A$4:$D$2113,4,FALSE)</f>
        <v>80469131</v>
      </c>
      <c r="I1474" t="str">
        <f>VLOOKUP(B1474,Originales!$B$4:$N$2113,13,FALSE)</f>
        <v>c /* v</v>
      </c>
      <c r="J1474" t="str">
        <f>VLOOKUP(B1474,Originales!$B$4:$N$2113,12,FALSE)</f>
        <v>&lt;http://www.wikidata.org/entity/Q47063103&gt; &lt;http://www.wikidata.org/prop/direct/P131&gt;/(&lt;http://www.wikidata.org/prop/direct/P131&gt;)* ?x</v>
      </c>
      <c r="K1474">
        <f>VLOOKUP(Filtrados!B1474,Originales!$B$4:$D$2113,2,FALSE)</f>
        <v>3</v>
      </c>
    </row>
    <row r="1475" spans="2:11">
      <c r="B1475" s="1">
        <v>2046</v>
      </c>
      <c r="C1475">
        <f>VLOOKUP(Filtrados!B1475,Originales!$B$4:$D$2113,3,FALSE)</f>
        <v>509429000</v>
      </c>
      <c r="D1475">
        <f>VLOOKUP(Filtrados!B1475,Originales!$F$4:$H$2113,3,FALSE)</f>
        <v>1780000000</v>
      </c>
      <c r="E1475">
        <f>VLOOKUP(Filtrados!B1475,Baseline!$A$2:$C$2111,3,FALSE)</f>
        <v>1280000000</v>
      </c>
      <c r="F1475">
        <f>VLOOKUP(Filtrados!B1475,BASE!$A$4:$D$2113,2,FALSE)</f>
        <v>1008688926</v>
      </c>
      <c r="G1475">
        <f>VLOOKUP(Filtrados!B1475,BASE!$A$4:$D$2113,3,FALSE)</f>
        <v>473551034</v>
      </c>
      <c r="H1475">
        <f>VLOOKUP(Filtrados!B1475,BASE!$A$4:$D$2113,4,FALSE)</f>
        <v>64142942</v>
      </c>
      <c r="I1475" t="str">
        <f>VLOOKUP(B1475,Originales!$B$4:$N$2113,13,FALSE)</f>
        <v>v /* c</v>
      </c>
      <c r="J1475" t="str">
        <f>VLOOKUP(B1475,Originales!$B$4:$N$2113,12,FALSE)</f>
        <v>?x &lt;http://www.wikidata.org/prop/direct/P27&gt;/(&lt;http://www.wikidata.org/prop/direct/P279&gt;)* &lt;http://www.wikidata.org/entity/Q16&gt;</v>
      </c>
      <c r="K1475">
        <f>VLOOKUP(Filtrados!B1475,Originales!$B$4:$D$2113,2,FALSE)</f>
        <v>67585</v>
      </c>
    </row>
    <row r="1476" spans="2:11">
      <c r="B1476" s="1">
        <v>2047</v>
      </c>
      <c r="C1476">
        <f>VLOOKUP(Filtrados!B1476,Originales!$B$4:$D$2113,3,FALSE)</f>
        <v>122055000</v>
      </c>
      <c r="D1476">
        <f>VLOOKUP(Filtrados!B1476,Originales!$F$4:$H$2113,3,FALSE)</f>
        <v>608000000</v>
      </c>
      <c r="E1476">
        <f>VLOOKUP(Filtrados!B1476,Baseline!$A$2:$C$2111,3,FALSE)</f>
        <v>2312000000</v>
      </c>
      <c r="F1476">
        <f>VLOOKUP(Filtrados!B1476,BASE!$A$4:$D$2113,2,FALSE)</f>
        <v>150583028</v>
      </c>
      <c r="G1476">
        <f>VLOOKUP(Filtrados!B1476,BASE!$A$4:$D$2113,3,FALSE)</f>
        <v>139926195</v>
      </c>
      <c r="H1476">
        <f>VLOOKUP(Filtrados!B1476,BASE!$A$4:$D$2113,4,FALSE)</f>
        <v>87671041</v>
      </c>
      <c r="I1476" t="str">
        <f>VLOOKUP(B1476,Originales!$B$4:$N$2113,13,FALSE)</f>
        <v>v /* c</v>
      </c>
      <c r="J1476" t="str">
        <f>VLOOKUP(B1476,Originales!$B$4:$N$2113,12,FALSE)</f>
        <v>?x &lt;http://www.wikidata.org/prop/direct/P31&gt;/(&lt;http://www.wikidata.org/prop/direct/P279&gt;)* &lt;http://www.wikidata.org/entity/Q665487&gt;</v>
      </c>
      <c r="K1476">
        <f>VLOOKUP(Filtrados!B1476,Originales!$B$4:$D$2113,2,FALSE)</f>
        <v>6811</v>
      </c>
    </row>
    <row r="1477" spans="2:11">
      <c r="B1477" s="1">
        <v>2048</v>
      </c>
      <c r="C1477">
        <f>VLOOKUP(Filtrados!B1477,Originales!$B$4:$D$2113,3,FALSE)</f>
        <v>572531000</v>
      </c>
      <c r="D1477">
        <f>VLOOKUP(Filtrados!B1477,Originales!$F$4:$H$2113,3,FALSE)</f>
        <v>1048000000</v>
      </c>
      <c r="E1477">
        <f>VLOOKUP(Filtrados!B1477,Baseline!$A$2:$C$2111,3,FALSE)</f>
        <v>1812000000</v>
      </c>
      <c r="F1477">
        <f>VLOOKUP(Filtrados!B1477,BASE!$A$4:$D$2113,2,FALSE)</f>
        <v>1774940013</v>
      </c>
      <c r="G1477">
        <f>VLOOKUP(Filtrados!B1477,BASE!$A$4:$D$2113,3,FALSE)</f>
        <v>748339176</v>
      </c>
      <c r="H1477">
        <f>VLOOKUP(Filtrados!B1477,BASE!$A$4:$D$2113,4,FALSE)</f>
        <v>78393936</v>
      </c>
      <c r="I1477" t="str">
        <f>VLOOKUP(B1477,Originales!$B$4:$N$2113,13,FALSE)</f>
        <v>v /* c</v>
      </c>
      <c r="J1477" t="str">
        <f>VLOOKUP(B1477,Originales!$B$4:$N$2113,12,FALSE)</f>
        <v>?x &lt;http://www.wikidata.org/prop/direct/P31&gt;/(&lt;http://www.wikidata.org/prop/direct/P279&gt;)* &lt;http://www.wikidata.org/entity/Q39614&gt;</v>
      </c>
      <c r="K1477">
        <f>VLOOKUP(Filtrados!B1477,Originales!$B$4:$D$2113,2,FALSE)</f>
        <v>107312</v>
      </c>
    </row>
    <row r="1478" spans="2:11">
      <c r="B1478" s="1">
        <v>2049</v>
      </c>
      <c r="C1478">
        <f>VLOOKUP(Filtrados!B1478,Originales!$B$4:$D$2113,3,FALSE)</f>
        <v>188834000</v>
      </c>
      <c r="D1478">
        <f>VLOOKUP(Filtrados!B1478,Originales!$F$4:$H$2113,3,FALSE)</f>
        <v>18420000000</v>
      </c>
      <c r="E1478">
        <f>VLOOKUP(Filtrados!B1478,Baseline!$A$2:$C$2111,3,FALSE)</f>
        <v>8000000</v>
      </c>
      <c r="F1478">
        <f>VLOOKUP(Filtrados!B1478,BASE!$A$4:$D$2113,2,FALSE)</f>
        <v>3857439994</v>
      </c>
      <c r="G1478">
        <f>VLOOKUP(Filtrados!B1478,BASE!$A$4:$D$2113,3,FALSE)</f>
        <v>9166090965</v>
      </c>
      <c r="H1478">
        <f>VLOOKUP(Filtrados!B1478,BASE!$A$4:$D$2113,4,FALSE)</f>
        <v>40833950</v>
      </c>
      <c r="I1478" t="str">
        <f>VLOOKUP(B1478,Originales!$B$4:$N$2113,13,FALSE)</f>
        <v>v / c</v>
      </c>
      <c r="J1478" t="str">
        <f>VLOOKUP(B1478,Originales!$B$4:$N$2113,12,FALSE)</f>
        <v>?x &lt;http://www.wikidata.org/prop/direct/P31&gt;/&lt;http://www.wikidata.org/prop/direct/P31&gt; &lt;http://www.wikidata.org/entity/Q16521&gt;</v>
      </c>
      <c r="K1478">
        <f>VLOOKUP(Filtrados!B1478,Originales!$B$4:$D$2113,2,FALSE)</f>
        <v>8934</v>
      </c>
    </row>
    <row r="1479" spans="2:11">
      <c r="B1479" s="1">
        <v>2051</v>
      </c>
      <c r="C1479">
        <f>VLOOKUP(Filtrados!B1479,Originales!$B$4:$D$2113,3,FALSE)</f>
        <v>13368000</v>
      </c>
      <c r="D1479">
        <f>VLOOKUP(Filtrados!B1479,Originales!$F$4:$H$2113,3,FALSE)</f>
        <v>176000000</v>
      </c>
      <c r="E1479">
        <f>VLOOKUP(Filtrados!B1479,Baseline!$A$2:$C$2111,3,FALSE)</f>
        <v>1740000000</v>
      </c>
      <c r="F1479">
        <f>VLOOKUP(Filtrados!B1479,BASE!$A$4:$D$2113,2,FALSE)</f>
        <v>15558958</v>
      </c>
      <c r="G1479">
        <f>VLOOKUP(Filtrados!B1479,BASE!$A$4:$D$2113,3,FALSE)</f>
        <v>19932031</v>
      </c>
      <c r="H1479">
        <f>VLOOKUP(Filtrados!B1479,BASE!$A$4:$D$2113,4,FALSE)</f>
        <v>73759078</v>
      </c>
      <c r="I1479" t="str">
        <f>VLOOKUP(B1479,Originales!$B$4:$N$2113,13,FALSE)</f>
        <v>v * c</v>
      </c>
      <c r="J1479" t="str">
        <f>VLOOKUP(B1479,Originales!$B$4:$N$2113,12,FALSE)</f>
        <v>?x (&lt;http://www.wikidata.org/prop/direct/P279&gt;)* &lt;http://www.wikidata.org/entity/Q8454&gt;</v>
      </c>
      <c r="K1479">
        <f>VLOOKUP(Filtrados!B1479,Originales!$B$4:$D$2113,2,FALSE)</f>
        <v>231</v>
      </c>
    </row>
    <row r="1480" spans="2:11">
      <c r="B1480" s="1">
        <v>2052</v>
      </c>
      <c r="C1480">
        <f>VLOOKUP(Filtrados!B1480,Originales!$B$4:$D$2113,3,FALSE)</f>
        <v>19875000</v>
      </c>
      <c r="D1480">
        <f>VLOOKUP(Filtrados!B1480,Originales!$F$4:$H$2113,3,FALSE)</f>
        <v>388000000</v>
      </c>
      <c r="E1480">
        <f>VLOOKUP(Filtrados!B1480,Baseline!$A$2:$C$2111,3,FALSE)</f>
        <v>1328000000</v>
      </c>
      <c r="F1480">
        <f>VLOOKUP(Filtrados!B1480,BASE!$A$4:$D$2113,2,FALSE)</f>
        <v>17707109</v>
      </c>
      <c r="G1480">
        <f>VLOOKUP(Filtrados!B1480,BASE!$A$4:$D$2113,3,FALSE)</f>
        <v>22655963</v>
      </c>
      <c r="H1480">
        <f>VLOOKUP(Filtrados!B1480,BASE!$A$4:$D$2113,4,FALSE)</f>
        <v>76944828</v>
      </c>
      <c r="I1480" t="str">
        <f>VLOOKUP(B1480,Originales!$B$4:$N$2113,13,FALSE)</f>
        <v>v * c</v>
      </c>
      <c r="J1480" t="str">
        <f>VLOOKUP(B1480,Originales!$B$4:$N$2113,12,FALSE)</f>
        <v>?x (&lt;http://www.wikidata.org/prop/direct/P131&gt;)* &lt;http://www.wikidata.org/entity/Q501292&gt;</v>
      </c>
      <c r="K1480">
        <f>VLOOKUP(Filtrados!B1480,Originales!$B$4:$D$2113,2,FALSE)</f>
        <v>524</v>
      </c>
    </row>
    <row r="1481" spans="2:11">
      <c r="B1481" s="1">
        <v>2053</v>
      </c>
      <c r="C1481">
        <f>VLOOKUP(Filtrados!B1481,Originales!$B$4:$D$2113,3,FALSE)</f>
        <v>14073000</v>
      </c>
      <c r="D1481">
        <f>VLOOKUP(Filtrados!B1481,Originales!$F$4:$H$2113,3,FALSE)</f>
        <v>32000000</v>
      </c>
      <c r="E1481">
        <f>VLOOKUP(Filtrados!B1481,Baseline!$A$2:$C$2111,3,FALSE)</f>
        <v>588000000</v>
      </c>
      <c r="F1481">
        <f>VLOOKUP(Filtrados!B1481,BASE!$A$4:$D$2113,2,FALSE)</f>
        <v>20425081</v>
      </c>
      <c r="G1481">
        <f>VLOOKUP(Filtrados!B1481,BASE!$A$4:$D$2113,3,FALSE)</f>
        <v>21143913</v>
      </c>
      <c r="H1481">
        <f>VLOOKUP(Filtrados!B1481,BASE!$A$4:$D$2113,4,FALSE)</f>
        <v>47074079</v>
      </c>
      <c r="I1481" t="str">
        <f>VLOOKUP(B1481,Originales!$B$4:$N$2113,13,FALSE)</f>
        <v>v /* c</v>
      </c>
      <c r="J1481" t="str">
        <f>VLOOKUP(B1481,Originales!$B$4:$N$2113,12,FALSE)</f>
        <v>?x &lt;http://www.wikidata.org/prop/direct/P31&gt;/(&lt;http://www.wikidata.org/prop/direct/P279&gt;)* &lt;http://www.wikidata.org/entity/Q1059478&gt;</v>
      </c>
      <c r="K1481">
        <f>VLOOKUP(Filtrados!B1481,Originales!$B$4:$D$2113,2,FALSE)</f>
        <v>744</v>
      </c>
    </row>
    <row r="1482" spans="2:11">
      <c r="B1482" s="1">
        <v>2055</v>
      </c>
      <c r="C1482">
        <f>VLOOKUP(Filtrados!B1482,Originales!$B$4:$D$2113,3,FALSE)</f>
        <v>201375000</v>
      </c>
      <c r="D1482">
        <f>VLOOKUP(Filtrados!B1482,Originales!$F$4:$H$2113,3,FALSE)</f>
        <v>4764000000</v>
      </c>
      <c r="E1482">
        <f>VLOOKUP(Filtrados!B1482,Baseline!$A$2:$C$2111,3,FALSE)</f>
        <v>2440000000</v>
      </c>
      <c r="F1482">
        <f>VLOOKUP(Filtrados!B1482,BASE!$A$4:$D$2113,2,FALSE)</f>
        <v>478833913</v>
      </c>
      <c r="G1482">
        <f>VLOOKUP(Filtrados!B1482,BASE!$A$4:$D$2113,3,FALSE)</f>
        <v>311042070</v>
      </c>
      <c r="H1482">
        <f>VLOOKUP(Filtrados!B1482,BASE!$A$4:$D$2113,4,FALSE)</f>
        <v>331146001</v>
      </c>
      <c r="I1482" t="str">
        <f>VLOOKUP(B1482,Originales!$B$4:$N$2113,13,FALSE)</f>
        <v>v * c</v>
      </c>
      <c r="J1482" t="str">
        <f>VLOOKUP(B1482,Originales!$B$4:$N$2113,12,FALSE)</f>
        <v>?x (&lt;http://www.wikidata.org/prop/direct/P131&gt;)* &lt;http://www.wikidata.org/entity/Q816&gt;</v>
      </c>
      <c r="K1482">
        <f>VLOOKUP(Filtrados!B1482,Originales!$B$4:$D$2113,2,FALSE)</f>
        <v>19152</v>
      </c>
    </row>
    <row r="1483" spans="2:11">
      <c r="B1483" s="1">
        <v>2056</v>
      </c>
      <c r="C1483">
        <f>VLOOKUP(Filtrados!B1483,Originales!$B$4:$D$2113,3,FALSE)</f>
        <v>273373000</v>
      </c>
      <c r="D1483">
        <f>VLOOKUP(Filtrados!B1483,Originales!$F$4:$H$2113,3,FALSE)</f>
        <v>408000000</v>
      </c>
      <c r="E1483">
        <f>VLOOKUP(Filtrados!B1483,Baseline!$A$2:$C$2111,3,FALSE)</f>
        <v>1256000000</v>
      </c>
      <c r="F1483">
        <f>VLOOKUP(Filtrados!B1483,BASE!$A$4:$D$2113,2,FALSE)</f>
        <v>915930032</v>
      </c>
      <c r="G1483">
        <f>VLOOKUP(Filtrados!B1483,BASE!$A$4:$D$2113,3,FALSE)</f>
        <v>965069770</v>
      </c>
      <c r="H1483">
        <f>VLOOKUP(Filtrados!B1483,BASE!$A$4:$D$2113,4,FALSE)</f>
        <v>592669963</v>
      </c>
      <c r="I1483" t="str">
        <f>VLOOKUP(B1483,Originales!$B$4:$N$2113,13,FALSE)</f>
        <v>v /* c</v>
      </c>
      <c r="J1483" t="str">
        <f>VLOOKUP(B1483,Originales!$B$4:$N$2113,12,FALSE)</f>
        <v>?x &lt;http://www.wikidata.org/prop/direct/P31&gt;/(&lt;http://www.wikidata.org/prop/direct/P279&gt;)* &lt;http://www.wikidata.org/entity/Q277338&gt;</v>
      </c>
      <c r="K1483">
        <f>VLOOKUP(Filtrados!B1483,Originales!$B$4:$D$2113,2,FALSE)</f>
        <v>46968</v>
      </c>
    </row>
    <row r="1484" spans="2:11">
      <c r="B1484" s="1">
        <v>2057</v>
      </c>
      <c r="C1484">
        <f>VLOOKUP(Filtrados!B1484,Originales!$B$4:$D$2113,3,FALSE)</f>
        <v>199672000</v>
      </c>
      <c r="D1484">
        <f>VLOOKUP(Filtrados!B1484,Originales!$F$4:$H$2113,3,FALSE)</f>
        <v>24292000000</v>
      </c>
      <c r="E1484">
        <f>VLOOKUP(Filtrados!B1484,Baseline!$A$2:$C$2111,3,FALSE)</f>
        <v>6004000000</v>
      </c>
      <c r="F1484">
        <f>VLOOKUP(Filtrados!B1484,BASE!$A$4:$D$2113,2,FALSE)</f>
        <v>147693157</v>
      </c>
      <c r="G1484">
        <f>VLOOKUP(Filtrados!B1484,BASE!$A$4:$D$2113,3,FALSE)</f>
        <v>148644924</v>
      </c>
      <c r="H1484">
        <f>VLOOKUP(Filtrados!B1484,BASE!$A$4:$D$2113,4,FALSE)</f>
        <v>346248149</v>
      </c>
      <c r="I1484" t="str">
        <f>VLOOKUP(B1484,Originales!$B$4:$N$2113,13,FALSE)</f>
        <v>v |* c</v>
      </c>
      <c r="J1484" t="str">
        <f>VLOOKUP(B1484,Originales!$B$4:$N$2113,12,FALSE)</f>
        <v>?x (&lt;http://www.wikidata.org/prop/direct/P279&gt;|&lt;http://www.wikidata.org/prop/direct/P131&gt;)* &lt;http://www.wikidata.org/entity/Q811979&gt;</v>
      </c>
      <c r="K1484">
        <f>VLOOKUP(Filtrados!B1484,Originales!$B$4:$D$2113,2,FALSE)</f>
        <v>5749</v>
      </c>
    </row>
    <row r="1485" spans="2:11">
      <c r="B1485" s="1">
        <v>2058</v>
      </c>
      <c r="C1485">
        <f>VLOOKUP(Filtrados!B1485,Originales!$B$4:$D$2113,3,FALSE)</f>
        <v>21658000</v>
      </c>
      <c r="D1485">
        <f>VLOOKUP(Filtrados!B1485,Originales!$F$4:$H$2113,3,FALSE)</f>
        <v>4252000000</v>
      </c>
      <c r="E1485">
        <f>VLOOKUP(Filtrados!B1485,Baseline!$A$2:$C$2111,3,FALSE)</f>
        <v>1520000000</v>
      </c>
      <c r="F1485">
        <f>VLOOKUP(Filtrados!B1485,BASE!$A$4:$D$2113,2,FALSE)</f>
        <v>30596017</v>
      </c>
      <c r="G1485">
        <f>VLOOKUP(Filtrados!B1485,BASE!$A$4:$D$2113,3,FALSE)</f>
        <v>21536827</v>
      </c>
      <c r="H1485">
        <f>VLOOKUP(Filtrados!B1485,BASE!$A$4:$D$2113,4,FALSE)</f>
        <v>77412128</v>
      </c>
      <c r="I1485" t="str">
        <f>VLOOKUP(B1485,Originales!$B$4:$N$2113,13,FALSE)</f>
        <v>v |* c</v>
      </c>
      <c r="J1485" t="str">
        <f>VLOOKUP(B1485,Originales!$B$4:$N$2113,12,FALSE)</f>
        <v>?x (&lt;http://www.wikidata.org/prop/direct/P279&gt;|&lt;http://www.wikidata.org/prop/direct/P131&gt;)* &lt;http://www.wikidata.org/entity/Q40840&gt;</v>
      </c>
      <c r="K1485">
        <f>VLOOKUP(Filtrados!B1485,Originales!$B$4:$D$2113,2,FALSE)</f>
        <v>536</v>
      </c>
    </row>
    <row r="1486" spans="2:11">
      <c r="B1486" s="1">
        <v>2059</v>
      </c>
      <c r="C1486">
        <f>VLOOKUP(Filtrados!B1486,Originales!$B$4:$D$2113,3,FALSE)</f>
        <v>22529000</v>
      </c>
      <c r="D1486">
        <f>VLOOKUP(Filtrados!B1486,Originales!$F$4:$H$2113,3,FALSE)</f>
        <v>420000000</v>
      </c>
      <c r="E1486">
        <f>VLOOKUP(Filtrados!B1486,Baseline!$A$2:$C$2111,3,FALSE)</f>
        <v>4068000000</v>
      </c>
      <c r="F1486">
        <f>VLOOKUP(Filtrados!B1486,BASE!$A$4:$D$2113,2,FALSE)</f>
        <v>16585826</v>
      </c>
      <c r="G1486">
        <f>VLOOKUP(Filtrados!B1486,BASE!$A$4:$D$2113,3,FALSE)</f>
        <v>15391111</v>
      </c>
      <c r="H1486">
        <f>VLOOKUP(Filtrados!B1486,BASE!$A$4:$D$2113,4,FALSE)</f>
        <v>142702817</v>
      </c>
      <c r="I1486" t="str">
        <f>VLOOKUP(B1486,Originales!$B$4:$N$2113,13,FALSE)</f>
        <v>v + c</v>
      </c>
      <c r="J1486" t="str">
        <f>VLOOKUP(B1486,Originales!$B$4:$N$2113,12,FALSE)</f>
        <v>?x (&lt;http://www.wikidata.org/prop/direct/P279&gt;)+ &lt;http://www.wikidata.org/entity/Q1030034&gt;</v>
      </c>
      <c r="K1486">
        <f>VLOOKUP(Filtrados!B1486,Originales!$B$4:$D$2113,2,FALSE)</f>
        <v>379</v>
      </c>
    </row>
    <row r="1487" spans="2:11">
      <c r="B1487" s="1">
        <v>2060</v>
      </c>
      <c r="C1487">
        <f>VLOOKUP(Filtrados!B1487,Originales!$B$4:$D$2113,3,FALSE)</f>
        <v>86666000</v>
      </c>
      <c r="D1487">
        <f>VLOOKUP(Filtrados!B1487,Originales!$F$4:$H$2113,3,FALSE)</f>
        <v>3972000000</v>
      </c>
      <c r="E1487">
        <f>VLOOKUP(Filtrados!B1487,Baseline!$A$2:$C$2111,3,FALSE)</f>
        <v>2368000000</v>
      </c>
      <c r="F1487">
        <f>VLOOKUP(Filtrados!B1487,BASE!$A$4:$D$2113,2,FALSE)</f>
        <v>138433933</v>
      </c>
      <c r="G1487">
        <f>VLOOKUP(Filtrados!B1487,BASE!$A$4:$D$2113,3,FALSE)</f>
        <v>113281011</v>
      </c>
      <c r="H1487">
        <f>VLOOKUP(Filtrados!B1487,BASE!$A$4:$D$2113,4,FALSE)</f>
        <v>155426979</v>
      </c>
      <c r="I1487" t="str">
        <f>VLOOKUP(B1487,Originales!$B$4:$N$2113,13,FALSE)</f>
        <v>v * c</v>
      </c>
      <c r="J1487" t="str">
        <f>VLOOKUP(B1487,Originales!$B$4:$N$2113,12,FALSE)</f>
        <v>?x (&lt;http://www.wikidata.org/prop/direct/P131&gt;)* &lt;http://www.wikidata.org/entity/Q1726&gt;</v>
      </c>
      <c r="K1487">
        <f>VLOOKUP(Filtrados!B1487,Originales!$B$4:$D$2113,2,FALSE)</f>
        <v>6805</v>
      </c>
    </row>
    <row r="1488" spans="2:11">
      <c r="B1488" s="1">
        <v>2061</v>
      </c>
      <c r="C1488">
        <f>VLOOKUP(Filtrados!B1488,Originales!$B$4:$D$2113,3,FALSE)</f>
        <v>34625000</v>
      </c>
      <c r="D1488">
        <f>VLOOKUP(Filtrados!B1488,Originales!$F$4:$H$2113,3,FALSE)</f>
        <v>3372000000</v>
      </c>
      <c r="E1488">
        <f>VLOOKUP(Filtrados!B1488,Baseline!$A$2:$C$2111,3,FALSE)</f>
        <v>0</v>
      </c>
      <c r="F1488">
        <f>VLOOKUP(Filtrados!B1488,BASE!$A$4:$D$2113,2,FALSE)</f>
        <v>107517004</v>
      </c>
      <c r="G1488">
        <f>VLOOKUP(Filtrados!B1488,BASE!$A$4:$D$2113,3,FALSE)</f>
        <v>105757951</v>
      </c>
      <c r="H1488">
        <f>VLOOKUP(Filtrados!B1488,BASE!$A$4:$D$2113,4,FALSE)</f>
        <v>21420001</v>
      </c>
      <c r="I1488" t="str">
        <f>VLOOKUP(B1488,Originales!$B$4:$N$2113,13,FALSE)</f>
        <v>v / c</v>
      </c>
      <c r="J1488" t="str">
        <f>VLOOKUP(B1488,Originales!$B$4:$N$2113,12,FALSE)</f>
        <v>?x &lt;http://www.wikidata.org/prop/direct/P31&gt;/&lt;http://www.wikidata.org/prop/direct/P279&gt; &lt;http://www.wikidata.org/entity/Q33506&gt;</v>
      </c>
      <c r="K1488">
        <f>VLOOKUP(Filtrados!B1488,Originales!$B$4:$D$2113,2,FALSE)</f>
        <v>5775</v>
      </c>
    </row>
    <row r="1489" spans="2:11">
      <c r="B1489" s="1">
        <v>2062</v>
      </c>
      <c r="C1489">
        <f>VLOOKUP(Filtrados!B1489,Originales!$B$4:$D$2113,3,FALSE)</f>
        <v>152231000</v>
      </c>
      <c r="D1489">
        <f>VLOOKUP(Filtrados!B1489,Originales!$F$4:$H$2113,3,FALSE)</f>
        <v>2428000000</v>
      </c>
      <c r="E1489">
        <f>VLOOKUP(Filtrados!B1489,Baseline!$A$2:$C$2111,3,FALSE)</f>
        <v>4924000000</v>
      </c>
      <c r="F1489">
        <f>VLOOKUP(Filtrados!B1489,BASE!$A$4:$D$2113,2,FALSE)</f>
        <v>113262891</v>
      </c>
      <c r="G1489">
        <f>VLOOKUP(Filtrados!B1489,BASE!$A$4:$D$2113,3,FALSE)</f>
        <v>106756925</v>
      </c>
      <c r="H1489">
        <f>VLOOKUP(Filtrados!B1489,BASE!$A$4:$D$2113,4,FALSE)</f>
        <v>195219039</v>
      </c>
      <c r="I1489" t="str">
        <f>VLOOKUP(B1489,Originales!$B$4:$N$2113,13,FALSE)</f>
        <v>v * c</v>
      </c>
      <c r="J1489" t="str">
        <f>VLOOKUP(B1489,Originales!$B$4:$N$2113,12,FALSE)</f>
        <v>?x (&lt;http://www.wikidata.org/prop/direct/P279&gt;)* &lt;http://www.wikidata.org/entity/Q572700&gt;</v>
      </c>
      <c r="K1489">
        <f>VLOOKUP(Filtrados!B1489,Originales!$B$4:$D$2113,2,FALSE)</f>
        <v>5032</v>
      </c>
    </row>
    <row r="1490" spans="2:11">
      <c r="B1490" s="1">
        <v>2063</v>
      </c>
      <c r="C1490">
        <f>VLOOKUP(Filtrados!B1490,Originales!$B$4:$D$2113,3,FALSE)</f>
        <v>3720000</v>
      </c>
      <c r="D1490">
        <f>VLOOKUP(Filtrados!B1490,Originales!$F$4:$H$2113,3,FALSE)</f>
        <v>52000000</v>
      </c>
      <c r="E1490">
        <f>VLOOKUP(Filtrados!B1490,Baseline!$A$2:$C$2111,3,FALSE)</f>
        <v>604000000</v>
      </c>
      <c r="F1490">
        <f>VLOOKUP(Filtrados!B1490,BASE!$A$4:$D$2113,2,FALSE)</f>
        <v>7435083</v>
      </c>
      <c r="G1490">
        <f>VLOOKUP(Filtrados!B1490,BASE!$A$4:$D$2113,3,FALSE)</f>
        <v>15364885</v>
      </c>
      <c r="H1490">
        <f>VLOOKUP(Filtrados!B1490,BASE!$A$4:$D$2113,4,FALSE)</f>
        <v>66493034</v>
      </c>
      <c r="I1490" t="str">
        <f>VLOOKUP(B1490,Originales!$B$4:$N$2113,13,FALSE)</f>
        <v>v + c</v>
      </c>
      <c r="J1490" t="str">
        <f>VLOOKUP(B1490,Originales!$B$4:$N$2113,12,FALSE)</f>
        <v>?x (&lt;http://www.wikidata.org/prop/direct/P279&gt;)+ &lt;http://www.wikidata.org/entity/Q202444&gt;</v>
      </c>
      <c r="K1490">
        <f>VLOOKUP(Filtrados!B1490,Originales!$B$4:$D$2113,2,FALSE)</f>
        <v>36</v>
      </c>
    </row>
    <row r="1491" spans="2:11">
      <c r="B1491" s="1">
        <v>2064</v>
      </c>
      <c r="C1491">
        <f>VLOOKUP(Filtrados!B1491,Originales!$B$4:$D$2113,3,FALSE)</f>
        <v>585000</v>
      </c>
      <c r="D1491">
        <f>VLOOKUP(Filtrados!B1491,Originales!$F$4:$H$2113,3,FALSE)</f>
        <v>47600000000</v>
      </c>
      <c r="E1491">
        <f>VLOOKUP(Filtrados!B1491,Baseline!$A$2:$C$2111,3,FALSE)</f>
        <v>12368000000</v>
      </c>
      <c r="F1491">
        <f>VLOOKUP(Filtrados!B1491,BASE!$A$4:$D$2113,2,FALSE)</f>
        <v>11806011</v>
      </c>
      <c r="G1491">
        <f>VLOOKUP(Filtrados!B1491,BASE!$A$4:$D$2113,3,FALSE)</f>
        <v>14930963</v>
      </c>
      <c r="H1491">
        <f>VLOOKUP(Filtrados!B1491,BASE!$A$4:$D$2113,4,FALSE)</f>
        <v>49831151</v>
      </c>
      <c r="I1491" t="str">
        <f>VLOOKUP(B1491,Originales!$B$4:$N$2113,13,FALSE)</f>
        <v>c |/|? v</v>
      </c>
      <c r="J1491" t="str">
        <f>VLOOKUP(B1491,Originales!$B$4:$N$2113,12,FALSE)</f>
        <v>&lt;http://www.wikidata.org/entity/Q963&gt; (&lt;http://www.wikidata.org/prop/direct/P31&gt;|&lt;http://www.wikidata.org/prop/direct/P279&gt;)/((&lt;http://www.wikidata.org/prop/direct/P31&gt;|&lt;http://www.wikidata.org/prop/direct/P279&gt;))? ?x</v>
      </c>
      <c r="K1491">
        <f>VLOOKUP(Filtrados!B1491,Originales!$B$4:$D$2113,2,FALSE)</f>
        <v>6</v>
      </c>
    </row>
    <row r="1492" spans="2:11">
      <c r="B1492" s="1">
        <v>2065</v>
      </c>
      <c r="C1492">
        <f>VLOOKUP(Filtrados!B1492,Originales!$B$4:$D$2113,3,FALSE)</f>
        <v>792000</v>
      </c>
      <c r="D1492">
        <f>VLOOKUP(Filtrados!B1492,Originales!$F$4:$H$2113,3,FALSE)</f>
        <v>47760000000</v>
      </c>
      <c r="E1492">
        <f>VLOOKUP(Filtrados!B1492,Baseline!$A$2:$C$2111,3,FALSE)</f>
        <v>12416000000</v>
      </c>
      <c r="F1492">
        <f>VLOOKUP(Filtrados!B1492,BASE!$A$4:$D$2113,2,FALSE)</f>
        <v>10360002</v>
      </c>
      <c r="G1492">
        <f>VLOOKUP(Filtrados!B1492,BASE!$A$4:$D$2113,3,FALSE)</f>
        <v>16331911</v>
      </c>
      <c r="H1492">
        <f>VLOOKUP(Filtrados!B1492,BASE!$A$4:$D$2113,4,FALSE)</f>
        <v>50238132</v>
      </c>
      <c r="I1492" t="str">
        <f>VLOOKUP(B1492,Originales!$B$4:$N$2113,13,FALSE)</f>
        <v>c |/|? v</v>
      </c>
      <c r="J1492" t="str">
        <f>VLOOKUP(B1492,Originales!$B$4:$N$2113,12,FALSE)</f>
        <v>&lt;http://www.wikidata.org/entity/Q42320&gt; (&lt;http://www.wikidata.org/prop/direct/P31&gt;|&lt;http://www.wikidata.org/prop/direct/P279&gt;)/((&lt;http://www.wikidata.org/prop/direct/P31&gt;|&lt;http://www.wikidata.org/prop/direct/P279&gt;))? ?x</v>
      </c>
      <c r="K1492">
        <f>VLOOKUP(Filtrados!B1492,Originales!$B$4:$D$2113,2,FALSE)</f>
        <v>8</v>
      </c>
    </row>
    <row r="1493" spans="2:11">
      <c r="B1493" s="1">
        <v>2066</v>
      </c>
      <c r="C1493">
        <f>VLOOKUP(Filtrados!B1493,Originales!$B$4:$D$2113,3,FALSE)</f>
        <v>17543000</v>
      </c>
      <c r="D1493">
        <f>VLOOKUP(Filtrados!B1493,Originales!$F$4:$H$2113,3,FALSE)</f>
        <v>480000000</v>
      </c>
      <c r="E1493">
        <f>VLOOKUP(Filtrados!B1493,Baseline!$A$2:$C$2111,3,FALSE)</f>
        <v>2992000000</v>
      </c>
      <c r="F1493">
        <f>VLOOKUP(Filtrados!B1493,BASE!$A$4:$D$2113,2,FALSE)</f>
        <v>13056039</v>
      </c>
      <c r="G1493">
        <f>VLOOKUP(Filtrados!B1493,BASE!$A$4:$D$2113,3,FALSE)</f>
        <v>18731832</v>
      </c>
      <c r="H1493">
        <f>VLOOKUP(Filtrados!B1493,BASE!$A$4:$D$2113,4,FALSE)</f>
        <v>116288900</v>
      </c>
      <c r="I1493" t="str">
        <f>VLOOKUP(B1493,Originales!$B$4:$N$2113,13,FALSE)</f>
        <v>v + c</v>
      </c>
      <c r="J1493" t="str">
        <f>VLOOKUP(B1493,Originales!$B$4:$N$2113,12,FALSE)</f>
        <v>?x (&lt;http://www.wikidata.org/prop/direct/P279&gt;)+ &lt;http://www.wikidata.org/entity/Q11424&gt;</v>
      </c>
      <c r="K1493">
        <f>VLOOKUP(Filtrados!B1493,Originales!$B$4:$D$2113,2,FALSE)</f>
        <v>311</v>
      </c>
    </row>
    <row r="1494" spans="2:11">
      <c r="B1494" s="1">
        <v>2068</v>
      </c>
      <c r="C1494">
        <f>VLOOKUP(Filtrados!B1494,Originales!$B$4:$D$2113,3,FALSE)</f>
        <v>2583102000</v>
      </c>
      <c r="D1494">
        <f>VLOOKUP(Filtrados!B1494,Originales!$F$4:$H$2113,3,FALSE)</f>
        <v>24728000000</v>
      </c>
      <c r="E1494">
        <f>VLOOKUP(Filtrados!B1494,Baseline!$A$2:$C$2111,3,FALSE)</f>
        <v>2096000000</v>
      </c>
      <c r="F1494">
        <f>VLOOKUP(Filtrados!B1494,BASE!$A$4:$D$2113,2,FALSE)</f>
        <v>3892297029</v>
      </c>
      <c r="G1494">
        <f>VLOOKUP(Filtrados!B1494,BASE!$A$4:$D$2113,3,FALSE)</f>
        <v>7132071971</v>
      </c>
      <c r="H1494">
        <f>VLOOKUP(Filtrados!B1494,BASE!$A$4:$D$2113,4,FALSE)</f>
        <v>4370398044</v>
      </c>
      <c r="I1494" t="str">
        <f>VLOOKUP(B1494,Originales!$B$4:$N$2113,13,FALSE)</f>
        <v>v /* c</v>
      </c>
      <c r="J1494" t="str">
        <f>VLOOKUP(B1494,Originales!$B$4:$N$2113,12,FALSE)</f>
        <v>?x &lt;http://www.wikidata.org/prop/direct/P131&gt;/(&lt;http://www.wikidata.org/prop/direct/P31&gt;)* &lt;http://www.wikidata.org/entity/Q532&gt;</v>
      </c>
      <c r="K1494">
        <f>VLOOKUP(Filtrados!B1494,Originales!$B$4:$D$2113,2,FALSE)</f>
        <v>171940</v>
      </c>
    </row>
    <row r="1495" spans="2:11">
      <c r="B1495" s="1">
        <v>2069</v>
      </c>
      <c r="C1495">
        <f>VLOOKUP(Filtrados!B1495,Originales!$B$4:$D$2113,3,FALSE)</f>
        <v>126774000</v>
      </c>
      <c r="D1495">
        <f>VLOOKUP(Filtrados!B1495,Originales!$F$4:$H$2113,3,FALSE)</f>
        <v>256000000</v>
      </c>
      <c r="E1495">
        <f>VLOOKUP(Filtrados!B1495,Baseline!$A$2:$C$2111,3,FALSE)</f>
        <v>1796000000</v>
      </c>
      <c r="F1495">
        <f>VLOOKUP(Filtrados!B1495,BASE!$A$4:$D$2113,2,FALSE)</f>
        <v>126601934</v>
      </c>
      <c r="G1495">
        <f>VLOOKUP(Filtrados!B1495,BASE!$A$4:$D$2113,3,FALSE)</f>
        <v>86453914</v>
      </c>
      <c r="H1495">
        <f>VLOOKUP(Filtrados!B1495,BASE!$A$4:$D$2113,4,FALSE)</f>
        <v>70390939</v>
      </c>
      <c r="I1495" t="str">
        <f>VLOOKUP(B1495,Originales!$B$4:$N$2113,13,FALSE)</f>
        <v>v /* c</v>
      </c>
      <c r="J1495" t="str">
        <f>VLOOKUP(B1495,Originales!$B$4:$N$2113,12,FALSE)</f>
        <v>?x &lt;http://www.wikidata.org/prop/direct/P31&gt;/(&lt;http://www.wikidata.org/prop/direct/P279&gt;)* &lt;http://www.wikidata.org/entity/Q18142&gt;</v>
      </c>
      <c r="K1495">
        <f>VLOOKUP(Filtrados!B1495,Originales!$B$4:$D$2113,2,FALSE)</f>
        <v>5405</v>
      </c>
    </row>
    <row r="1496" spans="2:11">
      <c r="B1496" s="1">
        <v>2073</v>
      </c>
      <c r="C1496">
        <f>VLOOKUP(Filtrados!B1496,Originales!$B$4:$D$2113,3,FALSE)</f>
        <v>27223000</v>
      </c>
      <c r="D1496">
        <f>VLOOKUP(Filtrados!B1496,Originales!$F$4:$H$2113,3,FALSE)</f>
        <v>432000000</v>
      </c>
      <c r="E1496">
        <f>VLOOKUP(Filtrados!B1496,Baseline!$A$2:$C$2111,3,FALSE)</f>
        <v>1864000000</v>
      </c>
      <c r="F1496">
        <f>VLOOKUP(Filtrados!B1496,BASE!$A$4:$D$2113,2,FALSE)</f>
        <v>78866958</v>
      </c>
      <c r="G1496">
        <f>VLOOKUP(Filtrados!B1496,BASE!$A$4:$D$2113,3,FALSE)</f>
        <v>292850017</v>
      </c>
      <c r="H1496">
        <f>VLOOKUP(Filtrados!B1496,BASE!$A$4:$D$2113,4,FALSE)</f>
        <v>107164859</v>
      </c>
      <c r="I1496" t="str">
        <f>VLOOKUP(B1496,Originales!$B$4:$N$2113,13,FALSE)</f>
        <v>v + c</v>
      </c>
      <c r="J1496" t="str">
        <f>VLOOKUP(B1496,Originales!$B$4:$N$2113,12,FALSE)</f>
        <v>?x (&lt;http://www.wikidata.org/prop/direct/P279&gt;)+ &lt;http://www.wikidata.org/entity/Q116&gt;</v>
      </c>
      <c r="K1496">
        <f>VLOOKUP(Filtrados!B1496,Originales!$B$4:$D$2113,2,FALSE)</f>
        <v>301</v>
      </c>
    </row>
    <row r="1497" spans="2:11">
      <c r="B1497" s="1">
        <v>2074</v>
      </c>
      <c r="C1497">
        <f>VLOOKUP(Filtrados!B1497,Originales!$B$4:$D$2113,3,FALSE)</f>
        <v>28876000</v>
      </c>
      <c r="D1497">
        <f>VLOOKUP(Filtrados!B1497,Originales!$F$4:$H$2113,3,FALSE)</f>
        <v>336000000</v>
      </c>
      <c r="E1497">
        <f>VLOOKUP(Filtrados!B1497,Baseline!$A$2:$C$2111,3,FALSE)</f>
        <v>584000000</v>
      </c>
      <c r="F1497">
        <f>VLOOKUP(Filtrados!B1497,BASE!$A$4:$D$2113,2,FALSE)</f>
        <v>21892070</v>
      </c>
      <c r="G1497">
        <f>VLOOKUP(Filtrados!B1497,BASE!$A$4:$D$2113,3,FALSE)</f>
        <v>66507101</v>
      </c>
      <c r="H1497">
        <f>VLOOKUP(Filtrados!B1497,BASE!$A$4:$D$2113,4,FALSE)</f>
        <v>44018983</v>
      </c>
      <c r="I1497" t="str">
        <f>VLOOKUP(B1497,Originales!$B$4:$N$2113,13,FALSE)</f>
        <v>v * c</v>
      </c>
      <c r="J1497" t="str">
        <f>VLOOKUP(B1497,Originales!$B$4:$N$2113,12,FALSE)</f>
        <v>?x (&lt;http://www.wikidata.org/prop/direct/P31&gt;)* &lt;http://www.wikidata.org/entity/Q18614948&gt;</v>
      </c>
      <c r="K1497">
        <f>VLOOKUP(Filtrados!B1497,Originales!$B$4:$D$2113,2,FALSE)</f>
        <v>226</v>
      </c>
    </row>
    <row r="1498" spans="2:11">
      <c r="B1498" s="1">
        <v>2078</v>
      </c>
      <c r="C1498">
        <f>VLOOKUP(Filtrados!B1498,Originales!$B$4:$D$2113,3,FALSE)</f>
        <v>1472945000</v>
      </c>
      <c r="D1498">
        <f>VLOOKUP(Filtrados!B1498,Originales!$F$4:$H$2113,3,FALSE)</f>
        <v>4588000000</v>
      </c>
      <c r="E1498">
        <f>VLOOKUP(Filtrados!B1498,Baseline!$A$2:$C$2111,3,FALSE)</f>
        <v>5588000000</v>
      </c>
      <c r="F1498">
        <f>VLOOKUP(Filtrados!B1498,BASE!$A$4:$D$2113,2,FALSE)</f>
        <v>4348529100</v>
      </c>
      <c r="G1498">
        <f>VLOOKUP(Filtrados!B1498,BASE!$A$4:$D$2113,3,FALSE)</f>
        <v>1615587949</v>
      </c>
      <c r="H1498">
        <f>VLOOKUP(Filtrados!B1498,BASE!$A$4:$D$2113,4,FALSE)</f>
        <v>144345998</v>
      </c>
      <c r="I1498" t="str">
        <f>VLOOKUP(B1498,Originales!$B$4:$N$2113,13,FALSE)</f>
        <v>v /* c</v>
      </c>
      <c r="J1498" t="str">
        <f>VLOOKUP(B1498,Originales!$B$4:$N$2113,12,FALSE)</f>
        <v>?x &lt;http://www.wikidata.org/prop/direct/P31&gt;/(&lt;http://www.wikidata.org/prop/direct/P279&gt;)* &lt;http://www.wikidata.org/entity/Q24398318&gt;</v>
      </c>
      <c r="K1498">
        <f>VLOOKUP(Filtrados!B1498,Originales!$B$4:$D$2113,2,FALSE)</f>
        <v>260512</v>
      </c>
    </row>
    <row r="1499" spans="2:11">
      <c r="B1499" s="1">
        <v>2079</v>
      </c>
      <c r="C1499">
        <f>VLOOKUP(Filtrados!B1499,Originales!$B$4:$D$2113,3,FALSE)</f>
        <v>95202000</v>
      </c>
      <c r="D1499">
        <f>VLOOKUP(Filtrados!B1499,Originales!$F$4:$H$2113,3,FALSE)</f>
        <v>3152000000</v>
      </c>
      <c r="E1499">
        <f>VLOOKUP(Filtrados!B1499,Baseline!$A$2:$C$2111,3,FALSE)</f>
        <v>6252000000</v>
      </c>
      <c r="F1499">
        <f>VLOOKUP(Filtrados!B1499,BASE!$A$4:$D$2113,2,FALSE)</f>
        <v>96004009</v>
      </c>
      <c r="G1499">
        <f>VLOOKUP(Filtrados!B1499,BASE!$A$4:$D$2113,3,FALSE)</f>
        <v>127423048</v>
      </c>
      <c r="H1499">
        <f>VLOOKUP(Filtrados!B1499,BASE!$A$4:$D$2113,4,FALSE)</f>
        <v>200044155</v>
      </c>
      <c r="I1499" t="str">
        <f>VLOOKUP(B1499,Originales!$B$4:$N$2113,13,FALSE)</f>
        <v>v * c</v>
      </c>
      <c r="J1499" t="str">
        <f>VLOOKUP(B1499,Originales!$B$4:$N$2113,12,FALSE)</f>
        <v>?x (&lt;http://www.wikidata.org/prop/direct/P279&gt;)* &lt;http://www.wikidata.org/entity/Q2500638&gt;</v>
      </c>
      <c r="K1499">
        <f>VLOOKUP(Filtrados!B1499,Originales!$B$4:$D$2113,2,FALSE)</f>
        <v>2383</v>
      </c>
    </row>
    <row r="1500" spans="2:11">
      <c r="B1500" s="1">
        <v>2080</v>
      </c>
      <c r="C1500">
        <f>VLOOKUP(Filtrados!B1500,Originales!$B$4:$D$2113,3,FALSE)</f>
        <v>1266262000</v>
      </c>
      <c r="D1500">
        <f>VLOOKUP(Filtrados!B1500,Originales!$F$4:$H$2113,3,FALSE)</f>
        <v>12588000000</v>
      </c>
      <c r="E1500">
        <f>VLOOKUP(Filtrados!B1500,Baseline!$A$2:$C$2111,3,FALSE)</f>
        <v>1308000000</v>
      </c>
      <c r="F1500">
        <f>VLOOKUP(Filtrados!B1500,BASE!$A$4:$D$2113,2,FALSE)</f>
        <v>4046638965</v>
      </c>
      <c r="G1500">
        <f>VLOOKUP(Filtrados!B1500,BASE!$A$4:$D$2113,3,FALSE)</f>
        <v>5274944067</v>
      </c>
      <c r="H1500">
        <f>VLOOKUP(Filtrados!B1500,BASE!$A$4:$D$2113,4,FALSE)</f>
        <v>3296607971</v>
      </c>
      <c r="I1500" t="str">
        <f>VLOOKUP(B1500,Originales!$B$4:$N$2113,13,FALSE)</f>
        <v>v * c</v>
      </c>
      <c r="J1500" t="str">
        <f>VLOOKUP(B1500,Originales!$B$4:$N$2113,12,FALSE)</f>
        <v>?x (&lt;http://www.wikidata.org/prop/direct/P31&gt;)* &lt;http://www.wikidata.org/entity/Q482994&gt;</v>
      </c>
      <c r="K1500">
        <f>VLOOKUP(Filtrados!B1500,Originales!$B$4:$D$2113,2,FALSE)</f>
        <v>212029</v>
      </c>
    </row>
    <row r="1501" spans="2:11">
      <c r="B1501" s="1">
        <v>2082</v>
      </c>
      <c r="C1501">
        <f>VLOOKUP(Filtrados!B1501,Originales!$B$4:$D$2113,3,FALSE)</f>
        <v>51897000</v>
      </c>
      <c r="D1501">
        <f>VLOOKUP(Filtrados!B1501,Originales!$F$4:$H$2113,3,FALSE)</f>
        <v>2056000000</v>
      </c>
      <c r="E1501">
        <f>VLOOKUP(Filtrados!B1501,Baseline!$A$2:$C$2111,3,FALSE)</f>
        <v>1216000000</v>
      </c>
      <c r="F1501">
        <f>VLOOKUP(Filtrados!B1501,BASE!$A$4:$D$2113,2,FALSE)</f>
        <v>65589189</v>
      </c>
      <c r="G1501">
        <f>VLOOKUP(Filtrados!B1501,BASE!$A$4:$D$2113,3,FALSE)</f>
        <v>55623054</v>
      </c>
      <c r="H1501">
        <f>VLOOKUP(Filtrados!B1501,BASE!$A$4:$D$2113,4,FALSE)</f>
        <v>85268974</v>
      </c>
      <c r="I1501" t="str">
        <f>VLOOKUP(B1501,Originales!$B$4:$N$2113,13,FALSE)</f>
        <v>v * c</v>
      </c>
      <c r="J1501" t="str">
        <f>VLOOKUP(B1501,Originales!$B$4:$N$2113,12,FALSE)</f>
        <v>?x (&lt;http://www.wikidata.org/prop/direct/P131&gt;)* &lt;http://www.wikidata.org/entity/Q1297&gt;</v>
      </c>
      <c r="K1501">
        <f>VLOOKUP(Filtrados!B1501,Originales!$B$4:$D$2113,2,FALSE)</f>
        <v>1823</v>
      </c>
    </row>
    <row r="1502" spans="2:11">
      <c r="B1502" s="1">
        <v>2083</v>
      </c>
      <c r="C1502">
        <f>VLOOKUP(Filtrados!B1502,Originales!$B$4:$D$2113,3,FALSE)</f>
        <v>301281000</v>
      </c>
      <c r="D1502">
        <f>VLOOKUP(Filtrados!B1502,Originales!$F$4:$H$2113,3,FALSE)</f>
        <v>1984000000</v>
      </c>
      <c r="E1502">
        <f>VLOOKUP(Filtrados!B1502,Baseline!$A$2:$C$2111,3,FALSE)</f>
        <v>3768000000</v>
      </c>
      <c r="F1502">
        <f>VLOOKUP(Filtrados!B1502,BASE!$A$4:$D$2113,2,FALSE)</f>
        <v>505376100</v>
      </c>
      <c r="G1502">
        <f>VLOOKUP(Filtrados!B1502,BASE!$A$4:$D$2113,3,FALSE)</f>
        <v>620429992</v>
      </c>
      <c r="H1502">
        <f>VLOOKUP(Filtrados!B1502,BASE!$A$4:$D$2113,4,FALSE)</f>
        <v>109822988</v>
      </c>
      <c r="I1502" t="str">
        <f>VLOOKUP(B1502,Originales!$B$4:$N$2113,13,FALSE)</f>
        <v>v /* c</v>
      </c>
      <c r="J1502" t="str">
        <f>VLOOKUP(B1502,Originales!$B$4:$N$2113,12,FALSE)</f>
        <v>?x &lt;http://www.wikidata.org/prop/direct/P31&gt;/(&lt;http://www.wikidata.org/prop/direct/P279&gt;)* &lt;http://www.wikidata.org/entity/Q40231&gt;</v>
      </c>
      <c r="K1502">
        <f>VLOOKUP(Filtrados!B1502,Originales!$B$4:$D$2113,2,FALSE)</f>
        <v>28841</v>
      </c>
    </row>
    <row r="1503" spans="2:11">
      <c r="B1503" s="1">
        <v>2086</v>
      </c>
      <c r="C1503">
        <f>VLOOKUP(Filtrados!B1503,Originales!$B$4:$D$2113,3,FALSE)</f>
        <v>40186000</v>
      </c>
      <c r="D1503">
        <f>VLOOKUP(Filtrados!B1503,Originales!$F$4:$H$2113,3,FALSE)</f>
        <v>916000000</v>
      </c>
      <c r="E1503">
        <f>VLOOKUP(Filtrados!B1503,Baseline!$A$2:$C$2111,3,FALSE)</f>
        <v>0</v>
      </c>
      <c r="F1503">
        <f>VLOOKUP(Filtrados!B1503,BASE!$A$4:$D$2113,2,FALSE)</f>
        <v>193800926</v>
      </c>
      <c r="G1503">
        <f>VLOOKUP(Filtrados!B1503,BASE!$A$4:$D$2113,3,FALSE)</f>
        <v>693030118</v>
      </c>
      <c r="H1503">
        <f>VLOOKUP(Filtrados!B1503,BASE!$A$4:$D$2113,4,FALSE)</f>
        <v>26416063</v>
      </c>
      <c r="I1503" t="str">
        <f>VLOOKUP(B1503,Originales!$B$4:$N$2113,13,FALSE)</f>
        <v>v / c</v>
      </c>
      <c r="J1503" t="str">
        <f>VLOOKUP(B1503,Originales!$B$4:$N$2113,12,FALSE)</f>
        <v>?x &lt;http://www.wikidata.org/prop/direct/P31&gt;/&lt;http://www.wikidata.org/prop/direct/P279&gt; &lt;http://www.wikidata.org/entity/Q4801521&gt;</v>
      </c>
      <c r="K1503">
        <f>VLOOKUP(Filtrados!B1503,Originales!$B$4:$D$2113,2,FALSE)</f>
        <v>7348</v>
      </c>
    </row>
    <row r="1504" spans="2:11">
      <c r="B1504" s="1">
        <v>2087</v>
      </c>
      <c r="C1504">
        <f>VLOOKUP(Filtrados!B1504,Originales!$B$4:$D$2113,3,FALSE)</f>
        <v>104846000</v>
      </c>
      <c r="D1504">
        <f>VLOOKUP(Filtrados!B1504,Originales!$F$4:$H$2113,3,FALSE)</f>
        <v>8216000000</v>
      </c>
      <c r="E1504">
        <f>VLOOKUP(Filtrados!B1504,Baseline!$A$2:$C$2111,3,FALSE)</f>
        <v>2440000000</v>
      </c>
      <c r="F1504">
        <f>VLOOKUP(Filtrados!B1504,BASE!$A$4:$D$2113,2,FALSE)</f>
        <v>148097038</v>
      </c>
      <c r="G1504">
        <f>VLOOKUP(Filtrados!B1504,BASE!$A$4:$D$2113,3,FALSE)</f>
        <v>564973831</v>
      </c>
      <c r="H1504">
        <f>VLOOKUP(Filtrados!B1504,BASE!$A$4:$D$2113,4,FALSE)</f>
        <v>190850973</v>
      </c>
      <c r="I1504" t="str">
        <f>VLOOKUP(B1504,Originales!$B$4:$N$2113,13,FALSE)</f>
        <v>v |* c</v>
      </c>
      <c r="J1504" t="str">
        <f>VLOOKUP(B1504,Originales!$B$4:$N$2113,12,FALSE)</f>
        <v>?x (&lt;http://www.wikidata.org/prop/direct/P279&gt;|&lt;http://www.wikidata.org/prop/direct/P131&gt;)* &lt;http://www.wikidata.org/entity/Q1726&gt;</v>
      </c>
      <c r="K1504">
        <f>VLOOKUP(Filtrados!B1504,Originales!$B$4:$D$2113,2,FALSE)</f>
        <v>6805</v>
      </c>
    </row>
    <row r="1505" spans="2:11">
      <c r="B1505" s="1">
        <v>2088</v>
      </c>
      <c r="C1505">
        <f>VLOOKUP(Filtrados!B1505,Originales!$B$4:$D$2113,3,FALSE)</f>
        <v>201551000</v>
      </c>
      <c r="D1505">
        <f>VLOOKUP(Filtrados!B1505,Originales!$F$4:$H$2113,3,FALSE)</f>
        <v>3364000000</v>
      </c>
      <c r="E1505">
        <f>VLOOKUP(Filtrados!B1505,Baseline!$A$2:$C$2111,3,FALSE)</f>
        <v>17252000000</v>
      </c>
      <c r="F1505">
        <f>VLOOKUP(Filtrados!B1505,BASE!$A$4:$D$2113,2,FALSE)</f>
        <v>8763453960</v>
      </c>
      <c r="G1505">
        <f>VLOOKUP(Filtrados!B1505,BASE!$A$4:$D$2113,3,FALSE)</f>
        <v>645585060</v>
      </c>
      <c r="H1505">
        <f>VLOOKUP(Filtrados!B1505,BASE!$A$4:$D$2113,4,FALSE)</f>
        <v>2256118059</v>
      </c>
      <c r="I1505" t="str">
        <f>VLOOKUP(B1505,Originales!$B$4:$N$2113,13,FALSE)</f>
        <v>c /* v</v>
      </c>
      <c r="J1505" t="str">
        <f>VLOOKUP(B1505,Originales!$B$4:$N$2113,12,FALSE)</f>
        <v>&lt;http://www.wikidata.org/entity/Q79789&gt; &lt;http://www.wikidata.org/prop/direct/P40&gt;/(&lt;http://www.wikidata.org/prop/direct/P40&gt;)* ?x</v>
      </c>
      <c r="K1505">
        <f>VLOOKUP(Filtrados!B1505,Originales!$B$4:$D$2113,2,FALSE)</f>
        <v>10533</v>
      </c>
    </row>
    <row r="1506" spans="2:11">
      <c r="B1506" s="1">
        <v>2089</v>
      </c>
      <c r="C1506">
        <f>VLOOKUP(Filtrados!B1506,Originales!$B$4:$D$2113,3,FALSE)</f>
        <v>379613000</v>
      </c>
      <c r="D1506">
        <f>VLOOKUP(Filtrados!B1506,Originales!$F$4:$H$2113,3,FALSE)</f>
        <v>2416000000</v>
      </c>
      <c r="E1506">
        <f>VLOOKUP(Filtrados!B1506,Baseline!$A$2:$C$2111,3,FALSE)</f>
        <v>2932000000</v>
      </c>
      <c r="F1506">
        <f>VLOOKUP(Filtrados!B1506,BASE!$A$4:$D$2113,2,FALSE)</f>
        <v>614023208</v>
      </c>
      <c r="G1506">
        <f>VLOOKUP(Filtrados!B1506,BASE!$A$4:$D$2113,3,FALSE)</f>
        <v>683451890</v>
      </c>
      <c r="H1506">
        <f>VLOOKUP(Filtrados!B1506,BASE!$A$4:$D$2113,4,FALSE)</f>
        <v>30003070</v>
      </c>
      <c r="I1506" t="str">
        <f>VLOOKUP(B1506,Originales!$B$4:$N$2113,13,FALSE)</f>
        <v>v /? c</v>
      </c>
      <c r="J1506" t="str">
        <f>VLOOKUP(B1506,Originales!$B$4:$N$2113,12,FALSE)</f>
        <v>?x &lt;http://www.wikidata.org/prop/direct/P31&gt;/(&lt;http://www.wikidata.org/prop/direct/P279&gt;)? &lt;http://www.wikidata.org/entity/Q1190554&gt;</v>
      </c>
      <c r="K1506">
        <f>VLOOKUP(Filtrados!B1506,Originales!$B$4:$D$2113,2,FALSE)</f>
        <v>35878</v>
      </c>
    </row>
    <row r="1507" spans="2:11">
      <c r="B1507" s="1">
        <v>2091</v>
      </c>
      <c r="C1507">
        <f>VLOOKUP(Filtrados!B1507,Originales!$B$4:$D$2113,3,FALSE)</f>
        <v>532203000</v>
      </c>
      <c r="D1507">
        <f>VLOOKUP(Filtrados!B1507,Originales!$F$4:$H$2113,3,FALSE)</f>
        <v>2348000000</v>
      </c>
      <c r="E1507">
        <f>VLOOKUP(Filtrados!B1507,Baseline!$A$2:$C$2111,3,FALSE)</f>
        <v>2888000000</v>
      </c>
      <c r="F1507">
        <f>VLOOKUP(Filtrados!B1507,BASE!$A$4:$D$2113,2,FALSE)</f>
        <v>681020975</v>
      </c>
      <c r="G1507">
        <f>VLOOKUP(Filtrados!B1507,BASE!$A$4:$D$2113,3,FALSE)</f>
        <v>1924044847</v>
      </c>
      <c r="H1507">
        <f>VLOOKUP(Filtrados!B1507,BASE!$A$4:$D$2113,4,FALSE)</f>
        <v>288846969</v>
      </c>
      <c r="I1507" t="str">
        <f>VLOOKUP(B1507,Originales!$B$4:$N$2113,13,FALSE)</f>
        <v>v /* c</v>
      </c>
      <c r="J1507" t="str">
        <f>VLOOKUP(B1507,Originales!$B$4:$N$2113,12,FALSE)</f>
        <v>?x &lt;http://www.wikidata.org/prop/direct/P39&gt;/(&lt;http://www.wikidata.org/prop/direct/P279&gt;)* &lt;http://www.wikidata.org/entity/Q30185&gt;</v>
      </c>
      <c r="K1507">
        <f>VLOOKUP(Filtrados!B1507,Originales!$B$4:$D$2113,2,FALSE)</f>
        <v>35937</v>
      </c>
    </row>
    <row r="1508" spans="2:11">
      <c r="B1508" s="1">
        <v>2092</v>
      </c>
      <c r="C1508">
        <f>VLOOKUP(Filtrados!B1508,Originales!$B$4:$D$2113,3,FALSE)</f>
        <v>481000</v>
      </c>
      <c r="D1508">
        <f>VLOOKUP(Filtrados!B1508,Originales!$F$4:$H$2113,3,FALSE)</f>
        <v>0</v>
      </c>
      <c r="E1508">
        <f>VLOOKUP(Filtrados!B1508,Baseline!$A$2:$C$2111,3,FALSE)</f>
        <v>584000000</v>
      </c>
      <c r="F1508">
        <f>VLOOKUP(Filtrados!B1508,BASE!$A$4:$D$2113,2,FALSE)</f>
        <v>20841121</v>
      </c>
      <c r="G1508">
        <f>VLOOKUP(Filtrados!B1508,BASE!$A$4:$D$2113,3,FALSE)</f>
        <v>19811153</v>
      </c>
      <c r="H1508">
        <f>VLOOKUP(Filtrados!B1508,BASE!$A$4:$D$2113,4,FALSE)</f>
        <v>64123868</v>
      </c>
      <c r="I1508" t="str">
        <f>VLOOKUP(B1508,Originales!$B$4:$N$2113,13,FALSE)</f>
        <v>c /* v</v>
      </c>
      <c r="J1508" t="str">
        <f>VLOOKUP(B1508,Originales!$B$4:$N$2113,12,FALSE)</f>
        <v>&lt;http://www.wikidata.org/entity/Q5879&gt; &lt;http://www.wikidata.org/prop/direct/P40&gt;/(&lt;http://www.wikidata.org/prop/direct/P40&gt;)* ?x</v>
      </c>
      <c r="K1508">
        <f>VLOOKUP(Filtrados!B1508,Originales!$B$4:$D$2113,2,FALSE)</f>
        <v>4</v>
      </c>
    </row>
    <row r="1509" spans="2:11">
      <c r="B1509" s="1">
        <v>2094</v>
      </c>
      <c r="C1509">
        <f>VLOOKUP(Filtrados!B1509,Originales!$B$4:$D$2113,3,FALSE)</f>
        <v>274260000</v>
      </c>
      <c r="D1509">
        <f>VLOOKUP(Filtrados!B1509,Originales!$F$4:$H$2113,3,FALSE)</f>
        <v>5964000000</v>
      </c>
      <c r="E1509">
        <f>VLOOKUP(Filtrados!B1509,Baseline!$A$2:$C$2111,3,FALSE)</f>
        <v>23628000000</v>
      </c>
      <c r="F1509">
        <f>VLOOKUP(Filtrados!B1509,BASE!$A$4:$D$2113,2,FALSE)</f>
        <v>9918919086</v>
      </c>
      <c r="G1509">
        <f>VLOOKUP(Filtrados!B1509,BASE!$A$4:$D$2113,3,FALSE)</f>
        <v>1386944055</v>
      </c>
      <c r="H1509">
        <f>VLOOKUP(Filtrados!B1509,BASE!$A$4:$D$2113,4,FALSE)</f>
        <v>4200806140</v>
      </c>
      <c r="I1509" t="str">
        <f>VLOOKUP(B1509,Originales!$B$4:$N$2113,13,FALSE)</f>
        <v>c /* v</v>
      </c>
      <c r="J1509" t="str">
        <f>VLOOKUP(B1509,Originales!$B$4:$N$2113,12,FALSE)</f>
        <v>&lt;http://www.wikidata.org/entity/Q3044&gt; &lt;http://www.wikidata.org/prop/direct/P40&gt;/(&lt;http://www.wikidata.org/prop/direct/P40&gt;)* ?x</v>
      </c>
      <c r="K1509">
        <f>VLOOKUP(Filtrados!B1509,Originales!$B$4:$D$2113,2,FALSE)</f>
        <v>16473</v>
      </c>
    </row>
    <row r="1510" spans="2:11">
      <c r="B1510" s="1">
        <v>2096</v>
      </c>
      <c r="C1510">
        <f>VLOOKUP(Filtrados!B1510,Originales!$B$4:$D$2113,3,FALSE)</f>
        <v>625695000</v>
      </c>
      <c r="D1510">
        <f>VLOOKUP(Filtrados!B1510,Originales!$F$4:$H$2113,3,FALSE)</f>
        <v>1532000000</v>
      </c>
      <c r="E1510">
        <f>VLOOKUP(Filtrados!B1510,Baseline!$A$2:$C$2111,3,FALSE)</f>
        <v>3092000000</v>
      </c>
      <c r="F1510">
        <f>VLOOKUP(Filtrados!B1510,BASE!$A$4:$D$2113,2,FALSE)</f>
        <v>1287323951</v>
      </c>
      <c r="G1510">
        <f>VLOOKUP(Filtrados!B1510,BASE!$A$4:$D$2113,3,FALSE)</f>
        <v>1014250040</v>
      </c>
      <c r="H1510">
        <f>VLOOKUP(Filtrados!B1510,BASE!$A$4:$D$2113,4,FALSE)</f>
        <v>93311071</v>
      </c>
      <c r="I1510" t="str">
        <f>VLOOKUP(B1510,Originales!$B$4:$N$2113,13,FALSE)</f>
        <v>v /* c</v>
      </c>
      <c r="J1510" t="str">
        <f>VLOOKUP(B1510,Originales!$B$4:$N$2113,12,FALSE)</f>
        <v>?x &lt;http://www.wikidata.org/prop/direct/P31&gt;/(&lt;http://www.wikidata.org/prop/direct/P279&gt;)* &lt;http://www.wikidata.org/entity/Q215380&gt;</v>
      </c>
      <c r="K1510">
        <f>VLOOKUP(Filtrados!B1510,Originales!$B$4:$D$2113,2,FALSE)</f>
        <v>75728</v>
      </c>
    </row>
    <row r="1511" spans="2:11">
      <c r="B1511" s="1">
        <v>2097</v>
      </c>
      <c r="C1511">
        <f>VLOOKUP(Filtrados!B1511,Originales!$B$4:$D$2113,3,FALSE)</f>
        <v>287526000</v>
      </c>
      <c r="D1511">
        <f>VLOOKUP(Filtrados!B1511,Originales!$F$4:$H$2113,3,FALSE)</f>
        <v>1956000000</v>
      </c>
      <c r="E1511">
        <f>VLOOKUP(Filtrados!B1511,Baseline!$A$2:$C$2111,3,FALSE)</f>
        <v>1160000000</v>
      </c>
      <c r="F1511">
        <f>VLOOKUP(Filtrados!B1511,BASE!$A$4:$D$2113,2,FALSE)</f>
        <v>396855115</v>
      </c>
      <c r="G1511">
        <f>VLOOKUP(Filtrados!B1511,BASE!$A$4:$D$2113,3,FALSE)</f>
        <v>545403003</v>
      </c>
      <c r="H1511">
        <f>VLOOKUP(Filtrados!B1511,BASE!$A$4:$D$2113,4,FALSE)</f>
        <v>976793050</v>
      </c>
      <c r="I1511" t="str">
        <f>VLOOKUP(B1511,Originales!$B$4:$N$2113,13,FALSE)</f>
        <v>v * c</v>
      </c>
      <c r="J1511" t="str">
        <f>VLOOKUP(B1511,Originales!$B$4:$N$2113,12,FALSE)</f>
        <v>?x (&lt;http://www.wikidata.org/prop/direct/P136&gt;)* &lt;http://www.wikidata.org/entity/Q11399&gt;</v>
      </c>
      <c r="K1511">
        <f>VLOOKUP(Filtrados!B1511,Originales!$B$4:$D$2113,2,FALSE)</f>
        <v>19954</v>
      </c>
    </row>
    <row r="1512" spans="2:11">
      <c r="B1512" s="1">
        <v>2098</v>
      </c>
      <c r="C1512">
        <f>VLOOKUP(Filtrados!B1512,Originales!$B$4:$D$2113,3,FALSE)</f>
        <v>539284000</v>
      </c>
      <c r="D1512">
        <f>VLOOKUP(Filtrados!B1512,Originales!$F$4:$H$2113,3,FALSE)</f>
        <v>2008000000</v>
      </c>
      <c r="E1512">
        <f>VLOOKUP(Filtrados!B1512,Baseline!$A$2:$C$2111,3,FALSE)</f>
        <v>4000000</v>
      </c>
      <c r="F1512">
        <f>VLOOKUP(Filtrados!B1512,BASE!$A$4:$D$2113,2,FALSE)</f>
        <v>2233038902</v>
      </c>
      <c r="G1512">
        <f>VLOOKUP(Filtrados!B1512,BASE!$A$4:$D$2113,3,FALSE)</f>
        <v>3741686105</v>
      </c>
      <c r="H1512">
        <f>VLOOKUP(Filtrados!B1512,BASE!$A$4:$D$2113,4,FALSE)</f>
        <v>1964416980</v>
      </c>
      <c r="I1512" t="str">
        <f>VLOOKUP(B1512,Originales!$B$4:$N$2113,13,FALSE)</f>
        <v>v + c</v>
      </c>
      <c r="J1512" t="str">
        <f>VLOOKUP(B1512,Originales!$B$4:$N$2113,12,FALSE)</f>
        <v>?x (&lt;http://www.wikidata.org/prop/direct/P31&gt;)+ &lt;http://www.wikidata.org/entity/Q47521&gt;</v>
      </c>
      <c r="K1512">
        <f>VLOOKUP(Filtrados!B1512,Originales!$B$4:$D$2113,2,FALSE)</f>
        <v>121585</v>
      </c>
    </row>
    <row r="1513" spans="2:11">
      <c r="B1513" s="1">
        <v>2099</v>
      </c>
      <c r="C1513">
        <f>VLOOKUP(Filtrados!B1513,Originales!$B$4:$D$2113,3,FALSE)</f>
        <v>992590000</v>
      </c>
      <c r="D1513">
        <f>VLOOKUP(Filtrados!B1513,Originales!$F$4:$H$2113,3,FALSE)</f>
        <v>5292000000</v>
      </c>
      <c r="E1513">
        <f>VLOOKUP(Filtrados!B1513,Baseline!$A$2:$C$2111,3,FALSE)</f>
        <v>4260000000</v>
      </c>
      <c r="F1513">
        <f>VLOOKUP(Filtrados!B1513,BASE!$A$4:$D$2113,2,FALSE)</f>
        <v>1924106121</v>
      </c>
      <c r="G1513">
        <f>VLOOKUP(Filtrados!B1513,BASE!$A$4:$D$2113,3,FALSE)</f>
        <v>768359184</v>
      </c>
      <c r="H1513">
        <f>VLOOKUP(Filtrados!B1513,BASE!$A$4:$D$2113,4,FALSE)</f>
        <v>136905908</v>
      </c>
      <c r="I1513" t="str">
        <f>VLOOKUP(B1513,Originales!$B$4:$N$2113,13,FALSE)</f>
        <v>v /* c</v>
      </c>
      <c r="J1513" t="str">
        <f>VLOOKUP(B1513,Originales!$B$4:$N$2113,12,FALSE)</f>
        <v>?x &lt;http://www.wikidata.org/prop/direct/P31&gt;/(&lt;http://www.wikidata.org/prop/direct/P279&gt;)* &lt;http://www.wikidata.org/entity/Q4438121&gt;</v>
      </c>
      <c r="K1513">
        <f>VLOOKUP(Filtrados!B1513,Originales!$B$4:$D$2113,2,FALSE)</f>
        <v>110430</v>
      </c>
    </row>
    <row r="1514" spans="2:11">
      <c r="B1514" s="1">
        <v>2100</v>
      </c>
      <c r="C1514">
        <f>VLOOKUP(Filtrados!B1514,Originales!$B$4:$D$2113,3,FALSE)</f>
        <v>316174000</v>
      </c>
      <c r="D1514">
        <f>VLOOKUP(Filtrados!B1514,Originales!$F$4:$H$2113,3,FALSE)</f>
        <v>99796000000</v>
      </c>
      <c r="E1514">
        <f>VLOOKUP(Filtrados!B1514,Baseline!$A$2:$C$2111,3,FALSE)</f>
        <v>62716000000</v>
      </c>
      <c r="F1514">
        <f>VLOOKUP(Filtrados!B1514,BASE!$A$4:$D$2113,2,FALSE)</f>
        <v>694780111</v>
      </c>
      <c r="G1514">
        <f>VLOOKUP(Filtrados!B1514,BASE!$A$4:$D$2113,3,FALSE)</f>
        <v>2022182941</v>
      </c>
      <c r="H1514">
        <f>VLOOKUP(Filtrados!B1514,BASE!$A$4:$D$2113,4,FALSE)</f>
        <v>60061405897</v>
      </c>
      <c r="I1514" t="str">
        <f>VLOOKUP(B1514,Originales!$B$4:$N$2113,13,FALSE)</f>
        <v>v ||||||||||/** c</v>
      </c>
      <c r="J1514" t="str">
        <f>VLOOKUP(B1514,Originales!$B$4:$N$2113,12,FALSE)</f>
        <v>?x ((((((((((&lt;http://www.wikidata.org/prop/direct/P19&gt;|&lt;http://www.wikidata.org/prop/direct/P159&gt;)|&lt;http://www.wikidata.org/prop/direct/P740&gt;)|&lt;http://www.wikidata.org/prop/direct/P551&gt;)|&lt;http://www.wikidata.org/prop/direct/P27&gt;)|&lt;http://www.wikidata.org/prop/direct/P1416&gt;)|&lt;http://www.wikidata.org/prop/direct/P276&gt;)|&lt;http://www.wikidata.org/prop/direct/P131&gt;)|&lt;http://www.wikidata.org/prop/direct/P115&gt;)|&lt;http://www.wikidata.org/prop/direct/P1532&gt;)|(&lt;http://www.wikidata.org/prop/direct/P17&gt;/(&lt;http://www.wikidata.org/prop/direct/P131&gt;)*))* &lt;http://www.wikidata.org/entity/Q858&gt;</v>
      </c>
      <c r="K1514">
        <f>VLOOKUP(Filtrados!B1514,Originales!$B$4:$D$2113,2,FALSE)</f>
        <v>19633</v>
      </c>
    </row>
    <row r="1515" spans="2:11">
      <c r="B1515" s="1">
        <v>2101</v>
      </c>
      <c r="C1515">
        <f>VLOOKUP(Filtrados!B1515,Originales!$B$4:$D$2113,3,FALSE)</f>
        <v>1210791000</v>
      </c>
      <c r="D1515">
        <f>VLOOKUP(Filtrados!B1515,Originales!$F$4:$H$2113,3,FALSE)</f>
        <v>2140000000</v>
      </c>
      <c r="E1515">
        <f>VLOOKUP(Filtrados!B1515,Baseline!$A$2:$C$2111,3,FALSE)</f>
        <v>2476000000</v>
      </c>
      <c r="F1515">
        <f>VLOOKUP(Filtrados!B1515,BASE!$A$4:$D$2113,2,FALSE)</f>
        <v>4946568012</v>
      </c>
      <c r="G1515">
        <f>VLOOKUP(Filtrados!B1515,BASE!$A$4:$D$2113,3,FALSE)</f>
        <v>850743055</v>
      </c>
      <c r="H1515">
        <f>VLOOKUP(Filtrados!B1515,BASE!$A$4:$D$2113,4,FALSE)</f>
        <v>774284124</v>
      </c>
      <c r="I1515" t="str">
        <f>VLOOKUP(B1515,Originales!$B$4:$N$2113,13,FALSE)</f>
        <v>v /* c</v>
      </c>
      <c r="J1515" t="str">
        <f>VLOOKUP(B1515,Originales!$B$4:$N$2113,12,FALSE)</f>
        <v>?x &lt;http://www.wikidata.org/prop/direct/P31&gt;/(&lt;http://www.wikidata.org/prop/direct/P279&gt;)* &lt;http://www.wikidata.org/entity/Q13406463&gt;</v>
      </c>
      <c r="K1515">
        <f>VLOOKUP(Filtrados!B1515,Originales!$B$4:$D$2113,2,FALSE)</f>
        <v>307859</v>
      </c>
    </row>
    <row r="1516" spans="2:11">
      <c r="B1516" s="1">
        <v>2102</v>
      </c>
      <c r="C1516">
        <f>VLOOKUP(Filtrados!B1516,Originales!$B$4:$D$2113,3,FALSE)</f>
        <v>86313000</v>
      </c>
      <c r="D1516">
        <f>VLOOKUP(Filtrados!B1516,Originales!$F$4:$H$2113,3,FALSE)</f>
        <v>2288000000</v>
      </c>
      <c r="E1516">
        <f>VLOOKUP(Filtrados!B1516,Baseline!$A$2:$C$2111,3,FALSE)</f>
        <v>3536000000</v>
      </c>
      <c r="F1516">
        <f>VLOOKUP(Filtrados!B1516,BASE!$A$4:$D$2113,2,FALSE)</f>
        <v>232462882</v>
      </c>
      <c r="G1516">
        <f>VLOOKUP(Filtrados!B1516,BASE!$A$4:$D$2113,3,FALSE)</f>
        <v>310890913</v>
      </c>
      <c r="H1516">
        <f>VLOOKUP(Filtrados!B1516,BASE!$A$4:$D$2113,4,FALSE)</f>
        <v>742146015</v>
      </c>
      <c r="I1516" t="str">
        <f>VLOOKUP(B1516,Originales!$B$4:$N$2113,13,FALSE)</f>
        <v>v * c</v>
      </c>
      <c r="J1516" t="str">
        <f>VLOOKUP(B1516,Originales!$B$4:$N$2113,12,FALSE)</f>
        <v>?x (&lt;http://www.wikidata.org/prop/direct/P131&gt;)* &lt;http://www.wikidata.org/entity/Q858&gt;</v>
      </c>
      <c r="K1516">
        <f>VLOOKUP(Filtrados!B1516,Originales!$B$4:$D$2113,2,FALSE)</f>
        <v>10779</v>
      </c>
    </row>
    <row r="1517" spans="2:11">
      <c r="B1517" s="1">
        <v>2103</v>
      </c>
      <c r="C1517">
        <f>VLOOKUP(Filtrados!B1517,Originales!$B$4:$D$2113,3,FALSE)</f>
        <v>560809000</v>
      </c>
      <c r="D1517">
        <f>VLOOKUP(Filtrados!B1517,Originales!$F$4:$H$2113,3,FALSE)</f>
        <v>9396000000</v>
      </c>
      <c r="E1517">
        <f>VLOOKUP(Filtrados!B1517,Baseline!$A$2:$C$2111,3,FALSE)</f>
        <v>5632000000</v>
      </c>
      <c r="F1517">
        <f>VLOOKUP(Filtrados!B1517,BASE!$A$4:$D$2113,2,FALSE)</f>
        <v>745920181</v>
      </c>
      <c r="G1517">
        <f>VLOOKUP(Filtrados!B1517,BASE!$A$4:$D$2113,3,FALSE)</f>
        <v>706228017</v>
      </c>
      <c r="H1517">
        <f>VLOOKUP(Filtrados!B1517,BASE!$A$4:$D$2113,4,FALSE)</f>
        <v>293435096</v>
      </c>
      <c r="I1517" t="str">
        <f>VLOOKUP(B1517,Originales!$B$4:$N$2113,13,FALSE)</f>
        <v>v /* c</v>
      </c>
      <c r="J1517" t="str">
        <f>VLOOKUP(B1517,Originales!$B$4:$N$2113,12,FALSE)</f>
        <v>?x &lt;http://www.wikidata.org/prop/direct/P31&gt;/(&lt;http://www.wikidata.org/prop/direct/P279&gt;)* &lt;http://www.wikidata.org/entity/Q618779&gt;</v>
      </c>
      <c r="K1517">
        <f>VLOOKUP(Filtrados!B1517,Originales!$B$4:$D$2113,2,FALSE)</f>
        <v>42092</v>
      </c>
    </row>
    <row r="1518" spans="2:11">
      <c r="B1518" s="1">
        <v>2106</v>
      </c>
      <c r="C1518">
        <f>VLOOKUP(Filtrados!B1518,Originales!$B$4:$D$2113,3,FALSE)</f>
        <v>108025000</v>
      </c>
      <c r="D1518">
        <f>VLOOKUP(Filtrados!B1518,Originales!$F$4:$H$2113,3,FALSE)</f>
        <v>5336000000</v>
      </c>
      <c r="E1518">
        <f>VLOOKUP(Filtrados!B1518,Baseline!$A$2:$C$2111,3,FALSE)</f>
        <v>3600000000</v>
      </c>
      <c r="F1518">
        <f>VLOOKUP(Filtrados!B1518,BASE!$A$4:$D$2113,2,FALSE)</f>
        <v>150557994</v>
      </c>
      <c r="G1518">
        <f>VLOOKUP(Filtrados!B1518,BASE!$A$4:$D$2113,3,FALSE)</f>
        <v>688000202</v>
      </c>
      <c r="H1518">
        <f>VLOOKUP(Filtrados!B1518,BASE!$A$4:$D$2113,4,FALSE)</f>
        <v>221089839</v>
      </c>
      <c r="I1518" t="str">
        <f>VLOOKUP(B1518,Originales!$B$4:$N$2113,13,FALSE)</f>
        <v>v * c</v>
      </c>
      <c r="J1518" t="str">
        <f>VLOOKUP(B1518,Originales!$B$4:$N$2113,12,FALSE)</f>
        <v>?x (&lt;http://www.wikidata.org/prop/direct/P131&gt;)* &lt;http://www.wikidata.org/entity/Q801&gt;</v>
      </c>
      <c r="K1518">
        <f>VLOOKUP(Filtrados!B1518,Originales!$B$4:$D$2113,2,FALSE)</f>
        <v>5361</v>
      </c>
    </row>
    <row r="1519" spans="2:11">
      <c r="B1519" s="1">
        <v>2107</v>
      </c>
      <c r="C1519">
        <f>VLOOKUP(Filtrados!B1519,Originales!$B$4:$D$2113,3,FALSE)</f>
        <v>812000</v>
      </c>
      <c r="D1519">
        <f>VLOOKUP(Filtrados!B1519,Originales!$F$4:$H$2113,3,FALSE)</f>
        <v>8000000</v>
      </c>
      <c r="E1519">
        <f>VLOOKUP(Filtrados!B1519,Baseline!$A$2:$C$2111,3,FALSE)</f>
        <v>1864000000</v>
      </c>
      <c r="F1519">
        <f>VLOOKUP(Filtrados!B1519,BASE!$A$4:$D$2113,2,FALSE)</f>
        <v>6045103</v>
      </c>
      <c r="G1519">
        <f>VLOOKUP(Filtrados!B1519,BASE!$A$4:$D$2113,3,FALSE)</f>
        <v>18592119</v>
      </c>
      <c r="H1519">
        <f>VLOOKUP(Filtrados!B1519,BASE!$A$4:$D$2113,4,FALSE)</f>
        <v>91125965</v>
      </c>
      <c r="I1519" t="str">
        <f>VLOOKUP(B1519,Originales!$B$4:$N$2113,13,FALSE)</f>
        <v>c * v</v>
      </c>
      <c r="J1519" t="str">
        <f>VLOOKUP(B1519,Originales!$B$4:$N$2113,12,FALSE)</f>
        <v>&lt;http://www.wikidata.org/entity/Q428811&gt; (&lt;http://www.wikidata.org/prop/direct/P131&gt;)* ?x</v>
      </c>
      <c r="K1519">
        <f>VLOOKUP(Filtrados!B1519,Originales!$B$4:$D$2113,2,FALSE)</f>
        <v>4</v>
      </c>
    </row>
  </sheetData>
  <autoFilter ref="B1:J1519" xr:uid="{85934FE4-BA04-6548-9619-FBE1128239C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20C0-13F7-464D-B1D7-5C6EC26C8C5D}">
  <dimension ref="E2:F53"/>
  <sheetViews>
    <sheetView topLeftCell="A2" workbookViewId="0">
      <selection activeCell="F4" sqref="F4"/>
    </sheetView>
  </sheetViews>
  <sheetFormatPr baseColWidth="10" defaultRowHeight="16"/>
  <sheetData>
    <row r="2" spans="5:6">
      <c r="E2" t="s">
        <v>2148</v>
      </c>
      <c r="F2" t="s">
        <v>2151</v>
      </c>
    </row>
    <row r="3" spans="5:6">
      <c r="E3">
        <f>AVERAGE(E6:E53)</f>
        <v>55195.25</v>
      </c>
      <c r="F3">
        <f>AVERAGE(F6:F53)</f>
        <v>96844.55</v>
      </c>
    </row>
    <row r="4" spans="5:6">
      <c r="E4">
        <f>MEDIAN(E5:E53)</f>
        <v>8916.5</v>
      </c>
      <c r="F4">
        <f>MEDIAN(F5:F53)</f>
        <v>13831.5</v>
      </c>
    </row>
    <row r="6" spans="5:6">
      <c r="E6">
        <v>1750</v>
      </c>
      <c r="F6">
        <v>3361</v>
      </c>
    </row>
    <row r="7" spans="5:6">
      <c r="E7">
        <v>13984</v>
      </c>
      <c r="F7">
        <v>22622</v>
      </c>
    </row>
    <row r="8" spans="5:6">
      <c r="E8">
        <v>41033</v>
      </c>
      <c r="F8">
        <v>7327</v>
      </c>
    </row>
    <row r="9" spans="5:6">
      <c r="E9">
        <v>4426</v>
      </c>
      <c r="F9">
        <v>15354</v>
      </c>
    </row>
    <row r="10" spans="5:6">
      <c r="E10">
        <v>218172</v>
      </c>
      <c r="F10">
        <v>901</v>
      </c>
    </row>
    <row r="11" spans="5:6">
      <c r="E11">
        <v>127305</v>
      </c>
      <c r="F11">
        <v>9075</v>
      </c>
    </row>
    <row r="12" spans="5:6">
      <c r="E12">
        <v>69548</v>
      </c>
      <c r="F12">
        <v>47834</v>
      </c>
    </row>
    <row r="13" spans="5:6">
      <c r="E13">
        <v>290158</v>
      </c>
      <c r="F13">
        <v>369</v>
      </c>
    </row>
    <row r="14" spans="5:6">
      <c r="E14">
        <v>20367</v>
      </c>
      <c r="F14">
        <v>68013</v>
      </c>
    </row>
    <row r="15" spans="5:6">
      <c r="E15">
        <v>5489</v>
      </c>
      <c r="F15">
        <v>933</v>
      </c>
    </row>
    <row r="16" spans="5:6">
      <c r="E16">
        <v>33549</v>
      </c>
      <c r="F16">
        <v>199974</v>
      </c>
    </row>
    <row r="17" spans="5:6">
      <c r="E17">
        <v>18624</v>
      </c>
      <c r="F17">
        <v>3254</v>
      </c>
    </row>
    <row r="18" spans="5:6">
      <c r="E18">
        <v>291</v>
      </c>
      <c r="F18">
        <v>738462</v>
      </c>
    </row>
    <row r="19" spans="5:6">
      <c r="E19">
        <v>28083</v>
      </c>
      <c r="F19">
        <v>12309</v>
      </c>
    </row>
    <row r="20" spans="5:6">
      <c r="E20">
        <v>97</v>
      </c>
      <c r="F20">
        <v>967</v>
      </c>
    </row>
    <row r="21" spans="5:6">
      <c r="E21">
        <v>8899</v>
      </c>
      <c r="F21">
        <v>2112</v>
      </c>
    </row>
    <row r="22" spans="5:6">
      <c r="E22">
        <v>30739</v>
      </c>
      <c r="F22">
        <v>42475</v>
      </c>
    </row>
    <row r="23" spans="5:6">
      <c r="E23">
        <v>274925</v>
      </c>
      <c r="F23">
        <v>638855</v>
      </c>
    </row>
    <row r="24" spans="5:6">
      <c r="E24">
        <v>52</v>
      </c>
      <c r="F24">
        <v>86816</v>
      </c>
    </row>
    <row r="25" spans="5:6">
      <c r="E25">
        <v>554226</v>
      </c>
      <c r="F25">
        <v>35878</v>
      </c>
    </row>
    <row r="26" spans="5:6">
      <c r="E26">
        <v>637</v>
      </c>
    </row>
    <row r="27" spans="5:6">
      <c r="E27">
        <v>33540</v>
      </c>
    </row>
    <row r="28" spans="5:6">
      <c r="E28">
        <v>24</v>
      </c>
    </row>
    <row r="29" spans="5:6">
      <c r="E29">
        <v>1474</v>
      </c>
    </row>
    <row r="30" spans="5:6">
      <c r="E30">
        <v>2740</v>
      </c>
    </row>
    <row r="31" spans="5:6">
      <c r="E31">
        <v>369</v>
      </c>
    </row>
    <row r="32" spans="5:6">
      <c r="E32">
        <v>484414</v>
      </c>
    </row>
    <row r="33" spans="5:5">
      <c r="E33">
        <v>323</v>
      </c>
    </row>
    <row r="34" spans="5:5">
      <c r="E34">
        <v>6889</v>
      </c>
    </row>
    <row r="35" spans="5:5">
      <c r="E35">
        <v>37408</v>
      </c>
    </row>
    <row r="36" spans="5:5">
      <c r="E36">
        <v>73</v>
      </c>
    </row>
    <row r="37" spans="5:5">
      <c r="E37">
        <v>1</v>
      </c>
    </row>
    <row r="38" spans="5:5">
      <c r="E38">
        <v>1156</v>
      </c>
    </row>
    <row r="39" spans="5:5">
      <c r="E39">
        <v>16272</v>
      </c>
    </row>
    <row r="40" spans="5:5">
      <c r="E40">
        <v>1322</v>
      </c>
    </row>
    <row r="41" spans="5:5">
      <c r="E41">
        <v>14044</v>
      </c>
    </row>
    <row r="42" spans="5:5">
      <c r="E42">
        <v>93164</v>
      </c>
    </row>
    <row r="43" spans="5:5">
      <c r="E43">
        <v>3679</v>
      </c>
    </row>
    <row r="44" spans="5:5">
      <c r="E44">
        <v>861</v>
      </c>
    </row>
    <row r="45" spans="5:5">
      <c r="E45">
        <v>11639</v>
      </c>
    </row>
    <row r="46" spans="5:5">
      <c r="E46">
        <v>36074</v>
      </c>
    </row>
    <row r="47" spans="5:5">
      <c r="E47">
        <v>2643</v>
      </c>
    </row>
    <row r="48" spans="5:5">
      <c r="E48">
        <v>34</v>
      </c>
    </row>
    <row r="49" spans="5:5">
      <c r="E49">
        <v>126583</v>
      </c>
    </row>
    <row r="50" spans="5:5">
      <c r="E50">
        <v>10235</v>
      </c>
    </row>
    <row r="51" spans="5:5">
      <c r="E51">
        <v>8934</v>
      </c>
    </row>
    <row r="52" spans="5:5">
      <c r="E52">
        <v>5775</v>
      </c>
    </row>
    <row r="53" spans="5:5">
      <c r="E53">
        <v>7348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6933-5676-4F45-B6B5-AAEA5E0A9E3B}">
  <dimension ref="A1:E9"/>
  <sheetViews>
    <sheetView workbookViewId="0">
      <selection activeCell="F10" sqref="F10"/>
    </sheetView>
  </sheetViews>
  <sheetFormatPr baseColWidth="10" defaultRowHeight="16"/>
  <cols>
    <col min="4" max="4" width="14.1640625" bestFit="1" customWidth="1"/>
  </cols>
  <sheetData>
    <row r="1" spans="1:5">
      <c r="A1" t="s">
        <v>2324</v>
      </c>
    </row>
    <row r="2" spans="1:5">
      <c r="A2">
        <v>296008193</v>
      </c>
      <c r="B2" t="s">
        <v>2323</v>
      </c>
      <c r="C2" t="s">
        <v>2322</v>
      </c>
    </row>
    <row r="3" spans="1:5">
      <c r="A3">
        <f>A2*A2</f>
        <v>8.7620850323125248E+16</v>
      </c>
      <c r="B3" s="7">
        <v>2</v>
      </c>
      <c r="C3">
        <v>17281306</v>
      </c>
      <c r="D3" s="15">
        <f>C3/$A$3</f>
        <v>1.972282388982825E-10</v>
      </c>
      <c r="E3" t="s">
        <v>2117</v>
      </c>
    </row>
    <row r="4" spans="1:5">
      <c r="B4" s="7">
        <v>1</v>
      </c>
      <c r="C4">
        <v>1501230</v>
      </c>
      <c r="D4" s="15">
        <f t="shared" ref="D4:D7" si="0">C4/$A$3</f>
        <v>1.7133250755542935E-11</v>
      </c>
      <c r="E4" t="s">
        <v>2354</v>
      </c>
    </row>
    <row r="5" spans="1:5">
      <c r="B5" s="7">
        <v>22</v>
      </c>
      <c r="C5">
        <v>9283704</v>
      </c>
      <c r="D5" s="15">
        <f t="shared" si="0"/>
        <v>1.0595313747542812E-10</v>
      </c>
      <c r="E5" t="s">
        <v>2117</v>
      </c>
    </row>
    <row r="6" spans="1:5">
      <c r="B6" s="7">
        <v>1</v>
      </c>
      <c r="C6">
        <v>50572093</v>
      </c>
      <c r="D6" s="15">
        <f t="shared" si="0"/>
        <v>5.7716962131161619E-10</v>
      </c>
      <c r="E6" t="s">
        <v>2117</v>
      </c>
    </row>
    <row r="7" spans="1:5">
      <c r="B7" s="7">
        <v>1</v>
      </c>
      <c r="C7">
        <v>6620991</v>
      </c>
      <c r="D7" s="15">
        <f t="shared" si="0"/>
        <v>7.5564103470616078E-11</v>
      </c>
      <c r="E7" t="s">
        <v>2117</v>
      </c>
    </row>
    <row r="8" spans="1:5">
      <c r="B8" s="7"/>
    </row>
    <row r="9" spans="1:5">
      <c r="B9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842F-2A2C-E34A-9E4C-A19E01B5D2A8}">
  <dimension ref="A1:G1585"/>
  <sheetViews>
    <sheetView workbookViewId="0">
      <selection activeCell="G3" sqref="G3:G1585"/>
    </sheetView>
  </sheetViews>
  <sheetFormatPr baseColWidth="10" defaultRowHeight="16"/>
  <sheetData>
    <row r="1" spans="1:7">
      <c r="A1" t="s">
        <v>2356</v>
      </c>
      <c r="B1">
        <f>AVERAGE(B3:B150)</f>
        <v>2930.8571428571427</v>
      </c>
      <c r="C1">
        <f>AVERAGE(C3:C423)</f>
        <v>53052.090261282661</v>
      </c>
    </row>
    <row r="2" spans="1:7">
      <c r="A2" t="s">
        <v>2357</v>
      </c>
      <c r="B2">
        <f>MEDIAN(B3:B100)</f>
        <v>6</v>
      </c>
      <c r="C2">
        <f>MEDIAN(C3:C423)</f>
        <v>1378</v>
      </c>
    </row>
    <row r="3" spans="1:7" ht="17">
      <c r="B3">
        <v>1</v>
      </c>
      <c r="C3">
        <v>1</v>
      </c>
      <c r="F3" s="5">
        <v>3</v>
      </c>
      <c r="G3" s="3">
        <v>3</v>
      </c>
    </row>
    <row r="4" spans="1:7" ht="17">
      <c r="B4">
        <v>3</v>
      </c>
      <c r="C4">
        <v>356747</v>
      </c>
      <c r="F4" s="1">
        <v>5</v>
      </c>
      <c r="G4" s="3">
        <v>5</v>
      </c>
    </row>
    <row r="5" spans="1:7" ht="17">
      <c r="B5">
        <v>4</v>
      </c>
      <c r="C5">
        <v>2614</v>
      </c>
      <c r="F5" s="1">
        <v>6</v>
      </c>
      <c r="G5" s="3">
        <v>6</v>
      </c>
    </row>
    <row r="6" spans="1:7" ht="17">
      <c r="B6">
        <v>6</v>
      </c>
      <c r="C6">
        <v>4165</v>
      </c>
      <c r="F6" s="1">
        <v>8</v>
      </c>
      <c r="G6" s="3">
        <v>8</v>
      </c>
    </row>
    <row r="7" spans="1:7" ht="17">
      <c r="B7">
        <v>3</v>
      </c>
      <c r="C7">
        <v>188</v>
      </c>
      <c r="F7" s="1">
        <v>9</v>
      </c>
      <c r="G7" s="3">
        <v>9</v>
      </c>
    </row>
    <row r="8" spans="1:7" ht="17">
      <c r="B8">
        <v>54</v>
      </c>
      <c r="C8">
        <v>17</v>
      </c>
      <c r="F8" s="1">
        <v>11</v>
      </c>
      <c r="G8" s="3">
        <v>11</v>
      </c>
    </row>
    <row r="9" spans="1:7" ht="17">
      <c r="B9">
        <v>26</v>
      </c>
      <c r="C9">
        <v>469</v>
      </c>
      <c r="F9" s="1">
        <v>12</v>
      </c>
      <c r="G9" s="3">
        <v>12</v>
      </c>
    </row>
    <row r="10" spans="1:7" ht="17">
      <c r="B10">
        <v>44</v>
      </c>
      <c r="C10">
        <v>661</v>
      </c>
      <c r="F10" s="1">
        <v>13</v>
      </c>
      <c r="G10" s="3">
        <v>13</v>
      </c>
    </row>
    <row r="11" spans="1:7" ht="17">
      <c r="B11">
        <v>36</v>
      </c>
      <c r="C11">
        <v>35303</v>
      </c>
      <c r="F11" s="1">
        <v>14</v>
      </c>
      <c r="G11" s="3">
        <v>14</v>
      </c>
    </row>
    <row r="12" spans="1:7" ht="17">
      <c r="B12">
        <v>14409</v>
      </c>
      <c r="C12">
        <v>18620</v>
      </c>
      <c r="F12" s="1">
        <v>15</v>
      </c>
      <c r="G12" s="3">
        <v>15</v>
      </c>
    </row>
    <row r="13" spans="1:7" ht="17">
      <c r="B13">
        <v>22</v>
      </c>
      <c r="C13">
        <v>130444</v>
      </c>
      <c r="F13" s="1">
        <v>16</v>
      </c>
      <c r="G13" s="3">
        <v>16</v>
      </c>
    </row>
    <row r="14" spans="1:7" ht="17">
      <c r="B14">
        <v>5</v>
      </c>
      <c r="C14">
        <v>2538</v>
      </c>
      <c r="F14" s="1">
        <v>17</v>
      </c>
      <c r="G14" s="3">
        <v>17</v>
      </c>
    </row>
    <row r="15" spans="1:7" ht="17">
      <c r="B15">
        <v>6</v>
      </c>
      <c r="C15">
        <v>1738</v>
      </c>
      <c r="F15" s="1">
        <v>18</v>
      </c>
      <c r="G15" s="3">
        <v>18</v>
      </c>
    </row>
    <row r="16" spans="1:7" ht="17">
      <c r="B16">
        <v>4</v>
      </c>
      <c r="C16">
        <v>4174</v>
      </c>
      <c r="F16" s="1">
        <v>19</v>
      </c>
      <c r="G16" s="3">
        <v>19</v>
      </c>
    </row>
    <row r="17" spans="2:7" ht="17">
      <c r="B17">
        <v>6</v>
      </c>
      <c r="C17">
        <v>11387</v>
      </c>
      <c r="F17" s="1">
        <v>20</v>
      </c>
      <c r="G17" s="3">
        <v>20</v>
      </c>
    </row>
    <row r="18" spans="2:7" ht="17">
      <c r="B18">
        <v>6</v>
      </c>
      <c r="C18">
        <v>31</v>
      </c>
      <c r="F18" s="1">
        <v>22</v>
      </c>
      <c r="G18" s="3">
        <v>22</v>
      </c>
    </row>
    <row r="19" spans="2:7" ht="17">
      <c r="B19">
        <v>5</v>
      </c>
      <c r="C19">
        <v>129</v>
      </c>
      <c r="F19" s="1">
        <v>23</v>
      </c>
      <c r="G19" s="3">
        <v>23</v>
      </c>
    </row>
    <row r="20" spans="2:7" ht="17">
      <c r="B20">
        <v>4</v>
      </c>
      <c r="C20">
        <v>4</v>
      </c>
      <c r="F20" s="1">
        <v>24</v>
      </c>
      <c r="G20" s="3">
        <v>24</v>
      </c>
    </row>
    <row r="21" spans="2:7" ht="17">
      <c r="B21">
        <v>7</v>
      </c>
      <c r="C21">
        <v>1</v>
      </c>
      <c r="F21" s="1">
        <v>25</v>
      </c>
      <c r="G21" s="3">
        <v>25</v>
      </c>
    </row>
    <row r="22" spans="2:7" ht="17">
      <c r="B22">
        <v>5</v>
      </c>
      <c r="C22">
        <v>144269</v>
      </c>
      <c r="F22" s="1">
        <v>26</v>
      </c>
      <c r="G22" s="3">
        <v>26</v>
      </c>
    </row>
    <row r="23" spans="2:7" ht="17">
      <c r="B23">
        <v>4</v>
      </c>
      <c r="C23">
        <v>7184</v>
      </c>
      <c r="F23" s="1">
        <v>27</v>
      </c>
      <c r="G23" s="3">
        <v>27</v>
      </c>
    </row>
    <row r="24" spans="2:7" ht="17">
      <c r="B24">
        <v>6</v>
      </c>
      <c r="C24">
        <v>3630</v>
      </c>
      <c r="F24" s="1">
        <v>29</v>
      </c>
      <c r="G24" s="3">
        <v>29</v>
      </c>
    </row>
    <row r="25" spans="2:7" ht="17">
      <c r="B25">
        <v>7</v>
      </c>
      <c r="C25">
        <v>413</v>
      </c>
      <c r="F25" s="1">
        <v>30</v>
      </c>
      <c r="G25" s="3">
        <v>30</v>
      </c>
    </row>
    <row r="26" spans="2:7" ht="17">
      <c r="B26">
        <v>6</v>
      </c>
      <c r="C26">
        <v>4701</v>
      </c>
      <c r="F26" s="1">
        <v>32</v>
      </c>
      <c r="G26" s="3">
        <v>32</v>
      </c>
    </row>
    <row r="27" spans="2:7" ht="17">
      <c r="B27">
        <v>4</v>
      </c>
      <c r="C27">
        <v>40</v>
      </c>
      <c r="F27" s="1">
        <v>33</v>
      </c>
      <c r="G27" s="3">
        <v>33</v>
      </c>
    </row>
    <row r="28" spans="2:7" ht="17">
      <c r="B28">
        <v>6</v>
      </c>
      <c r="C28">
        <v>76</v>
      </c>
      <c r="F28" s="1">
        <v>34</v>
      </c>
      <c r="G28" s="3">
        <v>34</v>
      </c>
    </row>
    <row r="29" spans="2:7" ht="17">
      <c r="B29">
        <v>5</v>
      </c>
      <c r="C29">
        <v>245</v>
      </c>
      <c r="F29" s="1">
        <v>35</v>
      </c>
      <c r="G29" s="3">
        <v>35</v>
      </c>
    </row>
    <row r="30" spans="2:7" ht="17">
      <c r="B30">
        <v>7</v>
      </c>
      <c r="C30">
        <v>13</v>
      </c>
      <c r="F30" s="1">
        <v>36</v>
      </c>
      <c r="G30" s="3">
        <v>36</v>
      </c>
    </row>
    <row r="31" spans="2:7" ht="17">
      <c r="B31">
        <v>7</v>
      </c>
      <c r="C31">
        <v>2818</v>
      </c>
      <c r="F31" s="1">
        <v>42</v>
      </c>
      <c r="G31" s="3">
        <v>42</v>
      </c>
    </row>
    <row r="32" spans="2:7" ht="17">
      <c r="B32">
        <v>6</v>
      </c>
      <c r="C32">
        <v>93</v>
      </c>
      <c r="F32" s="1">
        <v>45</v>
      </c>
      <c r="G32" s="3">
        <v>45</v>
      </c>
    </row>
    <row r="33" spans="2:7" ht="17">
      <c r="B33">
        <v>6</v>
      </c>
      <c r="C33">
        <v>72359</v>
      </c>
      <c r="F33" s="1">
        <v>47</v>
      </c>
      <c r="G33" s="3">
        <v>47</v>
      </c>
    </row>
    <row r="34" spans="2:7" ht="17">
      <c r="B34">
        <v>4</v>
      </c>
      <c r="C34">
        <v>1</v>
      </c>
      <c r="F34" s="1">
        <v>48</v>
      </c>
      <c r="G34" s="3">
        <v>48</v>
      </c>
    </row>
    <row r="35" spans="2:7" ht="17">
      <c r="B35">
        <v>7</v>
      </c>
      <c r="C35">
        <v>3411</v>
      </c>
      <c r="F35" s="1">
        <v>49</v>
      </c>
      <c r="G35" s="3">
        <v>49</v>
      </c>
    </row>
    <row r="36" spans="2:7" ht="17">
      <c r="B36">
        <v>7</v>
      </c>
      <c r="C36">
        <v>299486</v>
      </c>
      <c r="F36" s="1">
        <v>50</v>
      </c>
      <c r="G36" s="3">
        <v>50</v>
      </c>
    </row>
    <row r="37" spans="2:7" ht="17">
      <c r="B37">
        <v>5</v>
      </c>
      <c r="C37">
        <v>57199</v>
      </c>
      <c r="F37" s="1">
        <v>51</v>
      </c>
      <c r="G37" s="3">
        <v>51</v>
      </c>
    </row>
    <row r="38" spans="2:7" ht="17">
      <c r="B38">
        <v>7</v>
      </c>
      <c r="C38">
        <v>15813</v>
      </c>
      <c r="F38" s="1">
        <v>52</v>
      </c>
      <c r="G38" s="3">
        <v>52</v>
      </c>
    </row>
    <row r="39" spans="2:7" ht="17">
      <c r="B39">
        <v>6</v>
      </c>
      <c r="C39">
        <v>488345</v>
      </c>
      <c r="F39" s="1">
        <v>53</v>
      </c>
      <c r="G39" s="3">
        <v>53</v>
      </c>
    </row>
    <row r="40" spans="2:7" ht="17">
      <c r="B40">
        <v>4</v>
      </c>
      <c r="C40">
        <v>337115</v>
      </c>
      <c r="F40" s="1">
        <v>55</v>
      </c>
      <c r="G40" s="3">
        <v>55</v>
      </c>
    </row>
    <row r="41" spans="2:7" ht="17">
      <c r="B41">
        <v>7</v>
      </c>
      <c r="C41">
        <v>376</v>
      </c>
      <c r="F41" s="1">
        <v>65</v>
      </c>
      <c r="G41" s="3">
        <v>65</v>
      </c>
    </row>
    <row r="42" spans="2:7" ht="17">
      <c r="B42">
        <v>7</v>
      </c>
      <c r="C42">
        <v>20422</v>
      </c>
      <c r="F42" s="1">
        <v>67</v>
      </c>
      <c r="G42" s="3">
        <v>67</v>
      </c>
    </row>
    <row r="43" spans="2:7" ht="17">
      <c r="B43">
        <v>4</v>
      </c>
      <c r="C43">
        <v>72359</v>
      </c>
      <c r="F43" s="1">
        <v>69</v>
      </c>
      <c r="G43" s="3">
        <v>69</v>
      </c>
    </row>
    <row r="44" spans="2:7" ht="17">
      <c r="B44">
        <v>8</v>
      </c>
      <c r="C44">
        <v>1211</v>
      </c>
      <c r="F44" s="1">
        <v>70</v>
      </c>
      <c r="G44" s="3">
        <v>70</v>
      </c>
    </row>
    <row r="45" spans="2:7" ht="17">
      <c r="B45">
        <v>6</v>
      </c>
      <c r="C45">
        <v>8</v>
      </c>
      <c r="F45" s="1">
        <v>71</v>
      </c>
      <c r="G45" s="3">
        <v>71</v>
      </c>
    </row>
    <row r="46" spans="2:7" ht="17">
      <c r="B46">
        <v>6</v>
      </c>
      <c r="C46">
        <v>296</v>
      </c>
      <c r="F46" s="1">
        <v>72</v>
      </c>
      <c r="G46" s="3">
        <v>72</v>
      </c>
    </row>
    <row r="47" spans="2:7" ht="17">
      <c r="B47">
        <v>6</v>
      </c>
      <c r="C47">
        <v>27686</v>
      </c>
      <c r="F47" s="1">
        <v>73</v>
      </c>
      <c r="G47" s="3">
        <v>73</v>
      </c>
    </row>
    <row r="48" spans="2:7" ht="17">
      <c r="B48">
        <v>7</v>
      </c>
      <c r="C48">
        <v>159</v>
      </c>
      <c r="F48" s="1">
        <v>74</v>
      </c>
      <c r="G48" s="3">
        <v>74</v>
      </c>
    </row>
    <row r="49" spans="2:7" ht="17">
      <c r="B49">
        <v>6</v>
      </c>
      <c r="C49">
        <v>20704</v>
      </c>
      <c r="F49" s="1">
        <v>75</v>
      </c>
      <c r="G49" s="3">
        <v>75</v>
      </c>
    </row>
    <row r="50" spans="2:7" ht="17">
      <c r="B50">
        <v>9</v>
      </c>
      <c r="C50">
        <v>5</v>
      </c>
      <c r="F50" s="1">
        <v>76</v>
      </c>
      <c r="G50" s="3">
        <v>76</v>
      </c>
    </row>
    <row r="51" spans="2:7" ht="17">
      <c r="B51">
        <v>6</v>
      </c>
      <c r="C51">
        <v>38964</v>
      </c>
      <c r="F51" s="1">
        <v>78</v>
      </c>
      <c r="G51" s="3">
        <v>78</v>
      </c>
    </row>
    <row r="52" spans="2:7" ht="17">
      <c r="B52">
        <v>4</v>
      </c>
      <c r="C52">
        <v>14837</v>
      </c>
      <c r="F52" s="1">
        <v>79</v>
      </c>
      <c r="G52" s="3">
        <v>79</v>
      </c>
    </row>
    <row r="53" spans="2:7" ht="17">
      <c r="B53">
        <v>7</v>
      </c>
      <c r="C53">
        <v>1863</v>
      </c>
      <c r="F53" s="1">
        <v>81</v>
      </c>
      <c r="G53" s="3">
        <v>81</v>
      </c>
    </row>
    <row r="54" spans="2:7" ht="17">
      <c r="B54">
        <v>5</v>
      </c>
      <c r="C54">
        <v>412236</v>
      </c>
      <c r="F54" s="1">
        <v>82</v>
      </c>
      <c r="G54" s="3">
        <v>82</v>
      </c>
    </row>
    <row r="55" spans="2:7" ht="17">
      <c r="B55">
        <v>6</v>
      </c>
      <c r="C55">
        <v>409</v>
      </c>
      <c r="F55" s="1">
        <v>83</v>
      </c>
      <c r="G55" s="3">
        <v>83</v>
      </c>
    </row>
    <row r="56" spans="2:7" ht="17">
      <c r="B56">
        <v>6</v>
      </c>
      <c r="C56">
        <v>13047</v>
      </c>
      <c r="F56" s="1">
        <v>84</v>
      </c>
      <c r="G56" s="3">
        <v>84</v>
      </c>
    </row>
    <row r="57" spans="2:7" ht="17">
      <c r="B57">
        <v>6</v>
      </c>
      <c r="C57">
        <v>10600</v>
      </c>
      <c r="F57" s="1">
        <v>86</v>
      </c>
      <c r="G57" s="3">
        <v>86</v>
      </c>
    </row>
    <row r="58" spans="2:7" ht="17">
      <c r="B58">
        <v>4</v>
      </c>
      <c r="C58">
        <v>4304</v>
      </c>
      <c r="F58" s="1">
        <v>88</v>
      </c>
      <c r="G58" s="3">
        <v>88</v>
      </c>
    </row>
    <row r="59" spans="2:7" ht="17">
      <c r="B59">
        <v>5</v>
      </c>
      <c r="C59">
        <v>1743</v>
      </c>
      <c r="F59" s="1">
        <v>89</v>
      </c>
      <c r="G59" s="3">
        <v>89</v>
      </c>
    </row>
    <row r="60" spans="2:7" ht="17">
      <c r="B60">
        <v>7</v>
      </c>
      <c r="C60">
        <v>380</v>
      </c>
      <c r="F60" s="1">
        <v>90</v>
      </c>
      <c r="G60" s="3">
        <v>90</v>
      </c>
    </row>
    <row r="61" spans="2:7" ht="17">
      <c r="B61">
        <v>70815</v>
      </c>
      <c r="C61">
        <v>60</v>
      </c>
      <c r="F61" s="1">
        <v>91</v>
      </c>
      <c r="G61" s="3">
        <v>91</v>
      </c>
    </row>
    <row r="62" spans="2:7" ht="17">
      <c r="B62">
        <v>9</v>
      </c>
      <c r="C62">
        <v>2468</v>
      </c>
      <c r="F62" s="1">
        <v>92</v>
      </c>
      <c r="G62" s="3">
        <v>92</v>
      </c>
    </row>
    <row r="63" spans="2:7" ht="17">
      <c r="B63">
        <v>6</v>
      </c>
      <c r="C63">
        <v>71907</v>
      </c>
      <c r="F63" s="1">
        <v>93</v>
      </c>
      <c r="G63" s="3">
        <v>93</v>
      </c>
    </row>
    <row r="64" spans="2:7" ht="17">
      <c r="B64">
        <v>4</v>
      </c>
      <c r="C64">
        <v>217</v>
      </c>
      <c r="F64" s="1">
        <v>94</v>
      </c>
      <c r="G64" s="3">
        <v>94</v>
      </c>
    </row>
    <row r="65" spans="2:7" ht="17">
      <c r="B65">
        <v>4</v>
      </c>
      <c r="C65">
        <v>8030</v>
      </c>
      <c r="F65" s="1">
        <v>95</v>
      </c>
      <c r="G65" s="3">
        <v>95</v>
      </c>
    </row>
    <row r="66" spans="2:7" ht="17">
      <c r="B66">
        <v>6</v>
      </c>
      <c r="C66">
        <v>268</v>
      </c>
      <c r="F66" s="1">
        <v>99</v>
      </c>
      <c r="G66" s="3">
        <v>99</v>
      </c>
    </row>
    <row r="67" spans="2:7" ht="17">
      <c r="B67">
        <v>5</v>
      </c>
      <c r="C67">
        <v>5146</v>
      </c>
      <c r="F67" s="1">
        <v>100</v>
      </c>
      <c r="G67" s="3">
        <v>100</v>
      </c>
    </row>
    <row r="68" spans="2:7" ht="17">
      <c r="B68">
        <v>6</v>
      </c>
      <c r="C68">
        <v>18241</v>
      </c>
      <c r="F68" s="1">
        <v>101</v>
      </c>
      <c r="G68" s="3">
        <v>101</v>
      </c>
    </row>
    <row r="69" spans="2:7" ht="17">
      <c r="B69">
        <v>6</v>
      </c>
      <c r="C69">
        <v>3459</v>
      </c>
      <c r="F69" s="1">
        <v>104</v>
      </c>
      <c r="G69" s="3">
        <v>104</v>
      </c>
    </row>
    <row r="70" spans="2:7" ht="17">
      <c r="B70">
        <v>1</v>
      </c>
      <c r="C70">
        <v>22</v>
      </c>
      <c r="F70" s="1">
        <v>107</v>
      </c>
      <c r="G70" s="3">
        <v>107</v>
      </c>
    </row>
    <row r="71" spans="2:7" ht="17">
      <c r="B71">
        <v>6</v>
      </c>
      <c r="C71">
        <v>9</v>
      </c>
      <c r="F71" s="1">
        <v>108</v>
      </c>
      <c r="G71" s="3">
        <v>108</v>
      </c>
    </row>
    <row r="72" spans="2:7" ht="17">
      <c r="B72">
        <v>6</v>
      </c>
      <c r="C72">
        <v>2177</v>
      </c>
      <c r="F72" s="1">
        <v>109</v>
      </c>
      <c r="G72" s="3">
        <v>109</v>
      </c>
    </row>
    <row r="73" spans="2:7" ht="17">
      <c r="B73">
        <v>6</v>
      </c>
      <c r="C73">
        <v>1159</v>
      </c>
      <c r="F73" s="1">
        <v>111</v>
      </c>
      <c r="G73" s="3">
        <v>111</v>
      </c>
    </row>
    <row r="74" spans="2:7" ht="17">
      <c r="B74">
        <v>6</v>
      </c>
      <c r="C74">
        <v>712</v>
      </c>
      <c r="F74" s="1">
        <v>116</v>
      </c>
      <c r="G74" s="3">
        <v>116</v>
      </c>
    </row>
    <row r="75" spans="2:7" ht="17">
      <c r="B75">
        <v>4</v>
      </c>
      <c r="C75">
        <v>2728</v>
      </c>
      <c r="F75" s="1">
        <v>118</v>
      </c>
      <c r="G75" s="3">
        <v>118</v>
      </c>
    </row>
    <row r="76" spans="2:7" ht="17">
      <c r="B76">
        <v>1</v>
      </c>
      <c r="C76">
        <v>169172</v>
      </c>
      <c r="F76" s="1">
        <v>119</v>
      </c>
      <c r="G76" s="3">
        <v>119</v>
      </c>
    </row>
    <row r="77" spans="2:7" ht="17">
      <c r="B77">
        <v>6</v>
      </c>
      <c r="C77">
        <v>772265</v>
      </c>
      <c r="F77" s="1">
        <v>121</v>
      </c>
      <c r="G77" s="3">
        <v>121</v>
      </c>
    </row>
    <row r="78" spans="2:7" ht="17">
      <c r="B78">
        <v>5</v>
      </c>
      <c r="C78">
        <v>29564</v>
      </c>
      <c r="F78" s="1">
        <v>123</v>
      </c>
      <c r="G78" s="3">
        <v>123</v>
      </c>
    </row>
    <row r="79" spans="2:7" ht="17">
      <c r="B79">
        <v>5</v>
      </c>
      <c r="C79">
        <v>677</v>
      </c>
      <c r="F79" s="1">
        <v>125</v>
      </c>
      <c r="G79" s="3">
        <v>125</v>
      </c>
    </row>
    <row r="80" spans="2:7" ht="17">
      <c r="B80">
        <v>70819</v>
      </c>
      <c r="C80">
        <v>7595</v>
      </c>
      <c r="F80" s="1">
        <v>126</v>
      </c>
      <c r="G80" s="3">
        <v>126</v>
      </c>
    </row>
    <row r="81" spans="2:7" ht="17">
      <c r="B81">
        <v>16474</v>
      </c>
      <c r="C81">
        <v>29620</v>
      </c>
      <c r="F81" s="1">
        <v>127</v>
      </c>
      <c r="G81" s="3">
        <v>127</v>
      </c>
    </row>
    <row r="82" spans="2:7" ht="17">
      <c r="B82">
        <v>4</v>
      </c>
      <c r="C82">
        <v>110522</v>
      </c>
      <c r="F82" s="1">
        <v>128</v>
      </c>
      <c r="G82" s="3">
        <v>128</v>
      </c>
    </row>
    <row r="83" spans="2:7" ht="17">
      <c r="B83">
        <v>6</v>
      </c>
      <c r="C83">
        <v>21</v>
      </c>
      <c r="F83" s="1">
        <v>130</v>
      </c>
      <c r="G83" s="3">
        <v>130</v>
      </c>
    </row>
    <row r="84" spans="2:7" ht="17">
      <c r="B84">
        <v>3</v>
      </c>
      <c r="C84">
        <v>35943</v>
      </c>
      <c r="F84" s="1">
        <v>131</v>
      </c>
      <c r="G84" s="3">
        <v>131</v>
      </c>
    </row>
    <row r="85" spans="2:7" ht="17">
      <c r="B85">
        <v>70815</v>
      </c>
      <c r="C85">
        <v>841203</v>
      </c>
      <c r="F85" s="1">
        <v>132</v>
      </c>
      <c r="G85" s="3">
        <v>132</v>
      </c>
    </row>
    <row r="86" spans="2:7" ht="17">
      <c r="B86">
        <v>4</v>
      </c>
      <c r="C86">
        <v>1</v>
      </c>
      <c r="F86" s="1">
        <v>135</v>
      </c>
      <c r="G86" s="3">
        <v>135</v>
      </c>
    </row>
    <row r="87" spans="2:7" ht="17">
      <c r="B87">
        <v>5</v>
      </c>
      <c r="C87">
        <v>347</v>
      </c>
      <c r="F87" s="1">
        <v>136</v>
      </c>
      <c r="G87" s="3">
        <v>136</v>
      </c>
    </row>
    <row r="88" spans="2:7" ht="17">
      <c r="B88">
        <v>6</v>
      </c>
      <c r="C88">
        <v>569514</v>
      </c>
      <c r="F88" s="1">
        <v>137</v>
      </c>
      <c r="G88" s="3">
        <v>137</v>
      </c>
    </row>
    <row r="89" spans="2:7" ht="17">
      <c r="B89">
        <v>6</v>
      </c>
      <c r="C89">
        <v>1</v>
      </c>
      <c r="F89" s="1">
        <v>138</v>
      </c>
      <c r="G89" s="3">
        <v>138</v>
      </c>
    </row>
    <row r="90" spans="2:7" ht="17">
      <c r="B90">
        <v>1</v>
      </c>
      <c r="C90">
        <v>268</v>
      </c>
      <c r="F90" s="1">
        <v>139</v>
      </c>
      <c r="G90" s="3">
        <v>139</v>
      </c>
    </row>
    <row r="91" spans="2:7" ht="17">
      <c r="B91">
        <v>35</v>
      </c>
      <c r="C91">
        <v>92611</v>
      </c>
      <c r="F91" s="1">
        <v>140</v>
      </c>
      <c r="G91" s="3">
        <v>140</v>
      </c>
    </row>
    <row r="92" spans="2:7" ht="17">
      <c r="B92">
        <v>7</v>
      </c>
      <c r="C92">
        <v>44</v>
      </c>
      <c r="F92" s="1">
        <v>141</v>
      </c>
      <c r="G92" s="3">
        <v>141</v>
      </c>
    </row>
    <row r="93" spans="2:7" ht="17">
      <c r="B93">
        <v>14409</v>
      </c>
      <c r="C93">
        <v>27</v>
      </c>
      <c r="F93" s="1">
        <v>143</v>
      </c>
      <c r="G93" s="3">
        <v>143</v>
      </c>
    </row>
    <row r="94" spans="2:7" ht="17">
      <c r="B94">
        <v>14409</v>
      </c>
      <c r="C94">
        <v>57</v>
      </c>
      <c r="F94" s="1">
        <v>145</v>
      </c>
      <c r="G94" s="3">
        <v>145</v>
      </c>
    </row>
    <row r="95" spans="2:7" ht="17">
      <c r="B95">
        <v>2</v>
      </c>
      <c r="C95">
        <v>92497</v>
      </c>
      <c r="F95" s="1">
        <v>146</v>
      </c>
      <c r="G95" s="3">
        <v>146</v>
      </c>
    </row>
    <row r="96" spans="2:7" ht="17">
      <c r="B96">
        <v>14409</v>
      </c>
      <c r="C96">
        <v>5729</v>
      </c>
      <c r="F96" s="1">
        <v>147</v>
      </c>
      <c r="G96" s="3">
        <v>147</v>
      </c>
    </row>
    <row r="97" spans="2:7" ht="17">
      <c r="B97">
        <v>8</v>
      </c>
      <c r="C97">
        <v>156660</v>
      </c>
      <c r="F97" s="1">
        <v>148</v>
      </c>
      <c r="G97" s="3">
        <v>148</v>
      </c>
    </row>
    <row r="98" spans="2:7" ht="17">
      <c r="B98">
        <v>4</v>
      </c>
      <c r="C98">
        <v>4314</v>
      </c>
      <c r="F98" s="1">
        <v>150</v>
      </c>
      <c r="G98" s="3">
        <v>150</v>
      </c>
    </row>
    <row r="99" spans="2:7" ht="17">
      <c r="B99">
        <v>5</v>
      </c>
      <c r="C99">
        <v>1112</v>
      </c>
      <c r="F99" s="1">
        <v>151</v>
      </c>
      <c r="G99" s="3">
        <v>151</v>
      </c>
    </row>
    <row r="100" spans="2:7" ht="17">
      <c r="B100">
        <v>4</v>
      </c>
      <c r="C100">
        <v>211</v>
      </c>
      <c r="F100" s="1">
        <v>152</v>
      </c>
      <c r="G100" s="3">
        <v>152</v>
      </c>
    </row>
    <row r="101" spans="2:7" ht="17">
      <c r="C101">
        <v>2224</v>
      </c>
      <c r="F101" s="1">
        <v>153</v>
      </c>
      <c r="G101" s="3">
        <v>153</v>
      </c>
    </row>
    <row r="102" spans="2:7" ht="17">
      <c r="C102">
        <v>1802</v>
      </c>
      <c r="F102" s="1">
        <v>154</v>
      </c>
      <c r="G102" s="3">
        <v>154</v>
      </c>
    </row>
    <row r="103" spans="2:7" ht="17">
      <c r="C103">
        <v>497</v>
      </c>
      <c r="F103" s="1">
        <v>155</v>
      </c>
      <c r="G103" s="3">
        <v>155</v>
      </c>
    </row>
    <row r="104" spans="2:7" ht="17">
      <c r="C104">
        <v>295</v>
      </c>
      <c r="F104" s="1">
        <v>157</v>
      </c>
      <c r="G104" s="3">
        <v>157</v>
      </c>
    </row>
    <row r="105" spans="2:7" ht="17">
      <c r="C105">
        <v>14747</v>
      </c>
      <c r="F105" s="1">
        <v>158</v>
      </c>
      <c r="G105" s="3">
        <v>158</v>
      </c>
    </row>
    <row r="106" spans="2:7" ht="17">
      <c r="C106">
        <v>41423</v>
      </c>
      <c r="F106" s="1">
        <v>159</v>
      </c>
      <c r="G106" s="3">
        <v>159</v>
      </c>
    </row>
    <row r="107" spans="2:7" ht="17">
      <c r="C107">
        <v>47</v>
      </c>
      <c r="F107" s="1">
        <v>160</v>
      </c>
      <c r="G107" s="3">
        <v>160</v>
      </c>
    </row>
    <row r="108" spans="2:7" ht="17">
      <c r="C108">
        <v>254</v>
      </c>
      <c r="F108" s="1">
        <v>161</v>
      </c>
      <c r="G108" s="3">
        <v>161</v>
      </c>
    </row>
    <row r="109" spans="2:7" ht="17">
      <c r="C109">
        <v>6</v>
      </c>
      <c r="F109" s="1">
        <v>163</v>
      </c>
      <c r="G109" s="3">
        <v>163</v>
      </c>
    </row>
    <row r="110" spans="2:7" ht="17">
      <c r="C110">
        <v>386533</v>
      </c>
      <c r="F110" s="1">
        <v>164</v>
      </c>
      <c r="G110" s="3">
        <v>164</v>
      </c>
    </row>
    <row r="111" spans="2:7" ht="17">
      <c r="C111">
        <v>13</v>
      </c>
      <c r="F111" s="1">
        <v>165</v>
      </c>
      <c r="G111" s="3">
        <v>165</v>
      </c>
    </row>
    <row r="112" spans="2:7" ht="17">
      <c r="C112">
        <v>53</v>
      </c>
      <c r="F112" s="1">
        <v>167</v>
      </c>
      <c r="G112" s="3">
        <v>167</v>
      </c>
    </row>
    <row r="113" spans="3:7" ht="17">
      <c r="C113">
        <v>41071</v>
      </c>
      <c r="F113" s="1">
        <v>168</v>
      </c>
      <c r="G113" s="3">
        <v>168</v>
      </c>
    </row>
    <row r="114" spans="3:7" ht="17">
      <c r="C114">
        <v>889</v>
      </c>
      <c r="F114" s="1">
        <v>169</v>
      </c>
      <c r="G114" s="3">
        <v>169</v>
      </c>
    </row>
    <row r="115" spans="3:7" ht="17">
      <c r="C115">
        <v>25442</v>
      </c>
      <c r="F115" s="1">
        <v>170</v>
      </c>
      <c r="G115" s="3">
        <v>170</v>
      </c>
    </row>
    <row r="116" spans="3:7" ht="17">
      <c r="C116">
        <v>111</v>
      </c>
      <c r="F116" s="1">
        <v>171</v>
      </c>
      <c r="G116" s="3">
        <v>171</v>
      </c>
    </row>
    <row r="117" spans="3:7" ht="17">
      <c r="C117">
        <v>22117</v>
      </c>
      <c r="F117" s="1">
        <v>173</v>
      </c>
      <c r="G117" s="3">
        <v>173</v>
      </c>
    </row>
    <row r="118" spans="3:7" ht="17">
      <c r="C118">
        <v>244</v>
      </c>
      <c r="F118" s="1">
        <v>175</v>
      </c>
      <c r="G118" s="3">
        <v>175</v>
      </c>
    </row>
    <row r="119" spans="3:7" ht="17">
      <c r="C119">
        <v>5</v>
      </c>
      <c r="F119" s="1">
        <v>179</v>
      </c>
      <c r="G119" s="3">
        <v>179</v>
      </c>
    </row>
    <row r="120" spans="3:7" ht="17">
      <c r="C120">
        <v>239</v>
      </c>
      <c r="F120" s="1">
        <v>180</v>
      </c>
      <c r="G120" s="3">
        <v>180</v>
      </c>
    </row>
    <row r="121" spans="3:7" ht="17">
      <c r="C121">
        <v>481</v>
      </c>
      <c r="F121" s="1">
        <v>181</v>
      </c>
      <c r="G121" s="3">
        <v>181</v>
      </c>
    </row>
    <row r="122" spans="3:7" ht="17">
      <c r="C122">
        <v>9951</v>
      </c>
      <c r="F122" s="1">
        <v>182</v>
      </c>
      <c r="G122" s="3">
        <v>182</v>
      </c>
    </row>
    <row r="123" spans="3:7" ht="17">
      <c r="C123">
        <v>8297</v>
      </c>
      <c r="F123" s="1">
        <v>184</v>
      </c>
      <c r="G123" s="3">
        <v>184</v>
      </c>
    </row>
    <row r="124" spans="3:7" ht="17">
      <c r="C124">
        <v>61366</v>
      </c>
      <c r="F124" s="1">
        <v>185</v>
      </c>
      <c r="G124" s="3">
        <v>185</v>
      </c>
    </row>
    <row r="125" spans="3:7" ht="17">
      <c r="C125">
        <v>18</v>
      </c>
      <c r="F125" s="1">
        <v>186</v>
      </c>
      <c r="G125" s="3">
        <v>186</v>
      </c>
    </row>
    <row r="126" spans="3:7" ht="17">
      <c r="C126">
        <v>402</v>
      </c>
      <c r="F126" s="1">
        <v>187</v>
      </c>
      <c r="G126" s="3">
        <v>187</v>
      </c>
    </row>
    <row r="127" spans="3:7" ht="17">
      <c r="C127">
        <v>27</v>
      </c>
      <c r="F127" s="1">
        <v>188</v>
      </c>
      <c r="G127" s="3">
        <v>188</v>
      </c>
    </row>
    <row r="128" spans="3:7" ht="17">
      <c r="C128">
        <v>111</v>
      </c>
      <c r="F128" s="1">
        <v>189</v>
      </c>
      <c r="G128" s="3">
        <v>189</v>
      </c>
    </row>
    <row r="129" spans="3:7" ht="17">
      <c r="C129">
        <v>21</v>
      </c>
      <c r="F129" s="1">
        <v>192</v>
      </c>
      <c r="G129" s="3">
        <v>192</v>
      </c>
    </row>
    <row r="130" spans="3:7" ht="17">
      <c r="C130">
        <v>219</v>
      </c>
      <c r="F130" s="1">
        <v>193</v>
      </c>
      <c r="G130" s="3">
        <v>193</v>
      </c>
    </row>
    <row r="131" spans="3:7" ht="17">
      <c r="C131">
        <v>18</v>
      </c>
      <c r="F131" s="1">
        <v>195</v>
      </c>
      <c r="G131" s="3">
        <v>195</v>
      </c>
    </row>
    <row r="132" spans="3:7" ht="17">
      <c r="C132">
        <v>47016</v>
      </c>
      <c r="F132" s="1">
        <v>196</v>
      </c>
      <c r="G132" s="3">
        <v>196</v>
      </c>
    </row>
    <row r="133" spans="3:7" ht="17">
      <c r="C133">
        <v>465560</v>
      </c>
      <c r="F133" s="1">
        <v>198</v>
      </c>
      <c r="G133" s="3">
        <v>198</v>
      </c>
    </row>
    <row r="134" spans="3:7" ht="17">
      <c r="C134">
        <v>641299</v>
      </c>
      <c r="F134" s="1">
        <v>199</v>
      </c>
      <c r="G134" s="3">
        <v>199</v>
      </c>
    </row>
    <row r="135" spans="3:7" ht="17">
      <c r="C135">
        <v>538839</v>
      </c>
      <c r="F135" s="1">
        <v>200</v>
      </c>
      <c r="G135" s="3">
        <v>200</v>
      </c>
    </row>
    <row r="136" spans="3:7" ht="17">
      <c r="C136">
        <v>376</v>
      </c>
      <c r="F136" s="1">
        <v>202</v>
      </c>
      <c r="G136" s="3">
        <v>202</v>
      </c>
    </row>
    <row r="137" spans="3:7" ht="17">
      <c r="C137">
        <v>222295</v>
      </c>
      <c r="F137" s="1">
        <v>203</v>
      </c>
      <c r="G137" s="3">
        <v>203</v>
      </c>
    </row>
    <row r="138" spans="3:7" ht="17">
      <c r="C138">
        <v>4</v>
      </c>
      <c r="F138" s="1">
        <v>205</v>
      </c>
      <c r="G138" s="3">
        <v>205</v>
      </c>
    </row>
    <row r="139" spans="3:7" ht="17">
      <c r="C139">
        <v>938</v>
      </c>
      <c r="F139" s="1">
        <v>206</v>
      </c>
      <c r="G139" s="3">
        <v>206</v>
      </c>
    </row>
    <row r="140" spans="3:7" ht="17">
      <c r="C140">
        <v>11</v>
      </c>
      <c r="F140" s="1">
        <v>207</v>
      </c>
      <c r="G140" s="3">
        <v>207</v>
      </c>
    </row>
    <row r="141" spans="3:7" ht="17">
      <c r="C141">
        <v>177</v>
      </c>
      <c r="F141" s="1">
        <v>209</v>
      </c>
      <c r="G141" s="3">
        <v>209</v>
      </c>
    </row>
    <row r="142" spans="3:7" ht="17">
      <c r="C142">
        <v>829284</v>
      </c>
      <c r="F142" s="1">
        <v>210</v>
      </c>
      <c r="G142" s="3">
        <v>210</v>
      </c>
    </row>
    <row r="143" spans="3:7" ht="17">
      <c r="C143">
        <v>1468</v>
      </c>
      <c r="F143" s="1">
        <v>211</v>
      </c>
      <c r="G143" s="3">
        <v>211</v>
      </c>
    </row>
    <row r="144" spans="3:7" ht="17">
      <c r="C144">
        <v>1672</v>
      </c>
      <c r="F144" s="1">
        <v>212</v>
      </c>
      <c r="G144" s="3">
        <v>212</v>
      </c>
    </row>
    <row r="145" spans="3:7" ht="17">
      <c r="C145">
        <v>855</v>
      </c>
      <c r="F145" s="1">
        <v>213</v>
      </c>
      <c r="G145" s="3">
        <v>213</v>
      </c>
    </row>
    <row r="146" spans="3:7" ht="17">
      <c r="C146">
        <v>793</v>
      </c>
      <c r="F146" s="1">
        <v>214</v>
      </c>
      <c r="G146" s="3">
        <v>214</v>
      </c>
    </row>
    <row r="147" spans="3:7" ht="17">
      <c r="C147">
        <v>1828</v>
      </c>
      <c r="F147" s="1">
        <v>215</v>
      </c>
      <c r="G147" s="3">
        <v>215</v>
      </c>
    </row>
    <row r="148" spans="3:7" ht="17">
      <c r="C148">
        <v>749</v>
      </c>
      <c r="F148" s="1">
        <v>216</v>
      </c>
      <c r="G148" s="3">
        <v>216</v>
      </c>
    </row>
    <row r="149" spans="3:7" ht="17">
      <c r="C149">
        <v>984</v>
      </c>
      <c r="F149" s="1">
        <v>217</v>
      </c>
      <c r="G149" s="3">
        <v>217</v>
      </c>
    </row>
    <row r="150" spans="3:7" ht="17">
      <c r="C150">
        <v>446</v>
      </c>
      <c r="F150" s="1">
        <v>218</v>
      </c>
      <c r="G150" s="3">
        <v>218</v>
      </c>
    </row>
    <row r="151" spans="3:7" ht="17">
      <c r="C151">
        <v>164</v>
      </c>
      <c r="F151" s="1">
        <v>219</v>
      </c>
      <c r="G151" s="3">
        <v>219</v>
      </c>
    </row>
    <row r="152" spans="3:7" ht="17">
      <c r="C152">
        <v>13</v>
      </c>
      <c r="F152" s="1">
        <v>220</v>
      </c>
      <c r="G152" s="3">
        <v>220</v>
      </c>
    </row>
    <row r="153" spans="3:7" ht="17">
      <c r="C153">
        <v>30</v>
      </c>
      <c r="F153" s="1">
        <v>221</v>
      </c>
      <c r="G153" s="3">
        <v>221</v>
      </c>
    </row>
    <row r="154" spans="3:7" ht="17">
      <c r="C154">
        <v>559997</v>
      </c>
      <c r="F154" s="1">
        <v>224</v>
      </c>
      <c r="G154" s="3">
        <v>224</v>
      </c>
    </row>
    <row r="155" spans="3:7" ht="17">
      <c r="C155">
        <v>27436</v>
      </c>
      <c r="F155" s="1">
        <v>226</v>
      </c>
      <c r="G155" s="3">
        <v>226</v>
      </c>
    </row>
    <row r="156" spans="3:7" ht="17">
      <c r="C156">
        <v>254</v>
      </c>
      <c r="F156" s="1">
        <v>227</v>
      </c>
      <c r="G156" s="3">
        <v>227</v>
      </c>
    </row>
    <row r="157" spans="3:7" ht="17">
      <c r="C157">
        <v>578299</v>
      </c>
      <c r="F157" s="1">
        <v>228</v>
      </c>
      <c r="G157" s="3">
        <v>228</v>
      </c>
    </row>
    <row r="158" spans="3:7" ht="17">
      <c r="C158">
        <v>38003</v>
      </c>
      <c r="F158" s="1">
        <v>229</v>
      </c>
      <c r="G158" s="3">
        <v>229</v>
      </c>
    </row>
    <row r="159" spans="3:7" ht="17">
      <c r="C159">
        <v>582322</v>
      </c>
      <c r="F159" s="1">
        <v>234</v>
      </c>
      <c r="G159" s="3">
        <v>234</v>
      </c>
    </row>
    <row r="160" spans="3:7" ht="17">
      <c r="C160">
        <v>601379</v>
      </c>
      <c r="F160" s="1">
        <v>235</v>
      </c>
      <c r="G160" s="3">
        <v>235</v>
      </c>
    </row>
    <row r="161" spans="3:7" ht="17">
      <c r="C161">
        <v>594069</v>
      </c>
      <c r="F161" s="1">
        <v>236</v>
      </c>
      <c r="G161" s="3">
        <v>236</v>
      </c>
    </row>
    <row r="162" spans="3:7" ht="17">
      <c r="C162">
        <v>4125</v>
      </c>
      <c r="F162" s="1">
        <v>239</v>
      </c>
      <c r="G162" s="3">
        <v>239</v>
      </c>
    </row>
    <row r="163" spans="3:7" ht="17">
      <c r="C163">
        <v>36935</v>
      </c>
      <c r="F163" s="1">
        <v>241</v>
      </c>
      <c r="G163" s="3">
        <v>241</v>
      </c>
    </row>
    <row r="164" spans="3:7" ht="17">
      <c r="C164">
        <v>2531</v>
      </c>
      <c r="F164" s="1">
        <v>242</v>
      </c>
      <c r="G164" s="3">
        <v>242</v>
      </c>
    </row>
    <row r="165" spans="3:7" ht="17">
      <c r="C165">
        <v>52095</v>
      </c>
      <c r="F165" s="1">
        <v>243</v>
      </c>
      <c r="G165" s="3">
        <v>243</v>
      </c>
    </row>
    <row r="166" spans="3:7" ht="17">
      <c r="C166">
        <v>1456</v>
      </c>
      <c r="F166" s="1">
        <v>244</v>
      </c>
      <c r="G166" s="3">
        <v>244</v>
      </c>
    </row>
    <row r="167" spans="3:7" ht="17">
      <c r="C167">
        <v>18645</v>
      </c>
      <c r="F167" s="1">
        <v>245</v>
      </c>
      <c r="G167" s="3">
        <v>245</v>
      </c>
    </row>
    <row r="168" spans="3:7" ht="17">
      <c r="C168">
        <v>1</v>
      </c>
      <c r="F168" s="1">
        <v>246</v>
      </c>
      <c r="G168" s="3">
        <v>246</v>
      </c>
    </row>
    <row r="169" spans="3:7" ht="17">
      <c r="C169">
        <v>205</v>
      </c>
      <c r="F169" s="1">
        <v>247</v>
      </c>
      <c r="G169" s="3">
        <v>247</v>
      </c>
    </row>
    <row r="170" spans="3:7" ht="17">
      <c r="C170">
        <v>14313</v>
      </c>
      <c r="F170" s="1">
        <v>248</v>
      </c>
      <c r="G170" s="3">
        <v>248</v>
      </c>
    </row>
    <row r="171" spans="3:7" ht="17">
      <c r="C171">
        <v>10361</v>
      </c>
      <c r="F171" s="1">
        <v>249</v>
      </c>
      <c r="G171" s="3">
        <v>249</v>
      </c>
    </row>
    <row r="172" spans="3:7" ht="17">
      <c r="C172">
        <v>6852</v>
      </c>
      <c r="F172" s="1">
        <v>250</v>
      </c>
      <c r="G172" s="3">
        <v>250</v>
      </c>
    </row>
    <row r="173" spans="3:7" ht="17">
      <c r="C173">
        <v>14591</v>
      </c>
      <c r="F173" s="1">
        <v>251</v>
      </c>
      <c r="G173" s="3">
        <v>251</v>
      </c>
    </row>
    <row r="174" spans="3:7" ht="17">
      <c r="C174">
        <v>9457</v>
      </c>
      <c r="F174" s="1">
        <v>252</v>
      </c>
      <c r="G174" s="3">
        <v>252</v>
      </c>
    </row>
    <row r="175" spans="3:7" ht="17">
      <c r="C175">
        <v>3</v>
      </c>
      <c r="F175" s="1">
        <v>253</v>
      </c>
      <c r="G175" s="3">
        <v>253</v>
      </c>
    </row>
    <row r="176" spans="3:7" ht="17">
      <c r="C176">
        <v>440580</v>
      </c>
      <c r="F176" s="1">
        <v>255</v>
      </c>
      <c r="G176" s="3">
        <v>255</v>
      </c>
    </row>
    <row r="177" spans="3:7" ht="17">
      <c r="C177">
        <v>383</v>
      </c>
      <c r="F177" s="1">
        <v>262</v>
      </c>
      <c r="G177" s="3">
        <v>262</v>
      </c>
    </row>
    <row r="178" spans="3:7" ht="17">
      <c r="C178">
        <v>374</v>
      </c>
      <c r="F178" s="1">
        <v>263</v>
      </c>
      <c r="G178" s="3">
        <v>263</v>
      </c>
    </row>
    <row r="179" spans="3:7" ht="17">
      <c r="C179">
        <v>33</v>
      </c>
      <c r="F179" s="1">
        <v>264</v>
      </c>
      <c r="G179" s="3">
        <v>264</v>
      </c>
    </row>
    <row r="180" spans="3:7" ht="17">
      <c r="C180">
        <v>301435</v>
      </c>
      <c r="F180" s="1">
        <v>265</v>
      </c>
      <c r="G180" s="3">
        <v>265</v>
      </c>
    </row>
    <row r="181" spans="3:7" ht="17">
      <c r="C181">
        <v>255</v>
      </c>
      <c r="F181" s="1">
        <v>266</v>
      </c>
      <c r="G181" s="3">
        <v>266</v>
      </c>
    </row>
    <row r="182" spans="3:7" ht="17">
      <c r="C182">
        <v>1</v>
      </c>
      <c r="F182" s="1">
        <v>267</v>
      </c>
      <c r="G182" s="3">
        <v>267</v>
      </c>
    </row>
    <row r="183" spans="3:7" ht="17">
      <c r="C183">
        <v>62</v>
      </c>
      <c r="F183" s="1">
        <v>269</v>
      </c>
      <c r="G183" s="3">
        <v>269</v>
      </c>
    </row>
    <row r="184" spans="3:7" ht="17">
      <c r="C184">
        <v>4509</v>
      </c>
      <c r="F184" s="1">
        <v>270</v>
      </c>
      <c r="G184" s="3">
        <v>270</v>
      </c>
    </row>
    <row r="185" spans="3:7" ht="17">
      <c r="C185">
        <v>1571</v>
      </c>
      <c r="F185" s="1">
        <v>271</v>
      </c>
      <c r="G185" s="3">
        <v>271</v>
      </c>
    </row>
    <row r="186" spans="3:7" ht="17">
      <c r="C186">
        <v>3</v>
      </c>
      <c r="F186" s="1">
        <v>272</v>
      </c>
      <c r="G186" s="3">
        <v>272</v>
      </c>
    </row>
    <row r="187" spans="3:7" ht="17">
      <c r="C187">
        <v>9947</v>
      </c>
      <c r="F187" s="1">
        <v>274</v>
      </c>
      <c r="G187" s="3">
        <v>273</v>
      </c>
    </row>
    <row r="188" spans="3:7" ht="17">
      <c r="C188">
        <v>28485</v>
      </c>
      <c r="F188" s="1">
        <v>276</v>
      </c>
      <c r="G188" s="3">
        <v>274</v>
      </c>
    </row>
    <row r="189" spans="3:7" ht="17">
      <c r="C189">
        <v>1628</v>
      </c>
      <c r="F189" s="1">
        <v>277</v>
      </c>
      <c r="G189" s="3">
        <v>276</v>
      </c>
    </row>
    <row r="190" spans="3:7" ht="17">
      <c r="C190">
        <v>52</v>
      </c>
      <c r="F190" s="1">
        <v>279</v>
      </c>
      <c r="G190" s="3">
        <v>277</v>
      </c>
    </row>
    <row r="191" spans="3:7" ht="17">
      <c r="C191">
        <v>181</v>
      </c>
      <c r="F191" s="1">
        <v>280</v>
      </c>
      <c r="G191" s="3">
        <v>279</v>
      </c>
    </row>
    <row r="192" spans="3:7" ht="17">
      <c r="C192">
        <v>606</v>
      </c>
      <c r="F192" s="1">
        <v>281</v>
      </c>
      <c r="G192" s="3">
        <v>280</v>
      </c>
    </row>
    <row r="193" spans="3:7" ht="17">
      <c r="C193">
        <v>167</v>
      </c>
      <c r="F193" s="1">
        <v>283</v>
      </c>
      <c r="G193" s="3">
        <v>281</v>
      </c>
    </row>
    <row r="194" spans="3:7" ht="17">
      <c r="C194">
        <v>11845</v>
      </c>
      <c r="F194" s="1">
        <v>286</v>
      </c>
      <c r="G194" s="3">
        <v>283</v>
      </c>
    </row>
    <row r="195" spans="3:7" ht="17">
      <c r="C195">
        <v>200</v>
      </c>
      <c r="F195" s="1">
        <v>287</v>
      </c>
      <c r="G195" s="3">
        <v>286</v>
      </c>
    </row>
    <row r="196" spans="3:7" ht="17">
      <c r="C196">
        <v>1074</v>
      </c>
      <c r="F196" s="1">
        <v>288</v>
      </c>
      <c r="G196" s="3">
        <v>287</v>
      </c>
    </row>
    <row r="197" spans="3:7" ht="17">
      <c r="C197">
        <v>2665</v>
      </c>
      <c r="F197" s="1">
        <v>289</v>
      </c>
      <c r="G197" s="3">
        <v>288</v>
      </c>
    </row>
    <row r="198" spans="3:7" ht="17">
      <c r="C198">
        <v>1070</v>
      </c>
      <c r="F198" s="1">
        <v>290</v>
      </c>
      <c r="G198" s="3">
        <v>289</v>
      </c>
    </row>
    <row r="199" spans="3:7" ht="17">
      <c r="C199">
        <v>4224</v>
      </c>
      <c r="F199" s="1">
        <v>291</v>
      </c>
      <c r="G199" s="3">
        <v>290</v>
      </c>
    </row>
    <row r="200" spans="3:7" ht="17">
      <c r="C200">
        <v>1074</v>
      </c>
      <c r="F200" s="1">
        <v>292</v>
      </c>
      <c r="G200" s="3">
        <v>291</v>
      </c>
    </row>
    <row r="201" spans="3:7" ht="17">
      <c r="C201">
        <v>94</v>
      </c>
      <c r="F201" s="1">
        <v>293</v>
      </c>
      <c r="G201" s="3">
        <v>292</v>
      </c>
    </row>
    <row r="202" spans="3:7" ht="17">
      <c r="C202">
        <v>157616</v>
      </c>
      <c r="F202" s="1">
        <v>296</v>
      </c>
      <c r="G202" s="3">
        <v>293</v>
      </c>
    </row>
    <row r="203" spans="3:7" ht="17">
      <c r="C203">
        <v>45494</v>
      </c>
      <c r="F203" s="1">
        <v>297</v>
      </c>
      <c r="G203" s="3">
        <v>296</v>
      </c>
    </row>
    <row r="204" spans="3:7" ht="17">
      <c r="C204">
        <v>530438</v>
      </c>
      <c r="F204" s="1">
        <v>300</v>
      </c>
      <c r="G204" s="3">
        <v>297</v>
      </c>
    </row>
    <row r="205" spans="3:7" ht="17">
      <c r="C205">
        <v>447</v>
      </c>
      <c r="F205" s="1">
        <v>302</v>
      </c>
      <c r="G205" s="3">
        <v>300</v>
      </c>
    </row>
    <row r="206" spans="3:7" ht="17">
      <c r="C206">
        <v>58</v>
      </c>
      <c r="F206" s="1">
        <v>306</v>
      </c>
      <c r="G206" s="3">
        <v>302</v>
      </c>
    </row>
    <row r="207" spans="3:7" ht="17">
      <c r="C207">
        <v>120496</v>
      </c>
      <c r="F207" s="1">
        <v>307</v>
      </c>
      <c r="G207" s="3">
        <v>303</v>
      </c>
    </row>
    <row r="208" spans="3:7" ht="17">
      <c r="C208">
        <v>23792</v>
      </c>
      <c r="F208" s="1">
        <v>308</v>
      </c>
      <c r="G208" s="3">
        <v>306</v>
      </c>
    </row>
    <row r="209" spans="3:7" ht="17">
      <c r="C209">
        <v>214069</v>
      </c>
      <c r="F209" s="1">
        <v>309</v>
      </c>
      <c r="G209" s="3">
        <v>307</v>
      </c>
    </row>
    <row r="210" spans="3:7" ht="17">
      <c r="C210">
        <v>614</v>
      </c>
      <c r="F210" s="1">
        <v>310</v>
      </c>
      <c r="G210" s="3">
        <v>308</v>
      </c>
    </row>
    <row r="211" spans="3:7" ht="17">
      <c r="C211">
        <v>2188</v>
      </c>
      <c r="F211" s="1">
        <v>312</v>
      </c>
      <c r="G211" s="3">
        <v>309</v>
      </c>
    </row>
    <row r="212" spans="3:7" ht="17">
      <c r="C212">
        <v>9856</v>
      </c>
      <c r="F212" s="1">
        <v>313</v>
      </c>
      <c r="G212" s="3">
        <v>310</v>
      </c>
    </row>
    <row r="213" spans="3:7" ht="17">
      <c r="C213">
        <v>462</v>
      </c>
      <c r="F213" s="1">
        <v>316</v>
      </c>
      <c r="G213" s="3">
        <v>312</v>
      </c>
    </row>
    <row r="214" spans="3:7" ht="17">
      <c r="C214">
        <v>39</v>
      </c>
      <c r="F214" s="1">
        <v>317</v>
      </c>
      <c r="G214" s="3">
        <v>313</v>
      </c>
    </row>
    <row r="215" spans="3:7" ht="17">
      <c r="C215">
        <v>13788</v>
      </c>
      <c r="F215" s="1">
        <v>322</v>
      </c>
      <c r="G215" s="3">
        <v>314</v>
      </c>
    </row>
    <row r="216" spans="3:7" ht="17">
      <c r="C216">
        <v>75</v>
      </c>
      <c r="F216" s="1">
        <v>323</v>
      </c>
      <c r="G216" s="3">
        <v>316</v>
      </c>
    </row>
    <row r="217" spans="3:7" ht="17">
      <c r="C217">
        <v>177</v>
      </c>
      <c r="F217" s="1">
        <v>324</v>
      </c>
      <c r="G217" s="3">
        <v>317</v>
      </c>
    </row>
    <row r="218" spans="3:7" ht="17">
      <c r="C218">
        <v>1</v>
      </c>
      <c r="F218" s="1">
        <v>327</v>
      </c>
      <c r="G218" s="3">
        <v>322</v>
      </c>
    </row>
    <row r="219" spans="3:7" ht="17">
      <c r="C219">
        <v>12597</v>
      </c>
      <c r="F219" s="1">
        <v>328</v>
      </c>
      <c r="G219" s="3">
        <v>323</v>
      </c>
    </row>
    <row r="220" spans="3:7" ht="17">
      <c r="C220">
        <v>1387</v>
      </c>
      <c r="F220" s="1">
        <v>329</v>
      </c>
      <c r="G220" s="3">
        <v>324</v>
      </c>
    </row>
    <row r="221" spans="3:7" ht="17">
      <c r="C221">
        <v>274</v>
      </c>
      <c r="F221" s="1">
        <v>330</v>
      </c>
      <c r="G221" s="3">
        <v>325</v>
      </c>
    </row>
    <row r="222" spans="3:7" ht="17">
      <c r="C222">
        <v>206</v>
      </c>
      <c r="F222" s="1">
        <v>333</v>
      </c>
      <c r="G222" s="3">
        <v>327</v>
      </c>
    </row>
    <row r="223" spans="3:7" ht="17">
      <c r="C223">
        <v>983</v>
      </c>
      <c r="F223" s="1">
        <v>334</v>
      </c>
      <c r="G223" s="3">
        <v>328</v>
      </c>
    </row>
    <row r="224" spans="3:7" ht="17">
      <c r="C224">
        <v>116</v>
      </c>
      <c r="F224" s="1">
        <v>335</v>
      </c>
      <c r="G224" s="3">
        <v>329</v>
      </c>
    </row>
    <row r="225" spans="3:7" ht="17">
      <c r="C225">
        <v>405</v>
      </c>
      <c r="F225" s="1">
        <v>336</v>
      </c>
      <c r="G225" s="3">
        <v>330</v>
      </c>
    </row>
    <row r="226" spans="3:7" ht="17">
      <c r="C226">
        <v>108</v>
      </c>
      <c r="F226" s="1">
        <v>337</v>
      </c>
      <c r="G226" s="3">
        <v>333</v>
      </c>
    </row>
    <row r="227" spans="3:7" ht="17">
      <c r="C227">
        <v>380</v>
      </c>
      <c r="F227" s="1">
        <v>344</v>
      </c>
      <c r="G227" s="3">
        <v>334</v>
      </c>
    </row>
    <row r="228" spans="3:7" ht="17">
      <c r="C228">
        <v>32</v>
      </c>
      <c r="F228" s="1">
        <v>345</v>
      </c>
      <c r="G228" s="3">
        <v>335</v>
      </c>
    </row>
    <row r="229" spans="3:7" ht="17">
      <c r="C229">
        <v>1041</v>
      </c>
      <c r="F229" s="1">
        <v>346</v>
      </c>
      <c r="G229" s="3">
        <v>336</v>
      </c>
    </row>
    <row r="230" spans="3:7" ht="17">
      <c r="C230">
        <v>254</v>
      </c>
      <c r="F230" s="1">
        <v>347</v>
      </c>
      <c r="G230" s="3">
        <v>337</v>
      </c>
    </row>
    <row r="231" spans="3:7" ht="17">
      <c r="C231">
        <v>196</v>
      </c>
      <c r="F231" s="1">
        <v>348</v>
      </c>
      <c r="G231" s="3">
        <v>344</v>
      </c>
    </row>
    <row r="232" spans="3:7" ht="17">
      <c r="C232">
        <v>312</v>
      </c>
      <c r="F232" s="1">
        <v>350</v>
      </c>
      <c r="G232" s="3">
        <v>345</v>
      </c>
    </row>
    <row r="233" spans="3:7" ht="17">
      <c r="C233">
        <v>21495</v>
      </c>
      <c r="F233" s="1">
        <v>351</v>
      </c>
      <c r="G233" s="3">
        <v>346</v>
      </c>
    </row>
    <row r="234" spans="3:7" ht="17">
      <c r="C234">
        <v>209767</v>
      </c>
      <c r="F234" s="1">
        <v>352</v>
      </c>
      <c r="G234" s="3">
        <v>347</v>
      </c>
    </row>
    <row r="235" spans="3:7" ht="17">
      <c r="C235">
        <v>345</v>
      </c>
      <c r="F235" s="1">
        <v>353</v>
      </c>
      <c r="G235" s="3">
        <v>348</v>
      </c>
    </row>
    <row r="236" spans="3:7" ht="17">
      <c r="C236">
        <v>17341</v>
      </c>
      <c r="F236" s="1">
        <v>354</v>
      </c>
      <c r="G236" s="3">
        <v>350</v>
      </c>
    </row>
    <row r="237" spans="3:7" ht="17">
      <c r="C237">
        <v>589</v>
      </c>
      <c r="F237" s="1">
        <v>356</v>
      </c>
      <c r="G237" s="3">
        <v>351</v>
      </c>
    </row>
    <row r="238" spans="3:7" ht="17">
      <c r="C238">
        <v>9789</v>
      </c>
      <c r="F238" s="1">
        <v>357</v>
      </c>
      <c r="G238" s="3">
        <v>352</v>
      </c>
    </row>
    <row r="239" spans="3:7" ht="17">
      <c r="C239">
        <v>18950</v>
      </c>
      <c r="F239" s="1">
        <v>358</v>
      </c>
      <c r="G239" s="3">
        <v>353</v>
      </c>
    </row>
    <row r="240" spans="3:7" ht="17">
      <c r="C240">
        <v>6752</v>
      </c>
      <c r="F240" s="1">
        <v>359</v>
      </c>
      <c r="G240" s="3">
        <v>354</v>
      </c>
    </row>
    <row r="241" spans="3:7" ht="17">
      <c r="C241">
        <v>66241</v>
      </c>
      <c r="F241" s="1">
        <v>360</v>
      </c>
      <c r="G241" s="3">
        <v>356</v>
      </c>
    </row>
    <row r="242" spans="3:7" ht="17">
      <c r="C242">
        <v>24</v>
      </c>
      <c r="F242" s="1">
        <v>362</v>
      </c>
      <c r="G242" s="3">
        <v>357</v>
      </c>
    </row>
    <row r="243" spans="3:7" ht="17">
      <c r="C243">
        <v>37329</v>
      </c>
      <c r="F243" s="1">
        <v>363</v>
      </c>
      <c r="G243" s="3">
        <v>358</v>
      </c>
    </row>
    <row r="244" spans="3:7" ht="17">
      <c r="C244">
        <v>18565</v>
      </c>
      <c r="F244" s="1">
        <v>365</v>
      </c>
      <c r="G244" s="3">
        <v>359</v>
      </c>
    </row>
    <row r="245" spans="3:7" ht="17">
      <c r="C245">
        <v>167</v>
      </c>
      <c r="F245" s="1">
        <v>367</v>
      </c>
      <c r="G245" s="3">
        <v>360</v>
      </c>
    </row>
    <row r="246" spans="3:7" ht="17">
      <c r="C246">
        <v>3068</v>
      </c>
      <c r="F246" s="1">
        <v>368</v>
      </c>
      <c r="G246" s="3">
        <v>362</v>
      </c>
    </row>
    <row r="247" spans="3:7" ht="17">
      <c r="C247">
        <v>25809</v>
      </c>
      <c r="F247" s="1">
        <v>380</v>
      </c>
      <c r="G247" s="3">
        <v>363</v>
      </c>
    </row>
    <row r="248" spans="3:7" ht="17">
      <c r="C248">
        <v>1615</v>
      </c>
      <c r="F248" s="1">
        <v>381</v>
      </c>
      <c r="G248" s="3">
        <v>365</v>
      </c>
    </row>
    <row r="249" spans="3:7" ht="17">
      <c r="C249">
        <v>18900</v>
      </c>
      <c r="F249" s="1">
        <v>382</v>
      </c>
      <c r="G249" s="3">
        <v>367</v>
      </c>
    </row>
    <row r="250" spans="3:7" ht="17">
      <c r="C250">
        <v>72359</v>
      </c>
      <c r="F250" s="1">
        <v>383</v>
      </c>
      <c r="G250" s="3">
        <v>368</v>
      </c>
    </row>
    <row r="251" spans="3:7" ht="17">
      <c r="C251">
        <v>2432</v>
      </c>
      <c r="F251" s="1">
        <v>384</v>
      </c>
      <c r="G251" s="3">
        <v>380</v>
      </c>
    </row>
    <row r="252" spans="3:7" ht="17">
      <c r="C252">
        <v>86</v>
      </c>
      <c r="F252" s="1">
        <v>385</v>
      </c>
      <c r="G252" s="3">
        <v>381</v>
      </c>
    </row>
    <row r="253" spans="3:7" ht="17">
      <c r="C253">
        <v>304</v>
      </c>
      <c r="F253" s="1">
        <v>386</v>
      </c>
      <c r="G253" s="3">
        <v>382</v>
      </c>
    </row>
    <row r="254" spans="3:7" ht="17">
      <c r="C254">
        <v>889</v>
      </c>
      <c r="F254" s="1">
        <v>389</v>
      </c>
      <c r="G254" s="3">
        <v>383</v>
      </c>
    </row>
    <row r="255" spans="3:7" ht="17">
      <c r="C255">
        <v>38613</v>
      </c>
      <c r="F255" s="1">
        <v>390</v>
      </c>
      <c r="G255" s="3">
        <v>384</v>
      </c>
    </row>
    <row r="256" spans="3:7" ht="17">
      <c r="C256">
        <v>32154</v>
      </c>
      <c r="F256" s="1">
        <v>391</v>
      </c>
      <c r="G256" s="3">
        <v>385</v>
      </c>
    </row>
    <row r="257" spans="3:7" ht="17">
      <c r="C257">
        <v>12783</v>
      </c>
      <c r="F257" s="1">
        <v>392</v>
      </c>
      <c r="G257" s="3">
        <v>386</v>
      </c>
    </row>
    <row r="258" spans="3:7" ht="17">
      <c r="C258">
        <v>1</v>
      </c>
      <c r="F258" s="1">
        <v>393</v>
      </c>
      <c r="G258" s="3">
        <v>389</v>
      </c>
    </row>
    <row r="259" spans="3:7" ht="17">
      <c r="C259">
        <v>2141</v>
      </c>
      <c r="F259" s="1">
        <v>394</v>
      </c>
      <c r="G259" s="3">
        <v>390</v>
      </c>
    </row>
    <row r="260" spans="3:7" ht="17">
      <c r="C260">
        <v>278</v>
      </c>
      <c r="F260" s="1">
        <v>395</v>
      </c>
      <c r="G260" s="3">
        <v>391</v>
      </c>
    </row>
    <row r="261" spans="3:7" ht="17">
      <c r="C261">
        <v>23</v>
      </c>
      <c r="F261" s="1">
        <v>396</v>
      </c>
      <c r="G261" s="3">
        <v>392</v>
      </c>
    </row>
    <row r="262" spans="3:7" ht="17">
      <c r="C262">
        <v>176029</v>
      </c>
      <c r="F262" s="1">
        <v>398</v>
      </c>
      <c r="G262" s="3">
        <v>393</v>
      </c>
    </row>
    <row r="263" spans="3:7" ht="17">
      <c r="C263">
        <v>14952</v>
      </c>
      <c r="F263" s="1">
        <v>399</v>
      </c>
      <c r="G263" s="3">
        <v>394</v>
      </c>
    </row>
    <row r="264" spans="3:7" ht="17">
      <c r="C264">
        <v>134</v>
      </c>
      <c r="F264" s="1">
        <v>400</v>
      </c>
      <c r="G264" s="3">
        <v>395</v>
      </c>
    </row>
    <row r="265" spans="3:7" ht="17">
      <c r="C265">
        <v>23</v>
      </c>
      <c r="F265" s="1">
        <v>403</v>
      </c>
      <c r="G265" s="3">
        <v>396</v>
      </c>
    </row>
    <row r="266" spans="3:7" ht="17">
      <c r="C266">
        <v>8</v>
      </c>
      <c r="F266" s="1">
        <v>404</v>
      </c>
      <c r="G266" s="3">
        <v>398</v>
      </c>
    </row>
    <row r="267" spans="3:7" ht="17">
      <c r="C267">
        <v>188098</v>
      </c>
      <c r="F267" s="1">
        <v>405</v>
      </c>
      <c r="G267" s="3">
        <v>399</v>
      </c>
    </row>
    <row r="268" spans="3:7" ht="17">
      <c r="C268">
        <v>288</v>
      </c>
      <c r="F268" s="1">
        <v>406</v>
      </c>
      <c r="G268" s="3">
        <v>400</v>
      </c>
    </row>
    <row r="269" spans="3:7" ht="17">
      <c r="C269">
        <v>11380</v>
      </c>
      <c r="F269" s="1">
        <v>407</v>
      </c>
      <c r="G269" s="3">
        <v>403</v>
      </c>
    </row>
    <row r="270" spans="3:7" ht="17">
      <c r="C270">
        <v>100</v>
      </c>
      <c r="F270" s="1">
        <v>408</v>
      </c>
      <c r="G270" s="3">
        <v>404</v>
      </c>
    </row>
    <row r="271" spans="3:7" ht="17">
      <c r="C271">
        <v>179</v>
      </c>
      <c r="F271" s="1">
        <v>409</v>
      </c>
      <c r="G271" s="3">
        <v>405</v>
      </c>
    </row>
    <row r="272" spans="3:7" ht="17">
      <c r="C272">
        <v>324130</v>
      </c>
      <c r="F272" s="1">
        <v>410</v>
      </c>
      <c r="G272" s="3">
        <v>406</v>
      </c>
    </row>
    <row r="273" spans="3:7" ht="17">
      <c r="C273">
        <v>21</v>
      </c>
      <c r="F273" s="1">
        <v>411</v>
      </c>
      <c r="G273" s="3">
        <v>407</v>
      </c>
    </row>
    <row r="274" spans="3:7" ht="17">
      <c r="C274">
        <v>15285</v>
      </c>
      <c r="F274" s="1">
        <v>412</v>
      </c>
      <c r="G274" s="3">
        <v>408</v>
      </c>
    </row>
    <row r="275" spans="3:7" ht="17">
      <c r="C275">
        <v>7712</v>
      </c>
      <c r="F275" s="1">
        <v>413</v>
      </c>
      <c r="G275" s="3">
        <v>409</v>
      </c>
    </row>
    <row r="276" spans="3:7" ht="17">
      <c r="C276">
        <v>190</v>
      </c>
      <c r="F276" s="1">
        <v>414</v>
      </c>
      <c r="G276" s="3">
        <v>410</v>
      </c>
    </row>
    <row r="277" spans="3:7" ht="17">
      <c r="C277">
        <v>1869</v>
      </c>
      <c r="F277" s="1">
        <v>417</v>
      </c>
      <c r="G277" s="3">
        <v>411</v>
      </c>
    </row>
    <row r="278" spans="3:7" ht="17">
      <c r="C278">
        <v>25</v>
      </c>
      <c r="F278" s="1">
        <v>419</v>
      </c>
      <c r="G278" s="3">
        <v>412</v>
      </c>
    </row>
    <row r="279" spans="3:7" ht="17">
      <c r="C279">
        <v>8</v>
      </c>
      <c r="F279" s="1">
        <v>420</v>
      </c>
      <c r="G279" s="3">
        <v>413</v>
      </c>
    </row>
    <row r="280" spans="3:7" ht="17">
      <c r="C280">
        <v>28</v>
      </c>
      <c r="F280" s="1">
        <v>421</v>
      </c>
      <c r="G280" s="3">
        <v>414</v>
      </c>
    </row>
    <row r="281" spans="3:7" ht="17">
      <c r="C281">
        <v>746</v>
      </c>
      <c r="F281" s="1">
        <v>422</v>
      </c>
      <c r="G281" s="3">
        <v>417</v>
      </c>
    </row>
    <row r="282" spans="3:7" ht="17">
      <c r="C282">
        <v>667740</v>
      </c>
      <c r="F282" s="1">
        <v>423</v>
      </c>
      <c r="G282" s="3">
        <v>419</v>
      </c>
    </row>
    <row r="283" spans="3:7" ht="17">
      <c r="C283">
        <v>41310</v>
      </c>
      <c r="F283" s="1">
        <v>424</v>
      </c>
      <c r="G283" s="3">
        <v>420</v>
      </c>
    </row>
    <row r="284" spans="3:7" ht="17">
      <c r="C284">
        <v>3305</v>
      </c>
      <c r="F284" s="1">
        <v>427</v>
      </c>
      <c r="G284" s="3">
        <v>421</v>
      </c>
    </row>
    <row r="285" spans="3:7" ht="17">
      <c r="C285">
        <v>2662</v>
      </c>
      <c r="F285" s="1">
        <v>429</v>
      </c>
      <c r="G285" s="3">
        <v>422</v>
      </c>
    </row>
    <row r="286" spans="3:7" ht="17">
      <c r="C286">
        <v>879</v>
      </c>
      <c r="F286" s="1">
        <v>430</v>
      </c>
      <c r="G286" s="3">
        <v>423</v>
      </c>
    </row>
    <row r="287" spans="3:7" ht="17">
      <c r="C287">
        <v>91</v>
      </c>
      <c r="F287" s="1">
        <v>432</v>
      </c>
      <c r="G287" s="3">
        <v>424</v>
      </c>
    </row>
    <row r="288" spans="3:7" ht="17">
      <c r="C288">
        <v>353</v>
      </c>
      <c r="F288" s="1">
        <v>433</v>
      </c>
      <c r="G288" s="3">
        <v>427</v>
      </c>
    </row>
    <row r="289" spans="3:7" ht="17">
      <c r="C289">
        <v>233</v>
      </c>
      <c r="F289" s="1">
        <v>434</v>
      </c>
      <c r="G289" s="3">
        <v>429</v>
      </c>
    </row>
    <row r="290" spans="3:7" ht="17">
      <c r="C290">
        <v>1999</v>
      </c>
      <c r="F290" s="1">
        <v>435</v>
      </c>
      <c r="G290" s="3">
        <v>430</v>
      </c>
    </row>
    <row r="291" spans="3:7" ht="17">
      <c r="C291">
        <v>81</v>
      </c>
      <c r="F291" s="1">
        <v>436</v>
      </c>
      <c r="G291" s="3">
        <v>432</v>
      </c>
    </row>
    <row r="292" spans="3:7" ht="17">
      <c r="C292">
        <v>93</v>
      </c>
      <c r="F292" s="1">
        <v>438</v>
      </c>
      <c r="G292" s="3">
        <v>433</v>
      </c>
    </row>
    <row r="293" spans="3:7" ht="17">
      <c r="C293">
        <v>290</v>
      </c>
      <c r="F293" s="1">
        <v>440</v>
      </c>
      <c r="G293" s="3">
        <v>434</v>
      </c>
    </row>
    <row r="294" spans="3:7" ht="17">
      <c r="C294">
        <v>46</v>
      </c>
      <c r="F294" s="1">
        <v>441</v>
      </c>
      <c r="G294" s="3">
        <v>435</v>
      </c>
    </row>
    <row r="295" spans="3:7" ht="17">
      <c r="C295">
        <v>1</v>
      </c>
      <c r="F295" s="1">
        <v>442</v>
      </c>
      <c r="G295" s="3">
        <v>436</v>
      </c>
    </row>
    <row r="296" spans="3:7" ht="17">
      <c r="C296">
        <v>1</v>
      </c>
      <c r="F296" s="1">
        <v>443</v>
      </c>
      <c r="G296" s="3">
        <v>438</v>
      </c>
    </row>
    <row r="297" spans="3:7" ht="17">
      <c r="C297">
        <v>79</v>
      </c>
      <c r="F297" s="1">
        <v>444</v>
      </c>
      <c r="G297" s="3">
        <v>440</v>
      </c>
    </row>
    <row r="298" spans="3:7" ht="17">
      <c r="C298">
        <v>81</v>
      </c>
      <c r="F298" s="1">
        <v>445</v>
      </c>
      <c r="G298" s="3">
        <v>441</v>
      </c>
    </row>
    <row r="299" spans="3:7" ht="17">
      <c r="C299">
        <v>12</v>
      </c>
      <c r="F299" s="1">
        <v>447</v>
      </c>
      <c r="G299" s="3">
        <v>442</v>
      </c>
    </row>
    <row r="300" spans="3:7" ht="17">
      <c r="C300">
        <v>1863</v>
      </c>
      <c r="F300" s="1">
        <v>448</v>
      </c>
      <c r="G300" s="3">
        <v>443</v>
      </c>
    </row>
    <row r="301" spans="3:7" ht="17">
      <c r="C301">
        <v>582496</v>
      </c>
      <c r="F301" s="1">
        <v>449</v>
      </c>
      <c r="G301" s="3">
        <v>444</v>
      </c>
    </row>
    <row r="302" spans="3:7" ht="17">
      <c r="C302">
        <v>570836</v>
      </c>
      <c r="F302" s="1">
        <v>450</v>
      </c>
      <c r="G302" s="3">
        <v>445</v>
      </c>
    </row>
    <row r="303" spans="3:7" ht="17">
      <c r="C303">
        <v>582398</v>
      </c>
      <c r="F303" s="1">
        <v>451</v>
      </c>
      <c r="G303" s="3">
        <v>447</v>
      </c>
    </row>
    <row r="304" spans="3:7" ht="17">
      <c r="C304">
        <v>1378</v>
      </c>
      <c r="F304" s="1">
        <v>452</v>
      </c>
      <c r="G304" s="3">
        <v>448</v>
      </c>
    </row>
    <row r="305" spans="3:7" ht="17">
      <c r="C305">
        <v>82092</v>
      </c>
      <c r="F305" s="1">
        <v>454</v>
      </c>
      <c r="G305" s="3">
        <v>449</v>
      </c>
    </row>
    <row r="306" spans="3:7" ht="17">
      <c r="C306">
        <v>18964</v>
      </c>
      <c r="F306" s="1">
        <v>455</v>
      </c>
      <c r="G306" s="3">
        <v>450</v>
      </c>
    </row>
    <row r="307" spans="3:7" ht="17">
      <c r="C307">
        <v>13496</v>
      </c>
      <c r="F307" s="1">
        <v>456</v>
      </c>
      <c r="G307" s="3">
        <v>451</v>
      </c>
    </row>
    <row r="308" spans="3:7" ht="17">
      <c r="C308">
        <v>204</v>
      </c>
      <c r="F308" s="1">
        <v>457</v>
      </c>
      <c r="G308" s="3">
        <v>452</v>
      </c>
    </row>
    <row r="309" spans="3:7" ht="17">
      <c r="C309">
        <v>1084</v>
      </c>
      <c r="F309" s="1">
        <v>458</v>
      </c>
      <c r="G309" s="3">
        <v>454</v>
      </c>
    </row>
    <row r="310" spans="3:7" ht="17">
      <c r="C310">
        <v>13795</v>
      </c>
      <c r="F310" s="1">
        <v>459</v>
      </c>
      <c r="G310" s="3">
        <v>455</v>
      </c>
    </row>
    <row r="311" spans="3:7" ht="17">
      <c r="C311">
        <v>10072</v>
      </c>
      <c r="F311" s="1">
        <v>460</v>
      </c>
      <c r="G311" s="3">
        <v>456</v>
      </c>
    </row>
    <row r="312" spans="3:7" ht="17">
      <c r="C312">
        <v>800</v>
      </c>
      <c r="F312" s="1">
        <v>461</v>
      </c>
      <c r="G312" s="3">
        <v>457</v>
      </c>
    </row>
    <row r="313" spans="3:7" ht="17">
      <c r="C313">
        <v>792</v>
      </c>
      <c r="F313" s="1">
        <v>463</v>
      </c>
      <c r="G313" s="3">
        <v>458</v>
      </c>
    </row>
    <row r="314" spans="3:7" ht="17">
      <c r="C314">
        <v>14</v>
      </c>
      <c r="F314" s="1">
        <v>464</v>
      </c>
      <c r="G314" s="3">
        <v>459</v>
      </c>
    </row>
    <row r="315" spans="3:7" ht="17">
      <c r="C315">
        <v>3</v>
      </c>
      <c r="F315" s="1">
        <v>465</v>
      </c>
      <c r="G315" s="3">
        <v>460</v>
      </c>
    </row>
    <row r="316" spans="3:7" ht="17">
      <c r="C316">
        <v>4</v>
      </c>
      <c r="F316" s="1">
        <v>466</v>
      </c>
      <c r="G316" s="3">
        <v>461</v>
      </c>
    </row>
    <row r="317" spans="3:7" ht="17">
      <c r="C317">
        <v>267</v>
      </c>
      <c r="F317" s="1">
        <v>467</v>
      </c>
      <c r="G317" s="3">
        <v>463</v>
      </c>
    </row>
    <row r="318" spans="3:7" ht="17">
      <c r="C318">
        <v>34282</v>
      </c>
      <c r="F318" s="1">
        <v>468</v>
      </c>
      <c r="G318" s="3">
        <v>464</v>
      </c>
    </row>
    <row r="319" spans="3:7" ht="17">
      <c r="C319">
        <v>589</v>
      </c>
      <c r="F319" s="1">
        <v>469</v>
      </c>
      <c r="G319" s="3">
        <v>465</v>
      </c>
    </row>
    <row r="320" spans="3:7" ht="17">
      <c r="C320">
        <v>256728</v>
      </c>
      <c r="F320" s="1">
        <v>470</v>
      </c>
      <c r="G320" s="3">
        <v>466</v>
      </c>
    </row>
    <row r="321" spans="3:7" ht="17">
      <c r="C321">
        <v>1</v>
      </c>
      <c r="F321" s="1">
        <v>471</v>
      </c>
      <c r="G321" s="3">
        <v>467</v>
      </c>
    </row>
    <row r="322" spans="3:7" ht="17">
      <c r="C322">
        <v>1669</v>
      </c>
      <c r="F322" s="1">
        <v>472</v>
      </c>
      <c r="G322" s="3">
        <v>468</v>
      </c>
    </row>
    <row r="323" spans="3:7" ht="17">
      <c r="C323">
        <v>347</v>
      </c>
      <c r="F323" s="1">
        <v>475</v>
      </c>
      <c r="G323" s="3">
        <v>469</v>
      </c>
    </row>
    <row r="324" spans="3:7" ht="17">
      <c r="C324">
        <v>2415</v>
      </c>
      <c r="F324" s="1">
        <v>476</v>
      </c>
      <c r="G324" s="3">
        <v>470</v>
      </c>
    </row>
    <row r="325" spans="3:7" ht="17">
      <c r="C325">
        <v>220</v>
      </c>
      <c r="F325" s="1">
        <v>477</v>
      </c>
      <c r="G325" s="3">
        <v>471</v>
      </c>
    </row>
    <row r="326" spans="3:7" ht="17">
      <c r="C326">
        <v>22810</v>
      </c>
      <c r="F326" s="1">
        <v>478</v>
      </c>
      <c r="G326" s="3">
        <v>472</v>
      </c>
    </row>
    <row r="327" spans="3:7" ht="17">
      <c r="C327">
        <v>38588</v>
      </c>
      <c r="F327" s="1">
        <v>479</v>
      </c>
      <c r="G327" s="3">
        <v>475</v>
      </c>
    </row>
    <row r="328" spans="3:7" ht="17">
      <c r="C328">
        <v>541</v>
      </c>
      <c r="F328" s="1">
        <v>485</v>
      </c>
      <c r="G328" s="3">
        <v>476</v>
      </c>
    </row>
    <row r="329" spans="3:7" ht="17">
      <c r="C329">
        <v>5408</v>
      </c>
      <c r="F329" s="1">
        <v>486</v>
      </c>
      <c r="G329" s="3">
        <v>477</v>
      </c>
    </row>
    <row r="330" spans="3:7" ht="17">
      <c r="C330">
        <v>2172</v>
      </c>
      <c r="F330" s="1">
        <v>487</v>
      </c>
      <c r="G330" s="3">
        <v>478</v>
      </c>
    </row>
    <row r="331" spans="3:7" ht="17">
      <c r="C331">
        <v>5531</v>
      </c>
      <c r="F331" s="1">
        <v>488</v>
      </c>
      <c r="G331" s="3">
        <v>479</v>
      </c>
    </row>
    <row r="332" spans="3:7" ht="17">
      <c r="C332">
        <v>62</v>
      </c>
      <c r="F332" s="1">
        <v>489</v>
      </c>
      <c r="G332" s="3">
        <v>485</v>
      </c>
    </row>
    <row r="333" spans="3:7" ht="17">
      <c r="C333">
        <v>24970</v>
      </c>
      <c r="F333" s="1">
        <v>491</v>
      </c>
      <c r="G333" s="3">
        <v>486</v>
      </c>
    </row>
    <row r="334" spans="3:7" ht="17">
      <c r="C334">
        <v>525037</v>
      </c>
      <c r="F334" s="1">
        <v>492</v>
      </c>
      <c r="G334" s="3">
        <v>487</v>
      </c>
    </row>
    <row r="335" spans="3:7" ht="17">
      <c r="C335">
        <v>8904</v>
      </c>
      <c r="F335" s="1">
        <v>493</v>
      </c>
      <c r="G335" s="3">
        <v>488</v>
      </c>
    </row>
    <row r="336" spans="3:7" ht="17">
      <c r="C336">
        <v>512</v>
      </c>
      <c r="F336" s="1">
        <v>497</v>
      </c>
      <c r="G336" s="3">
        <v>489</v>
      </c>
    </row>
    <row r="337" spans="3:7" ht="17">
      <c r="C337">
        <v>117</v>
      </c>
      <c r="F337" s="1">
        <v>498</v>
      </c>
      <c r="G337" s="3">
        <v>491</v>
      </c>
    </row>
    <row r="338" spans="3:7" ht="17">
      <c r="C338">
        <v>92</v>
      </c>
      <c r="F338" s="1">
        <v>499</v>
      </c>
      <c r="G338" s="3">
        <v>492</v>
      </c>
    </row>
    <row r="339" spans="3:7" ht="17">
      <c r="C339">
        <v>29</v>
      </c>
      <c r="F339" s="1">
        <v>500</v>
      </c>
      <c r="G339" s="3">
        <v>493</v>
      </c>
    </row>
    <row r="340" spans="3:7" ht="17">
      <c r="C340">
        <v>12</v>
      </c>
      <c r="F340" s="1">
        <v>502</v>
      </c>
      <c r="G340" s="3">
        <v>494</v>
      </c>
    </row>
    <row r="341" spans="3:7" ht="17">
      <c r="C341">
        <v>7097</v>
      </c>
      <c r="F341" s="1">
        <v>503</v>
      </c>
      <c r="G341" s="3">
        <v>495</v>
      </c>
    </row>
    <row r="342" spans="3:7" ht="17">
      <c r="C342">
        <v>7504</v>
      </c>
      <c r="F342" s="1">
        <v>504</v>
      </c>
      <c r="G342" s="3">
        <v>497</v>
      </c>
    </row>
    <row r="343" spans="3:7" ht="17">
      <c r="C343">
        <v>1</v>
      </c>
      <c r="F343" s="1">
        <v>505</v>
      </c>
      <c r="G343" s="3">
        <v>498</v>
      </c>
    </row>
    <row r="344" spans="3:7" ht="17">
      <c r="C344">
        <v>1</v>
      </c>
      <c r="F344" s="1">
        <v>507</v>
      </c>
      <c r="G344" s="3">
        <v>499</v>
      </c>
    </row>
    <row r="345" spans="3:7" ht="17">
      <c r="C345">
        <v>5</v>
      </c>
      <c r="F345" s="1">
        <v>508</v>
      </c>
      <c r="G345" s="3">
        <v>500</v>
      </c>
    </row>
    <row r="346" spans="3:7" ht="17">
      <c r="C346">
        <v>138</v>
      </c>
      <c r="F346" s="1">
        <v>510</v>
      </c>
      <c r="G346" s="3">
        <v>502</v>
      </c>
    </row>
    <row r="347" spans="3:7" ht="17">
      <c r="C347">
        <v>23</v>
      </c>
      <c r="F347" s="1">
        <v>512</v>
      </c>
      <c r="G347" s="3">
        <v>503</v>
      </c>
    </row>
    <row r="348" spans="3:7" ht="17">
      <c r="C348">
        <v>1</v>
      </c>
      <c r="F348" s="1">
        <v>513</v>
      </c>
      <c r="G348" s="3">
        <v>504</v>
      </c>
    </row>
    <row r="349" spans="3:7" ht="17">
      <c r="C349">
        <v>906</v>
      </c>
      <c r="F349" s="1">
        <v>515</v>
      </c>
      <c r="G349" s="3">
        <v>505</v>
      </c>
    </row>
    <row r="350" spans="3:7" ht="17">
      <c r="C350">
        <v>1</v>
      </c>
      <c r="F350" s="1">
        <v>516</v>
      </c>
      <c r="G350" s="3">
        <v>507</v>
      </c>
    </row>
    <row r="351" spans="3:7" ht="17">
      <c r="C351">
        <v>4</v>
      </c>
      <c r="F351" s="1">
        <v>517</v>
      </c>
      <c r="G351" s="3">
        <v>508</v>
      </c>
    </row>
    <row r="352" spans="3:7" ht="17">
      <c r="C352">
        <v>16</v>
      </c>
      <c r="F352" s="1">
        <v>520</v>
      </c>
      <c r="G352" s="3">
        <v>510</v>
      </c>
    </row>
    <row r="353" spans="3:7" ht="17">
      <c r="C353">
        <v>1272</v>
      </c>
      <c r="F353" s="1">
        <v>522</v>
      </c>
      <c r="G353" s="3">
        <v>512</v>
      </c>
    </row>
    <row r="354" spans="3:7" ht="17">
      <c r="C354">
        <v>57438</v>
      </c>
      <c r="F354" s="1">
        <v>523</v>
      </c>
      <c r="G354" s="3">
        <v>513</v>
      </c>
    </row>
    <row r="355" spans="3:7" ht="17">
      <c r="C355">
        <v>23013</v>
      </c>
      <c r="F355" s="1">
        <v>525</v>
      </c>
      <c r="G355" s="3">
        <v>515</v>
      </c>
    </row>
    <row r="356" spans="3:7" ht="17">
      <c r="C356">
        <v>160279</v>
      </c>
      <c r="F356" s="1">
        <v>526</v>
      </c>
      <c r="G356" s="3">
        <v>516</v>
      </c>
    </row>
    <row r="357" spans="3:7" ht="17">
      <c r="C357">
        <v>142546</v>
      </c>
      <c r="F357" s="1">
        <v>527</v>
      </c>
      <c r="G357" s="3">
        <v>517</v>
      </c>
    </row>
    <row r="358" spans="3:7" ht="17">
      <c r="C358">
        <v>16</v>
      </c>
      <c r="F358" s="1">
        <v>528</v>
      </c>
      <c r="G358" s="3">
        <v>520</v>
      </c>
    </row>
    <row r="359" spans="3:7" ht="17">
      <c r="C359">
        <v>36</v>
      </c>
      <c r="F359" s="1">
        <v>529</v>
      </c>
      <c r="G359" s="3">
        <v>522</v>
      </c>
    </row>
    <row r="360" spans="3:7" ht="17">
      <c r="C360">
        <v>667968</v>
      </c>
      <c r="F360" s="1">
        <v>530</v>
      </c>
      <c r="G360" s="3">
        <v>523</v>
      </c>
    </row>
    <row r="361" spans="3:7" ht="17">
      <c r="C361">
        <v>2487</v>
      </c>
      <c r="F361" s="1">
        <v>531</v>
      </c>
      <c r="G361" s="3">
        <v>525</v>
      </c>
    </row>
    <row r="362" spans="3:7" ht="17">
      <c r="C362">
        <v>3109</v>
      </c>
      <c r="F362" s="1">
        <v>532</v>
      </c>
      <c r="G362" s="3">
        <v>526</v>
      </c>
    </row>
    <row r="363" spans="3:7" ht="17">
      <c r="C363">
        <v>894</v>
      </c>
      <c r="F363" s="1">
        <v>533</v>
      </c>
      <c r="G363" s="3">
        <v>527</v>
      </c>
    </row>
    <row r="364" spans="3:7" ht="17">
      <c r="C364">
        <v>37629</v>
      </c>
      <c r="F364" s="1">
        <v>534</v>
      </c>
      <c r="G364" s="3">
        <v>528</v>
      </c>
    </row>
    <row r="365" spans="3:7" ht="17">
      <c r="C365">
        <v>14568</v>
      </c>
      <c r="F365" s="1">
        <v>535</v>
      </c>
      <c r="G365" s="3">
        <v>529</v>
      </c>
    </row>
    <row r="366" spans="3:7" ht="17">
      <c r="C366">
        <v>5011</v>
      </c>
      <c r="F366" s="1">
        <v>536</v>
      </c>
      <c r="G366" s="3">
        <v>530</v>
      </c>
    </row>
    <row r="367" spans="3:7" ht="17">
      <c r="C367">
        <v>629962</v>
      </c>
      <c r="F367" s="1">
        <v>538</v>
      </c>
      <c r="G367" s="3">
        <v>531</v>
      </c>
    </row>
    <row r="368" spans="3:7" ht="17">
      <c r="C368">
        <v>632654</v>
      </c>
      <c r="F368" s="1">
        <v>539</v>
      </c>
      <c r="G368" s="3">
        <v>532</v>
      </c>
    </row>
    <row r="369" spans="3:7" ht="17">
      <c r="C369">
        <v>6</v>
      </c>
      <c r="F369" s="1">
        <v>542</v>
      </c>
      <c r="G369" s="3">
        <v>533</v>
      </c>
    </row>
    <row r="370" spans="3:7" ht="17">
      <c r="C370">
        <v>1</v>
      </c>
      <c r="F370" s="1">
        <v>543</v>
      </c>
      <c r="G370" s="3">
        <v>534</v>
      </c>
    </row>
    <row r="371" spans="3:7" ht="17">
      <c r="C371">
        <v>4</v>
      </c>
      <c r="F371" s="1">
        <v>544</v>
      </c>
      <c r="G371" s="3">
        <v>535</v>
      </c>
    </row>
    <row r="372" spans="3:7" ht="17">
      <c r="C372">
        <v>47792</v>
      </c>
      <c r="F372" s="1">
        <v>545</v>
      </c>
      <c r="G372" s="3">
        <v>536</v>
      </c>
    </row>
    <row r="373" spans="3:7" ht="17">
      <c r="C373">
        <v>15409</v>
      </c>
      <c r="F373" s="1">
        <v>546</v>
      </c>
      <c r="G373" s="3">
        <v>538</v>
      </c>
    </row>
    <row r="374" spans="3:7" ht="17">
      <c r="C374">
        <v>1</v>
      </c>
      <c r="F374" s="1">
        <v>547</v>
      </c>
      <c r="G374" s="3">
        <v>539</v>
      </c>
    </row>
    <row r="375" spans="3:7" ht="17">
      <c r="C375">
        <v>2</v>
      </c>
      <c r="F375" s="1">
        <v>548</v>
      </c>
      <c r="G375" s="3">
        <v>542</v>
      </c>
    </row>
    <row r="376" spans="3:7" ht="17">
      <c r="C376">
        <v>1</v>
      </c>
      <c r="F376" s="1">
        <v>549</v>
      </c>
      <c r="G376" s="3">
        <v>543</v>
      </c>
    </row>
    <row r="377" spans="3:7" ht="17">
      <c r="C377">
        <v>57</v>
      </c>
      <c r="F377" s="1">
        <v>550</v>
      </c>
      <c r="G377" s="3">
        <v>544</v>
      </c>
    </row>
    <row r="378" spans="3:7" ht="17">
      <c r="C378">
        <v>178</v>
      </c>
      <c r="F378" s="1">
        <v>551</v>
      </c>
      <c r="G378" s="3">
        <v>545</v>
      </c>
    </row>
    <row r="379" spans="3:7" ht="17">
      <c r="C379">
        <v>1510</v>
      </c>
      <c r="F379" s="1">
        <v>552</v>
      </c>
      <c r="G379" s="3">
        <v>546</v>
      </c>
    </row>
    <row r="380" spans="3:7" ht="17">
      <c r="C380">
        <v>543</v>
      </c>
      <c r="F380" s="1">
        <v>553</v>
      </c>
      <c r="G380" s="3">
        <v>547</v>
      </c>
    </row>
    <row r="381" spans="3:7" ht="17">
      <c r="C381">
        <v>109337</v>
      </c>
      <c r="F381" s="1">
        <v>554</v>
      </c>
      <c r="G381" s="3">
        <v>548</v>
      </c>
    </row>
    <row r="382" spans="3:7" ht="17">
      <c r="C382">
        <v>22</v>
      </c>
      <c r="F382" s="1">
        <v>555</v>
      </c>
      <c r="G382" s="3">
        <v>549</v>
      </c>
    </row>
    <row r="383" spans="3:7" ht="17">
      <c r="C383">
        <v>199</v>
      </c>
      <c r="F383" s="1">
        <v>556</v>
      </c>
      <c r="G383" s="3">
        <v>550</v>
      </c>
    </row>
    <row r="384" spans="3:7" ht="17">
      <c r="C384">
        <v>4605</v>
      </c>
      <c r="F384" s="1">
        <v>557</v>
      </c>
      <c r="G384" s="3">
        <v>551</v>
      </c>
    </row>
    <row r="385" spans="3:7" ht="17">
      <c r="C385">
        <v>1285</v>
      </c>
      <c r="F385" s="1">
        <v>559</v>
      </c>
      <c r="G385" s="3">
        <v>552</v>
      </c>
    </row>
    <row r="386" spans="3:7" ht="17">
      <c r="C386">
        <v>14313</v>
      </c>
      <c r="F386" s="1">
        <v>560</v>
      </c>
      <c r="G386" s="3">
        <v>553</v>
      </c>
    </row>
    <row r="387" spans="3:7" ht="17">
      <c r="C387">
        <v>14313</v>
      </c>
      <c r="F387" s="1">
        <v>561</v>
      </c>
      <c r="G387" s="3">
        <v>554</v>
      </c>
    </row>
    <row r="388" spans="3:7" ht="17">
      <c r="C388">
        <v>1193</v>
      </c>
      <c r="F388" s="1">
        <v>562</v>
      </c>
      <c r="G388" s="3">
        <v>555</v>
      </c>
    </row>
    <row r="389" spans="3:7" ht="17">
      <c r="C389">
        <v>1771</v>
      </c>
      <c r="F389" s="1">
        <v>563</v>
      </c>
      <c r="G389" s="3">
        <v>556</v>
      </c>
    </row>
    <row r="390" spans="3:7" ht="17">
      <c r="C390">
        <v>13171</v>
      </c>
      <c r="F390" s="1">
        <v>564</v>
      </c>
      <c r="G390" s="3">
        <v>557</v>
      </c>
    </row>
    <row r="391" spans="3:7" ht="17">
      <c r="C391">
        <v>48</v>
      </c>
      <c r="F391" s="1">
        <v>565</v>
      </c>
      <c r="G391" s="3">
        <v>559</v>
      </c>
    </row>
    <row r="392" spans="3:7" ht="17">
      <c r="C392">
        <v>234</v>
      </c>
      <c r="F392" s="1">
        <v>566</v>
      </c>
      <c r="G392" s="3">
        <v>560</v>
      </c>
    </row>
    <row r="393" spans="3:7" ht="17">
      <c r="C393">
        <v>1014</v>
      </c>
      <c r="F393" s="1">
        <v>567</v>
      </c>
      <c r="G393" s="3">
        <v>561</v>
      </c>
    </row>
    <row r="394" spans="3:7" ht="17">
      <c r="C394">
        <v>2383</v>
      </c>
      <c r="F394" s="1">
        <v>568</v>
      </c>
      <c r="G394" s="3">
        <v>562</v>
      </c>
    </row>
    <row r="395" spans="3:7" ht="17">
      <c r="C395">
        <v>14313</v>
      </c>
      <c r="F395" s="1">
        <v>569</v>
      </c>
      <c r="G395" s="3">
        <v>563</v>
      </c>
    </row>
    <row r="396" spans="3:7" ht="17">
      <c r="C396">
        <v>420</v>
      </c>
      <c r="F396" s="1">
        <v>570</v>
      </c>
      <c r="G396" s="3">
        <v>564</v>
      </c>
    </row>
    <row r="397" spans="3:7" ht="17">
      <c r="C397">
        <v>16</v>
      </c>
      <c r="F397" s="1">
        <v>571</v>
      </c>
      <c r="G397" s="3">
        <v>565</v>
      </c>
    </row>
    <row r="398" spans="3:7" ht="17">
      <c r="C398">
        <v>2113</v>
      </c>
      <c r="F398" s="1">
        <v>572</v>
      </c>
      <c r="G398" s="3">
        <v>566</v>
      </c>
    </row>
    <row r="399" spans="3:7" ht="17">
      <c r="C399">
        <v>1</v>
      </c>
      <c r="F399" s="1">
        <v>573</v>
      </c>
      <c r="G399" s="3">
        <v>567</v>
      </c>
    </row>
    <row r="400" spans="3:7" ht="17">
      <c r="C400">
        <v>1</v>
      </c>
      <c r="F400" s="1">
        <v>574</v>
      </c>
      <c r="G400" s="3">
        <v>568</v>
      </c>
    </row>
    <row r="401" spans="3:7" ht="17">
      <c r="C401">
        <v>302</v>
      </c>
      <c r="F401" s="1">
        <v>575</v>
      </c>
      <c r="G401" s="3">
        <v>569</v>
      </c>
    </row>
    <row r="402" spans="3:7" ht="17">
      <c r="C402">
        <v>16989</v>
      </c>
      <c r="F402" s="1">
        <v>576</v>
      </c>
      <c r="G402" s="3">
        <v>570</v>
      </c>
    </row>
    <row r="403" spans="3:7" ht="17">
      <c r="C403">
        <v>360</v>
      </c>
      <c r="F403" s="1">
        <v>577</v>
      </c>
      <c r="G403" s="3">
        <v>571</v>
      </c>
    </row>
    <row r="404" spans="3:7" ht="17">
      <c r="C404">
        <v>1</v>
      </c>
      <c r="F404" s="1">
        <v>578</v>
      </c>
      <c r="G404" s="3">
        <v>572</v>
      </c>
    </row>
    <row r="405" spans="3:7" ht="17">
      <c r="C405">
        <v>5362</v>
      </c>
      <c r="F405" s="1">
        <v>579</v>
      </c>
      <c r="G405" s="3">
        <v>573</v>
      </c>
    </row>
    <row r="406" spans="3:7" ht="17">
      <c r="C406">
        <v>13144</v>
      </c>
      <c r="F406" s="1">
        <v>580</v>
      </c>
      <c r="G406" s="3">
        <v>574</v>
      </c>
    </row>
    <row r="407" spans="3:7" ht="17">
      <c r="C407">
        <v>4153</v>
      </c>
      <c r="F407" s="1">
        <v>581</v>
      </c>
      <c r="G407" s="3">
        <v>575</v>
      </c>
    </row>
    <row r="408" spans="3:7" ht="17">
      <c r="C408">
        <v>20</v>
      </c>
      <c r="F408" s="1">
        <v>584</v>
      </c>
      <c r="G408" s="3">
        <v>576</v>
      </c>
    </row>
    <row r="409" spans="3:7" ht="17">
      <c r="C409">
        <v>8680</v>
      </c>
      <c r="F409" s="1">
        <v>585</v>
      </c>
      <c r="G409" s="3">
        <v>577</v>
      </c>
    </row>
    <row r="410" spans="3:7" ht="17">
      <c r="C410">
        <v>240234</v>
      </c>
      <c r="F410" s="1">
        <v>590</v>
      </c>
      <c r="G410" s="3">
        <v>578</v>
      </c>
    </row>
    <row r="411" spans="3:7" ht="17">
      <c r="C411">
        <v>67586</v>
      </c>
      <c r="F411" s="1">
        <v>591</v>
      </c>
      <c r="G411" s="3">
        <v>579</v>
      </c>
    </row>
    <row r="412" spans="3:7" ht="17">
      <c r="C412">
        <v>231</v>
      </c>
      <c r="F412" s="1">
        <v>592</v>
      </c>
      <c r="G412" s="3">
        <v>580</v>
      </c>
    </row>
    <row r="413" spans="3:7" ht="17">
      <c r="C413">
        <v>524</v>
      </c>
      <c r="F413" s="1">
        <v>593</v>
      </c>
      <c r="G413" s="3">
        <v>581</v>
      </c>
    </row>
    <row r="414" spans="3:7" ht="17">
      <c r="C414">
        <v>19152</v>
      </c>
      <c r="F414" s="1">
        <v>596</v>
      </c>
      <c r="G414" s="3">
        <v>584</v>
      </c>
    </row>
    <row r="415" spans="3:7" ht="17">
      <c r="C415">
        <v>6805</v>
      </c>
      <c r="F415" s="1">
        <v>599</v>
      </c>
      <c r="G415" s="3">
        <v>585</v>
      </c>
    </row>
    <row r="416" spans="3:7" ht="17">
      <c r="C416">
        <v>5032</v>
      </c>
      <c r="F416" s="1">
        <v>603</v>
      </c>
      <c r="G416" s="3">
        <v>590</v>
      </c>
    </row>
    <row r="417" spans="3:7" ht="17">
      <c r="C417">
        <v>226</v>
      </c>
      <c r="F417" s="1">
        <v>604</v>
      </c>
      <c r="G417" s="3">
        <v>591</v>
      </c>
    </row>
    <row r="418" spans="3:7" ht="17">
      <c r="C418">
        <v>2383</v>
      </c>
      <c r="F418" s="1">
        <v>607</v>
      </c>
      <c r="G418" s="3">
        <v>592</v>
      </c>
    </row>
    <row r="419" spans="3:7" ht="17">
      <c r="C419">
        <v>212029</v>
      </c>
      <c r="F419" s="1">
        <v>608</v>
      </c>
      <c r="G419" s="3">
        <v>593</v>
      </c>
    </row>
    <row r="420" spans="3:7" ht="17">
      <c r="C420">
        <v>1823</v>
      </c>
      <c r="F420" s="1">
        <v>609</v>
      </c>
      <c r="G420" s="3">
        <v>596</v>
      </c>
    </row>
    <row r="421" spans="3:7" ht="17">
      <c r="C421">
        <v>19954</v>
      </c>
      <c r="F421" s="1">
        <v>610</v>
      </c>
      <c r="G421" s="3">
        <v>599</v>
      </c>
    </row>
    <row r="422" spans="3:7" ht="17">
      <c r="C422">
        <v>10779</v>
      </c>
      <c r="F422" s="1">
        <v>613</v>
      </c>
      <c r="G422" s="3">
        <v>603</v>
      </c>
    </row>
    <row r="423" spans="3:7" ht="17">
      <c r="C423">
        <v>5361</v>
      </c>
      <c r="F423" s="1">
        <v>614</v>
      </c>
      <c r="G423" s="3">
        <v>604</v>
      </c>
    </row>
    <row r="424" spans="3:7" ht="17">
      <c r="F424" s="1">
        <v>615</v>
      </c>
      <c r="G424" s="3">
        <v>607</v>
      </c>
    </row>
    <row r="425" spans="3:7" ht="17">
      <c r="F425" s="1">
        <v>617</v>
      </c>
      <c r="G425" s="3">
        <v>608</v>
      </c>
    </row>
    <row r="426" spans="3:7" ht="17">
      <c r="F426" s="1">
        <v>619</v>
      </c>
      <c r="G426" s="3">
        <v>609</v>
      </c>
    </row>
    <row r="427" spans="3:7" ht="17">
      <c r="F427" s="1">
        <v>624</v>
      </c>
      <c r="G427" s="3">
        <v>610</v>
      </c>
    </row>
    <row r="428" spans="3:7" ht="17">
      <c r="F428" s="1">
        <v>625</v>
      </c>
      <c r="G428" s="3">
        <v>613</v>
      </c>
    </row>
    <row r="429" spans="3:7" ht="17">
      <c r="F429" s="1">
        <v>626</v>
      </c>
      <c r="G429" s="3">
        <v>614</v>
      </c>
    </row>
    <row r="430" spans="3:7" ht="17">
      <c r="F430" s="1">
        <v>627</v>
      </c>
      <c r="G430" s="3">
        <v>615</v>
      </c>
    </row>
    <row r="431" spans="3:7" ht="17">
      <c r="F431" s="1">
        <v>628</v>
      </c>
      <c r="G431" s="3">
        <v>617</v>
      </c>
    </row>
    <row r="432" spans="3:7" ht="17">
      <c r="F432" s="1">
        <v>629</v>
      </c>
      <c r="G432" s="3">
        <v>619</v>
      </c>
    </row>
    <row r="433" spans="6:7" ht="17">
      <c r="F433" s="1">
        <v>631</v>
      </c>
      <c r="G433" s="3">
        <v>620</v>
      </c>
    </row>
    <row r="434" spans="6:7" ht="17">
      <c r="F434" s="1">
        <v>633</v>
      </c>
      <c r="G434" s="3">
        <v>621</v>
      </c>
    </row>
    <row r="435" spans="6:7" ht="17">
      <c r="F435" s="1">
        <v>634</v>
      </c>
      <c r="G435" s="3">
        <v>622</v>
      </c>
    </row>
    <row r="436" spans="6:7" ht="17">
      <c r="F436" s="1">
        <v>635</v>
      </c>
      <c r="G436" s="3">
        <v>624</v>
      </c>
    </row>
    <row r="437" spans="6:7" ht="17">
      <c r="F437" s="1">
        <v>636</v>
      </c>
      <c r="G437" s="3">
        <v>625</v>
      </c>
    </row>
    <row r="438" spans="6:7" ht="17">
      <c r="F438" s="1">
        <v>637</v>
      </c>
      <c r="G438" s="3">
        <v>626</v>
      </c>
    </row>
    <row r="439" spans="6:7" ht="17">
      <c r="F439" s="1">
        <v>638</v>
      </c>
      <c r="G439" s="3">
        <v>627</v>
      </c>
    </row>
    <row r="440" spans="6:7" ht="17">
      <c r="F440" s="1">
        <v>639</v>
      </c>
      <c r="G440" s="3">
        <v>628</v>
      </c>
    </row>
    <row r="441" spans="6:7" ht="17">
      <c r="F441" s="1">
        <v>640</v>
      </c>
      <c r="G441" s="3">
        <v>629</v>
      </c>
    </row>
    <row r="442" spans="6:7" ht="17">
      <c r="F442" s="1">
        <v>641</v>
      </c>
      <c r="G442" s="3">
        <v>631</v>
      </c>
    </row>
    <row r="443" spans="6:7" ht="17">
      <c r="F443" s="1">
        <v>642</v>
      </c>
      <c r="G443" s="3">
        <v>633</v>
      </c>
    </row>
    <row r="444" spans="6:7" ht="17">
      <c r="F444" s="1">
        <v>643</v>
      </c>
      <c r="G444" s="3">
        <v>634</v>
      </c>
    </row>
    <row r="445" spans="6:7" ht="17">
      <c r="F445" s="1">
        <v>645</v>
      </c>
      <c r="G445" s="3">
        <v>635</v>
      </c>
    </row>
    <row r="446" spans="6:7" ht="17">
      <c r="F446" s="1">
        <v>647</v>
      </c>
      <c r="G446" s="3">
        <v>636</v>
      </c>
    </row>
    <row r="447" spans="6:7" ht="17">
      <c r="F447" s="1">
        <v>648</v>
      </c>
      <c r="G447" s="3">
        <v>637</v>
      </c>
    </row>
    <row r="448" spans="6:7" ht="17">
      <c r="F448" s="1">
        <v>649</v>
      </c>
      <c r="G448" s="3">
        <v>638</v>
      </c>
    </row>
    <row r="449" spans="6:7" ht="17">
      <c r="F449" s="1">
        <v>650</v>
      </c>
      <c r="G449" s="3">
        <v>639</v>
      </c>
    </row>
    <row r="450" spans="6:7" ht="17">
      <c r="F450" s="1">
        <v>651</v>
      </c>
      <c r="G450" s="3">
        <v>640</v>
      </c>
    </row>
    <row r="451" spans="6:7" ht="17">
      <c r="F451" s="1">
        <v>652</v>
      </c>
      <c r="G451" s="3">
        <v>641</v>
      </c>
    </row>
    <row r="452" spans="6:7" ht="17">
      <c r="F452" s="1">
        <v>654</v>
      </c>
      <c r="G452" s="3">
        <v>642</v>
      </c>
    </row>
    <row r="453" spans="6:7" ht="17">
      <c r="F453" s="1">
        <v>657</v>
      </c>
      <c r="G453" s="3">
        <v>643</v>
      </c>
    </row>
    <row r="454" spans="6:7" ht="17">
      <c r="F454" s="1">
        <v>658</v>
      </c>
      <c r="G454" s="3">
        <v>645</v>
      </c>
    </row>
    <row r="455" spans="6:7" ht="17">
      <c r="F455" s="1">
        <v>660</v>
      </c>
      <c r="G455" s="3">
        <v>647</v>
      </c>
    </row>
    <row r="456" spans="6:7" ht="17">
      <c r="F456" s="1">
        <v>661</v>
      </c>
      <c r="G456" s="3">
        <v>648</v>
      </c>
    </row>
    <row r="457" spans="6:7" ht="17">
      <c r="F457" s="1">
        <v>662</v>
      </c>
      <c r="G457" s="3">
        <v>649</v>
      </c>
    </row>
    <row r="458" spans="6:7" ht="17">
      <c r="F458" s="1">
        <v>663</v>
      </c>
      <c r="G458" s="3">
        <v>650</v>
      </c>
    </row>
    <row r="459" spans="6:7" ht="17">
      <c r="F459" s="1">
        <v>664</v>
      </c>
      <c r="G459" s="3">
        <v>651</v>
      </c>
    </row>
    <row r="460" spans="6:7" ht="17">
      <c r="F460" s="1">
        <v>665</v>
      </c>
      <c r="G460" s="3">
        <v>652</v>
      </c>
    </row>
    <row r="461" spans="6:7" ht="17">
      <c r="F461" s="1">
        <v>666</v>
      </c>
      <c r="G461" s="3">
        <v>654</v>
      </c>
    </row>
    <row r="462" spans="6:7" ht="17">
      <c r="F462" s="1">
        <v>667</v>
      </c>
      <c r="G462" s="3">
        <v>657</v>
      </c>
    </row>
    <row r="463" spans="6:7" ht="17">
      <c r="F463" s="1">
        <v>668</v>
      </c>
      <c r="G463" s="3">
        <v>658</v>
      </c>
    </row>
    <row r="464" spans="6:7" ht="17">
      <c r="F464" s="1">
        <v>670</v>
      </c>
      <c r="G464" s="3">
        <v>660</v>
      </c>
    </row>
    <row r="465" spans="6:7" ht="17">
      <c r="F465" s="1">
        <v>671</v>
      </c>
      <c r="G465" s="3">
        <v>661</v>
      </c>
    </row>
    <row r="466" spans="6:7" ht="17">
      <c r="F466" s="1">
        <v>673</v>
      </c>
      <c r="G466" s="3">
        <v>662</v>
      </c>
    </row>
    <row r="467" spans="6:7" ht="17">
      <c r="F467" s="1">
        <v>674</v>
      </c>
      <c r="G467" s="3">
        <v>663</v>
      </c>
    </row>
    <row r="468" spans="6:7" ht="17">
      <c r="F468" s="1">
        <v>677</v>
      </c>
      <c r="G468" s="3">
        <v>664</v>
      </c>
    </row>
    <row r="469" spans="6:7" ht="17">
      <c r="F469" s="1">
        <v>678</v>
      </c>
      <c r="G469" s="3">
        <v>665</v>
      </c>
    </row>
    <row r="470" spans="6:7" ht="17">
      <c r="F470" s="1">
        <v>680</v>
      </c>
      <c r="G470" s="3">
        <v>666</v>
      </c>
    </row>
    <row r="471" spans="6:7" ht="17">
      <c r="F471" s="1">
        <v>681</v>
      </c>
      <c r="G471" s="3">
        <v>667</v>
      </c>
    </row>
    <row r="472" spans="6:7" ht="17">
      <c r="F472" s="1">
        <v>682</v>
      </c>
      <c r="G472" s="3">
        <v>668</v>
      </c>
    </row>
    <row r="473" spans="6:7" ht="17">
      <c r="F473" s="1">
        <v>683</v>
      </c>
      <c r="G473" s="3">
        <v>670</v>
      </c>
    </row>
    <row r="474" spans="6:7" ht="17">
      <c r="F474" s="1">
        <v>684</v>
      </c>
      <c r="G474" s="3">
        <v>671</v>
      </c>
    </row>
    <row r="475" spans="6:7" ht="17">
      <c r="F475" s="1">
        <v>687</v>
      </c>
      <c r="G475" s="3">
        <v>673</v>
      </c>
    </row>
    <row r="476" spans="6:7" ht="17">
      <c r="F476" s="1">
        <v>689</v>
      </c>
      <c r="G476" s="3">
        <v>674</v>
      </c>
    </row>
    <row r="477" spans="6:7" ht="17">
      <c r="F477" s="1">
        <v>692</v>
      </c>
      <c r="G477" s="3">
        <v>677</v>
      </c>
    </row>
    <row r="478" spans="6:7" ht="17">
      <c r="F478" s="1">
        <v>693</v>
      </c>
      <c r="G478" s="3">
        <v>678</v>
      </c>
    </row>
    <row r="479" spans="6:7" ht="17">
      <c r="F479" s="1">
        <v>694</v>
      </c>
      <c r="G479" s="3">
        <v>680</v>
      </c>
    </row>
    <row r="480" spans="6:7" ht="17">
      <c r="F480" s="1">
        <v>695</v>
      </c>
      <c r="G480" s="3">
        <v>681</v>
      </c>
    </row>
    <row r="481" spans="6:7" ht="17">
      <c r="F481" s="1">
        <v>696</v>
      </c>
      <c r="G481" s="3">
        <v>682</v>
      </c>
    </row>
    <row r="482" spans="6:7" ht="17">
      <c r="F482" s="1">
        <v>698</v>
      </c>
      <c r="G482" s="3">
        <v>683</v>
      </c>
    </row>
    <row r="483" spans="6:7" ht="17">
      <c r="F483" s="1">
        <v>700</v>
      </c>
      <c r="G483" s="3">
        <v>684</v>
      </c>
    </row>
    <row r="484" spans="6:7" ht="17">
      <c r="F484" s="1">
        <v>701</v>
      </c>
      <c r="G484" s="3">
        <v>685</v>
      </c>
    </row>
    <row r="485" spans="6:7" ht="17">
      <c r="F485" s="1">
        <v>702</v>
      </c>
      <c r="G485" s="3">
        <v>687</v>
      </c>
    </row>
    <row r="486" spans="6:7" ht="17">
      <c r="F486" s="1">
        <v>703</v>
      </c>
      <c r="G486" s="3">
        <v>689</v>
      </c>
    </row>
    <row r="487" spans="6:7" ht="17">
      <c r="F487" s="1">
        <v>704</v>
      </c>
      <c r="G487" s="3">
        <v>692</v>
      </c>
    </row>
    <row r="488" spans="6:7" ht="17">
      <c r="F488" s="1">
        <v>705</v>
      </c>
      <c r="G488" s="3">
        <v>693</v>
      </c>
    </row>
    <row r="489" spans="6:7" ht="17">
      <c r="F489" s="1">
        <v>706</v>
      </c>
      <c r="G489" s="3">
        <v>694</v>
      </c>
    </row>
    <row r="490" spans="6:7" ht="17">
      <c r="F490" s="1">
        <v>707</v>
      </c>
      <c r="G490" s="3">
        <v>695</v>
      </c>
    </row>
    <row r="491" spans="6:7" ht="17">
      <c r="F491" s="1">
        <v>708</v>
      </c>
      <c r="G491" s="3">
        <v>696</v>
      </c>
    </row>
    <row r="492" spans="6:7" ht="17">
      <c r="F492" s="1">
        <v>710</v>
      </c>
      <c r="G492" s="3">
        <v>698</v>
      </c>
    </row>
    <row r="493" spans="6:7" ht="17">
      <c r="F493" s="1">
        <v>712</v>
      </c>
      <c r="G493" s="3">
        <v>700</v>
      </c>
    </row>
    <row r="494" spans="6:7" ht="17">
      <c r="F494" s="1">
        <v>714</v>
      </c>
      <c r="G494" s="3">
        <v>701</v>
      </c>
    </row>
    <row r="495" spans="6:7" ht="17">
      <c r="F495" s="1">
        <v>716</v>
      </c>
      <c r="G495" s="3">
        <v>702</v>
      </c>
    </row>
    <row r="496" spans="6:7" ht="17">
      <c r="F496" s="1">
        <v>721</v>
      </c>
      <c r="G496" s="3">
        <v>703</v>
      </c>
    </row>
    <row r="497" spans="6:7" ht="17">
      <c r="F497" s="1">
        <v>722</v>
      </c>
      <c r="G497" s="3">
        <v>704</v>
      </c>
    </row>
    <row r="498" spans="6:7" ht="17">
      <c r="F498" s="1">
        <v>726</v>
      </c>
      <c r="G498" s="3">
        <v>705</v>
      </c>
    </row>
    <row r="499" spans="6:7" ht="17">
      <c r="F499" s="1">
        <v>730</v>
      </c>
      <c r="G499" s="3">
        <v>706</v>
      </c>
    </row>
    <row r="500" spans="6:7" ht="17">
      <c r="F500" s="1">
        <v>731</v>
      </c>
      <c r="G500" s="3">
        <v>707</v>
      </c>
    </row>
    <row r="501" spans="6:7" ht="17">
      <c r="F501" s="1">
        <v>732</v>
      </c>
      <c r="G501" s="3">
        <v>708</v>
      </c>
    </row>
    <row r="502" spans="6:7" ht="17">
      <c r="F502" s="1">
        <v>733</v>
      </c>
      <c r="G502" s="3">
        <v>710</v>
      </c>
    </row>
    <row r="503" spans="6:7" ht="17">
      <c r="F503" s="1">
        <v>734</v>
      </c>
      <c r="G503" s="3">
        <v>712</v>
      </c>
    </row>
    <row r="504" spans="6:7" ht="17">
      <c r="F504" s="1">
        <v>735</v>
      </c>
      <c r="G504" s="3">
        <v>714</v>
      </c>
    </row>
    <row r="505" spans="6:7" ht="17">
      <c r="F505" s="1">
        <v>736</v>
      </c>
      <c r="G505" s="3">
        <v>716</v>
      </c>
    </row>
    <row r="506" spans="6:7" ht="17">
      <c r="F506" s="1">
        <v>737</v>
      </c>
      <c r="G506" s="3">
        <v>721</v>
      </c>
    </row>
    <row r="507" spans="6:7" ht="17">
      <c r="F507" s="1">
        <v>738</v>
      </c>
      <c r="G507" s="3">
        <v>722</v>
      </c>
    </row>
    <row r="508" spans="6:7" ht="17">
      <c r="F508" s="1">
        <v>739</v>
      </c>
      <c r="G508" s="3">
        <v>726</v>
      </c>
    </row>
    <row r="509" spans="6:7" ht="17">
      <c r="F509" s="1">
        <v>740</v>
      </c>
      <c r="G509" s="3">
        <v>730</v>
      </c>
    </row>
    <row r="510" spans="6:7" ht="17">
      <c r="F510" s="1">
        <v>741</v>
      </c>
      <c r="G510" s="3">
        <v>731</v>
      </c>
    </row>
    <row r="511" spans="6:7" ht="17">
      <c r="F511" s="1">
        <v>742</v>
      </c>
      <c r="G511" s="3">
        <v>732</v>
      </c>
    </row>
    <row r="512" spans="6:7" ht="17">
      <c r="F512" s="1">
        <v>743</v>
      </c>
      <c r="G512" s="3">
        <v>733</v>
      </c>
    </row>
    <row r="513" spans="6:7" ht="17">
      <c r="F513" s="1">
        <v>744</v>
      </c>
      <c r="G513" s="3">
        <v>734</v>
      </c>
    </row>
    <row r="514" spans="6:7" ht="17">
      <c r="F514" s="1">
        <v>745</v>
      </c>
      <c r="G514" s="3">
        <v>735</v>
      </c>
    </row>
    <row r="515" spans="6:7" ht="17">
      <c r="F515" s="1">
        <v>746</v>
      </c>
      <c r="G515" s="3">
        <v>736</v>
      </c>
    </row>
    <row r="516" spans="6:7" ht="17">
      <c r="F516" s="1">
        <v>747</v>
      </c>
      <c r="G516" s="3">
        <v>737</v>
      </c>
    </row>
    <row r="517" spans="6:7" ht="17">
      <c r="F517" s="1">
        <v>748</v>
      </c>
      <c r="G517" s="3">
        <v>738</v>
      </c>
    </row>
    <row r="518" spans="6:7" ht="17">
      <c r="F518" s="1">
        <v>750</v>
      </c>
      <c r="G518" s="3">
        <v>739</v>
      </c>
    </row>
    <row r="519" spans="6:7" ht="17">
      <c r="F519" s="1">
        <v>751</v>
      </c>
      <c r="G519" s="3">
        <v>740</v>
      </c>
    </row>
    <row r="520" spans="6:7" ht="17">
      <c r="F520" s="1">
        <v>752</v>
      </c>
      <c r="G520" s="3">
        <v>741</v>
      </c>
    </row>
    <row r="521" spans="6:7" ht="17">
      <c r="F521" s="1">
        <v>754</v>
      </c>
      <c r="G521" s="3">
        <v>742</v>
      </c>
    </row>
    <row r="522" spans="6:7" ht="17">
      <c r="F522" s="1">
        <v>755</v>
      </c>
      <c r="G522" s="3">
        <v>743</v>
      </c>
    </row>
    <row r="523" spans="6:7" ht="17">
      <c r="F523" s="1">
        <v>756</v>
      </c>
      <c r="G523" s="3">
        <v>744</v>
      </c>
    </row>
    <row r="524" spans="6:7" ht="17">
      <c r="F524" s="1">
        <v>757</v>
      </c>
      <c r="G524" s="3">
        <v>745</v>
      </c>
    </row>
    <row r="525" spans="6:7" ht="17">
      <c r="F525" s="1">
        <v>758</v>
      </c>
      <c r="G525" s="3">
        <v>746</v>
      </c>
    </row>
    <row r="526" spans="6:7" ht="17">
      <c r="F526" s="1">
        <v>761</v>
      </c>
      <c r="G526" s="3">
        <v>747</v>
      </c>
    </row>
    <row r="527" spans="6:7" ht="17">
      <c r="F527" s="1">
        <v>764</v>
      </c>
      <c r="G527" s="3">
        <v>748</v>
      </c>
    </row>
    <row r="528" spans="6:7" ht="17">
      <c r="F528" s="1">
        <v>768</v>
      </c>
      <c r="G528" s="3">
        <v>750</v>
      </c>
    </row>
    <row r="529" spans="6:7" ht="17">
      <c r="F529" s="1">
        <v>769</v>
      </c>
      <c r="G529" s="3">
        <v>751</v>
      </c>
    </row>
    <row r="530" spans="6:7" ht="17">
      <c r="F530" s="1">
        <v>771</v>
      </c>
      <c r="G530" s="3">
        <v>752</v>
      </c>
    </row>
    <row r="531" spans="6:7" ht="17">
      <c r="F531" s="1">
        <v>772</v>
      </c>
      <c r="G531" s="3">
        <v>754</v>
      </c>
    </row>
    <row r="532" spans="6:7" ht="17">
      <c r="F532" s="1">
        <v>776</v>
      </c>
      <c r="G532" s="3">
        <v>755</v>
      </c>
    </row>
    <row r="533" spans="6:7" ht="17">
      <c r="F533" s="1">
        <v>777</v>
      </c>
      <c r="G533" s="3">
        <v>756</v>
      </c>
    </row>
    <row r="534" spans="6:7" ht="17">
      <c r="F534" s="1">
        <v>782</v>
      </c>
      <c r="G534" s="3">
        <v>757</v>
      </c>
    </row>
    <row r="535" spans="6:7" ht="17">
      <c r="F535" s="1">
        <v>783</v>
      </c>
      <c r="G535" s="3">
        <v>758</v>
      </c>
    </row>
    <row r="536" spans="6:7" ht="17">
      <c r="F536" s="1">
        <v>784</v>
      </c>
      <c r="G536" s="3">
        <v>761</v>
      </c>
    </row>
    <row r="537" spans="6:7" ht="17">
      <c r="F537" s="1">
        <v>787</v>
      </c>
      <c r="G537" s="3">
        <v>764</v>
      </c>
    </row>
    <row r="538" spans="6:7" ht="17">
      <c r="F538" s="1">
        <v>789</v>
      </c>
      <c r="G538" s="3">
        <v>768</v>
      </c>
    </row>
    <row r="539" spans="6:7" ht="17">
      <c r="F539" s="1">
        <v>791</v>
      </c>
      <c r="G539" s="3">
        <v>769</v>
      </c>
    </row>
    <row r="540" spans="6:7" ht="17">
      <c r="F540" s="1">
        <v>792</v>
      </c>
      <c r="G540" s="3">
        <v>771</v>
      </c>
    </row>
    <row r="541" spans="6:7" ht="17">
      <c r="F541" s="1">
        <v>793</v>
      </c>
      <c r="G541" s="3">
        <v>772</v>
      </c>
    </row>
    <row r="542" spans="6:7" ht="17">
      <c r="F542" s="1">
        <v>794</v>
      </c>
      <c r="G542" s="3">
        <v>776</v>
      </c>
    </row>
    <row r="543" spans="6:7" ht="17">
      <c r="F543" s="1">
        <v>796</v>
      </c>
      <c r="G543" s="3">
        <v>777</v>
      </c>
    </row>
    <row r="544" spans="6:7" ht="17">
      <c r="F544" s="1">
        <v>797</v>
      </c>
      <c r="G544" s="3">
        <v>778</v>
      </c>
    </row>
    <row r="545" spans="6:7" ht="17">
      <c r="F545" s="1">
        <v>798</v>
      </c>
      <c r="G545" s="3">
        <v>782</v>
      </c>
    </row>
    <row r="546" spans="6:7" ht="17">
      <c r="F546" s="1">
        <v>800</v>
      </c>
      <c r="G546" s="3">
        <v>783</v>
      </c>
    </row>
    <row r="547" spans="6:7" ht="17">
      <c r="F547" s="1">
        <v>801</v>
      </c>
      <c r="G547" s="3">
        <v>784</v>
      </c>
    </row>
    <row r="548" spans="6:7" ht="17">
      <c r="F548" s="1">
        <v>802</v>
      </c>
      <c r="G548" s="3">
        <v>787</v>
      </c>
    </row>
    <row r="549" spans="6:7" ht="17">
      <c r="F549" s="1">
        <v>803</v>
      </c>
      <c r="G549" s="3">
        <v>789</v>
      </c>
    </row>
    <row r="550" spans="6:7" ht="17">
      <c r="F550" s="1">
        <v>804</v>
      </c>
      <c r="G550" s="3">
        <v>791</v>
      </c>
    </row>
    <row r="551" spans="6:7" ht="17">
      <c r="F551" s="1">
        <v>807</v>
      </c>
      <c r="G551" s="3">
        <v>792</v>
      </c>
    </row>
    <row r="552" spans="6:7" ht="17">
      <c r="F552" s="1">
        <v>808</v>
      </c>
      <c r="G552" s="3">
        <v>793</v>
      </c>
    </row>
    <row r="553" spans="6:7" ht="17">
      <c r="F553" s="1">
        <v>809</v>
      </c>
      <c r="G553" s="3">
        <v>794</v>
      </c>
    </row>
    <row r="554" spans="6:7" ht="17">
      <c r="F554" s="1">
        <v>810</v>
      </c>
      <c r="G554" s="3">
        <v>796</v>
      </c>
    </row>
    <row r="555" spans="6:7" ht="17">
      <c r="F555" s="1">
        <v>811</v>
      </c>
      <c r="G555" s="3">
        <v>797</v>
      </c>
    </row>
    <row r="556" spans="6:7" ht="17">
      <c r="F556" s="1">
        <v>812</v>
      </c>
      <c r="G556" s="3">
        <v>798</v>
      </c>
    </row>
    <row r="557" spans="6:7" ht="17">
      <c r="F557" s="1">
        <v>813</v>
      </c>
      <c r="G557" s="3">
        <v>800</v>
      </c>
    </row>
    <row r="558" spans="6:7" ht="17">
      <c r="F558" s="1">
        <v>814</v>
      </c>
      <c r="G558" s="3">
        <v>801</v>
      </c>
    </row>
    <row r="559" spans="6:7" ht="17">
      <c r="F559" s="1">
        <v>815</v>
      </c>
      <c r="G559" s="3">
        <v>802</v>
      </c>
    </row>
    <row r="560" spans="6:7" ht="17">
      <c r="F560" s="1">
        <v>816</v>
      </c>
      <c r="G560" s="3">
        <v>803</v>
      </c>
    </row>
    <row r="561" spans="6:7" ht="17">
      <c r="F561" s="1">
        <v>817</v>
      </c>
      <c r="G561" s="3">
        <v>804</v>
      </c>
    </row>
    <row r="562" spans="6:7" ht="17">
      <c r="F562" s="1">
        <v>818</v>
      </c>
      <c r="G562" s="3">
        <v>805</v>
      </c>
    </row>
    <row r="563" spans="6:7" ht="17">
      <c r="F563" s="1">
        <v>819</v>
      </c>
      <c r="G563" s="3">
        <v>807</v>
      </c>
    </row>
    <row r="564" spans="6:7" ht="17">
      <c r="F564" s="1">
        <v>820</v>
      </c>
      <c r="G564" s="3">
        <v>808</v>
      </c>
    </row>
    <row r="565" spans="6:7" ht="17">
      <c r="F565" s="1">
        <v>821</v>
      </c>
      <c r="G565" s="3">
        <v>809</v>
      </c>
    </row>
    <row r="566" spans="6:7" ht="17">
      <c r="F566" s="1">
        <v>822</v>
      </c>
      <c r="G566" s="3">
        <v>810</v>
      </c>
    </row>
    <row r="567" spans="6:7" ht="17">
      <c r="F567" s="1">
        <v>823</v>
      </c>
      <c r="G567" s="3">
        <v>811</v>
      </c>
    </row>
    <row r="568" spans="6:7" ht="17">
      <c r="F568" s="1">
        <v>824</v>
      </c>
      <c r="G568" s="3">
        <v>812</v>
      </c>
    </row>
    <row r="569" spans="6:7" ht="17">
      <c r="F569" s="1">
        <v>826</v>
      </c>
      <c r="G569" s="3">
        <v>813</v>
      </c>
    </row>
    <row r="570" spans="6:7" ht="17">
      <c r="F570" s="1">
        <v>829</v>
      </c>
      <c r="G570" s="3">
        <v>814</v>
      </c>
    </row>
    <row r="571" spans="6:7" ht="17">
      <c r="F571" s="1">
        <v>830</v>
      </c>
      <c r="G571" s="3">
        <v>815</v>
      </c>
    </row>
    <row r="572" spans="6:7" ht="17">
      <c r="F572" s="1">
        <v>831</v>
      </c>
      <c r="G572" s="3">
        <v>816</v>
      </c>
    </row>
    <row r="573" spans="6:7" ht="17">
      <c r="F573" s="1">
        <v>832</v>
      </c>
      <c r="G573" s="3">
        <v>817</v>
      </c>
    </row>
    <row r="574" spans="6:7" ht="17">
      <c r="F574" s="1">
        <v>833</v>
      </c>
      <c r="G574" s="3">
        <v>818</v>
      </c>
    </row>
    <row r="575" spans="6:7" ht="17">
      <c r="F575" s="1">
        <v>834</v>
      </c>
      <c r="G575" s="3">
        <v>819</v>
      </c>
    </row>
    <row r="576" spans="6:7" ht="17">
      <c r="F576" s="1">
        <v>835</v>
      </c>
      <c r="G576" s="3">
        <v>820</v>
      </c>
    </row>
    <row r="577" spans="6:7" ht="17">
      <c r="F577" s="1">
        <v>836</v>
      </c>
      <c r="G577" s="3">
        <v>821</v>
      </c>
    </row>
    <row r="578" spans="6:7" ht="17">
      <c r="F578" s="1">
        <v>837</v>
      </c>
      <c r="G578" s="3">
        <v>822</v>
      </c>
    </row>
    <row r="579" spans="6:7" ht="17">
      <c r="F579" s="1">
        <v>838</v>
      </c>
      <c r="G579" s="3">
        <v>823</v>
      </c>
    </row>
    <row r="580" spans="6:7" ht="17">
      <c r="F580" s="1">
        <v>841</v>
      </c>
      <c r="G580" s="3">
        <v>824</v>
      </c>
    </row>
    <row r="581" spans="6:7" ht="17">
      <c r="F581" s="1">
        <v>845</v>
      </c>
      <c r="G581" s="3">
        <v>826</v>
      </c>
    </row>
    <row r="582" spans="6:7" ht="17">
      <c r="F582" s="1">
        <v>846</v>
      </c>
      <c r="G582" s="3">
        <v>829</v>
      </c>
    </row>
    <row r="583" spans="6:7" ht="17">
      <c r="F583" s="1">
        <v>847</v>
      </c>
      <c r="G583" s="3">
        <v>830</v>
      </c>
    </row>
    <row r="584" spans="6:7" ht="17">
      <c r="F584" s="1">
        <v>848</v>
      </c>
      <c r="G584" s="3">
        <v>831</v>
      </c>
    </row>
    <row r="585" spans="6:7" ht="17">
      <c r="F585" s="1">
        <v>849</v>
      </c>
      <c r="G585" s="3">
        <v>832</v>
      </c>
    </row>
    <row r="586" spans="6:7" ht="17">
      <c r="F586" s="1">
        <v>850</v>
      </c>
      <c r="G586" s="3">
        <v>833</v>
      </c>
    </row>
    <row r="587" spans="6:7" ht="17">
      <c r="F587" s="1">
        <v>851</v>
      </c>
      <c r="G587" s="3">
        <v>834</v>
      </c>
    </row>
    <row r="588" spans="6:7" ht="17">
      <c r="F588" s="1">
        <v>852</v>
      </c>
      <c r="G588" s="3">
        <v>835</v>
      </c>
    </row>
    <row r="589" spans="6:7" ht="17">
      <c r="F589" s="1">
        <v>856</v>
      </c>
      <c r="G589" s="3">
        <v>836</v>
      </c>
    </row>
    <row r="590" spans="6:7" ht="17">
      <c r="F590" s="1">
        <v>862</v>
      </c>
      <c r="G590" s="3">
        <v>837</v>
      </c>
    </row>
    <row r="591" spans="6:7" ht="17">
      <c r="F591" s="1">
        <v>863</v>
      </c>
      <c r="G591" s="3">
        <v>838</v>
      </c>
    </row>
    <row r="592" spans="6:7" ht="17">
      <c r="F592" s="1">
        <v>864</v>
      </c>
      <c r="G592" s="3">
        <v>841</v>
      </c>
    </row>
    <row r="593" spans="6:7" ht="17">
      <c r="F593" s="1">
        <v>865</v>
      </c>
      <c r="G593" s="3">
        <v>845</v>
      </c>
    </row>
    <row r="594" spans="6:7" ht="17">
      <c r="F594" s="1">
        <v>867</v>
      </c>
      <c r="G594" s="3">
        <v>846</v>
      </c>
    </row>
    <row r="595" spans="6:7" ht="17">
      <c r="F595" s="1">
        <v>868</v>
      </c>
      <c r="G595" s="3">
        <v>847</v>
      </c>
    </row>
    <row r="596" spans="6:7" ht="17">
      <c r="F596" s="1">
        <v>869</v>
      </c>
      <c r="G596" s="3">
        <v>848</v>
      </c>
    </row>
    <row r="597" spans="6:7" ht="17">
      <c r="F597" s="1">
        <v>871</v>
      </c>
      <c r="G597" s="3">
        <v>849</v>
      </c>
    </row>
    <row r="598" spans="6:7" ht="17">
      <c r="F598" s="1">
        <v>872</v>
      </c>
      <c r="G598" s="3">
        <v>850</v>
      </c>
    </row>
    <row r="599" spans="6:7" ht="17">
      <c r="F599" s="1">
        <v>873</v>
      </c>
      <c r="G599" s="3">
        <v>851</v>
      </c>
    </row>
    <row r="600" spans="6:7" ht="17">
      <c r="F600" s="1">
        <v>874</v>
      </c>
      <c r="G600" s="3">
        <v>852</v>
      </c>
    </row>
    <row r="601" spans="6:7" ht="17">
      <c r="F601" s="1">
        <v>875</v>
      </c>
      <c r="G601" s="3">
        <v>856</v>
      </c>
    </row>
    <row r="602" spans="6:7" ht="17">
      <c r="F602" s="1">
        <v>876</v>
      </c>
      <c r="G602" s="3">
        <v>862</v>
      </c>
    </row>
    <row r="603" spans="6:7" ht="17">
      <c r="F603" s="1">
        <v>877</v>
      </c>
      <c r="G603" s="3">
        <v>863</v>
      </c>
    </row>
    <row r="604" spans="6:7" ht="17">
      <c r="F604" s="1">
        <v>878</v>
      </c>
      <c r="G604" s="3">
        <v>864</v>
      </c>
    </row>
    <row r="605" spans="6:7" ht="17">
      <c r="F605" s="1">
        <v>879</v>
      </c>
      <c r="G605" s="3">
        <v>865</v>
      </c>
    </row>
    <row r="606" spans="6:7" ht="17">
      <c r="F606" s="1">
        <v>880</v>
      </c>
      <c r="G606" s="3">
        <v>866</v>
      </c>
    </row>
    <row r="607" spans="6:7" ht="17">
      <c r="F607" s="1">
        <v>881</v>
      </c>
      <c r="G607" s="3">
        <v>867</v>
      </c>
    </row>
    <row r="608" spans="6:7" ht="17">
      <c r="F608" s="1">
        <v>882</v>
      </c>
      <c r="G608" s="3">
        <v>868</v>
      </c>
    </row>
    <row r="609" spans="6:7" ht="17">
      <c r="F609" s="1">
        <v>883</v>
      </c>
      <c r="G609" s="3">
        <v>869</v>
      </c>
    </row>
    <row r="610" spans="6:7" ht="17">
      <c r="F610" s="1">
        <v>884</v>
      </c>
      <c r="G610" s="3">
        <v>871</v>
      </c>
    </row>
    <row r="611" spans="6:7" ht="17">
      <c r="F611" s="1">
        <v>885</v>
      </c>
      <c r="G611" s="3">
        <v>872</v>
      </c>
    </row>
    <row r="612" spans="6:7" ht="17">
      <c r="F612" s="1">
        <v>886</v>
      </c>
      <c r="G612" s="3">
        <v>873</v>
      </c>
    </row>
    <row r="613" spans="6:7" ht="17">
      <c r="F613" s="1">
        <v>888</v>
      </c>
      <c r="G613" s="3">
        <v>874</v>
      </c>
    </row>
    <row r="614" spans="6:7" ht="17">
      <c r="F614" s="1">
        <v>889</v>
      </c>
      <c r="G614" s="3">
        <v>875</v>
      </c>
    </row>
    <row r="615" spans="6:7" ht="17">
      <c r="F615" s="1">
        <v>890</v>
      </c>
      <c r="G615" s="3">
        <v>876</v>
      </c>
    </row>
    <row r="616" spans="6:7" ht="17">
      <c r="F616" s="1">
        <v>891</v>
      </c>
      <c r="G616" s="3">
        <v>877</v>
      </c>
    </row>
    <row r="617" spans="6:7" ht="17">
      <c r="F617" s="1">
        <v>894</v>
      </c>
      <c r="G617" s="3">
        <v>878</v>
      </c>
    </row>
    <row r="618" spans="6:7" ht="17">
      <c r="F618" s="1">
        <v>895</v>
      </c>
      <c r="G618" s="3">
        <v>879</v>
      </c>
    </row>
    <row r="619" spans="6:7" ht="17">
      <c r="F619" s="1">
        <v>896</v>
      </c>
      <c r="G619" s="3">
        <v>880</v>
      </c>
    </row>
    <row r="620" spans="6:7" ht="17">
      <c r="F620" s="1">
        <v>897</v>
      </c>
      <c r="G620" s="3">
        <v>881</v>
      </c>
    </row>
    <row r="621" spans="6:7" ht="17">
      <c r="F621" s="1">
        <v>900</v>
      </c>
      <c r="G621" s="3">
        <v>882</v>
      </c>
    </row>
    <row r="622" spans="6:7" ht="17">
      <c r="F622" s="1">
        <v>902</v>
      </c>
      <c r="G622" s="3">
        <v>883</v>
      </c>
    </row>
    <row r="623" spans="6:7" ht="17">
      <c r="F623" s="1">
        <v>903</v>
      </c>
      <c r="G623" s="3">
        <v>884</v>
      </c>
    </row>
    <row r="624" spans="6:7" ht="17">
      <c r="F624" s="1">
        <v>904</v>
      </c>
      <c r="G624" s="3">
        <v>885</v>
      </c>
    </row>
    <row r="625" spans="6:7" ht="17">
      <c r="F625" s="1">
        <v>905</v>
      </c>
      <c r="G625" s="3">
        <v>886</v>
      </c>
    </row>
    <row r="626" spans="6:7" ht="17">
      <c r="F626" s="1">
        <v>906</v>
      </c>
      <c r="G626" s="3">
        <v>888</v>
      </c>
    </row>
    <row r="627" spans="6:7" ht="17">
      <c r="F627" s="1">
        <v>907</v>
      </c>
      <c r="G627" s="3">
        <v>889</v>
      </c>
    </row>
    <row r="628" spans="6:7" ht="17">
      <c r="F628" s="1">
        <v>908</v>
      </c>
      <c r="G628" s="3">
        <v>890</v>
      </c>
    </row>
    <row r="629" spans="6:7" ht="17">
      <c r="F629" s="1">
        <v>909</v>
      </c>
      <c r="G629" s="3">
        <v>891</v>
      </c>
    </row>
    <row r="630" spans="6:7" ht="17">
      <c r="F630" s="1">
        <v>910</v>
      </c>
      <c r="G630" s="3">
        <v>894</v>
      </c>
    </row>
    <row r="631" spans="6:7" ht="17">
      <c r="F631" s="1">
        <v>911</v>
      </c>
      <c r="G631" s="3">
        <v>895</v>
      </c>
    </row>
    <row r="632" spans="6:7" ht="17">
      <c r="F632" s="1">
        <v>913</v>
      </c>
      <c r="G632" s="3">
        <v>896</v>
      </c>
    </row>
    <row r="633" spans="6:7" ht="17">
      <c r="F633" s="1">
        <v>914</v>
      </c>
      <c r="G633" s="3">
        <v>897</v>
      </c>
    </row>
    <row r="634" spans="6:7" ht="17">
      <c r="F634" s="1">
        <v>915</v>
      </c>
      <c r="G634" s="3">
        <v>900</v>
      </c>
    </row>
    <row r="635" spans="6:7" ht="17">
      <c r="F635" s="1">
        <v>916</v>
      </c>
      <c r="G635" s="3">
        <v>902</v>
      </c>
    </row>
    <row r="636" spans="6:7" ht="17">
      <c r="F636" s="1">
        <v>917</v>
      </c>
      <c r="G636" s="3">
        <v>903</v>
      </c>
    </row>
    <row r="637" spans="6:7" ht="17">
      <c r="F637" s="1">
        <v>918</v>
      </c>
      <c r="G637" s="3">
        <v>904</v>
      </c>
    </row>
    <row r="638" spans="6:7" ht="17">
      <c r="F638" s="1">
        <v>919</v>
      </c>
      <c r="G638" s="3">
        <v>905</v>
      </c>
    </row>
    <row r="639" spans="6:7" ht="17">
      <c r="F639" s="1">
        <v>920</v>
      </c>
      <c r="G639" s="3">
        <v>906</v>
      </c>
    </row>
    <row r="640" spans="6:7" ht="17">
      <c r="F640" s="1">
        <v>921</v>
      </c>
      <c r="G640" s="3">
        <v>907</v>
      </c>
    </row>
    <row r="641" spans="6:7" ht="17">
      <c r="F641" s="1">
        <v>922</v>
      </c>
      <c r="G641" s="3">
        <v>908</v>
      </c>
    </row>
    <row r="642" spans="6:7" ht="17">
      <c r="F642" s="1">
        <v>923</v>
      </c>
      <c r="G642" s="3">
        <v>909</v>
      </c>
    </row>
    <row r="643" spans="6:7" ht="17">
      <c r="F643" s="1">
        <v>924</v>
      </c>
      <c r="G643" s="3">
        <v>910</v>
      </c>
    </row>
    <row r="644" spans="6:7" ht="17">
      <c r="F644" s="1">
        <v>925</v>
      </c>
      <c r="G644" s="3">
        <v>911</v>
      </c>
    </row>
    <row r="645" spans="6:7" ht="17">
      <c r="F645" s="1">
        <v>926</v>
      </c>
      <c r="G645" s="3">
        <v>913</v>
      </c>
    </row>
    <row r="646" spans="6:7" ht="17">
      <c r="F646" s="1">
        <v>927</v>
      </c>
      <c r="G646" s="3">
        <v>914</v>
      </c>
    </row>
    <row r="647" spans="6:7" ht="17">
      <c r="F647" s="1">
        <v>928</v>
      </c>
      <c r="G647" s="3">
        <v>915</v>
      </c>
    </row>
    <row r="648" spans="6:7" ht="17">
      <c r="F648" s="1">
        <v>929</v>
      </c>
      <c r="G648" s="3">
        <v>916</v>
      </c>
    </row>
    <row r="649" spans="6:7" ht="17">
      <c r="F649" s="1">
        <v>930</v>
      </c>
      <c r="G649" s="3">
        <v>917</v>
      </c>
    </row>
    <row r="650" spans="6:7" ht="17">
      <c r="F650" s="1">
        <v>931</v>
      </c>
      <c r="G650" s="3">
        <v>918</v>
      </c>
    </row>
    <row r="651" spans="6:7" ht="17">
      <c r="F651" s="1">
        <v>932</v>
      </c>
      <c r="G651" s="3">
        <v>919</v>
      </c>
    </row>
    <row r="652" spans="6:7" ht="17">
      <c r="F652" s="1">
        <v>933</v>
      </c>
      <c r="G652" s="3">
        <v>920</v>
      </c>
    </row>
    <row r="653" spans="6:7" ht="17">
      <c r="F653" s="1">
        <v>934</v>
      </c>
      <c r="G653" s="3">
        <v>921</v>
      </c>
    </row>
    <row r="654" spans="6:7" ht="17">
      <c r="F654" s="1">
        <v>935</v>
      </c>
      <c r="G654" s="3">
        <v>922</v>
      </c>
    </row>
    <row r="655" spans="6:7" ht="17">
      <c r="F655" s="1">
        <v>936</v>
      </c>
      <c r="G655" s="3">
        <v>923</v>
      </c>
    </row>
    <row r="656" spans="6:7" ht="17">
      <c r="F656" s="1">
        <v>937</v>
      </c>
      <c r="G656" s="3">
        <v>924</v>
      </c>
    </row>
    <row r="657" spans="6:7" ht="17">
      <c r="F657" s="1">
        <v>938</v>
      </c>
      <c r="G657" s="3">
        <v>925</v>
      </c>
    </row>
    <row r="658" spans="6:7" ht="17">
      <c r="F658" s="1">
        <v>939</v>
      </c>
      <c r="G658" s="3">
        <v>926</v>
      </c>
    </row>
    <row r="659" spans="6:7" ht="17">
      <c r="F659" s="1">
        <v>940</v>
      </c>
      <c r="G659" s="3">
        <v>927</v>
      </c>
    </row>
    <row r="660" spans="6:7" ht="17">
      <c r="F660" s="1">
        <v>941</v>
      </c>
      <c r="G660" s="3">
        <v>928</v>
      </c>
    </row>
    <row r="661" spans="6:7" ht="17">
      <c r="F661" s="1">
        <v>942</v>
      </c>
      <c r="G661" s="3">
        <v>929</v>
      </c>
    </row>
    <row r="662" spans="6:7" ht="17">
      <c r="F662" s="1">
        <v>943</v>
      </c>
      <c r="G662" s="3">
        <v>930</v>
      </c>
    </row>
    <row r="663" spans="6:7" ht="17">
      <c r="F663" s="1">
        <v>944</v>
      </c>
      <c r="G663" s="3">
        <v>931</v>
      </c>
    </row>
    <row r="664" spans="6:7" ht="17">
      <c r="F664" s="1">
        <v>945</v>
      </c>
      <c r="G664" s="3">
        <v>932</v>
      </c>
    </row>
    <row r="665" spans="6:7" ht="17">
      <c r="F665" s="1">
        <v>946</v>
      </c>
      <c r="G665" s="3">
        <v>933</v>
      </c>
    </row>
    <row r="666" spans="6:7" ht="17">
      <c r="F666" s="1">
        <v>947</v>
      </c>
      <c r="G666" s="3">
        <v>934</v>
      </c>
    </row>
    <row r="667" spans="6:7" ht="17">
      <c r="F667" s="1">
        <v>948</v>
      </c>
      <c r="G667" s="3">
        <v>935</v>
      </c>
    </row>
    <row r="668" spans="6:7" ht="17">
      <c r="F668" s="1">
        <v>949</v>
      </c>
      <c r="G668" s="3">
        <v>936</v>
      </c>
    </row>
    <row r="669" spans="6:7" ht="17">
      <c r="F669" s="1">
        <v>950</v>
      </c>
      <c r="G669" s="3">
        <v>937</v>
      </c>
    </row>
    <row r="670" spans="6:7" ht="17">
      <c r="F670" s="1">
        <v>951</v>
      </c>
      <c r="G670" s="3">
        <v>938</v>
      </c>
    </row>
    <row r="671" spans="6:7" ht="17">
      <c r="F671" s="1">
        <v>952</v>
      </c>
      <c r="G671" s="3">
        <v>939</v>
      </c>
    </row>
    <row r="672" spans="6:7" ht="17">
      <c r="F672" s="1">
        <v>953</v>
      </c>
      <c r="G672" s="3">
        <v>940</v>
      </c>
    </row>
    <row r="673" spans="6:7" ht="17">
      <c r="F673" s="1">
        <v>954</v>
      </c>
      <c r="G673" s="3">
        <v>941</v>
      </c>
    </row>
    <row r="674" spans="6:7" ht="17">
      <c r="F674" s="1">
        <v>955</v>
      </c>
      <c r="G674" s="3">
        <v>942</v>
      </c>
    </row>
    <row r="675" spans="6:7" ht="17">
      <c r="F675" s="1">
        <v>956</v>
      </c>
      <c r="G675" s="3">
        <v>943</v>
      </c>
    </row>
    <row r="676" spans="6:7" ht="17">
      <c r="F676" s="1">
        <v>957</v>
      </c>
      <c r="G676" s="3">
        <v>944</v>
      </c>
    </row>
    <row r="677" spans="6:7" ht="17">
      <c r="F677" s="1">
        <v>958</v>
      </c>
      <c r="G677" s="3">
        <v>945</v>
      </c>
    </row>
    <row r="678" spans="6:7" ht="17">
      <c r="F678" s="1">
        <v>959</v>
      </c>
      <c r="G678" s="3">
        <v>946</v>
      </c>
    </row>
    <row r="679" spans="6:7" ht="17">
      <c r="F679" s="1">
        <v>960</v>
      </c>
      <c r="G679" s="3">
        <v>947</v>
      </c>
    </row>
    <row r="680" spans="6:7" ht="17">
      <c r="F680" s="1">
        <v>961</v>
      </c>
      <c r="G680" s="3">
        <v>948</v>
      </c>
    </row>
    <row r="681" spans="6:7" ht="17">
      <c r="F681" s="1">
        <v>962</v>
      </c>
      <c r="G681" s="3">
        <v>949</v>
      </c>
    </row>
    <row r="682" spans="6:7" ht="17">
      <c r="F682" s="1">
        <v>963</v>
      </c>
      <c r="G682" s="3">
        <v>950</v>
      </c>
    </row>
    <row r="683" spans="6:7" ht="17">
      <c r="F683" s="1">
        <v>964</v>
      </c>
      <c r="G683" s="3">
        <v>951</v>
      </c>
    </row>
    <row r="684" spans="6:7" ht="17">
      <c r="F684" s="1">
        <v>965</v>
      </c>
      <c r="G684" s="3">
        <v>952</v>
      </c>
    </row>
    <row r="685" spans="6:7" ht="17">
      <c r="F685" s="1">
        <v>966</v>
      </c>
      <c r="G685" s="3">
        <v>953</v>
      </c>
    </row>
    <row r="686" spans="6:7" ht="17">
      <c r="F686" s="1">
        <v>967</v>
      </c>
      <c r="G686" s="3">
        <v>954</v>
      </c>
    </row>
    <row r="687" spans="6:7" ht="17">
      <c r="F687" s="1">
        <v>968</v>
      </c>
      <c r="G687" s="3">
        <v>955</v>
      </c>
    </row>
    <row r="688" spans="6:7" ht="17">
      <c r="F688" s="1">
        <v>969</v>
      </c>
      <c r="G688" s="3">
        <v>956</v>
      </c>
    </row>
    <row r="689" spans="6:7" ht="17">
      <c r="F689" s="1">
        <v>970</v>
      </c>
      <c r="G689" s="3">
        <v>957</v>
      </c>
    </row>
    <row r="690" spans="6:7" ht="17">
      <c r="F690" s="1">
        <v>971</v>
      </c>
      <c r="G690" s="3">
        <v>958</v>
      </c>
    </row>
    <row r="691" spans="6:7" ht="17">
      <c r="F691" s="1">
        <v>972</v>
      </c>
      <c r="G691" s="3">
        <v>959</v>
      </c>
    </row>
    <row r="692" spans="6:7" ht="17">
      <c r="F692" s="1">
        <v>973</v>
      </c>
      <c r="G692" s="3">
        <v>960</v>
      </c>
    </row>
    <row r="693" spans="6:7" ht="17">
      <c r="F693" s="1">
        <v>974</v>
      </c>
      <c r="G693" s="3">
        <v>961</v>
      </c>
    </row>
    <row r="694" spans="6:7" ht="17">
      <c r="F694" s="1">
        <v>975</v>
      </c>
      <c r="G694" s="3">
        <v>962</v>
      </c>
    </row>
    <row r="695" spans="6:7" ht="17">
      <c r="F695" s="1">
        <v>976</v>
      </c>
      <c r="G695" s="3">
        <v>963</v>
      </c>
    </row>
    <row r="696" spans="6:7" ht="17">
      <c r="F696" s="1">
        <v>977</v>
      </c>
      <c r="G696" s="3">
        <v>964</v>
      </c>
    </row>
    <row r="697" spans="6:7" ht="17">
      <c r="F697" s="1">
        <v>978</v>
      </c>
      <c r="G697" s="3">
        <v>965</v>
      </c>
    </row>
    <row r="698" spans="6:7" ht="17">
      <c r="F698" s="1">
        <v>979</v>
      </c>
      <c r="G698" s="3">
        <v>966</v>
      </c>
    </row>
    <row r="699" spans="6:7" ht="17">
      <c r="F699" s="1">
        <v>980</v>
      </c>
      <c r="G699" s="3">
        <v>967</v>
      </c>
    </row>
    <row r="700" spans="6:7" ht="17">
      <c r="F700" s="1">
        <v>982</v>
      </c>
      <c r="G700" s="3">
        <v>968</v>
      </c>
    </row>
    <row r="701" spans="6:7" ht="17">
      <c r="F701" s="1">
        <v>984</v>
      </c>
      <c r="G701" s="3">
        <v>969</v>
      </c>
    </row>
    <row r="702" spans="6:7" ht="17">
      <c r="F702" s="1">
        <v>986</v>
      </c>
      <c r="G702" s="3">
        <v>970</v>
      </c>
    </row>
    <row r="703" spans="6:7" ht="17">
      <c r="F703" s="1">
        <v>987</v>
      </c>
      <c r="G703" s="3">
        <v>971</v>
      </c>
    </row>
    <row r="704" spans="6:7" ht="17">
      <c r="F704" s="1">
        <v>990</v>
      </c>
      <c r="G704" s="3">
        <v>972</v>
      </c>
    </row>
    <row r="705" spans="6:7" ht="17">
      <c r="F705" s="1">
        <v>991</v>
      </c>
      <c r="G705" s="3">
        <v>973</v>
      </c>
    </row>
    <row r="706" spans="6:7" ht="17">
      <c r="F706" s="1">
        <v>992</v>
      </c>
      <c r="G706" s="3">
        <v>974</v>
      </c>
    </row>
    <row r="707" spans="6:7" ht="17">
      <c r="F707" s="1">
        <v>993</v>
      </c>
      <c r="G707" s="3">
        <v>975</v>
      </c>
    </row>
    <row r="708" spans="6:7" ht="17">
      <c r="F708" s="1">
        <v>995</v>
      </c>
      <c r="G708" s="3">
        <v>976</v>
      </c>
    </row>
    <row r="709" spans="6:7" ht="17">
      <c r="F709" s="1">
        <v>996</v>
      </c>
      <c r="G709" s="3">
        <v>977</v>
      </c>
    </row>
    <row r="710" spans="6:7" ht="17">
      <c r="F710" s="1">
        <v>997</v>
      </c>
      <c r="G710" s="3">
        <v>978</v>
      </c>
    </row>
    <row r="711" spans="6:7" ht="17">
      <c r="F711" s="1">
        <v>998</v>
      </c>
      <c r="G711" s="3">
        <v>979</v>
      </c>
    </row>
    <row r="712" spans="6:7" ht="17">
      <c r="F712" s="1">
        <v>999</v>
      </c>
      <c r="G712" s="3">
        <v>980</v>
      </c>
    </row>
    <row r="713" spans="6:7" ht="17">
      <c r="F713" s="1">
        <v>1000</v>
      </c>
      <c r="G713" s="3">
        <v>982</v>
      </c>
    </row>
    <row r="714" spans="6:7" ht="17">
      <c r="F714" s="1">
        <v>1001</v>
      </c>
      <c r="G714" s="3">
        <v>984</v>
      </c>
    </row>
    <row r="715" spans="6:7" ht="17">
      <c r="F715" s="1">
        <v>1002</v>
      </c>
      <c r="G715" s="3">
        <v>986</v>
      </c>
    </row>
    <row r="716" spans="6:7" ht="17">
      <c r="F716" s="1">
        <v>1003</v>
      </c>
      <c r="G716" s="3">
        <v>987</v>
      </c>
    </row>
    <row r="717" spans="6:7" ht="17">
      <c r="F717" s="1">
        <v>1004</v>
      </c>
      <c r="G717" s="3">
        <v>989</v>
      </c>
    </row>
    <row r="718" spans="6:7" ht="17">
      <c r="F718" s="1">
        <v>1005</v>
      </c>
      <c r="G718" s="3">
        <v>990</v>
      </c>
    </row>
    <row r="719" spans="6:7" ht="17">
      <c r="F719" s="1">
        <v>1006</v>
      </c>
      <c r="G719" s="3">
        <v>991</v>
      </c>
    </row>
    <row r="720" spans="6:7" ht="17">
      <c r="F720" s="1">
        <v>1007</v>
      </c>
      <c r="G720" s="3">
        <v>992</v>
      </c>
    </row>
    <row r="721" spans="6:7" ht="17">
      <c r="F721" s="1">
        <v>1008</v>
      </c>
      <c r="G721" s="3">
        <v>993</v>
      </c>
    </row>
    <row r="722" spans="6:7" ht="17">
      <c r="F722" s="1">
        <v>1009</v>
      </c>
      <c r="G722" s="3">
        <v>995</v>
      </c>
    </row>
    <row r="723" spans="6:7" ht="17">
      <c r="F723" s="1">
        <v>1010</v>
      </c>
      <c r="G723" s="3">
        <v>996</v>
      </c>
    </row>
    <row r="724" spans="6:7" ht="17">
      <c r="F724" s="1">
        <v>1011</v>
      </c>
      <c r="G724" s="3">
        <v>997</v>
      </c>
    </row>
    <row r="725" spans="6:7" ht="17">
      <c r="F725" s="1">
        <v>1012</v>
      </c>
      <c r="G725" s="3">
        <v>998</v>
      </c>
    </row>
    <row r="726" spans="6:7" ht="17">
      <c r="F726" s="1">
        <v>1013</v>
      </c>
      <c r="G726" s="3">
        <v>999</v>
      </c>
    </row>
    <row r="727" spans="6:7" ht="17">
      <c r="F727" s="1">
        <v>1014</v>
      </c>
      <c r="G727" s="3">
        <v>1000</v>
      </c>
    </row>
    <row r="728" spans="6:7" ht="17">
      <c r="F728" s="1">
        <v>1015</v>
      </c>
      <c r="G728" s="3">
        <v>1001</v>
      </c>
    </row>
    <row r="729" spans="6:7" ht="17">
      <c r="F729" s="1">
        <v>1016</v>
      </c>
      <c r="G729" s="3">
        <v>1002</v>
      </c>
    </row>
    <row r="730" spans="6:7" ht="17">
      <c r="F730" s="1">
        <v>1017</v>
      </c>
      <c r="G730" s="3">
        <v>1003</v>
      </c>
    </row>
    <row r="731" spans="6:7" ht="17">
      <c r="F731" s="1">
        <v>1018</v>
      </c>
      <c r="G731" s="3">
        <v>1004</v>
      </c>
    </row>
    <row r="732" spans="6:7" ht="17">
      <c r="F732" s="1">
        <v>1019</v>
      </c>
      <c r="G732" s="3">
        <v>1005</v>
      </c>
    </row>
    <row r="733" spans="6:7" ht="17">
      <c r="F733" s="1">
        <v>1021</v>
      </c>
      <c r="G733" s="3">
        <v>1006</v>
      </c>
    </row>
    <row r="734" spans="6:7" ht="17">
      <c r="F734" s="1">
        <v>1022</v>
      </c>
      <c r="G734" s="3">
        <v>1007</v>
      </c>
    </row>
    <row r="735" spans="6:7" ht="17">
      <c r="F735" s="1">
        <v>1023</v>
      </c>
      <c r="G735" s="3">
        <v>1008</v>
      </c>
    </row>
    <row r="736" spans="6:7" ht="17">
      <c r="F736" s="1">
        <v>1024</v>
      </c>
      <c r="G736" s="3">
        <v>1009</v>
      </c>
    </row>
    <row r="737" spans="6:7" ht="17">
      <c r="F737" s="1">
        <v>1025</v>
      </c>
      <c r="G737" s="3">
        <v>1010</v>
      </c>
    </row>
    <row r="738" spans="6:7" ht="17">
      <c r="F738" s="1">
        <v>1026</v>
      </c>
      <c r="G738" s="3">
        <v>1011</v>
      </c>
    </row>
    <row r="739" spans="6:7" ht="17">
      <c r="F739" s="1">
        <v>1027</v>
      </c>
      <c r="G739" s="3">
        <v>1012</v>
      </c>
    </row>
    <row r="740" spans="6:7" ht="17">
      <c r="F740" s="1">
        <v>1028</v>
      </c>
      <c r="G740" s="3">
        <v>1013</v>
      </c>
    </row>
    <row r="741" spans="6:7" ht="17">
      <c r="F741" s="1">
        <v>1029</v>
      </c>
      <c r="G741" s="3">
        <v>1014</v>
      </c>
    </row>
    <row r="742" spans="6:7" ht="17">
      <c r="F742" s="1">
        <v>1030</v>
      </c>
      <c r="G742" s="3">
        <v>1015</v>
      </c>
    </row>
    <row r="743" spans="6:7" ht="17">
      <c r="F743" s="1">
        <v>1031</v>
      </c>
      <c r="G743" s="3">
        <v>1016</v>
      </c>
    </row>
    <row r="744" spans="6:7" ht="17">
      <c r="F744" s="1">
        <v>1033</v>
      </c>
      <c r="G744" s="3">
        <v>1017</v>
      </c>
    </row>
    <row r="745" spans="6:7" ht="17">
      <c r="F745" s="1">
        <v>1035</v>
      </c>
      <c r="G745" s="3">
        <v>1018</v>
      </c>
    </row>
    <row r="746" spans="6:7" ht="17">
      <c r="F746" s="1">
        <v>1036</v>
      </c>
      <c r="G746" s="3">
        <v>1019</v>
      </c>
    </row>
    <row r="747" spans="6:7" ht="17">
      <c r="F747" s="1">
        <v>1037</v>
      </c>
      <c r="G747" s="3">
        <v>1021</v>
      </c>
    </row>
    <row r="748" spans="6:7" ht="17">
      <c r="F748" s="1">
        <v>1038</v>
      </c>
      <c r="G748" s="3">
        <v>1022</v>
      </c>
    </row>
    <row r="749" spans="6:7" ht="17">
      <c r="F749" s="1">
        <v>1040</v>
      </c>
      <c r="G749" s="3">
        <v>1023</v>
      </c>
    </row>
    <row r="750" spans="6:7" ht="17">
      <c r="F750" s="1">
        <v>1041</v>
      </c>
      <c r="G750" s="3">
        <v>1024</v>
      </c>
    </row>
    <row r="751" spans="6:7" ht="17">
      <c r="F751" s="1">
        <v>1042</v>
      </c>
      <c r="G751" s="3">
        <v>1025</v>
      </c>
    </row>
    <row r="752" spans="6:7" ht="17">
      <c r="F752" s="1">
        <v>1044</v>
      </c>
      <c r="G752" s="3">
        <v>1026</v>
      </c>
    </row>
    <row r="753" spans="6:7" ht="17">
      <c r="F753" s="1">
        <v>1046</v>
      </c>
      <c r="G753" s="3">
        <v>1027</v>
      </c>
    </row>
    <row r="754" spans="6:7" ht="17">
      <c r="F754" s="1">
        <v>1047</v>
      </c>
      <c r="G754" s="3">
        <v>1028</v>
      </c>
    </row>
    <row r="755" spans="6:7" ht="17">
      <c r="F755" s="1">
        <v>1048</v>
      </c>
      <c r="G755" s="3">
        <v>1029</v>
      </c>
    </row>
    <row r="756" spans="6:7" ht="17">
      <c r="F756" s="1">
        <v>1049</v>
      </c>
      <c r="G756" s="3">
        <v>1030</v>
      </c>
    </row>
    <row r="757" spans="6:7" ht="17">
      <c r="F757" s="1">
        <v>1050</v>
      </c>
      <c r="G757" s="3">
        <v>1031</v>
      </c>
    </row>
    <row r="758" spans="6:7" ht="17">
      <c r="F758" s="1">
        <v>1051</v>
      </c>
      <c r="G758" s="3">
        <v>1032</v>
      </c>
    </row>
    <row r="759" spans="6:7" ht="17">
      <c r="F759" s="1">
        <v>1052</v>
      </c>
      <c r="G759" s="3">
        <v>1033</v>
      </c>
    </row>
    <row r="760" spans="6:7" ht="17">
      <c r="F760" s="1">
        <v>1053</v>
      </c>
      <c r="G760" s="3">
        <v>1035</v>
      </c>
    </row>
    <row r="761" spans="6:7" ht="17">
      <c r="F761" s="1">
        <v>1054</v>
      </c>
      <c r="G761" s="3">
        <v>1036</v>
      </c>
    </row>
    <row r="762" spans="6:7" ht="17">
      <c r="F762" s="1">
        <v>1055</v>
      </c>
      <c r="G762" s="3">
        <v>1037</v>
      </c>
    </row>
    <row r="763" spans="6:7" ht="17">
      <c r="F763" s="1">
        <v>1056</v>
      </c>
      <c r="G763" s="3">
        <v>1038</v>
      </c>
    </row>
    <row r="764" spans="6:7" ht="17">
      <c r="F764" s="1">
        <v>1057</v>
      </c>
      <c r="G764" s="3">
        <v>1040</v>
      </c>
    </row>
    <row r="765" spans="6:7" ht="17">
      <c r="F765" s="1">
        <v>1058</v>
      </c>
      <c r="G765" s="3">
        <v>1041</v>
      </c>
    </row>
    <row r="766" spans="6:7" ht="17">
      <c r="F766" s="1">
        <v>1059</v>
      </c>
      <c r="G766" s="3">
        <v>1042</v>
      </c>
    </row>
    <row r="767" spans="6:7" ht="17">
      <c r="F767" s="1">
        <v>1060</v>
      </c>
      <c r="G767" s="3">
        <v>1044</v>
      </c>
    </row>
    <row r="768" spans="6:7" ht="17">
      <c r="F768" s="1">
        <v>1061</v>
      </c>
      <c r="G768" s="3">
        <v>1046</v>
      </c>
    </row>
    <row r="769" spans="6:7" ht="17">
      <c r="F769" s="1">
        <v>1062</v>
      </c>
      <c r="G769" s="3">
        <v>1047</v>
      </c>
    </row>
    <row r="770" spans="6:7" ht="17">
      <c r="F770" s="1">
        <v>1064</v>
      </c>
      <c r="G770" s="3">
        <v>1048</v>
      </c>
    </row>
    <row r="771" spans="6:7" ht="17">
      <c r="F771" s="1">
        <v>1065</v>
      </c>
      <c r="G771" s="3">
        <v>1049</v>
      </c>
    </row>
    <row r="772" spans="6:7" ht="17">
      <c r="F772" s="1">
        <v>1066</v>
      </c>
      <c r="G772" s="3">
        <v>1050</v>
      </c>
    </row>
    <row r="773" spans="6:7" ht="17">
      <c r="F773" s="1">
        <v>1067</v>
      </c>
      <c r="G773" s="3">
        <v>1051</v>
      </c>
    </row>
    <row r="774" spans="6:7" ht="17">
      <c r="F774" s="1">
        <v>1068</v>
      </c>
      <c r="G774" s="3">
        <v>1052</v>
      </c>
    </row>
    <row r="775" spans="6:7" ht="17">
      <c r="F775" s="1">
        <v>1069</v>
      </c>
      <c r="G775" s="3">
        <v>1053</v>
      </c>
    </row>
    <row r="776" spans="6:7" ht="17">
      <c r="F776" s="1">
        <v>1070</v>
      </c>
      <c r="G776" s="3">
        <v>1054</v>
      </c>
    </row>
    <row r="777" spans="6:7" ht="17">
      <c r="F777" s="1">
        <v>1071</v>
      </c>
      <c r="G777" s="3">
        <v>1055</v>
      </c>
    </row>
    <row r="778" spans="6:7" ht="17">
      <c r="F778" s="1">
        <v>1072</v>
      </c>
      <c r="G778" s="3">
        <v>1056</v>
      </c>
    </row>
    <row r="779" spans="6:7" ht="17">
      <c r="F779" s="1">
        <v>1073</v>
      </c>
      <c r="G779" s="3">
        <v>1057</v>
      </c>
    </row>
    <row r="780" spans="6:7" ht="17">
      <c r="F780" s="1">
        <v>1074</v>
      </c>
      <c r="G780" s="3">
        <v>1058</v>
      </c>
    </row>
    <row r="781" spans="6:7" ht="17">
      <c r="F781" s="1">
        <v>1075</v>
      </c>
      <c r="G781" s="3">
        <v>1059</v>
      </c>
    </row>
    <row r="782" spans="6:7" ht="17">
      <c r="F782" s="1">
        <v>1076</v>
      </c>
      <c r="G782" s="3">
        <v>1060</v>
      </c>
    </row>
    <row r="783" spans="6:7" ht="17">
      <c r="F783" s="1">
        <v>1078</v>
      </c>
      <c r="G783" s="3">
        <v>1061</v>
      </c>
    </row>
    <row r="784" spans="6:7" ht="17">
      <c r="F784" s="1">
        <v>1079</v>
      </c>
      <c r="G784" s="3">
        <v>1062</v>
      </c>
    </row>
    <row r="785" spans="6:7" ht="17">
      <c r="F785" s="1">
        <v>1080</v>
      </c>
      <c r="G785" s="3">
        <v>1064</v>
      </c>
    </row>
    <row r="786" spans="6:7" ht="17">
      <c r="F786" s="1">
        <v>1081</v>
      </c>
      <c r="G786" s="3">
        <v>1065</v>
      </c>
    </row>
    <row r="787" spans="6:7" ht="17">
      <c r="F787" s="1">
        <v>1082</v>
      </c>
      <c r="G787" s="3">
        <v>1066</v>
      </c>
    </row>
    <row r="788" spans="6:7" ht="17">
      <c r="F788" s="1">
        <v>1083</v>
      </c>
      <c r="G788" s="3">
        <v>1067</v>
      </c>
    </row>
    <row r="789" spans="6:7" ht="17">
      <c r="F789" s="1">
        <v>1084</v>
      </c>
      <c r="G789" s="3">
        <v>1068</v>
      </c>
    </row>
    <row r="790" spans="6:7" ht="17">
      <c r="F790" s="1">
        <v>1085</v>
      </c>
      <c r="G790" s="3">
        <v>1069</v>
      </c>
    </row>
    <row r="791" spans="6:7" ht="17">
      <c r="F791" s="1">
        <v>1086</v>
      </c>
      <c r="G791" s="3">
        <v>1070</v>
      </c>
    </row>
    <row r="792" spans="6:7" ht="17">
      <c r="F792" s="1">
        <v>1087</v>
      </c>
      <c r="G792" s="3">
        <v>1071</v>
      </c>
    </row>
    <row r="793" spans="6:7" ht="17">
      <c r="F793" s="1">
        <v>1088</v>
      </c>
      <c r="G793" s="3">
        <v>1072</v>
      </c>
    </row>
    <row r="794" spans="6:7" ht="17">
      <c r="F794" s="1">
        <v>1089</v>
      </c>
      <c r="G794" s="3">
        <v>1073</v>
      </c>
    </row>
    <row r="795" spans="6:7" ht="17">
      <c r="F795" s="1">
        <v>1090</v>
      </c>
      <c r="G795" s="3">
        <v>1074</v>
      </c>
    </row>
    <row r="796" spans="6:7" ht="17">
      <c r="F796" s="1">
        <v>1091</v>
      </c>
      <c r="G796" s="3">
        <v>1075</v>
      </c>
    </row>
    <row r="797" spans="6:7" ht="17">
      <c r="F797" s="1">
        <v>1093</v>
      </c>
      <c r="G797" s="3">
        <v>1076</v>
      </c>
    </row>
    <row r="798" spans="6:7" ht="17">
      <c r="F798" s="1">
        <v>1095</v>
      </c>
      <c r="G798" s="3">
        <v>1078</v>
      </c>
    </row>
    <row r="799" spans="6:7" ht="17">
      <c r="F799" s="1">
        <v>1096</v>
      </c>
      <c r="G799" s="3">
        <v>1079</v>
      </c>
    </row>
    <row r="800" spans="6:7" ht="17">
      <c r="F800" s="1">
        <v>1097</v>
      </c>
      <c r="G800" s="3">
        <v>1080</v>
      </c>
    </row>
    <row r="801" spans="6:7" ht="17">
      <c r="F801" s="1">
        <v>1098</v>
      </c>
      <c r="G801" s="3">
        <v>1081</v>
      </c>
    </row>
    <row r="802" spans="6:7" ht="17">
      <c r="F802" s="1">
        <v>1099</v>
      </c>
      <c r="G802" s="3">
        <v>1082</v>
      </c>
    </row>
    <row r="803" spans="6:7" ht="17">
      <c r="F803" s="1">
        <v>1100</v>
      </c>
      <c r="G803" s="3">
        <v>1083</v>
      </c>
    </row>
    <row r="804" spans="6:7" ht="17">
      <c r="F804" s="1">
        <v>1101</v>
      </c>
      <c r="G804" s="3">
        <v>1084</v>
      </c>
    </row>
    <row r="805" spans="6:7" ht="17">
      <c r="F805" s="1">
        <v>1102</v>
      </c>
      <c r="G805" s="3">
        <v>1085</v>
      </c>
    </row>
    <row r="806" spans="6:7" ht="17">
      <c r="F806" s="1">
        <v>1103</v>
      </c>
      <c r="G806" s="3">
        <v>1086</v>
      </c>
    </row>
    <row r="807" spans="6:7" ht="17">
      <c r="F807" s="1">
        <v>1104</v>
      </c>
      <c r="G807" s="3">
        <v>1087</v>
      </c>
    </row>
    <row r="808" spans="6:7" ht="17">
      <c r="F808" s="1">
        <v>1105</v>
      </c>
      <c r="G808" s="3">
        <v>1088</v>
      </c>
    </row>
    <row r="809" spans="6:7" ht="17">
      <c r="F809" s="1">
        <v>1106</v>
      </c>
      <c r="G809" s="3">
        <v>1089</v>
      </c>
    </row>
    <row r="810" spans="6:7" ht="17">
      <c r="F810" s="1">
        <v>1107</v>
      </c>
      <c r="G810" s="3">
        <v>1090</v>
      </c>
    </row>
    <row r="811" spans="6:7" ht="17">
      <c r="F811" s="1">
        <v>1108</v>
      </c>
      <c r="G811" s="3">
        <v>1091</v>
      </c>
    </row>
    <row r="812" spans="6:7" ht="17">
      <c r="F812" s="1">
        <v>1109</v>
      </c>
      <c r="G812" s="3">
        <v>1093</v>
      </c>
    </row>
    <row r="813" spans="6:7" ht="17">
      <c r="F813" s="1">
        <v>1111</v>
      </c>
      <c r="G813" s="3">
        <v>1095</v>
      </c>
    </row>
    <row r="814" spans="6:7" ht="17">
      <c r="F814" s="1">
        <v>1112</v>
      </c>
      <c r="G814" s="3">
        <v>1096</v>
      </c>
    </row>
    <row r="815" spans="6:7" ht="17">
      <c r="F815" s="1">
        <v>1113</v>
      </c>
      <c r="G815" s="3">
        <v>1097</v>
      </c>
    </row>
    <row r="816" spans="6:7" ht="17">
      <c r="F816" s="1">
        <v>1114</v>
      </c>
      <c r="G816" s="3">
        <v>1098</v>
      </c>
    </row>
    <row r="817" spans="6:7" ht="17">
      <c r="F817" s="1">
        <v>1115</v>
      </c>
      <c r="G817" s="3">
        <v>1099</v>
      </c>
    </row>
    <row r="818" spans="6:7" ht="17">
      <c r="F818" s="1">
        <v>1116</v>
      </c>
      <c r="G818" s="3">
        <v>1100</v>
      </c>
    </row>
    <row r="819" spans="6:7" ht="17">
      <c r="F819" s="1">
        <v>1119</v>
      </c>
      <c r="G819" s="3">
        <v>1101</v>
      </c>
    </row>
    <row r="820" spans="6:7" ht="17">
      <c r="F820" s="1">
        <v>1120</v>
      </c>
      <c r="G820" s="3">
        <v>1102</v>
      </c>
    </row>
    <row r="821" spans="6:7" ht="17">
      <c r="F821" s="1">
        <v>1121</v>
      </c>
      <c r="G821" s="3">
        <v>1103</v>
      </c>
    </row>
    <row r="822" spans="6:7" ht="17">
      <c r="F822" s="1">
        <v>1122</v>
      </c>
      <c r="G822" s="3">
        <v>1104</v>
      </c>
    </row>
    <row r="823" spans="6:7" ht="17">
      <c r="F823" s="1">
        <v>1123</v>
      </c>
      <c r="G823" s="3">
        <v>1105</v>
      </c>
    </row>
    <row r="824" spans="6:7" ht="17">
      <c r="F824" s="1">
        <v>1125</v>
      </c>
      <c r="G824" s="3">
        <v>1106</v>
      </c>
    </row>
    <row r="825" spans="6:7" ht="17">
      <c r="F825" s="1">
        <v>1126</v>
      </c>
      <c r="G825" s="3">
        <v>1107</v>
      </c>
    </row>
    <row r="826" spans="6:7" ht="17">
      <c r="F826" s="1">
        <v>1127</v>
      </c>
      <c r="G826" s="3">
        <v>1108</v>
      </c>
    </row>
    <row r="827" spans="6:7" ht="17">
      <c r="F827" s="1">
        <v>1128</v>
      </c>
      <c r="G827" s="3">
        <v>1109</v>
      </c>
    </row>
    <row r="828" spans="6:7" ht="17">
      <c r="F828" s="1">
        <v>1129</v>
      </c>
      <c r="G828" s="3">
        <v>1111</v>
      </c>
    </row>
    <row r="829" spans="6:7" ht="17">
      <c r="F829" s="1">
        <v>1130</v>
      </c>
      <c r="G829" s="3">
        <v>1112</v>
      </c>
    </row>
    <row r="830" spans="6:7" ht="17">
      <c r="F830" s="1">
        <v>1133</v>
      </c>
      <c r="G830" s="3">
        <v>1113</v>
      </c>
    </row>
    <row r="831" spans="6:7" ht="17">
      <c r="F831" s="1">
        <v>1134</v>
      </c>
      <c r="G831" s="3">
        <v>1114</v>
      </c>
    </row>
    <row r="832" spans="6:7" ht="17">
      <c r="F832" s="1">
        <v>1136</v>
      </c>
      <c r="G832" s="3">
        <v>1115</v>
      </c>
    </row>
    <row r="833" spans="6:7" ht="17">
      <c r="F833" s="1">
        <v>1137</v>
      </c>
      <c r="G833" s="3">
        <v>1116</v>
      </c>
    </row>
    <row r="834" spans="6:7" ht="17">
      <c r="F834" s="1">
        <v>1139</v>
      </c>
      <c r="G834" s="3">
        <v>1119</v>
      </c>
    </row>
    <row r="835" spans="6:7" ht="17">
      <c r="F835" s="1">
        <v>1141</v>
      </c>
      <c r="G835" s="3">
        <v>1120</v>
      </c>
    </row>
    <row r="836" spans="6:7" ht="17">
      <c r="F836" s="1">
        <v>1142</v>
      </c>
      <c r="G836" s="3">
        <v>1121</v>
      </c>
    </row>
    <row r="837" spans="6:7" ht="17">
      <c r="F837" s="1">
        <v>1143</v>
      </c>
      <c r="G837" s="3">
        <v>1122</v>
      </c>
    </row>
    <row r="838" spans="6:7" ht="17">
      <c r="F838" s="1">
        <v>1145</v>
      </c>
      <c r="G838" s="3">
        <v>1123</v>
      </c>
    </row>
    <row r="839" spans="6:7" ht="17">
      <c r="F839" s="1">
        <v>1147</v>
      </c>
      <c r="G839" s="3">
        <v>1125</v>
      </c>
    </row>
    <row r="840" spans="6:7" ht="17">
      <c r="F840" s="1">
        <v>1148</v>
      </c>
      <c r="G840" s="3">
        <v>1126</v>
      </c>
    </row>
    <row r="841" spans="6:7" ht="17">
      <c r="F841" s="1">
        <v>1149</v>
      </c>
      <c r="G841" s="3">
        <v>1127</v>
      </c>
    </row>
    <row r="842" spans="6:7" ht="17">
      <c r="F842" s="1">
        <v>1150</v>
      </c>
      <c r="G842" s="3">
        <v>1128</v>
      </c>
    </row>
    <row r="843" spans="6:7" ht="17">
      <c r="F843" s="1">
        <v>1151</v>
      </c>
      <c r="G843" s="3">
        <v>1129</v>
      </c>
    </row>
    <row r="844" spans="6:7" ht="17">
      <c r="F844" s="1">
        <v>1152</v>
      </c>
      <c r="G844" s="3">
        <v>1130</v>
      </c>
    </row>
    <row r="845" spans="6:7" ht="17">
      <c r="F845" s="1">
        <v>1155</v>
      </c>
      <c r="G845" s="3">
        <v>1133</v>
      </c>
    </row>
    <row r="846" spans="6:7" ht="17">
      <c r="F846" s="1">
        <v>1157</v>
      </c>
      <c r="G846" s="3">
        <v>1134</v>
      </c>
    </row>
    <row r="847" spans="6:7" ht="17">
      <c r="F847" s="1">
        <v>1158</v>
      </c>
      <c r="G847" s="3">
        <v>1136</v>
      </c>
    </row>
    <row r="848" spans="6:7" ht="17">
      <c r="F848" s="1">
        <v>1159</v>
      </c>
      <c r="G848" s="3">
        <v>1137</v>
      </c>
    </row>
    <row r="849" spans="6:7" ht="17">
      <c r="F849" s="1">
        <v>1160</v>
      </c>
      <c r="G849" s="3">
        <v>1139</v>
      </c>
    </row>
    <row r="850" spans="6:7" ht="17">
      <c r="F850" s="1">
        <v>1162</v>
      </c>
      <c r="G850" s="3">
        <v>1141</v>
      </c>
    </row>
    <row r="851" spans="6:7" ht="17">
      <c r="F851" s="1">
        <v>1163</v>
      </c>
      <c r="G851" s="3">
        <v>1142</v>
      </c>
    </row>
    <row r="852" spans="6:7" ht="17">
      <c r="F852" s="1">
        <v>1164</v>
      </c>
      <c r="G852" s="3">
        <v>1143</v>
      </c>
    </row>
    <row r="853" spans="6:7" ht="17">
      <c r="F853" s="1">
        <v>1167</v>
      </c>
      <c r="G853" s="3">
        <v>1144</v>
      </c>
    </row>
    <row r="854" spans="6:7" ht="17">
      <c r="F854" s="1">
        <v>1168</v>
      </c>
      <c r="G854" s="3">
        <v>1145</v>
      </c>
    </row>
    <row r="855" spans="6:7" ht="17">
      <c r="F855" s="1">
        <v>1171</v>
      </c>
      <c r="G855" s="3">
        <v>1147</v>
      </c>
    </row>
    <row r="856" spans="6:7" ht="17">
      <c r="F856" s="1">
        <v>1173</v>
      </c>
      <c r="G856" s="3">
        <v>1148</v>
      </c>
    </row>
    <row r="857" spans="6:7" ht="17">
      <c r="F857" s="1">
        <v>1176</v>
      </c>
      <c r="G857" s="3">
        <v>1149</v>
      </c>
    </row>
    <row r="858" spans="6:7" ht="17">
      <c r="F858" s="1">
        <v>1177</v>
      </c>
      <c r="G858" s="3">
        <v>1150</v>
      </c>
    </row>
    <row r="859" spans="6:7" ht="17">
      <c r="F859" s="1">
        <v>1178</v>
      </c>
      <c r="G859" s="3">
        <v>1151</v>
      </c>
    </row>
    <row r="860" spans="6:7" ht="17">
      <c r="F860" s="1">
        <v>1180</v>
      </c>
      <c r="G860" s="3">
        <v>1152</v>
      </c>
    </row>
    <row r="861" spans="6:7" ht="17">
      <c r="F861" s="1">
        <v>1181</v>
      </c>
      <c r="G861" s="3">
        <v>1153</v>
      </c>
    </row>
    <row r="862" spans="6:7" ht="17">
      <c r="F862" s="1">
        <v>1183</v>
      </c>
      <c r="G862" s="3">
        <v>1154</v>
      </c>
    </row>
    <row r="863" spans="6:7" ht="17">
      <c r="F863" s="1">
        <v>1185</v>
      </c>
      <c r="G863" s="3">
        <v>1155</v>
      </c>
    </row>
    <row r="864" spans="6:7" ht="17">
      <c r="F864" s="1">
        <v>1189</v>
      </c>
      <c r="G864" s="3">
        <v>1157</v>
      </c>
    </row>
    <row r="865" spans="6:7" ht="17">
      <c r="F865" s="1">
        <v>1190</v>
      </c>
      <c r="G865" s="3">
        <v>1158</v>
      </c>
    </row>
    <row r="866" spans="6:7" ht="17">
      <c r="F866" s="1">
        <v>1191</v>
      </c>
      <c r="G866" s="3">
        <v>1159</v>
      </c>
    </row>
    <row r="867" spans="6:7" ht="17">
      <c r="F867" s="1">
        <v>1194</v>
      </c>
      <c r="G867" s="3">
        <v>1160</v>
      </c>
    </row>
    <row r="868" spans="6:7" ht="17">
      <c r="F868" s="1">
        <v>1195</v>
      </c>
      <c r="G868" s="3">
        <v>1162</v>
      </c>
    </row>
    <row r="869" spans="6:7" ht="17">
      <c r="F869" s="1">
        <v>1203</v>
      </c>
      <c r="G869" s="3">
        <v>1163</v>
      </c>
    </row>
    <row r="870" spans="6:7" ht="17">
      <c r="F870" s="1">
        <v>1205</v>
      </c>
      <c r="G870" s="3">
        <v>1164</v>
      </c>
    </row>
    <row r="871" spans="6:7" ht="17">
      <c r="F871" s="1">
        <v>1208</v>
      </c>
      <c r="G871" s="3">
        <v>1165</v>
      </c>
    </row>
    <row r="872" spans="6:7" ht="17">
      <c r="F872" s="1">
        <v>1209</v>
      </c>
      <c r="G872" s="3">
        <v>1167</v>
      </c>
    </row>
    <row r="873" spans="6:7" ht="17">
      <c r="F873" s="1">
        <v>1210</v>
      </c>
      <c r="G873" s="3">
        <v>1168</v>
      </c>
    </row>
    <row r="874" spans="6:7" ht="17">
      <c r="F874" s="1">
        <v>1211</v>
      </c>
      <c r="G874" s="3">
        <v>1169</v>
      </c>
    </row>
    <row r="875" spans="6:7" ht="17">
      <c r="F875" s="1">
        <v>1212</v>
      </c>
      <c r="G875" s="3">
        <v>1170</v>
      </c>
    </row>
    <row r="876" spans="6:7" ht="17">
      <c r="F876" s="1">
        <v>1214</v>
      </c>
      <c r="G876" s="3">
        <v>1171</v>
      </c>
    </row>
    <row r="877" spans="6:7" ht="17">
      <c r="F877" s="1">
        <v>1215</v>
      </c>
      <c r="G877" s="3">
        <v>1173</v>
      </c>
    </row>
    <row r="878" spans="6:7" ht="17">
      <c r="F878" s="1">
        <v>1216</v>
      </c>
      <c r="G878" s="3">
        <v>1176</v>
      </c>
    </row>
    <row r="879" spans="6:7" ht="17">
      <c r="F879" s="1">
        <v>1218</v>
      </c>
      <c r="G879" s="3">
        <v>1177</v>
      </c>
    </row>
    <row r="880" spans="6:7" ht="17">
      <c r="F880" s="1">
        <v>1219</v>
      </c>
      <c r="G880" s="3">
        <v>1178</v>
      </c>
    </row>
    <row r="881" spans="6:7" ht="17">
      <c r="F881" s="1">
        <v>1221</v>
      </c>
      <c r="G881" s="3">
        <v>1180</v>
      </c>
    </row>
    <row r="882" spans="6:7" ht="17">
      <c r="F882" s="1">
        <v>1222</v>
      </c>
      <c r="G882" s="3">
        <v>1181</v>
      </c>
    </row>
    <row r="883" spans="6:7" ht="17">
      <c r="F883" s="1">
        <v>1223</v>
      </c>
      <c r="G883" s="3">
        <v>1182</v>
      </c>
    </row>
    <row r="884" spans="6:7" ht="17">
      <c r="F884" s="1">
        <v>1224</v>
      </c>
      <c r="G884" s="3">
        <v>1183</v>
      </c>
    </row>
    <row r="885" spans="6:7" ht="17">
      <c r="F885" s="1">
        <v>1225</v>
      </c>
      <c r="G885" s="3">
        <v>1184</v>
      </c>
    </row>
    <row r="886" spans="6:7" ht="17">
      <c r="F886" s="1">
        <v>1226</v>
      </c>
      <c r="G886" s="3">
        <v>1185</v>
      </c>
    </row>
    <row r="887" spans="6:7" ht="17">
      <c r="F887" s="1">
        <v>1227</v>
      </c>
      <c r="G887" s="3">
        <v>1186</v>
      </c>
    </row>
    <row r="888" spans="6:7" ht="17">
      <c r="F888" s="1">
        <v>1228</v>
      </c>
      <c r="G888" s="3">
        <v>1189</v>
      </c>
    </row>
    <row r="889" spans="6:7" ht="17">
      <c r="F889" s="1">
        <v>1229</v>
      </c>
      <c r="G889" s="3">
        <v>1190</v>
      </c>
    </row>
    <row r="890" spans="6:7" ht="17">
      <c r="F890" s="1">
        <v>1230</v>
      </c>
      <c r="G890" s="3">
        <v>1191</v>
      </c>
    </row>
    <row r="891" spans="6:7" ht="17">
      <c r="F891" s="1">
        <v>1231</v>
      </c>
      <c r="G891" s="3">
        <v>1194</v>
      </c>
    </row>
    <row r="892" spans="6:7" ht="17">
      <c r="F892" s="1">
        <v>1234</v>
      </c>
      <c r="G892" s="3">
        <v>1195</v>
      </c>
    </row>
    <row r="893" spans="6:7" ht="17">
      <c r="F893" s="1">
        <v>1235</v>
      </c>
      <c r="G893" s="3">
        <v>1196</v>
      </c>
    </row>
    <row r="894" spans="6:7" ht="17">
      <c r="F894" s="1">
        <v>1237</v>
      </c>
      <c r="G894" s="3">
        <v>1200</v>
      </c>
    </row>
    <row r="895" spans="6:7" ht="17">
      <c r="F895" s="1">
        <v>1238</v>
      </c>
      <c r="G895" s="3">
        <v>1201</v>
      </c>
    </row>
    <row r="896" spans="6:7" ht="17">
      <c r="F896" s="1">
        <v>1239</v>
      </c>
      <c r="G896" s="3">
        <v>1203</v>
      </c>
    </row>
    <row r="897" spans="6:7" ht="17">
      <c r="F897" s="1">
        <v>1240</v>
      </c>
      <c r="G897" s="3">
        <v>1205</v>
      </c>
    </row>
    <row r="898" spans="6:7" ht="17">
      <c r="F898" s="1">
        <v>1241</v>
      </c>
      <c r="G898" s="3">
        <v>1208</v>
      </c>
    </row>
    <row r="899" spans="6:7" ht="17">
      <c r="F899" s="1">
        <v>1242</v>
      </c>
      <c r="G899" s="3">
        <v>1209</v>
      </c>
    </row>
    <row r="900" spans="6:7" ht="17">
      <c r="F900" s="1">
        <v>1243</v>
      </c>
      <c r="G900" s="3">
        <v>1210</v>
      </c>
    </row>
    <row r="901" spans="6:7" ht="17">
      <c r="F901" s="1">
        <v>1245</v>
      </c>
      <c r="G901" s="3">
        <v>1211</v>
      </c>
    </row>
    <row r="902" spans="6:7" ht="17">
      <c r="F902" s="1">
        <v>1246</v>
      </c>
      <c r="G902" s="3">
        <v>1212</v>
      </c>
    </row>
    <row r="903" spans="6:7" ht="17">
      <c r="F903" s="1">
        <v>1247</v>
      </c>
      <c r="G903" s="3">
        <v>1214</v>
      </c>
    </row>
    <row r="904" spans="6:7" ht="17">
      <c r="F904" s="1">
        <v>1248</v>
      </c>
      <c r="G904" s="3">
        <v>1215</v>
      </c>
    </row>
    <row r="905" spans="6:7" ht="17">
      <c r="F905" s="1">
        <v>1249</v>
      </c>
      <c r="G905" s="3">
        <v>1216</v>
      </c>
    </row>
    <row r="906" spans="6:7" ht="17">
      <c r="F906" s="1">
        <v>1252</v>
      </c>
      <c r="G906" s="3">
        <v>1218</v>
      </c>
    </row>
    <row r="907" spans="6:7" ht="17">
      <c r="F907" s="1">
        <v>1253</v>
      </c>
      <c r="G907" s="3">
        <v>1219</v>
      </c>
    </row>
    <row r="908" spans="6:7" ht="17">
      <c r="F908" s="1">
        <v>1254</v>
      </c>
      <c r="G908" s="3">
        <v>1221</v>
      </c>
    </row>
    <row r="909" spans="6:7" ht="17">
      <c r="F909" s="1">
        <v>1255</v>
      </c>
      <c r="G909" s="3">
        <v>1222</v>
      </c>
    </row>
    <row r="910" spans="6:7" ht="17">
      <c r="F910" s="1">
        <v>1256</v>
      </c>
      <c r="G910" s="3">
        <v>1223</v>
      </c>
    </row>
    <row r="911" spans="6:7" ht="17">
      <c r="F911" s="1">
        <v>1257</v>
      </c>
      <c r="G911" s="3">
        <v>1224</v>
      </c>
    </row>
    <row r="912" spans="6:7" ht="17">
      <c r="F912" s="1">
        <v>1259</v>
      </c>
      <c r="G912" s="3">
        <v>1225</v>
      </c>
    </row>
    <row r="913" spans="6:7" ht="17">
      <c r="F913" s="1">
        <v>1260</v>
      </c>
      <c r="G913" s="3">
        <v>1226</v>
      </c>
    </row>
    <row r="914" spans="6:7" ht="17">
      <c r="F914" s="1">
        <v>1261</v>
      </c>
      <c r="G914" s="3">
        <v>1227</v>
      </c>
    </row>
    <row r="915" spans="6:7" ht="17">
      <c r="F915" s="1">
        <v>1264</v>
      </c>
      <c r="G915" s="3">
        <v>1228</v>
      </c>
    </row>
    <row r="916" spans="6:7" ht="17">
      <c r="F916" s="1">
        <v>1265</v>
      </c>
      <c r="G916" s="3">
        <v>1229</v>
      </c>
    </row>
    <row r="917" spans="6:7" ht="17">
      <c r="F917" s="1">
        <v>1266</v>
      </c>
      <c r="G917" s="3">
        <v>1230</v>
      </c>
    </row>
    <row r="918" spans="6:7" ht="17">
      <c r="F918" s="1">
        <v>1267</v>
      </c>
      <c r="G918" s="3">
        <v>1231</v>
      </c>
    </row>
    <row r="919" spans="6:7" ht="17">
      <c r="F919" s="1">
        <v>1269</v>
      </c>
      <c r="G919" s="3">
        <v>1234</v>
      </c>
    </row>
    <row r="920" spans="6:7" ht="17">
      <c r="F920" s="1">
        <v>1270</v>
      </c>
      <c r="G920" s="3">
        <v>1235</v>
      </c>
    </row>
    <row r="921" spans="6:7" ht="17">
      <c r="F921" s="1">
        <v>1272</v>
      </c>
      <c r="G921" s="3">
        <v>1237</v>
      </c>
    </row>
    <row r="922" spans="6:7" ht="17">
      <c r="F922" s="1">
        <v>1273</v>
      </c>
      <c r="G922" s="3">
        <v>1238</v>
      </c>
    </row>
    <row r="923" spans="6:7" ht="17">
      <c r="F923" s="1">
        <v>1274</v>
      </c>
      <c r="G923" s="3">
        <v>1239</v>
      </c>
    </row>
    <row r="924" spans="6:7" ht="17">
      <c r="F924" s="1">
        <v>1275</v>
      </c>
      <c r="G924" s="3">
        <v>1240</v>
      </c>
    </row>
    <row r="925" spans="6:7" ht="17">
      <c r="F925" s="1">
        <v>1277</v>
      </c>
      <c r="G925" s="3">
        <v>1241</v>
      </c>
    </row>
    <row r="926" spans="6:7" ht="17">
      <c r="F926" s="1">
        <v>1278</v>
      </c>
      <c r="G926" s="3">
        <v>1242</v>
      </c>
    </row>
    <row r="927" spans="6:7" ht="17">
      <c r="F927" s="1">
        <v>1279</v>
      </c>
      <c r="G927" s="3">
        <v>1243</v>
      </c>
    </row>
    <row r="928" spans="6:7" ht="17">
      <c r="F928" s="1">
        <v>1280</v>
      </c>
      <c r="G928" s="3">
        <v>1245</v>
      </c>
    </row>
    <row r="929" spans="6:7" ht="17">
      <c r="F929" s="1">
        <v>1281</v>
      </c>
      <c r="G929" s="3">
        <v>1246</v>
      </c>
    </row>
    <row r="930" spans="6:7" ht="17">
      <c r="F930" s="1">
        <v>1282</v>
      </c>
      <c r="G930" s="3">
        <v>1247</v>
      </c>
    </row>
    <row r="931" spans="6:7" ht="17">
      <c r="F931" s="1">
        <v>1283</v>
      </c>
      <c r="G931" s="3">
        <v>1248</v>
      </c>
    </row>
    <row r="932" spans="6:7" ht="17">
      <c r="F932" s="1">
        <v>1284</v>
      </c>
      <c r="G932" s="3">
        <v>1249</v>
      </c>
    </row>
    <row r="933" spans="6:7" ht="17">
      <c r="F933" s="1">
        <v>1285</v>
      </c>
      <c r="G933" s="3">
        <v>1252</v>
      </c>
    </row>
    <row r="934" spans="6:7" ht="17">
      <c r="F934" s="1">
        <v>1286</v>
      </c>
      <c r="G934" s="3">
        <v>1253</v>
      </c>
    </row>
    <row r="935" spans="6:7" ht="17">
      <c r="F935" s="1">
        <v>1287</v>
      </c>
      <c r="G935" s="3">
        <v>1254</v>
      </c>
    </row>
    <row r="936" spans="6:7" ht="17">
      <c r="F936" s="1">
        <v>1289</v>
      </c>
      <c r="G936" s="3">
        <v>1255</v>
      </c>
    </row>
    <row r="937" spans="6:7" ht="17">
      <c r="F937" s="1">
        <v>1290</v>
      </c>
      <c r="G937" s="3">
        <v>1256</v>
      </c>
    </row>
    <row r="938" spans="6:7" ht="17">
      <c r="F938" s="1">
        <v>1292</v>
      </c>
      <c r="G938" s="3">
        <v>1257</v>
      </c>
    </row>
    <row r="939" spans="6:7" ht="17">
      <c r="F939" s="1">
        <v>1296</v>
      </c>
      <c r="G939" s="3">
        <v>1258</v>
      </c>
    </row>
    <row r="940" spans="6:7" ht="17">
      <c r="F940" s="1">
        <v>1297</v>
      </c>
      <c r="G940" s="3">
        <v>1259</v>
      </c>
    </row>
    <row r="941" spans="6:7" ht="17">
      <c r="F941" s="1">
        <v>1301</v>
      </c>
      <c r="G941" s="3">
        <v>1260</v>
      </c>
    </row>
    <row r="942" spans="6:7" ht="17">
      <c r="F942" s="1">
        <v>1302</v>
      </c>
      <c r="G942" s="3">
        <v>1261</v>
      </c>
    </row>
    <row r="943" spans="6:7" ht="17">
      <c r="F943" s="1">
        <v>1303</v>
      </c>
      <c r="G943" s="3">
        <v>1262</v>
      </c>
    </row>
    <row r="944" spans="6:7" ht="17">
      <c r="F944" s="1">
        <v>1309</v>
      </c>
      <c r="G944" s="3">
        <v>1264</v>
      </c>
    </row>
    <row r="945" spans="6:7" ht="17">
      <c r="F945" s="1">
        <v>1310</v>
      </c>
      <c r="G945" s="3">
        <v>1265</v>
      </c>
    </row>
    <row r="946" spans="6:7" ht="17">
      <c r="F946" s="1">
        <v>1311</v>
      </c>
      <c r="G946" s="3">
        <v>1266</v>
      </c>
    </row>
    <row r="947" spans="6:7" ht="17">
      <c r="F947" s="1">
        <v>1312</v>
      </c>
      <c r="G947" s="3">
        <v>1267</v>
      </c>
    </row>
    <row r="948" spans="6:7" ht="17">
      <c r="F948" s="1">
        <v>1313</v>
      </c>
      <c r="G948" s="3">
        <v>1269</v>
      </c>
    </row>
    <row r="949" spans="6:7" ht="17">
      <c r="F949" s="1">
        <v>1314</v>
      </c>
      <c r="G949" s="3">
        <v>1270</v>
      </c>
    </row>
    <row r="950" spans="6:7" ht="17">
      <c r="F950" s="1">
        <v>1315</v>
      </c>
      <c r="G950" s="3">
        <v>1272</v>
      </c>
    </row>
    <row r="951" spans="6:7" ht="17">
      <c r="F951" s="1">
        <v>1316</v>
      </c>
      <c r="G951" s="3">
        <v>1273</v>
      </c>
    </row>
    <row r="952" spans="6:7" ht="17">
      <c r="F952" s="1">
        <v>1317</v>
      </c>
      <c r="G952" s="3">
        <v>1274</v>
      </c>
    </row>
    <row r="953" spans="6:7" ht="17">
      <c r="F953" s="1">
        <v>1318</v>
      </c>
      <c r="G953" s="3">
        <v>1275</v>
      </c>
    </row>
    <row r="954" spans="6:7" ht="17">
      <c r="F954" s="1">
        <v>1319</v>
      </c>
      <c r="G954" s="3">
        <v>1277</v>
      </c>
    </row>
    <row r="955" spans="6:7" ht="17">
      <c r="F955" s="1">
        <v>1320</v>
      </c>
      <c r="G955" s="3">
        <v>1278</v>
      </c>
    </row>
    <row r="956" spans="6:7" ht="17">
      <c r="F956" s="1">
        <v>1321</v>
      </c>
      <c r="G956" s="3">
        <v>1279</v>
      </c>
    </row>
    <row r="957" spans="6:7" ht="17">
      <c r="F957" s="1">
        <v>1322</v>
      </c>
      <c r="G957" s="3">
        <v>1280</v>
      </c>
    </row>
    <row r="958" spans="6:7" ht="17">
      <c r="F958" s="1">
        <v>1323</v>
      </c>
      <c r="G958" s="3">
        <v>1281</v>
      </c>
    </row>
    <row r="959" spans="6:7" ht="17">
      <c r="F959" s="1">
        <v>1324</v>
      </c>
      <c r="G959" s="3">
        <v>1282</v>
      </c>
    </row>
    <row r="960" spans="6:7" ht="17">
      <c r="F960" s="1">
        <v>1325</v>
      </c>
      <c r="G960" s="3">
        <v>1283</v>
      </c>
    </row>
    <row r="961" spans="6:7" ht="17">
      <c r="F961" s="1">
        <v>1326</v>
      </c>
      <c r="G961" s="3">
        <v>1284</v>
      </c>
    </row>
    <row r="962" spans="6:7" ht="17">
      <c r="F962" s="1">
        <v>1327</v>
      </c>
      <c r="G962" s="3">
        <v>1285</v>
      </c>
    </row>
    <row r="963" spans="6:7" ht="17">
      <c r="F963" s="1">
        <v>1328</v>
      </c>
      <c r="G963" s="3">
        <v>1286</v>
      </c>
    </row>
    <row r="964" spans="6:7" ht="17">
      <c r="F964" s="1">
        <v>1330</v>
      </c>
      <c r="G964" s="3">
        <v>1287</v>
      </c>
    </row>
    <row r="965" spans="6:7" ht="17">
      <c r="F965" s="1">
        <v>1331</v>
      </c>
      <c r="G965" s="3">
        <v>1289</v>
      </c>
    </row>
    <row r="966" spans="6:7" ht="17">
      <c r="F966" s="1">
        <v>1332</v>
      </c>
      <c r="G966" s="3">
        <v>1290</v>
      </c>
    </row>
    <row r="967" spans="6:7" ht="17">
      <c r="F967" s="1">
        <v>1333</v>
      </c>
      <c r="G967" s="3">
        <v>1292</v>
      </c>
    </row>
    <row r="968" spans="6:7" ht="17">
      <c r="F968" s="1">
        <v>1334</v>
      </c>
      <c r="G968" s="3">
        <v>1296</v>
      </c>
    </row>
    <row r="969" spans="6:7" ht="17">
      <c r="F969" s="1">
        <v>1335</v>
      </c>
      <c r="G969" s="3">
        <v>1297</v>
      </c>
    </row>
    <row r="970" spans="6:7" ht="17">
      <c r="F970" s="1">
        <v>1337</v>
      </c>
      <c r="G970" s="3">
        <v>1301</v>
      </c>
    </row>
    <row r="971" spans="6:7" ht="17">
      <c r="F971" s="1">
        <v>1338</v>
      </c>
      <c r="G971" s="3">
        <v>1302</v>
      </c>
    </row>
    <row r="972" spans="6:7" ht="17">
      <c r="F972" s="1">
        <v>1340</v>
      </c>
      <c r="G972" s="3">
        <v>1303</v>
      </c>
    </row>
    <row r="973" spans="6:7" ht="17">
      <c r="F973" s="1">
        <v>1341</v>
      </c>
      <c r="G973" s="3">
        <v>1306</v>
      </c>
    </row>
    <row r="974" spans="6:7" ht="17">
      <c r="F974" s="1">
        <v>1342</v>
      </c>
      <c r="G974" s="3">
        <v>1309</v>
      </c>
    </row>
    <row r="975" spans="6:7" ht="17">
      <c r="F975" s="1">
        <v>1343</v>
      </c>
      <c r="G975" s="3">
        <v>1310</v>
      </c>
    </row>
    <row r="976" spans="6:7" ht="17">
      <c r="F976" s="1">
        <v>1344</v>
      </c>
      <c r="G976" s="3">
        <v>1311</v>
      </c>
    </row>
    <row r="977" spans="6:7" ht="17">
      <c r="F977" s="1">
        <v>1347</v>
      </c>
      <c r="G977" s="3">
        <v>1312</v>
      </c>
    </row>
    <row r="978" spans="6:7" ht="17">
      <c r="F978" s="1">
        <v>1348</v>
      </c>
      <c r="G978" s="3">
        <v>1313</v>
      </c>
    </row>
    <row r="979" spans="6:7" ht="17">
      <c r="F979" s="1">
        <v>1349</v>
      </c>
      <c r="G979" s="3">
        <v>1314</v>
      </c>
    </row>
    <row r="980" spans="6:7" ht="17">
      <c r="F980" s="1">
        <v>1351</v>
      </c>
      <c r="G980" s="3">
        <v>1315</v>
      </c>
    </row>
    <row r="981" spans="6:7" ht="17">
      <c r="F981" s="1">
        <v>1352</v>
      </c>
      <c r="G981" s="3">
        <v>1316</v>
      </c>
    </row>
    <row r="982" spans="6:7" ht="17">
      <c r="F982" s="1">
        <v>1353</v>
      </c>
      <c r="G982" s="3">
        <v>1317</v>
      </c>
    </row>
    <row r="983" spans="6:7" ht="17">
      <c r="F983" s="1">
        <v>1354</v>
      </c>
      <c r="G983" s="3">
        <v>1318</v>
      </c>
    </row>
    <row r="984" spans="6:7" ht="17">
      <c r="F984" s="1">
        <v>1355</v>
      </c>
      <c r="G984" s="3">
        <v>1319</v>
      </c>
    </row>
    <row r="985" spans="6:7" ht="17">
      <c r="F985" s="1">
        <v>1359</v>
      </c>
      <c r="G985" s="3">
        <v>1320</v>
      </c>
    </row>
    <row r="986" spans="6:7" ht="17">
      <c r="F986" s="1">
        <v>1362</v>
      </c>
      <c r="G986" s="3">
        <v>1321</v>
      </c>
    </row>
    <row r="987" spans="6:7" ht="17">
      <c r="F987" s="1">
        <v>1363</v>
      </c>
      <c r="G987" s="3">
        <v>1322</v>
      </c>
    </row>
    <row r="988" spans="6:7" ht="17">
      <c r="F988" s="1">
        <v>1367</v>
      </c>
      <c r="G988" s="3">
        <v>1323</v>
      </c>
    </row>
    <row r="989" spans="6:7" ht="17">
      <c r="F989" s="1">
        <v>1368</v>
      </c>
      <c r="G989" s="3">
        <v>1324</v>
      </c>
    </row>
    <row r="990" spans="6:7" ht="17">
      <c r="F990" s="1">
        <v>1369</v>
      </c>
      <c r="G990" s="3">
        <v>1325</v>
      </c>
    </row>
    <row r="991" spans="6:7" ht="17">
      <c r="F991" s="1">
        <v>1370</v>
      </c>
      <c r="G991" s="3">
        <v>1326</v>
      </c>
    </row>
    <row r="992" spans="6:7" ht="17">
      <c r="F992" s="1">
        <v>1371</v>
      </c>
      <c r="G992" s="3">
        <v>1327</v>
      </c>
    </row>
    <row r="993" spans="6:7" ht="17">
      <c r="F993" s="1">
        <v>1372</v>
      </c>
      <c r="G993" s="3">
        <v>1328</v>
      </c>
    </row>
    <row r="994" spans="6:7" ht="17">
      <c r="F994" s="1">
        <v>1373</v>
      </c>
      <c r="G994" s="3">
        <v>1330</v>
      </c>
    </row>
    <row r="995" spans="6:7" ht="17">
      <c r="F995" s="1">
        <v>1374</v>
      </c>
      <c r="G995" s="3">
        <v>1331</v>
      </c>
    </row>
    <row r="996" spans="6:7" ht="17">
      <c r="F996" s="1">
        <v>1375</v>
      </c>
      <c r="G996" s="3">
        <v>1332</v>
      </c>
    </row>
    <row r="997" spans="6:7" ht="17">
      <c r="F997" s="1">
        <v>1377</v>
      </c>
      <c r="G997" s="3">
        <v>1333</v>
      </c>
    </row>
    <row r="998" spans="6:7" ht="17">
      <c r="F998" s="1">
        <v>1378</v>
      </c>
      <c r="G998" s="3">
        <v>1334</v>
      </c>
    </row>
    <row r="999" spans="6:7" ht="17">
      <c r="F999" s="1">
        <v>1379</v>
      </c>
      <c r="G999" s="3">
        <v>1335</v>
      </c>
    </row>
    <row r="1000" spans="6:7" ht="17">
      <c r="F1000" s="1">
        <v>1380</v>
      </c>
      <c r="G1000" s="3">
        <v>1337</v>
      </c>
    </row>
    <row r="1001" spans="6:7" ht="17">
      <c r="F1001" s="1">
        <v>1381</v>
      </c>
      <c r="G1001" s="3">
        <v>1338</v>
      </c>
    </row>
    <row r="1002" spans="6:7" ht="17">
      <c r="F1002" s="1">
        <v>1382</v>
      </c>
      <c r="G1002" s="3">
        <v>1340</v>
      </c>
    </row>
    <row r="1003" spans="6:7" ht="17">
      <c r="F1003" s="1">
        <v>1383</v>
      </c>
      <c r="G1003" s="3">
        <v>1341</v>
      </c>
    </row>
    <row r="1004" spans="6:7" ht="17">
      <c r="F1004" s="1">
        <v>1385</v>
      </c>
      <c r="G1004" s="3">
        <v>1342</v>
      </c>
    </row>
    <row r="1005" spans="6:7" ht="17">
      <c r="F1005" s="1">
        <v>1386</v>
      </c>
      <c r="G1005" s="3">
        <v>1343</v>
      </c>
    </row>
    <row r="1006" spans="6:7" ht="17">
      <c r="F1006" s="1">
        <v>1387</v>
      </c>
      <c r="G1006" s="3">
        <v>1344</v>
      </c>
    </row>
    <row r="1007" spans="6:7" ht="17">
      <c r="F1007" s="1">
        <v>1388</v>
      </c>
      <c r="G1007" s="3">
        <v>1347</v>
      </c>
    </row>
    <row r="1008" spans="6:7" ht="17">
      <c r="F1008" s="1">
        <v>1389</v>
      </c>
      <c r="G1008" s="3">
        <v>1348</v>
      </c>
    </row>
    <row r="1009" spans="6:7" ht="17">
      <c r="F1009" s="1">
        <v>1390</v>
      </c>
      <c r="G1009" s="3">
        <v>1349</v>
      </c>
    </row>
    <row r="1010" spans="6:7" ht="17">
      <c r="F1010" s="1">
        <v>1391</v>
      </c>
      <c r="G1010" s="3">
        <v>1351</v>
      </c>
    </row>
    <row r="1011" spans="6:7" ht="17">
      <c r="F1011" s="1">
        <v>1394</v>
      </c>
      <c r="G1011" s="3">
        <v>1352</v>
      </c>
    </row>
    <row r="1012" spans="6:7" ht="17">
      <c r="F1012" s="1">
        <v>1395</v>
      </c>
      <c r="G1012" s="3">
        <v>1353</v>
      </c>
    </row>
    <row r="1013" spans="6:7" ht="17">
      <c r="F1013" s="1">
        <v>1398</v>
      </c>
      <c r="G1013" s="3">
        <v>1354</v>
      </c>
    </row>
    <row r="1014" spans="6:7" ht="17">
      <c r="F1014" s="1">
        <v>1399</v>
      </c>
      <c r="G1014" s="3">
        <v>1355</v>
      </c>
    </row>
    <row r="1015" spans="6:7" ht="17">
      <c r="F1015" s="1">
        <v>1400</v>
      </c>
      <c r="G1015" s="3">
        <v>1359</v>
      </c>
    </row>
    <row r="1016" spans="6:7" ht="17">
      <c r="F1016" s="1">
        <v>1401</v>
      </c>
      <c r="G1016" s="3">
        <v>1362</v>
      </c>
    </row>
    <row r="1017" spans="6:7" ht="17">
      <c r="F1017" s="1">
        <v>1403</v>
      </c>
      <c r="G1017" s="3">
        <v>1363</v>
      </c>
    </row>
    <row r="1018" spans="6:7" ht="17">
      <c r="F1018" s="1">
        <v>1404</v>
      </c>
      <c r="G1018" s="3">
        <v>1367</v>
      </c>
    </row>
    <row r="1019" spans="6:7" ht="17">
      <c r="F1019" s="1">
        <v>1405</v>
      </c>
      <c r="G1019" s="3">
        <v>1368</v>
      </c>
    </row>
    <row r="1020" spans="6:7" ht="17">
      <c r="F1020" s="1">
        <v>1406</v>
      </c>
      <c r="G1020" s="3">
        <v>1369</v>
      </c>
    </row>
    <row r="1021" spans="6:7" ht="17">
      <c r="F1021" s="1">
        <v>1407</v>
      </c>
      <c r="G1021" s="3">
        <v>1370</v>
      </c>
    </row>
    <row r="1022" spans="6:7" ht="17">
      <c r="F1022" s="1">
        <v>1408</v>
      </c>
      <c r="G1022" s="3">
        <v>1371</v>
      </c>
    </row>
    <row r="1023" spans="6:7" ht="17">
      <c r="F1023" s="1">
        <v>1409</v>
      </c>
      <c r="G1023" s="3">
        <v>1372</v>
      </c>
    </row>
    <row r="1024" spans="6:7" ht="17">
      <c r="F1024" s="1">
        <v>1410</v>
      </c>
      <c r="G1024" s="3">
        <v>1373</v>
      </c>
    </row>
    <row r="1025" spans="6:7" ht="17">
      <c r="F1025" s="1">
        <v>1411</v>
      </c>
      <c r="G1025" s="3">
        <v>1374</v>
      </c>
    </row>
    <row r="1026" spans="6:7" ht="17">
      <c r="F1026" s="1">
        <v>1412</v>
      </c>
      <c r="G1026" s="3">
        <v>1375</v>
      </c>
    </row>
    <row r="1027" spans="6:7" ht="17">
      <c r="F1027" s="1">
        <v>1413</v>
      </c>
      <c r="G1027" s="3">
        <v>1377</v>
      </c>
    </row>
    <row r="1028" spans="6:7" ht="17">
      <c r="F1028" s="1">
        <v>1414</v>
      </c>
      <c r="G1028" s="3">
        <v>1378</v>
      </c>
    </row>
    <row r="1029" spans="6:7" ht="17">
      <c r="F1029" s="1">
        <v>1415</v>
      </c>
      <c r="G1029" s="3">
        <v>1379</v>
      </c>
    </row>
    <row r="1030" spans="6:7" ht="17">
      <c r="F1030" s="1">
        <v>1416</v>
      </c>
      <c r="G1030" s="3">
        <v>1380</v>
      </c>
    </row>
    <row r="1031" spans="6:7" ht="17">
      <c r="F1031" s="1">
        <v>1417</v>
      </c>
      <c r="G1031" s="3">
        <v>1381</v>
      </c>
    </row>
    <row r="1032" spans="6:7" ht="17">
      <c r="F1032" s="1">
        <v>1418</v>
      </c>
      <c r="G1032" s="3">
        <v>1382</v>
      </c>
    </row>
    <row r="1033" spans="6:7" ht="17">
      <c r="F1033" s="1">
        <v>1423</v>
      </c>
      <c r="G1033" s="3">
        <v>1383</v>
      </c>
    </row>
    <row r="1034" spans="6:7" ht="17">
      <c r="F1034" s="1">
        <v>1426</v>
      </c>
      <c r="G1034" s="3">
        <v>1385</v>
      </c>
    </row>
    <row r="1035" spans="6:7" ht="17">
      <c r="F1035" s="1">
        <v>1427</v>
      </c>
      <c r="G1035" s="3">
        <v>1386</v>
      </c>
    </row>
    <row r="1036" spans="6:7" ht="17">
      <c r="F1036" s="1">
        <v>1428</v>
      </c>
      <c r="G1036" s="3">
        <v>1387</v>
      </c>
    </row>
    <row r="1037" spans="6:7" ht="17">
      <c r="F1037" s="1">
        <v>1429</v>
      </c>
      <c r="G1037" s="3">
        <v>1388</v>
      </c>
    </row>
    <row r="1038" spans="6:7" ht="17">
      <c r="F1038" s="1">
        <v>1430</v>
      </c>
      <c r="G1038" s="3">
        <v>1389</v>
      </c>
    </row>
    <row r="1039" spans="6:7" ht="17">
      <c r="F1039" s="1">
        <v>1431</v>
      </c>
      <c r="G1039" s="3">
        <v>1390</v>
      </c>
    </row>
    <row r="1040" spans="6:7" ht="17">
      <c r="F1040" s="1">
        <v>1432</v>
      </c>
      <c r="G1040" s="3">
        <v>1391</v>
      </c>
    </row>
    <row r="1041" spans="6:7" ht="17">
      <c r="F1041" s="1">
        <v>1433</v>
      </c>
      <c r="G1041" s="3">
        <v>1394</v>
      </c>
    </row>
    <row r="1042" spans="6:7" ht="17">
      <c r="F1042" s="1">
        <v>1434</v>
      </c>
      <c r="G1042" s="3">
        <v>1395</v>
      </c>
    </row>
    <row r="1043" spans="6:7" ht="17">
      <c r="F1043" s="1">
        <v>1435</v>
      </c>
      <c r="G1043" s="3">
        <v>1398</v>
      </c>
    </row>
    <row r="1044" spans="6:7" ht="17">
      <c r="F1044" s="1">
        <v>1436</v>
      </c>
      <c r="G1044" s="3">
        <v>1399</v>
      </c>
    </row>
    <row r="1045" spans="6:7" ht="17">
      <c r="F1045" s="1">
        <v>1437</v>
      </c>
      <c r="G1045" s="3">
        <v>1400</v>
      </c>
    </row>
    <row r="1046" spans="6:7" ht="17">
      <c r="F1046" s="1">
        <v>1438</v>
      </c>
      <c r="G1046" s="3">
        <v>1401</v>
      </c>
    </row>
    <row r="1047" spans="6:7" ht="17">
      <c r="F1047" s="1">
        <v>1439</v>
      </c>
      <c r="G1047" s="3">
        <v>1403</v>
      </c>
    </row>
    <row r="1048" spans="6:7" ht="17">
      <c r="F1048" s="1">
        <v>1440</v>
      </c>
      <c r="G1048" s="3">
        <v>1404</v>
      </c>
    </row>
    <row r="1049" spans="6:7" ht="17">
      <c r="F1049" s="1">
        <v>1443</v>
      </c>
      <c r="G1049" s="3">
        <v>1405</v>
      </c>
    </row>
    <row r="1050" spans="6:7" ht="17">
      <c r="F1050" s="1">
        <v>1449</v>
      </c>
      <c r="G1050" s="3">
        <v>1406</v>
      </c>
    </row>
    <row r="1051" spans="6:7" ht="17">
      <c r="F1051" s="1">
        <v>1455</v>
      </c>
      <c r="G1051" s="3">
        <v>1407</v>
      </c>
    </row>
    <row r="1052" spans="6:7" ht="17">
      <c r="F1052" s="1">
        <v>1456</v>
      </c>
      <c r="G1052" s="3">
        <v>1408</v>
      </c>
    </row>
    <row r="1053" spans="6:7" ht="17">
      <c r="F1053" s="1">
        <v>1457</v>
      </c>
      <c r="G1053" s="3">
        <v>1409</v>
      </c>
    </row>
    <row r="1054" spans="6:7" ht="17">
      <c r="F1054" s="1">
        <v>1459</v>
      </c>
      <c r="G1054" s="3">
        <v>1410</v>
      </c>
    </row>
    <row r="1055" spans="6:7" ht="17">
      <c r="F1055" s="1">
        <v>1460</v>
      </c>
      <c r="G1055" s="3">
        <v>1411</v>
      </c>
    </row>
    <row r="1056" spans="6:7" ht="17">
      <c r="F1056" s="1">
        <v>1461</v>
      </c>
      <c r="G1056" s="3">
        <v>1412</v>
      </c>
    </row>
    <row r="1057" spans="6:7" ht="17">
      <c r="F1057" s="1">
        <v>1462</v>
      </c>
      <c r="G1057" s="3">
        <v>1413</v>
      </c>
    </row>
    <row r="1058" spans="6:7" ht="17">
      <c r="F1058" s="1">
        <v>1463</v>
      </c>
      <c r="G1058" s="3">
        <v>1414</v>
      </c>
    </row>
    <row r="1059" spans="6:7" ht="17">
      <c r="F1059" s="1">
        <v>1464</v>
      </c>
      <c r="G1059" s="3">
        <v>1415</v>
      </c>
    </row>
    <row r="1060" spans="6:7" ht="17">
      <c r="F1060" s="1">
        <v>1465</v>
      </c>
      <c r="G1060" s="3">
        <v>1416</v>
      </c>
    </row>
    <row r="1061" spans="6:7" ht="17">
      <c r="F1061" s="1">
        <v>1466</v>
      </c>
      <c r="G1061" s="3">
        <v>1417</v>
      </c>
    </row>
    <row r="1062" spans="6:7" ht="17">
      <c r="F1062" s="1">
        <v>1467</v>
      </c>
      <c r="G1062" s="3">
        <v>1418</v>
      </c>
    </row>
    <row r="1063" spans="6:7" ht="17">
      <c r="F1063" s="1">
        <v>1469</v>
      </c>
      <c r="G1063" s="3">
        <v>1420</v>
      </c>
    </row>
    <row r="1064" spans="6:7" ht="17">
      <c r="F1064" s="1">
        <v>1470</v>
      </c>
      <c r="G1064" s="3">
        <v>1421</v>
      </c>
    </row>
    <row r="1065" spans="6:7" ht="17">
      <c r="F1065" s="1">
        <v>1471</v>
      </c>
      <c r="G1065" s="3">
        <v>1422</v>
      </c>
    </row>
    <row r="1066" spans="6:7" ht="17">
      <c r="F1066" s="1">
        <v>1474</v>
      </c>
      <c r="G1066" s="3">
        <v>1423</v>
      </c>
    </row>
    <row r="1067" spans="6:7" ht="17">
      <c r="F1067" s="1">
        <v>1478</v>
      </c>
      <c r="G1067" s="3">
        <v>1424</v>
      </c>
    </row>
    <row r="1068" spans="6:7" ht="17">
      <c r="F1068" s="1">
        <v>1480</v>
      </c>
      <c r="G1068" s="3">
        <v>1426</v>
      </c>
    </row>
    <row r="1069" spans="6:7" ht="17">
      <c r="F1069" s="1">
        <v>1481</v>
      </c>
      <c r="G1069" s="3">
        <v>1427</v>
      </c>
    </row>
    <row r="1070" spans="6:7" ht="17">
      <c r="F1070" s="1">
        <v>1482</v>
      </c>
      <c r="G1070" s="3">
        <v>1428</v>
      </c>
    </row>
    <row r="1071" spans="6:7" ht="17">
      <c r="F1071" s="1">
        <v>1484</v>
      </c>
      <c r="G1071" s="3">
        <v>1429</v>
      </c>
    </row>
    <row r="1072" spans="6:7" ht="17">
      <c r="F1072" s="1">
        <v>1485</v>
      </c>
      <c r="G1072" s="3">
        <v>1430</v>
      </c>
    </row>
    <row r="1073" spans="6:7" ht="17">
      <c r="F1073" s="1">
        <v>1486</v>
      </c>
      <c r="G1073" s="3">
        <v>1431</v>
      </c>
    </row>
    <row r="1074" spans="6:7" ht="17">
      <c r="F1074" s="1">
        <v>1487</v>
      </c>
      <c r="G1074" s="3">
        <v>1432</v>
      </c>
    </row>
    <row r="1075" spans="6:7" ht="17">
      <c r="F1075" s="1">
        <v>1488</v>
      </c>
      <c r="G1075" s="3">
        <v>1433</v>
      </c>
    </row>
    <row r="1076" spans="6:7" ht="17">
      <c r="F1076" s="1">
        <v>1489</v>
      </c>
      <c r="G1076" s="3">
        <v>1434</v>
      </c>
    </row>
    <row r="1077" spans="6:7" ht="17">
      <c r="F1077" s="1">
        <v>1490</v>
      </c>
      <c r="G1077" s="3">
        <v>1435</v>
      </c>
    </row>
    <row r="1078" spans="6:7" ht="17">
      <c r="F1078" s="1">
        <v>1492</v>
      </c>
      <c r="G1078" s="3">
        <v>1436</v>
      </c>
    </row>
    <row r="1079" spans="6:7" ht="17">
      <c r="F1079" s="1">
        <v>1493</v>
      </c>
      <c r="G1079" s="3">
        <v>1437</v>
      </c>
    </row>
    <row r="1080" spans="6:7" ht="17">
      <c r="F1080" s="1">
        <v>1494</v>
      </c>
      <c r="G1080" s="3">
        <v>1438</v>
      </c>
    </row>
    <row r="1081" spans="6:7" ht="17">
      <c r="F1081" s="1">
        <v>1496</v>
      </c>
      <c r="G1081" s="3">
        <v>1439</v>
      </c>
    </row>
    <row r="1082" spans="6:7" ht="17">
      <c r="F1082" s="1">
        <v>1498</v>
      </c>
      <c r="G1082" s="3">
        <v>1440</v>
      </c>
    </row>
    <row r="1083" spans="6:7" ht="17">
      <c r="F1083" s="1">
        <v>1499</v>
      </c>
      <c r="G1083" s="3">
        <v>1443</v>
      </c>
    </row>
    <row r="1084" spans="6:7" ht="17">
      <c r="F1084" s="1">
        <v>1500</v>
      </c>
      <c r="G1084" s="3">
        <v>1444</v>
      </c>
    </row>
    <row r="1085" spans="6:7" ht="17">
      <c r="F1085" s="1">
        <v>1503</v>
      </c>
      <c r="G1085" s="3">
        <v>1446</v>
      </c>
    </row>
    <row r="1086" spans="6:7" ht="17">
      <c r="F1086" s="1">
        <v>1504</v>
      </c>
      <c r="G1086" s="3">
        <v>1447</v>
      </c>
    </row>
    <row r="1087" spans="6:7" ht="17">
      <c r="F1087" s="1">
        <v>1505</v>
      </c>
      <c r="G1087" s="3">
        <v>1448</v>
      </c>
    </row>
    <row r="1088" spans="6:7" ht="17">
      <c r="F1088" s="1">
        <v>1506</v>
      </c>
      <c r="G1088" s="3">
        <v>1449</v>
      </c>
    </row>
    <row r="1089" spans="6:7" ht="17">
      <c r="F1089" s="1">
        <v>1507</v>
      </c>
      <c r="G1089" s="3">
        <v>1450</v>
      </c>
    </row>
    <row r="1090" spans="6:7" ht="17">
      <c r="F1090" s="1">
        <v>1508</v>
      </c>
      <c r="G1090" s="3">
        <v>1451</v>
      </c>
    </row>
    <row r="1091" spans="6:7" ht="17">
      <c r="F1091" s="1">
        <v>1509</v>
      </c>
      <c r="G1091" s="3">
        <v>1452</v>
      </c>
    </row>
    <row r="1092" spans="6:7" ht="17">
      <c r="F1092" s="1">
        <v>1510</v>
      </c>
      <c r="G1092" s="3">
        <v>1455</v>
      </c>
    </row>
    <row r="1093" spans="6:7" ht="17">
      <c r="F1093" s="1">
        <v>1511</v>
      </c>
      <c r="G1093" s="3">
        <v>1456</v>
      </c>
    </row>
    <row r="1094" spans="6:7" ht="17">
      <c r="F1094" s="1">
        <v>1512</v>
      </c>
      <c r="G1094" s="3">
        <v>1457</v>
      </c>
    </row>
    <row r="1095" spans="6:7" ht="17">
      <c r="F1095" s="1">
        <v>1516</v>
      </c>
      <c r="G1095" s="3">
        <v>1458</v>
      </c>
    </row>
    <row r="1096" spans="6:7" ht="17">
      <c r="F1096" s="1">
        <v>1517</v>
      </c>
      <c r="G1096" s="3">
        <v>1459</v>
      </c>
    </row>
    <row r="1097" spans="6:7" ht="17">
      <c r="F1097" s="1">
        <v>1518</v>
      </c>
      <c r="G1097" s="3">
        <v>1460</v>
      </c>
    </row>
    <row r="1098" spans="6:7" ht="17">
      <c r="F1098" s="1">
        <v>1519</v>
      </c>
      <c r="G1098" s="3">
        <v>1461</v>
      </c>
    </row>
    <row r="1099" spans="6:7" ht="17">
      <c r="F1099" s="1">
        <v>1520</v>
      </c>
      <c r="G1099" s="3">
        <v>1462</v>
      </c>
    </row>
    <row r="1100" spans="6:7" ht="17">
      <c r="F1100" s="1">
        <v>1521</v>
      </c>
      <c r="G1100" s="3">
        <v>1463</v>
      </c>
    </row>
    <row r="1101" spans="6:7" ht="17">
      <c r="F1101" s="1">
        <v>1522</v>
      </c>
      <c r="G1101" s="3">
        <v>1464</v>
      </c>
    </row>
    <row r="1102" spans="6:7" ht="17">
      <c r="F1102" s="1">
        <v>1523</v>
      </c>
      <c r="G1102" s="3">
        <v>1465</v>
      </c>
    </row>
    <row r="1103" spans="6:7" ht="17">
      <c r="F1103" s="1">
        <v>1524</v>
      </c>
      <c r="G1103" s="3">
        <v>1466</v>
      </c>
    </row>
    <row r="1104" spans="6:7" ht="17">
      <c r="F1104" s="1">
        <v>1525</v>
      </c>
      <c r="G1104" s="3">
        <v>1467</v>
      </c>
    </row>
    <row r="1105" spans="6:7" ht="17">
      <c r="F1105" s="1">
        <v>1526</v>
      </c>
      <c r="G1105" s="3">
        <v>1469</v>
      </c>
    </row>
    <row r="1106" spans="6:7" ht="17">
      <c r="F1106" s="1">
        <v>1527</v>
      </c>
      <c r="G1106" s="3">
        <v>1470</v>
      </c>
    </row>
    <row r="1107" spans="6:7" ht="17">
      <c r="F1107" s="1">
        <v>1528</v>
      </c>
      <c r="G1107" s="3">
        <v>1471</v>
      </c>
    </row>
    <row r="1108" spans="6:7" ht="17">
      <c r="F1108" s="1">
        <v>1529</v>
      </c>
      <c r="G1108" s="3">
        <v>1474</v>
      </c>
    </row>
    <row r="1109" spans="6:7" ht="17">
      <c r="F1109" s="1">
        <v>1530</v>
      </c>
      <c r="G1109" s="3">
        <v>1477</v>
      </c>
    </row>
    <row r="1110" spans="6:7" ht="17">
      <c r="F1110" s="1">
        <v>1531</v>
      </c>
      <c r="G1110" s="3">
        <v>1478</v>
      </c>
    </row>
    <row r="1111" spans="6:7" ht="17">
      <c r="F1111" s="1">
        <v>1532</v>
      </c>
      <c r="G1111" s="3">
        <v>1480</v>
      </c>
    </row>
    <row r="1112" spans="6:7" ht="17">
      <c r="F1112" s="1">
        <v>1533</v>
      </c>
      <c r="G1112" s="3">
        <v>1481</v>
      </c>
    </row>
    <row r="1113" spans="6:7" ht="17">
      <c r="F1113" s="1">
        <v>1534</v>
      </c>
      <c r="G1113" s="3">
        <v>1482</v>
      </c>
    </row>
    <row r="1114" spans="6:7" ht="17">
      <c r="F1114" s="1">
        <v>1535</v>
      </c>
      <c r="G1114" s="3">
        <v>1484</v>
      </c>
    </row>
    <row r="1115" spans="6:7" ht="17">
      <c r="F1115" s="1">
        <v>1536</v>
      </c>
      <c r="G1115" s="3">
        <v>1485</v>
      </c>
    </row>
    <row r="1116" spans="6:7" ht="17">
      <c r="F1116" s="1">
        <v>1537</v>
      </c>
      <c r="G1116" s="3">
        <v>1486</v>
      </c>
    </row>
    <row r="1117" spans="6:7" ht="17">
      <c r="F1117" s="1">
        <v>1538</v>
      </c>
      <c r="G1117" s="3">
        <v>1487</v>
      </c>
    </row>
    <row r="1118" spans="6:7" ht="17">
      <c r="F1118" s="1">
        <v>1539</v>
      </c>
      <c r="G1118" s="3">
        <v>1488</v>
      </c>
    </row>
    <row r="1119" spans="6:7" ht="17">
      <c r="F1119" s="1">
        <v>1540</v>
      </c>
      <c r="G1119" s="3">
        <v>1489</v>
      </c>
    </row>
    <row r="1120" spans="6:7" ht="17">
      <c r="F1120" s="1">
        <v>1541</v>
      </c>
      <c r="G1120" s="3">
        <v>1490</v>
      </c>
    </row>
    <row r="1121" spans="6:7" ht="17">
      <c r="F1121" s="1">
        <v>1551</v>
      </c>
      <c r="G1121" s="3">
        <v>1492</v>
      </c>
    </row>
    <row r="1122" spans="6:7" ht="17">
      <c r="F1122" s="1">
        <v>1553</v>
      </c>
      <c r="G1122" s="3">
        <v>1493</v>
      </c>
    </row>
    <row r="1123" spans="6:7" ht="17">
      <c r="F1123" s="1">
        <v>1554</v>
      </c>
      <c r="G1123" s="3">
        <v>1494</v>
      </c>
    </row>
    <row r="1124" spans="6:7" ht="17">
      <c r="F1124" s="1">
        <v>1555</v>
      </c>
      <c r="G1124" s="3">
        <v>1496</v>
      </c>
    </row>
    <row r="1125" spans="6:7" ht="17">
      <c r="F1125" s="1">
        <v>1556</v>
      </c>
      <c r="G1125" s="3">
        <v>1498</v>
      </c>
    </row>
    <row r="1126" spans="6:7" ht="17">
      <c r="F1126" s="1">
        <v>1557</v>
      </c>
      <c r="G1126" s="3">
        <v>1499</v>
      </c>
    </row>
    <row r="1127" spans="6:7" ht="17">
      <c r="F1127" s="1">
        <v>1558</v>
      </c>
      <c r="G1127" s="3">
        <v>1500</v>
      </c>
    </row>
    <row r="1128" spans="6:7" ht="17">
      <c r="F1128" s="1">
        <v>1560</v>
      </c>
      <c r="G1128" s="3">
        <v>1503</v>
      </c>
    </row>
    <row r="1129" spans="6:7" ht="17">
      <c r="F1129" s="1">
        <v>1561</v>
      </c>
      <c r="G1129" s="3">
        <v>1504</v>
      </c>
    </row>
    <row r="1130" spans="6:7" ht="17">
      <c r="F1130" s="1">
        <v>1563</v>
      </c>
      <c r="G1130" s="3">
        <v>1505</v>
      </c>
    </row>
    <row r="1131" spans="6:7" ht="17">
      <c r="F1131" s="1">
        <v>1564</v>
      </c>
      <c r="G1131" s="3">
        <v>1506</v>
      </c>
    </row>
    <row r="1132" spans="6:7" ht="17">
      <c r="F1132" s="1">
        <v>1565</v>
      </c>
      <c r="G1132" s="3">
        <v>1507</v>
      </c>
    </row>
    <row r="1133" spans="6:7" ht="17">
      <c r="F1133" s="1">
        <v>1566</v>
      </c>
      <c r="G1133" s="3">
        <v>1508</v>
      </c>
    </row>
    <row r="1134" spans="6:7" ht="17">
      <c r="F1134" s="1">
        <v>1567</v>
      </c>
      <c r="G1134" s="3">
        <v>1509</v>
      </c>
    </row>
    <row r="1135" spans="6:7" ht="17">
      <c r="F1135" s="1">
        <v>1571</v>
      </c>
      <c r="G1135" s="3">
        <v>1510</v>
      </c>
    </row>
    <row r="1136" spans="6:7" ht="17">
      <c r="F1136" s="1">
        <v>1572</v>
      </c>
      <c r="G1136" s="3">
        <v>1511</v>
      </c>
    </row>
    <row r="1137" spans="6:7" ht="17">
      <c r="F1137" s="1">
        <v>1573</v>
      </c>
      <c r="G1137" s="3">
        <v>1512</v>
      </c>
    </row>
    <row r="1138" spans="6:7" ht="17">
      <c r="F1138" s="1">
        <v>1575</v>
      </c>
      <c r="G1138" s="3">
        <v>1516</v>
      </c>
    </row>
    <row r="1139" spans="6:7" ht="17">
      <c r="F1139" s="1">
        <v>1576</v>
      </c>
      <c r="G1139" s="3">
        <v>1517</v>
      </c>
    </row>
    <row r="1140" spans="6:7" ht="17">
      <c r="F1140" s="1">
        <v>1578</v>
      </c>
      <c r="G1140" s="3">
        <v>1518</v>
      </c>
    </row>
    <row r="1141" spans="6:7" ht="17">
      <c r="F1141" s="1">
        <v>1580</v>
      </c>
      <c r="G1141" s="3">
        <v>1519</v>
      </c>
    </row>
    <row r="1142" spans="6:7" ht="17">
      <c r="F1142" s="1">
        <v>1584</v>
      </c>
      <c r="G1142" s="3">
        <v>1520</v>
      </c>
    </row>
    <row r="1143" spans="6:7" ht="17">
      <c r="F1143" s="1">
        <v>1585</v>
      </c>
      <c r="G1143" s="3">
        <v>1521</v>
      </c>
    </row>
    <row r="1144" spans="6:7" ht="17">
      <c r="F1144" s="1">
        <v>1587</v>
      </c>
      <c r="G1144" s="3">
        <v>1522</v>
      </c>
    </row>
    <row r="1145" spans="6:7" ht="17">
      <c r="F1145" s="1">
        <v>1589</v>
      </c>
      <c r="G1145" s="3">
        <v>1523</v>
      </c>
    </row>
    <row r="1146" spans="6:7" ht="17">
      <c r="F1146" s="1">
        <v>1591</v>
      </c>
      <c r="G1146" s="3">
        <v>1524</v>
      </c>
    </row>
    <row r="1147" spans="6:7" ht="17">
      <c r="F1147" s="1">
        <v>1593</v>
      </c>
      <c r="G1147" s="3">
        <v>1525</v>
      </c>
    </row>
    <row r="1148" spans="6:7" ht="17">
      <c r="F1148" s="1">
        <v>1596</v>
      </c>
      <c r="G1148" s="3">
        <v>1526</v>
      </c>
    </row>
    <row r="1149" spans="6:7" ht="17">
      <c r="F1149" s="1">
        <v>1598</v>
      </c>
      <c r="G1149" s="3">
        <v>1527</v>
      </c>
    </row>
    <row r="1150" spans="6:7" ht="17">
      <c r="F1150" s="1">
        <v>1599</v>
      </c>
      <c r="G1150" s="3">
        <v>1528</v>
      </c>
    </row>
    <row r="1151" spans="6:7" ht="17">
      <c r="F1151" s="1">
        <v>1600</v>
      </c>
      <c r="G1151" s="3">
        <v>1529</v>
      </c>
    </row>
    <row r="1152" spans="6:7" ht="17">
      <c r="F1152" s="1">
        <v>1601</v>
      </c>
      <c r="G1152" s="3">
        <v>1530</v>
      </c>
    </row>
    <row r="1153" spans="6:7" ht="17">
      <c r="F1153" s="1">
        <v>1604</v>
      </c>
      <c r="G1153" s="3">
        <v>1531</v>
      </c>
    </row>
    <row r="1154" spans="6:7" ht="17">
      <c r="F1154" s="1">
        <v>1605</v>
      </c>
      <c r="G1154" s="3">
        <v>1532</v>
      </c>
    </row>
    <row r="1155" spans="6:7" ht="17">
      <c r="F1155" s="1">
        <v>1606</v>
      </c>
      <c r="G1155" s="3">
        <v>1533</v>
      </c>
    </row>
    <row r="1156" spans="6:7" ht="17">
      <c r="F1156" s="1">
        <v>1607</v>
      </c>
      <c r="G1156" s="3">
        <v>1534</v>
      </c>
    </row>
    <row r="1157" spans="6:7" ht="17">
      <c r="F1157" s="1">
        <v>1608</v>
      </c>
      <c r="G1157" s="3">
        <v>1535</v>
      </c>
    </row>
    <row r="1158" spans="6:7" ht="17">
      <c r="F1158" s="1">
        <v>1609</v>
      </c>
      <c r="G1158" s="3">
        <v>1536</v>
      </c>
    </row>
    <row r="1159" spans="6:7" ht="17">
      <c r="F1159" s="1">
        <v>1610</v>
      </c>
      <c r="G1159" s="3">
        <v>1537</v>
      </c>
    </row>
    <row r="1160" spans="6:7" ht="17">
      <c r="F1160" s="1">
        <v>1611</v>
      </c>
      <c r="G1160" s="3">
        <v>1538</v>
      </c>
    </row>
    <row r="1161" spans="6:7" ht="17">
      <c r="F1161" s="1">
        <v>1612</v>
      </c>
      <c r="G1161" s="3">
        <v>1539</v>
      </c>
    </row>
    <row r="1162" spans="6:7" ht="17">
      <c r="F1162" s="1">
        <v>1613</v>
      </c>
      <c r="G1162" s="3">
        <v>1540</v>
      </c>
    </row>
    <row r="1163" spans="6:7" ht="17">
      <c r="F1163" s="1">
        <v>1614</v>
      </c>
      <c r="G1163" s="3">
        <v>1541</v>
      </c>
    </row>
    <row r="1164" spans="6:7" ht="17">
      <c r="F1164" s="1">
        <v>1617</v>
      </c>
      <c r="G1164" s="3">
        <v>1542</v>
      </c>
    </row>
    <row r="1165" spans="6:7" ht="17">
      <c r="F1165" s="1">
        <v>1618</v>
      </c>
      <c r="G1165" s="3">
        <v>1543</v>
      </c>
    </row>
    <row r="1166" spans="6:7" ht="17">
      <c r="F1166" s="1">
        <v>1619</v>
      </c>
      <c r="G1166" s="3">
        <v>1545</v>
      </c>
    </row>
    <row r="1167" spans="6:7" ht="17">
      <c r="F1167" s="1">
        <v>1620</v>
      </c>
      <c r="G1167" s="3">
        <v>1546</v>
      </c>
    </row>
    <row r="1168" spans="6:7" ht="17">
      <c r="F1168" s="1">
        <v>1621</v>
      </c>
      <c r="G1168" s="3">
        <v>1547</v>
      </c>
    </row>
    <row r="1169" spans="6:7" ht="17">
      <c r="F1169" s="1">
        <v>1623</v>
      </c>
      <c r="G1169" s="3">
        <v>1548</v>
      </c>
    </row>
    <row r="1170" spans="6:7" ht="17">
      <c r="F1170" s="1">
        <v>1624</v>
      </c>
      <c r="G1170" s="3">
        <v>1551</v>
      </c>
    </row>
    <row r="1171" spans="6:7" ht="17">
      <c r="F1171" s="1">
        <v>1625</v>
      </c>
      <c r="G1171" s="3">
        <v>1553</v>
      </c>
    </row>
    <row r="1172" spans="6:7" ht="17">
      <c r="F1172" s="1">
        <v>1626</v>
      </c>
      <c r="G1172" s="3">
        <v>1554</v>
      </c>
    </row>
    <row r="1173" spans="6:7" ht="17">
      <c r="F1173" s="1">
        <v>1627</v>
      </c>
      <c r="G1173" s="3">
        <v>1555</v>
      </c>
    </row>
    <row r="1174" spans="6:7" ht="17">
      <c r="F1174" s="1">
        <v>1628</v>
      </c>
      <c r="G1174" s="3">
        <v>1556</v>
      </c>
    </row>
    <row r="1175" spans="6:7" ht="17">
      <c r="F1175" s="1">
        <v>1630</v>
      </c>
      <c r="G1175" s="3">
        <v>1557</v>
      </c>
    </row>
    <row r="1176" spans="6:7" ht="17">
      <c r="F1176" s="1">
        <v>1632</v>
      </c>
      <c r="G1176" s="3">
        <v>1558</v>
      </c>
    </row>
    <row r="1177" spans="6:7" ht="17">
      <c r="F1177" s="1">
        <v>1634</v>
      </c>
      <c r="G1177" s="3">
        <v>1560</v>
      </c>
    </row>
    <row r="1178" spans="6:7" ht="17">
      <c r="F1178" s="1">
        <v>1637</v>
      </c>
      <c r="G1178" s="3">
        <v>1561</v>
      </c>
    </row>
    <row r="1179" spans="6:7" ht="17">
      <c r="F1179" s="1">
        <v>1640</v>
      </c>
      <c r="G1179" s="3">
        <v>1563</v>
      </c>
    </row>
    <row r="1180" spans="6:7" ht="17">
      <c r="F1180" s="1">
        <v>1641</v>
      </c>
      <c r="G1180" s="3">
        <v>1564</v>
      </c>
    </row>
    <row r="1181" spans="6:7" ht="17">
      <c r="F1181" s="1">
        <v>1642</v>
      </c>
      <c r="G1181" s="3">
        <v>1565</v>
      </c>
    </row>
    <row r="1182" spans="6:7" ht="17">
      <c r="F1182" s="1">
        <v>1643</v>
      </c>
      <c r="G1182" s="3">
        <v>1566</v>
      </c>
    </row>
    <row r="1183" spans="6:7" ht="17">
      <c r="F1183" s="1">
        <v>1644</v>
      </c>
      <c r="G1183" s="3">
        <v>1567</v>
      </c>
    </row>
    <row r="1184" spans="6:7" ht="17">
      <c r="F1184" s="1">
        <v>1645</v>
      </c>
      <c r="G1184" s="3">
        <v>1571</v>
      </c>
    </row>
    <row r="1185" spans="6:7" ht="17">
      <c r="F1185" s="1">
        <v>1646</v>
      </c>
      <c r="G1185" s="3">
        <v>1572</v>
      </c>
    </row>
    <row r="1186" spans="6:7" ht="17">
      <c r="F1186" s="1">
        <v>1647</v>
      </c>
      <c r="G1186" s="3">
        <v>1573</v>
      </c>
    </row>
    <row r="1187" spans="6:7" ht="17">
      <c r="F1187" s="1">
        <v>1648</v>
      </c>
      <c r="G1187" s="3">
        <v>1575</v>
      </c>
    </row>
    <row r="1188" spans="6:7" ht="17">
      <c r="F1188" s="1">
        <v>1649</v>
      </c>
      <c r="G1188" s="3">
        <v>1576</v>
      </c>
    </row>
    <row r="1189" spans="6:7" ht="17">
      <c r="F1189" s="1">
        <v>1650</v>
      </c>
      <c r="G1189" s="3">
        <v>1578</v>
      </c>
    </row>
    <row r="1190" spans="6:7" ht="17">
      <c r="F1190" s="1">
        <v>1651</v>
      </c>
      <c r="G1190" s="3">
        <v>1580</v>
      </c>
    </row>
    <row r="1191" spans="6:7" ht="17">
      <c r="F1191" s="1">
        <v>1652</v>
      </c>
      <c r="G1191" s="3">
        <v>1584</v>
      </c>
    </row>
    <row r="1192" spans="6:7" ht="17">
      <c r="F1192" s="1">
        <v>1653</v>
      </c>
      <c r="G1192" s="3">
        <v>1585</v>
      </c>
    </row>
    <row r="1193" spans="6:7" ht="17">
      <c r="F1193" s="1">
        <v>1654</v>
      </c>
      <c r="G1193" s="3">
        <v>1587</v>
      </c>
    </row>
    <row r="1194" spans="6:7" ht="17">
      <c r="F1194" s="1">
        <v>1655</v>
      </c>
      <c r="G1194" s="3">
        <v>1589</v>
      </c>
    </row>
    <row r="1195" spans="6:7" ht="17">
      <c r="F1195" s="1">
        <v>1656</v>
      </c>
      <c r="G1195" s="3">
        <v>1591</v>
      </c>
    </row>
    <row r="1196" spans="6:7" ht="17">
      <c r="F1196" s="1">
        <v>1658</v>
      </c>
      <c r="G1196" s="3">
        <v>1593</v>
      </c>
    </row>
    <row r="1197" spans="6:7" ht="17">
      <c r="F1197" s="1">
        <v>1659</v>
      </c>
      <c r="G1197" s="3">
        <v>1596</v>
      </c>
    </row>
    <row r="1198" spans="6:7" ht="17">
      <c r="F1198" s="1">
        <v>1662</v>
      </c>
      <c r="G1198" s="3">
        <v>1598</v>
      </c>
    </row>
    <row r="1199" spans="6:7" ht="17">
      <c r="F1199" s="1">
        <v>1665</v>
      </c>
      <c r="G1199" s="3">
        <v>1599</v>
      </c>
    </row>
    <row r="1200" spans="6:7" ht="17">
      <c r="F1200" s="1">
        <v>1666</v>
      </c>
      <c r="G1200" s="3">
        <v>1600</v>
      </c>
    </row>
    <row r="1201" spans="6:7" ht="17">
      <c r="F1201" s="1">
        <v>1667</v>
      </c>
      <c r="G1201" s="3">
        <v>1601</v>
      </c>
    </row>
    <row r="1202" spans="6:7" ht="17">
      <c r="F1202" s="1">
        <v>1668</v>
      </c>
      <c r="G1202" s="3">
        <v>1602</v>
      </c>
    </row>
    <row r="1203" spans="6:7" ht="17">
      <c r="F1203" s="1">
        <v>1669</v>
      </c>
      <c r="G1203" s="3">
        <v>1603</v>
      </c>
    </row>
    <row r="1204" spans="6:7" ht="17">
      <c r="F1204" s="1">
        <v>1670</v>
      </c>
      <c r="G1204" s="3">
        <v>1604</v>
      </c>
    </row>
    <row r="1205" spans="6:7" ht="17">
      <c r="F1205" s="1">
        <v>1671</v>
      </c>
      <c r="G1205" s="3">
        <v>1605</v>
      </c>
    </row>
    <row r="1206" spans="6:7" ht="17">
      <c r="F1206" s="1">
        <v>1672</v>
      </c>
      <c r="G1206" s="3">
        <v>1606</v>
      </c>
    </row>
    <row r="1207" spans="6:7" ht="17">
      <c r="F1207" s="1">
        <v>1673</v>
      </c>
      <c r="G1207" s="3">
        <v>1607</v>
      </c>
    </row>
    <row r="1208" spans="6:7" ht="17">
      <c r="F1208" s="1">
        <v>1674</v>
      </c>
      <c r="G1208" s="3">
        <v>1608</v>
      </c>
    </row>
    <row r="1209" spans="6:7" ht="17">
      <c r="F1209" s="1">
        <v>1675</v>
      </c>
      <c r="G1209" s="3">
        <v>1609</v>
      </c>
    </row>
    <row r="1210" spans="6:7" ht="17">
      <c r="F1210" s="1">
        <v>1676</v>
      </c>
      <c r="G1210" s="3">
        <v>1610</v>
      </c>
    </row>
    <row r="1211" spans="6:7" ht="17">
      <c r="F1211" s="1">
        <v>1677</v>
      </c>
      <c r="G1211" s="3">
        <v>1611</v>
      </c>
    </row>
    <row r="1212" spans="6:7" ht="17">
      <c r="F1212" s="1">
        <v>1682</v>
      </c>
      <c r="G1212" s="3">
        <v>1612</v>
      </c>
    </row>
    <row r="1213" spans="6:7" ht="17">
      <c r="F1213" s="1">
        <v>1683</v>
      </c>
      <c r="G1213" s="3">
        <v>1613</v>
      </c>
    </row>
    <row r="1214" spans="6:7" ht="17">
      <c r="F1214" s="1">
        <v>1684</v>
      </c>
      <c r="G1214" s="3">
        <v>1614</v>
      </c>
    </row>
    <row r="1215" spans="6:7" ht="17">
      <c r="F1215" s="1">
        <v>1685</v>
      </c>
      <c r="G1215" s="3">
        <v>1615</v>
      </c>
    </row>
    <row r="1216" spans="6:7" ht="17">
      <c r="F1216" s="1">
        <v>1686</v>
      </c>
      <c r="G1216" s="3">
        <v>1616</v>
      </c>
    </row>
    <row r="1217" spans="6:7" ht="17">
      <c r="F1217" s="1">
        <v>1687</v>
      </c>
      <c r="G1217" s="3">
        <v>1617</v>
      </c>
    </row>
    <row r="1218" spans="6:7" ht="17">
      <c r="F1218" s="1">
        <v>1688</v>
      </c>
      <c r="G1218" s="3">
        <v>1618</v>
      </c>
    </row>
    <row r="1219" spans="6:7" ht="17">
      <c r="F1219" s="1">
        <v>1690</v>
      </c>
      <c r="G1219" s="3">
        <v>1619</v>
      </c>
    </row>
    <row r="1220" spans="6:7" ht="17">
      <c r="F1220" s="1">
        <v>1691</v>
      </c>
      <c r="G1220" s="3">
        <v>1620</v>
      </c>
    </row>
    <row r="1221" spans="6:7" ht="17">
      <c r="F1221" s="1">
        <v>1692</v>
      </c>
      <c r="G1221" s="3">
        <v>1621</v>
      </c>
    </row>
    <row r="1222" spans="6:7" ht="17">
      <c r="F1222" s="1">
        <v>1693</v>
      </c>
      <c r="G1222" s="3">
        <v>1623</v>
      </c>
    </row>
    <row r="1223" spans="6:7" ht="17">
      <c r="F1223" s="1">
        <v>1696</v>
      </c>
      <c r="G1223" s="3">
        <v>1624</v>
      </c>
    </row>
    <row r="1224" spans="6:7" ht="17">
      <c r="F1224" s="1">
        <v>1697</v>
      </c>
      <c r="G1224" s="3">
        <v>1625</v>
      </c>
    </row>
    <row r="1225" spans="6:7" ht="17">
      <c r="F1225" s="1">
        <v>1698</v>
      </c>
      <c r="G1225" s="3">
        <v>1626</v>
      </c>
    </row>
    <row r="1226" spans="6:7" ht="17">
      <c r="F1226" s="1">
        <v>1704</v>
      </c>
      <c r="G1226" s="3">
        <v>1627</v>
      </c>
    </row>
    <row r="1227" spans="6:7" ht="17">
      <c r="F1227" s="1">
        <v>1706</v>
      </c>
      <c r="G1227" s="3">
        <v>1628</v>
      </c>
    </row>
    <row r="1228" spans="6:7" ht="17">
      <c r="F1228" s="1">
        <v>1707</v>
      </c>
      <c r="G1228" s="3">
        <v>1630</v>
      </c>
    </row>
    <row r="1229" spans="6:7" ht="17">
      <c r="F1229" s="1">
        <v>1708</v>
      </c>
      <c r="G1229" s="3">
        <v>1632</v>
      </c>
    </row>
    <row r="1230" spans="6:7" ht="17">
      <c r="F1230" s="1">
        <v>1709</v>
      </c>
      <c r="G1230" s="3">
        <v>1634</v>
      </c>
    </row>
    <row r="1231" spans="6:7" ht="17">
      <c r="F1231" s="1">
        <v>1710</v>
      </c>
      <c r="G1231" s="3">
        <v>1637</v>
      </c>
    </row>
    <row r="1232" spans="6:7" ht="17">
      <c r="F1232" s="1">
        <v>1711</v>
      </c>
      <c r="G1232" s="3">
        <v>1638</v>
      </c>
    </row>
    <row r="1233" spans="6:7" ht="17">
      <c r="F1233" s="1">
        <v>1712</v>
      </c>
      <c r="G1233" s="3">
        <v>1639</v>
      </c>
    </row>
    <row r="1234" spans="6:7" ht="17">
      <c r="F1234" s="1">
        <v>1713</v>
      </c>
      <c r="G1234" s="3">
        <v>1640</v>
      </c>
    </row>
    <row r="1235" spans="6:7" ht="17">
      <c r="F1235" s="1">
        <v>1714</v>
      </c>
      <c r="G1235" s="3">
        <v>1641</v>
      </c>
    </row>
    <row r="1236" spans="6:7" ht="17">
      <c r="F1236" s="1">
        <v>1718</v>
      </c>
      <c r="G1236" s="3">
        <v>1642</v>
      </c>
    </row>
    <row r="1237" spans="6:7" ht="17">
      <c r="F1237" s="1">
        <v>1724</v>
      </c>
      <c r="G1237" s="3">
        <v>1643</v>
      </c>
    </row>
    <row r="1238" spans="6:7" ht="17">
      <c r="F1238" s="1">
        <v>1728</v>
      </c>
      <c r="G1238" s="3">
        <v>1644</v>
      </c>
    </row>
    <row r="1239" spans="6:7" ht="17">
      <c r="F1239" s="1">
        <v>1729</v>
      </c>
      <c r="G1239" s="3">
        <v>1645</v>
      </c>
    </row>
    <row r="1240" spans="6:7" ht="17">
      <c r="F1240" s="1">
        <v>1730</v>
      </c>
      <c r="G1240" s="3">
        <v>1646</v>
      </c>
    </row>
    <row r="1241" spans="6:7" ht="17">
      <c r="F1241" s="1">
        <v>1731</v>
      </c>
      <c r="G1241" s="3">
        <v>1647</v>
      </c>
    </row>
    <row r="1242" spans="6:7" ht="17">
      <c r="F1242" s="1">
        <v>1732</v>
      </c>
      <c r="G1242" s="3">
        <v>1648</v>
      </c>
    </row>
    <row r="1243" spans="6:7" ht="17">
      <c r="F1243" s="1">
        <v>1734</v>
      </c>
      <c r="G1243" s="3">
        <v>1649</v>
      </c>
    </row>
    <row r="1244" spans="6:7" ht="17">
      <c r="F1244" s="1">
        <v>1735</v>
      </c>
      <c r="G1244" s="3">
        <v>1650</v>
      </c>
    </row>
    <row r="1245" spans="6:7" ht="17">
      <c r="F1245" s="1">
        <v>1736</v>
      </c>
      <c r="G1245" s="3">
        <v>1651</v>
      </c>
    </row>
    <row r="1246" spans="6:7" ht="17">
      <c r="F1246" s="1">
        <v>1737</v>
      </c>
      <c r="G1246" s="3">
        <v>1652</v>
      </c>
    </row>
    <row r="1247" spans="6:7" ht="17">
      <c r="F1247" s="1">
        <v>1739</v>
      </c>
      <c r="G1247" s="3">
        <v>1653</v>
      </c>
    </row>
    <row r="1248" spans="6:7" ht="17">
      <c r="F1248" s="1">
        <v>1740</v>
      </c>
      <c r="G1248" s="3">
        <v>1654</v>
      </c>
    </row>
    <row r="1249" spans="6:7" ht="17">
      <c r="F1249" s="1">
        <v>1742</v>
      </c>
      <c r="G1249" s="3">
        <v>1655</v>
      </c>
    </row>
    <row r="1250" spans="6:7" ht="17">
      <c r="F1250" s="1">
        <v>1743</v>
      </c>
      <c r="G1250" s="3">
        <v>1656</v>
      </c>
    </row>
    <row r="1251" spans="6:7" ht="17">
      <c r="F1251" s="1">
        <v>1744</v>
      </c>
      <c r="G1251" s="3">
        <v>1658</v>
      </c>
    </row>
    <row r="1252" spans="6:7" ht="17">
      <c r="F1252" s="1">
        <v>1746</v>
      </c>
      <c r="G1252" s="3">
        <v>1659</v>
      </c>
    </row>
    <row r="1253" spans="6:7" ht="17">
      <c r="F1253" s="1">
        <v>1747</v>
      </c>
      <c r="G1253" s="3">
        <v>1662</v>
      </c>
    </row>
    <row r="1254" spans="6:7" ht="17">
      <c r="F1254" s="1">
        <v>1748</v>
      </c>
      <c r="G1254" s="3">
        <v>1665</v>
      </c>
    </row>
    <row r="1255" spans="6:7" ht="17">
      <c r="F1255" s="1">
        <v>1749</v>
      </c>
      <c r="G1255" s="3">
        <v>1666</v>
      </c>
    </row>
    <row r="1256" spans="6:7" ht="17">
      <c r="F1256" s="1">
        <v>1750</v>
      </c>
      <c r="G1256" s="3">
        <v>1667</v>
      </c>
    </row>
    <row r="1257" spans="6:7" ht="17">
      <c r="F1257" s="1">
        <v>1751</v>
      </c>
      <c r="G1257" s="3">
        <v>1668</v>
      </c>
    </row>
    <row r="1258" spans="6:7" ht="17">
      <c r="F1258" s="1">
        <v>1752</v>
      </c>
      <c r="G1258" s="3">
        <v>1669</v>
      </c>
    </row>
    <row r="1259" spans="6:7" ht="17">
      <c r="F1259" s="1">
        <v>1754</v>
      </c>
      <c r="G1259" s="3">
        <v>1670</v>
      </c>
    </row>
    <row r="1260" spans="6:7" ht="17">
      <c r="F1260" s="1">
        <v>1755</v>
      </c>
      <c r="G1260" s="3">
        <v>1671</v>
      </c>
    </row>
    <row r="1261" spans="6:7" ht="17">
      <c r="F1261" s="1">
        <v>1758</v>
      </c>
      <c r="G1261" s="3">
        <v>1672</v>
      </c>
    </row>
    <row r="1262" spans="6:7" ht="17">
      <c r="F1262" s="1">
        <v>1759</v>
      </c>
      <c r="G1262" s="3">
        <v>1673</v>
      </c>
    </row>
    <row r="1263" spans="6:7" ht="17">
      <c r="F1263" s="1">
        <v>1760</v>
      </c>
      <c r="G1263" s="3">
        <v>1674</v>
      </c>
    </row>
    <row r="1264" spans="6:7" ht="17">
      <c r="F1264" s="1">
        <v>1761</v>
      </c>
      <c r="G1264" s="3">
        <v>1675</v>
      </c>
    </row>
    <row r="1265" spans="6:7" ht="17">
      <c r="F1265" s="1">
        <v>1762</v>
      </c>
      <c r="G1265" s="3">
        <v>1676</v>
      </c>
    </row>
    <row r="1266" spans="6:7" ht="17">
      <c r="F1266" s="1">
        <v>1763</v>
      </c>
      <c r="G1266" s="3">
        <v>1677</v>
      </c>
    </row>
    <row r="1267" spans="6:7" ht="17">
      <c r="F1267" s="1">
        <v>1764</v>
      </c>
      <c r="G1267" s="3">
        <v>1682</v>
      </c>
    </row>
    <row r="1268" spans="6:7" ht="17">
      <c r="F1268" s="1">
        <v>1765</v>
      </c>
      <c r="G1268" s="3">
        <v>1683</v>
      </c>
    </row>
    <row r="1269" spans="6:7" ht="17">
      <c r="F1269" s="1">
        <v>1767</v>
      </c>
      <c r="G1269" s="3">
        <v>1684</v>
      </c>
    </row>
    <row r="1270" spans="6:7" ht="17">
      <c r="F1270" s="1">
        <v>1768</v>
      </c>
      <c r="G1270" s="3">
        <v>1685</v>
      </c>
    </row>
    <row r="1271" spans="6:7" ht="17">
      <c r="F1271" s="1">
        <v>1769</v>
      </c>
      <c r="G1271" s="3">
        <v>1686</v>
      </c>
    </row>
    <row r="1272" spans="6:7" ht="17">
      <c r="F1272" s="1">
        <v>1770</v>
      </c>
      <c r="G1272" s="3">
        <v>1687</v>
      </c>
    </row>
    <row r="1273" spans="6:7" ht="17">
      <c r="F1273" s="1">
        <v>1771</v>
      </c>
      <c r="G1273" s="3">
        <v>1688</v>
      </c>
    </row>
    <row r="1274" spans="6:7" ht="17">
      <c r="F1274" s="1">
        <v>1773</v>
      </c>
      <c r="G1274" s="3">
        <v>1690</v>
      </c>
    </row>
    <row r="1275" spans="6:7" ht="17">
      <c r="F1275" s="1">
        <v>1774</v>
      </c>
      <c r="G1275" s="3">
        <v>1691</v>
      </c>
    </row>
    <row r="1276" spans="6:7" ht="17">
      <c r="F1276" s="1">
        <v>1775</v>
      </c>
      <c r="G1276" s="3">
        <v>1692</v>
      </c>
    </row>
    <row r="1277" spans="6:7" ht="17">
      <c r="F1277" s="1">
        <v>1776</v>
      </c>
      <c r="G1277" s="3">
        <v>1693</v>
      </c>
    </row>
    <row r="1278" spans="6:7" ht="17">
      <c r="F1278" s="1">
        <v>1777</v>
      </c>
      <c r="G1278" s="3">
        <v>1696</v>
      </c>
    </row>
    <row r="1279" spans="6:7" ht="17">
      <c r="F1279" s="1">
        <v>1778</v>
      </c>
      <c r="G1279" s="3">
        <v>1697</v>
      </c>
    </row>
    <row r="1280" spans="6:7" ht="17">
      <c r="F1280" s="1">
        <v>1779</v>
      </c>
      <c r="G1280" s="3">
        <v>1698</v>
      </c>
    </row>
    <row r="1281" spans="6:7" ht="17">
      <c r="F1281" s="1">
        <v>1780</v>
      </c>
      <c r="G1281" s="3">
        <v>1704</v>
      </c>
    </row>
    <row r="1282" spans="6:7" ht="17">
      <c r="F1282" s="1">
        <v>1781</v>
      </c>
      <c r="G1282" s="3">
        <v>1706</v>
      </c>
    </row>
    <row r="1283" spans="6:7" ht="17">
      <c r="F1283" s="1">
        <v>1782</v>
      </c>
      <c r="G1283" s="3">
        <v>1707</v>
      </c>
    </row>
    <row r="1284" spans="6:7" ht="17">
      <c r="F1284" s="1">
        <v>1783</v>
      </c>
      <c r="G1284" s="3">
        <v>1708</v>
      </c>
    </row>
    <row r="1285" spans="6:7" ht="17">
      <c r="F1285" s="1">
        <v>1784</v>
      </c>
      <c r="G1285" s="3">
        <v>1709</v>
      </c>
    </row>
    <row r="1286" spans="6:7" ht="17">
      <c r="F1286" s="1">
        <v>1785</v>
      </c>
      <c r="G1286" s="3">
        <v>1710</v>
      </c>
    </row>
    <row r="1287" spans="6:7" ht="17">
      <c r="F1287" s="1">
        <v>1786</v>
      </c>
      <c r="G1287" s="3">
        <v>1711</v>
      </c>
    </row>
    <row r="1288" spans="6:7" ht="17">
      <c r="F1288" s="1">
        <v>1787</v>
      </c>
      <c r="G1288" s="3">
        <v>1712</v>
      </c>
    </row>
    <row r="1289" spans="6:7" ht="17">
      <c r="F1289" s="1">
        <v>1788</v>
      </c>
      <c r="G1289" s="3">
        <v>1713</v>
      </c>
    </row>
    <row r="1290" spans="6:7" ht="17">
      <c r="F1290" s="1">
        <v>1789</v>
      </c>
      <c r="G1290" s="3">
        <v>1714</v>
      </c>
    </row>
    <row r="1291" spans="6:7" ht="17">
      <c r="F1291" s="1">
        <v>1790</v>
      </c>
      <c r="G1291" s="3">
        <v>1718</v>
      </c>
    </row>
    <row r="1292" spans="6:7" ht="17">
      <c r="F1292" s="1">
        <v>1791</v>
      </c>
      <c r="G1292" s="3">
        <v>1721</v>
      </c>
    </row>
    <row r="1293" spans="6:7" ht="17">
      <c r="F1293" s="1">
        <v>1792</v>
      </c>
      <c r="G1293" s="3">
        <v>1724</v>
      </c>
    </row>
    <row r="1294" spans="6:7" ht="17">
      <c r="F1294" s="1">
        <v>1793</v>
      </c>
      <c r="G1294" s="3">
        <v>1728</v>
      </c>
    </row>
    <row r="1295" spans="6:7" ht="17">
      <c r="F1295" s="1">
        <v>1794</v>
      </c>
      <c r="G1295" s="3">
        <v>1729</v>
      </c>
    </row>
    <row r="1296" spans="6:7" ht="17">
      <c r="F1296" s="1">
        <v>1795</v>
      </c>
      <c r="G1296" s="3">
        <v>1730</v>
      </c>
    </row>
    <row r="1297" spans="6:7" ht="17">
      <c r="F1297" s="1">
        <v>1796</v>
      </c>
      <c r="G1297" s="3">
        <v>1731</v>
      </c>
    </row>
    <row r="1298" spans="6:7" ht="17">
      <c r="F1298" s="1">
        <v>1797</v>
      </c>
      <c r="G1298" s="3">
        <v>1732</v>
      </c>
    </row>
    <row r="1299" spans="6:7" ht="17">
      <c r="F1299" s="1">
        <v>1798</v>
      </c>
      <c r="G1299" s="3">
        <v>1734</v>
      </c>
    </row>
    <row r="1300" spans="6:7" ht="17">
      <c r="F1300" s="1">
        <v>1799</v>
      </c>
      <c r="G1300" s="3">
        <v>1735</v>
      </c>
    </row>
    <row r="1301" spans="6:7" ht="17">
      <c r="F1301" s="1">
        <v>1800</v>
      </c>
      <c r="G1301" s="3">
        <v>1736</v>
      </c>
    </row>
    <row r="1302" spans="6:7" ht="17">
      <c r="F1302" s="1">
        <v>1801</v>
      </c>
      <c r="G1302" s="3">
        <v>1737</v>
      </c>
    </row>
    <row r="1303" spans="6:7" ht="17">
      <c r="F1303" s="1">
        <v>1802</v>
      </c>
      <c r="G1303" s="3">
        <v>1739</v>
      </c>
    </row>
    <row r="1304" spans="6:7" ht="17">
      <c r="F1304" s="1">
        <v>1805</v>
      </c>
      <c r="G1304" s="3">
        <v>1740</v>
      </c>
    </row>
    <row r="1305" spans="6:7" ht="17">
      <c r="F1305" s="1">
        <v>1810</v>
      </c>
      <c r="G1305" s="3">
        <v>1741</v>
      </c>
    </row>
    <row r="1306" spans="6:7" ht="17">
      <c r="F1306" s="1">
        <v>1811</v>
      </c>
      <c r="G1306" s="3">
        <v>1742</v>
      </c>
    </row>
    <row r="1307" spans="6:7" ht="17">
      <c r="F1307" s="1">
        <v>1812</v>
      </c>
      <c r="G1307" s="3">
        <v>1743</v>
      </c>
    </row>
    <row r="1308" spans="6:7" ht="17">
      <c r="F1308" s="1">
        <v>1813</v>
      </c>
      <c r="G1308" s="3">
        <v>1744</v>
      </c>
    </row>
    <row r="1309" spans="6:7" ht="17">
      <c r="F1309" s="1">
        <v>1814</v>
      </c>
      <c r="G1309" s="3">
        <v>1746</v>
      </c>
    </row>
    <row r="1310" spans="6:7" ht="17">
      <c r="F1310" s="1">
        <v>1816</v>
      </c>
      <c r="G1310" s="3">
        <v>1747</v>
      </c>
    </row>
    <row r="1311" spans="6:7" ht="17">
      <c r="F1311" s="1">
        <v>1817</v>
      </c>
      <c r="G1311" s="3">
        <v>1748</v>
      </c>
    </row>
    <row r="1312" spans="6:7" ht="17">
      <c r="F1312" s="1">
        <v>1818</v>
      </c>
      <c r="G1312" s="3">
        <v>1749</v>
      </c>
    </row>
    <row r="1313" spans="6:7" ht="17">
      <c r="F1313" s="1">
        <v>1819</v>
      </c>
      <c r="G1313" s="3">
        <v>1750</v>
      </c>
    </row>
    <row r="1314" spans="6:7" ht="17">
      <c r="F1314" s="1">
        <v>1820</v>
      </c>
      <c r="G1314" s="3">
        <v>1751</v>
      </c>
    </row>
    <row r="1315" spans="6:7" ht="17">
      <c r="F1315" s="1">
        <v>1821</v>
      </c>
      <c r="G1315" s="3">
        <v>1752</v>
      </c>
    </row>
    <row r="1316" spans="6:7" ht="17">
      <c r="F1316" s="1">
        <v>1822</v>
      </c>
      <c r="G1316" s="3">
        <v>1754</v>
      </c>
    </row>
    <row r="1317" spans="6:7" ht="17">
      <c r="F1317" s="1">
        <v>1823</v>
      </c>
      <c r="G1317" s="3">
        <v>1755</v>
      </c>
    </row>
    <row r="1318" spans="6:7" ht="17">
      <c r="F1318" s="1">
        <v>1825</v>
      </c>
      <c r="G1318" s="3">
        <v>1758</v>
      </c>
    </row>
    <row r="1319" spans="6:7" ht="17">
      <c r="F1319" s="1">
        <v>1826</v>
      </c>
      <c r="G1319" s="3">
        <v>1759</v>
      </c>
    </row>
    <row r="1320" spans="6:7" ht="17">
      <c r="F1320" s="1">
        <v>1829</v>
      </c>
      <c r="G1320" s="3">
        <v>1760</v>
      </c>
    </row>
    <row r="1321" spans="6:7" ht="17">
      <c r="F1321" s="1">
        <v>1830</v>
      </c>
      <c r="G1321" s="3">
        <v>1761</v>
      </c>
    </row>
    <row r="1322" spans="6:7" ht="17">
      <c r="F1322" s="1">
        <v>1833</v>
      </c>
      <c r="G1322" s="3">
        <v>1762</v>
      </c>
    </row>
    <row r="1323" spans="6:7" ht="17">
      <c r="F1323" s="1">
        <v>1834</v>
      </c>
      <c r="G1323" s="3">
        <v>1763</v>
      </c>
    </row>
    <row r="1324" spans="6:7" ht="17">
      <c r="F1324" s="1">
        <v>1835</v>
      </c>
      <c r="G1324" s="3">
        <v>1764</v>
      </c>
    </row>
    <row r="1325" spans="6:7" ht="17">
      <c r="F1325" s="1">
        <v>1836</v>
      </c>
      <c r="G1325" s="3">
        <v>1765</v>
      </c>
    </row>
    <row r="1326" spans="6:7" ht="17">
      <c r="F1326" s="1">
        <v>1837</v>
      </c>
      <c r="G1326" s="3">
        <v>1767</v>
      </c>
    </row>
    <row r="1327" spans="6:7" ht="17">
      <c r="F1327" s="1">
        <v>1839</v>
      </c>
      <c r="G1327" s="3">
        <v>1768</v>
      </c>
    </row>
    <row r="1328" spans="6:7" ht="17">
      <c r="F1328" s="1">
        <v>1840</v>
      </c>
      <c r="G1328" s="3">
        <v>1769</v>
      </c>
    </row>
    <row r="1329" spans="6:7" ht="17">
      <c r="F1329" s="1">
        <v>1842</v>
      </c>
      <c r="G1329" s="3">
        <v>1770</v>
      </c>
    </row>
    <row r="1330" spans="6:7" ht="17">
      <c r="F1330" s="1">
        <v>1846</v>
      </c>
      <c r="G1330" s="3">
        <v>1771</v>
      </c>
    </row>
    <row r="1331" spans="6:7" ht="17">
      <c r="F1331" s="1">
        <v>1847</v>
      </c>
      <c r="G1331" s="3">
        <v>1773</v>
      </c>
    </row>
    <row r="1332" spans="6:7" ht="17">
      <c r="F1332" s="1">
        <v>1848</v>
      </c>
      <c r="G1332" s="3">
        <v>1774</v>
      </c>
    </row>
    <row r="1333" spans="6:7" ht="17">
      <c r="F1333" s="1">
        <v>1849</v>
      </c>
      <c r="G1333" s="3">
        <v>1775</v>
      </c>
    </row>
    <row r="1334" spans="6:7" ht="17">
      <c r="F1334" s="1">
        <v>1850</v>
      </c>
      <c r="G1334" s="3">
        <v>1776</v>
      </c>
    </row>
    <row r="1335" spans="6:7" ht="17">
      <c r="F1335" s="1">
        <v>1851</v>
      </c>
      <c r="G1335" s="3">
        <v>1777</v>
      </c>
    </row>
    <row r="1336" spans="6:7" ht="17">
      <c r="F1336" s="1">
        <v>1852</v>
      </c>
      <c r="G1336" s="3">
        <v>1778</v>
      </c>
    </row>
    <row r="1337" spans="6:7" ht="17">
      <c r="F1337" s="1">
        <v>1853</v>
      </c>
      <c r="G1337" s="3">
        <v>1779</v>
      </c>
    </row>
    <row r="1338" spans="6:7" ht="17">
      <c r="F1338" s="1">
        <v>1854</v>
      </c>
      <c r="G1338" s="3">
        <v>1780</v>
      </c>
    </row>
    <row r="1339" spans="6:7" ht="17">
      <c r="F1339" s="1">
        <v>1855</v>
      </c>
      <c r="G1339" s="3">
        <v>1781</v>
      </c>
    </row>
    <row r="1340" spans="6:7" ht="17">
      <c r="F1340" s="1">
        <v>1856</v>
      </c>
      <c r="G1340" s="3">
        <v>1782</v>
      </c>
    </row>
    <row r="1341" spans="6:7" ht="17">
      <c r="F1341" s="1">
        <v>1859</v>
      </c>
      <c r="G1341" s="3">
        <v>1783</v>
      </c>
    </row>
    <row r="1342" spans="6:7" ht="17">
      <c r="F1342" s="1">
        <v>1860</v>
      </c>
      <c r="G1342" s="3">
        <v>1784</v>
      </c>
    </row>
    <row r="1343" spans="6:7" ht="17">
      <c r="F1343" s="1">
        <v>1863</v>
      </c>
      <c r="G1343" s="3">
        <v>1785</v>
      </c>
    </row>
    <row r="1344" spans="6:7" ht="17">
      <c r="F1344" s="1">
        <v>1864</v>
      </c>
      <c r="G1344" s="3">
        <v>1786</v>
      </c>
    </row>
    <row r="1345" spans="6:7" ht="17">
      <c r="F1345" s="1">
        <v>1865</v>
      </c>
      <c r="G1345" s="3">
        <v>1787</v>
      </c>
    </row>
    <row r="1346" spans="6:7" ht="17">
      <c r="F1346" s="1">
        <v>1866</v>
      </c>
      <c r="G1346" s="3">
        <v>1788</v>
      </c>
    </row>
    <row r="1347" spans="6:7" ht="17">
      <c r="F1347" s="1">
        <v>1868</v>
      </c>
      <c r="G1347" s="3">
        <v>1789</v>
      </c>
    </row>
    <row r="1348" spans="6:7" ht="17">
      <c r="F1348" s="1">
        <v>1869</v>
      </c>
      <c r="G1348" s="3">
        <v>1790</v>
      </c>
    </row>
    <row r="1349" spans="6:7" ht="17">
      <c r="F1349" s="1">
        <v>1871</v>
      </c>
      <c r="G1349" s="3">
        <v>1791</v>
      </c>
    </row>
    <row r="1350" spans="6:7" ht="17">
      <c r="F1350" s="1">
        <v>1872</v>
      </c>
      <c r="G1350" s="3">
        <v>1792</v>
      </c>
    </row>
    <row r="1351" spans="6:7" ht="17">
      <c r="F1351" s="1">
        <v>1873</v>
      </c>
      <c r="G1351" s="3">
        <v>1793</v>
      </c>
    </row>
    <row r="1352" spans="6:7" ht="17">
      <c r="F1352" s="1">
        <v>1874</v>
      </c>
      <c r="G1352" s="3">
        <v>1794</v>
      </c>
    </row>
    <row r="1353" spans="6:7" ht="17">
      <c r="F1353" s="1">
        <v>1875</v>
      </c>
      <c r="G1353" s="3">
        <v>1795</v>
      </c>
    </row>
    <row r="1354" spans="6:7" ht="17">
      <c r="F1354" s="1">
        <v>1876</v>
      </c>
      <c r="G1354" s="3">
        <v>1796</v>
      </c>
    </row>
    <row r="1355" spans="6:7" ht="17">
      <c r="F1355" s="1">
        <v>1877</v>
      </c>
      <c r="G1355" s="3">
        <v>1797</v>
      </c>
    </row>
    <row r="1356" spans="6:7" ht="17">
      <c r="F1356" s="1">
        <v>1878</v>
      </c>
      <c r="G1356" s="3">
        <v>1798</v>
      </c>
    </row>
    <row r="1357" spans="6:7" ht="17">
      <c r="F1357" s="1">
        <v>1879</v>
      </c>
      <c r="G1357" s="3">
        <v>1799</v>
      </c>
    </row>
    <row r="1358" spans="6:7" ht="17">
      <c r="F1358" s="1">
        <v>1880</v>
      </c>
      <c r="G1358" s="3">
        <v>1800</v>
      </c>
    </row>
    <row r="1359" spans="6:7" ht="17">
      <c r="F1359" s="1">
        <v>1886</v>
      </c>
      <c r="G1359" s="3">
        <v>1801</v>
      </c>
    </row>
    <row r="1360" spans="6:7" ht="17">
      <c r="F1360" s="1">
        <v>1888</v>
      </c>
      <c r="G1360" s="3">
        <v>1802</v>
      </c>
    </row>
    <row r="1361" spans="6:7" ht="17">
      <c r="F1361" s="1">
        <v>1889</v>
      </c>
      <c r="G1361" s="3">
        <v>1805</v>
      </c>
    </row>
    <row r="1362" spans="6:7" ht="17">
      <c r="F1362" s="1">
        <v>1890</v>
      </c>
      <c r="G1362" s="3">
        <v>1810</v>
      </c>
    </row>
    <row r="1363" spans="6:7" ht="17">
      <c r="F1363" s="1">
        <v>1891</v>
      </c>
      <c r="G1363" s="3">
        <v>1811</v>
      </c>
    </row>
    <row r="1364" spans="6:7" ht="17">
      <c r="F1364" s="1">
        <v>1892</v>
      </c>
      <c r="G1364" s="3">
        <v>1812</v>
      </c>
    </row>
    <row r="1365" spans="6:7" ht="17">
      <c r="F1365" s="1">
        <v>1893</v>
      </c>
      <c r="G1365" s="3">
        <v>1813</v>
      </c>
    </row>
    <row r="1366" spans="6:7" ht="17">
      <c r="F1366" s="1">
        <v>1894</v>
      </c>
      <c r="G1366" s="3">
        <v>1814</v>
      </c>
    </row>
    <row r="1367" spans="6:7" ht="17">
      <c r="F1367" s="1">
        <v>1895</v>
      </c>
      <c r="G1367" s="3">
        <v>1816</v>
      </c>
    </row>
    <row r="1368" spans="6:7" ht="17">
      <c r="F1368" s="1">
        <v>1896</v>
      </c>
      <c r="G1368" s="3">
        <v>1817</v>
      </c>
    </row>
    <row r="1369" spans="6:7" ht="17">
      <c r="F1369" s="1">
        <v>1897</v>
      </c>
      <c r="G1369" s="3">
        <v>1818</v>
      </c>
    </row>
    <row r="1370" spans="6:7" ht="17">
      <c r="F1370" s="1">
        <v>1898</v>
      </c>
      <c r="G1370" s="3">
        <v>1819</v>
      </c>
    </row>
    <row r="1371" spans="6:7" ht="17">
      <c r="F1371" s="1">
        <v>1899</v>
      </c>
      <c r="G1371" s="3">
        <v>1820</v>
      </c>
    </row>
    <row r="1372" spans="6:7" ht="17">
      <c r="F1372" s="1">
        <v>1900</v>
      </c>
      <c r="G1372" s="3">
        <v>1821</v>
      </c>
    </row>
    <row r="1373" spans="6:7" ht="17">
      <c r="F1373" s="1">
        <v>1901</v>
      </c>
      <c r="G1373" s="3">
        <v>1822</v>
      </c>
    </row>
    <row r="1374" spans="6:7" ht="17">
      <c r="F1374" s="1">
        <v>1903</v>
      </c>
      <c r="G1374" s="3">
        <v>1823</v>
      </c>
    </row>
    <row r="1375" spans="6:7" ht="17">
      <c r="F1375" s="1">
        <v>1904</v>
      </c>
      <c r="G1375" s="3">
        <v>1824</v>
      </c>
    </row>
    <row r="1376" spans="6:7" ht="17">
      <c r="F1376" s="1">
        <v>1905</v>
      </c>
      <c r="G1376" s="3">
        <v>1825</v>
      </c>
    </row>
    <row r="1377" spans="6:7" ht="17">
      <c r="F1377" s="1">
        <v>1906</v>
      </c>
      <c r="G1377" s="3">
        <v>1826</v>
      </c>
    </row>
    <row r="1378" spans="6:7" ht="17">
      <c r="F1378" s="1">
        <v>1907</v>
      </c>
      <c r="G1378" s="3">
        <v>1829</v>
      </c>
    </row>
    <row r="1379" spans="6:7" ht="17">
      <c r="F1379" s="1">
        <v>1908</v>
      </c>
      <c r="G1379" s="3">
        <v>1830</v>
      </c>
    </row>
    <row r="1380" spans="6:7" ht="17">
      <c r="F1380" s="1">
        <v>1909</v>
      </c>
      <c r="G1380" s="3">
        <v>1833</v>
      </c>
    </row>
    <row r="1381" spans="6:7" ht="17">
      <c r="F1381" s="1">
        <v>1910</v>
      </c>
      <c r="G1381" s="3">
        <v>1834</v>
      </c>
    </row>
    <row r="1382" spans="6:7" ht="17">
      <c r="F1382" s="1">
        <v>1911</v>
      </c>
      <c r="G1382" s="3">
        <v>1835</v>
      </c>
    </row>
    <row r="1383" spans="6:7" ht="17">
      <c r="F1383" s="1">
        <v>1912</v>
      </c>
      <c r="G1383" s="3">
        <v>1836</v>
      </c>
    </row>
    <row r="1384" spans="6:7" ht="17">
      <c r="F1384" s="1">
        <v>1913</v>
      </c>
      <c r="G1384" s="3">
        <v>1837</v>
      </c>
    </row>
    <row r="1385" spans="6:7" ht="17">
      <c r="F1385" s="1">
        <v>1914</v>
      </c>
      <c r="G1385" s="3">
        <v>1839</v>
      </c>
    </row>
    <row r="1386" spans="6:7" ht="17">
      <c r="F1386" s="1">
        <v>1915</v>
      </c>
      <c r="G1386" s="3">
        <v>1840</v>
      </c>
    </row>
    <row r="1387" spans="6:7" ht="17">
      <c r="F1387" s="1">
        <v>1918</v>
      </c>
      <c r="G1387" s="3">
        <v>1841</v>
      </c>
    </row>
    <row r="1388" spans="6:7" ht="17">
      <c r="F1388" s="1">
        <v>1919</v>
      </c>
      <c r="G1388" s="3">
        <v>1842</v>
      </c>
    </row>
    <row r="1389" spans="6:7" ht="17">
      <c r="F1389" s="1">
        <v>1920</v>
      </c>
      <c r="G1389" s="3">
        <v>1843</v>
      </c>
    </row>
    <row r="1390" spans="6:7" ht="17">
      <c r="F1390" s="1">
        <v>1921</v>
      </c>
      <c r="G1390" s="3">
        <v>1844</v>
      </c>
    </row>
    <row r="1391" spans="6:7" ht="17">
      <c r="F1391" s="1">
        <v>1924</v>
      </c>
      <c r="G1391" s="3">
        <v>1845</v>
      </c>
    </row>
    <row r="1392" spans="6:7" ht="17">
      <c r="F1392" s="1">
        <v>1925</v>
      </c>
      <c r="G1392" s="3">
        <v>1846</v>
      </c>
    </row>
    <row r="1393" spans="6:7" ht="17">
      <c r="F1393" s="1">
        <v>1926</v>
      </c>
      <c r="G1393" s="3">
        <v>1847</v>
      </c>
    </row>
    <row r="1394" spans="6:7" ht="17">
      <c r="F1394" s="1">
        <v>1927</v>
      </c>
      <c r="G1394" s="3">
        <v>1848</v>
      </c>
    </row>
    <row r="1395" spans="6:7" ht="17">
      <c r="F1395" s="1">
        <v>1928</v>
      </c>
      <c r="G1395" s="3">
        <v>1849</v>
      </c>
    </row>
    <row r="1396" spans="6:7" ht="17">
      <c r="F1396" s="1">
        <v>1932</v>
      </c>
      <c r="G1396" s="3">
        <v>1850</v>
      </c>
    </row>
    <row r="1397" spans="6:7" ht="17">
      <c r="F1397" s="1">
        <v>1933</v>
      </c>
      <c r="G1397" s="3">
        <v>1851</v>
      </c>
    </row>
    <row r="1398" spans="6:7" ht="17">
      <c r="F1398" s="1">
        <v>1934</v>
      </c>
      <c r="G1398" s="3">
        <v>1852</v>
      </c>
    </row>
    <row r="1399" spans="6:7" ht="17">
      <c r="F1399" s="1">
        <v>1935</v>
      </c>
      <c r="G1399" s="3">
        <v>1853</v>
      </c>
    </row>
    <row r="1400" spans="6:7" ht="17">
      <c r="F1400" s="1">
        <v>1936</v>
      </c>
      <c r="G1400" s="3">
        <v>1854</v>
      </c>
    </row>
    <row r="1401" spans="6:7" ht="17">
      <c r="F1401" s="1">
        <v>1937</v>
      </c>
      <c r="G1401" s="3">
        <v>1855</v>
      </c>
    </row>
    <row r="1402" spans="6:7" ht="17">
      <c r="F1402" s="1">
        <v>1938</v>
      </c>
      <c r="G1402" s="3">
        <v>1856</v>
      </c>
    </row>
    <row r="1403" spans="6:7" ht="17">
      <c r="F1403" s="1">
        <v>1939</v>
      </c>
      <c r="G1403" s="3">
        <v>1859</v>
      </c>
    </row>
    <row r="1404" spans="6:7" ht="17">
      <c r="F1404" s="1">
        <v>1940</v>
      </c>
      <c r="G1404" s="3">
        <v>1860</v>
      </c>
    </row>
    <row r="1405" spans="6:7" ht="17">
      <c r="F1405" s="1">
        <v>1941</v>
      </c>
      <c r="G1405" s="3">
        <v>1863</v>
      </c>
    </row>
    <row r="1406" spans="6:7" ht="17">
      <c r="F1406" s="1">
        <v>1942</v>
      </c>
      <c r="G1406" s="3">
        <v>1864</v>
      </c>
    </row>
    <row r="1407" spans="6:7" ht="17">
      <c r="F1407" s="1">
        <v>1945</v>
      </c>
      <c r="G1407" s="3">
        <v>1865</v>
      </c>
    </row>
    <row r="1408" spans="6:7" ht="17">
      <c r="F1408" s="1">
        <v>1946</v>
      </c>
      <c r="G1408" s="3">
        <v>1866</v>
      </c>
    </row>
    <row r="1409" spans="6:7" ht="17">
      <c r="F1409" s="1">
        <v>1947</v>
      </c>
      <c r="G1409" s="3">
        <v>1868</v>
      </c>
    </row>
    <row r="1410" spans="6:7" ht="17">
      <c r="F1410" s="1">
        <v>1948</v>
      </c>
      <c r="G1410" s="3">
        <v>1869</v>
      </c>
    </row>
    <row r="1411" spans="6:7" ht="17">
      <c r="F1411" s="1">
        <v>1951</v>
      </c>
      <c r="G1411" s="3">
        <v>1871</v>
      </c>
    </row>
    <row r="1412" spans="6:7" ht="17">
      <c r="F1412" s="1">
        <v>1952</v>
      </c>
      <c r="G1412" s="3">
        <v>1872</v>
      </c>
    </row>
    <row r="1413" spans="6:7" ht="17">
      <c r="F1413" s="1">
        <v>1953</v>
      </c>
      <c r="G1413" s="3">
        <v>1873</v>
      </c>
    </row>
    <row r="1414" spans="6:7" ht="17">
      <c r="F1414" s="1">
        <v>1955</v>
      </c>
      <c r="G1414" s="3">
        <v>1874</v>
      </c>
    </row>
    <row r="1415" spans="6:7" ht="17">
      <c r="F1415" s="1">
        <v>1956</v>
      </c>
      <c r="G1415" s="3">
        <v>1875</v>
      </c>
    </row>
    <row r="1416" spans="6:7" ht="17">
      <c r="F1416" s="1">
        <v>1958</v>
      </c>
      <c r="G1416" s="3">
        <v>1876</v>
      </c>
    </row>
    <row r="1417" spans="6:7" ht="17">
      <c r="F1417" s="1">
        <v>1959</v>
      </c>
      <c r="G1417" s="3">
        <v>1877</v>
      </c>
    </row>
    <row r="1418" spans="6:7" ht="17">
      <c r="F1418" s="1">
        <v>1960</v>
      </c>
      <c r="G1418" s="3">
        <v>1878</v>
      </c>
    </row>
    <row r="1419" spans="6:7" ht="17">
      <c r="F1419" s="1">
        <v>1961</v>
      </c>
      <c r="G1419" s="3">
        <v>1879</v>
      </c>
    </row>
    <row r="1420" spans="6:7" ht="17">
      <c r="F1420" s="1">
        <v>1962</v>
      </c>
      <c r="G1420" s="3">
        <v>1880</v>
      </c>
    </row>
    <row r="1421" spans="6:7" ht="17">
      <c r="F1421" s="1">
        <v>1963</v>
      </c>
      <c r="G1421" s="3">
        <v>1886</v>
      </c>
    </row>
    <row r="1422" spans="6:7" ht="17">
      <c r="F1422" s="1">
        <v>1964</v>
      </c>
      <c r="G1422" s="3">
        <v>1888</v>
      </c>
    </row>
    <row r="1423" spans="6:7" ht="17">
      <c r="F1423" s="1">
        <v>1965</v>
      </c>
      <c r="G1423" s="3">
        <v>1889</v>
      </c>
    </row>
    <row r="1424" spans="6:7" ht="17">
      <c r="F1424" s="1">
        <v>1966</v>
      </c>
      <c r="G1424" s="3">
        <v>1890</v>
      </c>
    </row>
    <row r="1425" spans="6:7" ht="17">
      <c r="F1425" s="1">
        <v>1967</v>
      </c>
      <c r="G1425" s="3">
        <v>1891</v>
      </c>
    </row>
    <row r="1426" spans="6:7" ht="17">
      <c r="F1426" s="1">
        <v>1970</v>
      </c>
      <c r="G1426" s="3">
        <v>1892</v>
      </c>
    </row>
    <row r="1427" spans="6:7" ht="17">
      <c r="F1427" s="1">
        <v>1971</v>
      </c>
      <c r="G1427" s="3">
        <v>1893</v>
      </c>
    </row>
    <row r="1428" spans="6:7" ht="17">
      <c r="F1428" s="1">
        <v>1972</v>
      </c>
      <c r="G1428" s="3">
        <v>1894</v>
      </c>
    </row>
    <row r="1429" spans="6:7" ht="17">
      <c r="F1429" s="1">
        <v>1975</v>
      </c>
      <c r="G1429" s="3">
        <v>1895</v>
      </c>
    </row>
    <row r="1430" spans="6:7" ht="17">
      <c r="F1430" s="1">
        <v>1977</v>
      </c>
      <c r="G1430" s="3">
        <v>1896</v>
      </c>
    </row>
    <row r="1431" spans="6:7" ht="17">
      <c r="F1431" s="1">
        <v>1978</v>
      </c>
      <c r="G1431" s="3">
        <v>1897</v>
      </c>
    </row>
    <row r="1432" spans="6:7" ht="17">
      <c r="F1432" s="1">
        <v>1982</v>
      </c>
      <c r="G1432" s="3">
        <v>1898</v>
      </c>
    </row>
    <row r="1433" spans="6:7" ht="17">
      <c r="F1433" s="1">
        <v>1983</v>
      </c>
      <c r="G1433" s="3">
        <v>1899</v>
      </c>
    </row>
    <row r="1434" spans="6:7" ht="17">
      <c r="F1434" s="1">
        <v>1984</v>
      </c>
      <c r="G1434" s="3">
        <v>1900</v>
      </c>
    </row>
    <row r="1435" spans="6:7" ht="17">
      <c r="F1435" s="1">
        <v>1986</v>
      </c>
      <c r="G1435" s="3">
        <v>1901</v>
      </c>
    </row>
    <row r="1436" spans="6:7" ht="17">
      <c r="F1436" s="1">
        <v>1987</v>
      </c>
      <c r="G1436" s="3">
        <v>1903</v>
      </c>
    </row>
    <row r="1437" spans="6:7" ht="17">
      <c r="F1437" s="1">
        <v>1988</v>
      </c>
      <c r="G1437" s="3">
        <v>1904</v>
      </c>
    </row>
    <row r="1438" spans="6:7" ht="17">
      <c r="F1438" s="1">
        <v>1989</v>
      </c>
      <c r="G1438" s="3">
        <v>1905</v>
      </c>
    </row>
    <row r="1439" spans="6:7" ht="17">
      <c r="F1439" s="1">
        <v>1990</v>
      </c>
      <c r="G1439" s="3">
        <v>1906</v>
      </c>
    </row>
    <row r="1440" spans="6:7" ht="17">
      <c r="F1440" s="1">
        <v>1991</v>
      </c>
      <c r="G1440" s="3">
        <v>1907</v>
      </c>
    </row>
    <row r="1441" spans="6:7" ht="17">
      <c r="F1441" s="1">
        <v>1992</v>
      </c>
      <c r="G1441" s="3">
        <v>1908</v>
      </c>
    </row>
    <row r="1442" spans="6:7" ht="17">
      <c r="F1442" s="1">
        <v>1993</v>
      </c>
      <c r="G1442" s="3">
        <v>1909</v>
      </c>
    </row>
    <row r="1443" spans="6:7" ht="17">
      <c r="F1443" s="1">
        <v>1994</v>
      </c>
      <c r="G1443" s="3">
        <v>1910</v>
      </c>
    </row>
    <row r="1444" spans="6:7" ht="17">
      <c r="F1444" s="1">
        <v>1996</v>
      </c>
      <c r="G1444" s="3">
        <v>1911</v>
      </c>
    </row>
    <row r="1445" spans="6:7" ht="17">
      <c r="F1445" s="1">
        <v>1997</v>
      </c>
      <c r="G1445" s="3">
        <v>1912</v>
      </c>
    </row>
    <row r="1446" spans="6:7" ht="17">
      <c r="F1446" s="1">
        <v>2000</v>
      </c>
      <c r="G1446" s="3">
        <v>1913</v>
      </c>
    </row>
    <row r="1447" spans="6:7" ht="17">
      <c r="F1447" s="1">
        <v>2001</v>
      </c>
      <c r="G1447" s="3">
        <v>1914</v>
      </c>
    </row>
    <row r="1448" spans="6:7" ht="17">
      <c r="F1448" s="1">
        <v>2003</v>
      </c>
      <c r="G1448" s="3">
        <v>1915</v>
      </c>
    </row>
    <row r="1449" spans="6:7" ht="17">
      <c r="F1449" s="1">
        <v>2004</v>
      </c>
      <c r="G1449" s="3">
        <v>1918</v>
      </c>
    </row>
    <row r="1450" spans="6:7" ht="17">
      <c r="F1450" s="1">
        <v>2005</v>
      </c>
      <c r="G1450" s="3">
        <v>1919</v>
      </c>
    </row>
    <row r="1451" spans="6:7" ht="17">
      <c r="F1451" s="1">
        <v>2006</v>
      </c>
      <c r="G1451" s="3">
        <v>1920</v>
      </c>
    </row>
    <row r="1452" spans="6:7" ht="17">
      <c r="F1452" s="1">
        <v>2007</v>
      </c>
      <c r="G1452" s="3">
        <v>1921</v>
      </c>
    </row>
    <row r="1453" spans="6:7" ht="17">
      <c r="F1453" s="1">
        <v>2008</v>
      </c>
      <c r="G1453" s="3">
        <v>1924</v>
      </c>
    </row>
    <row r="1454" spans="6:7" ht="17">
      <c r="F1454" s="1">
        <v>2009</v>
      </c>
      <c r="G1454" s="3">
        <v>1925</v>
      </c>
    </row>
    <row r="1455" spans="6:7" ht="17">
      <c r="F1455" s="1">
        <v>2011</v>
      </c>
      <c r="G1455" s="3">
        <v>1926</v>
      </c>
    </row>
    <row r="1456" spans="6:7" ht="17">
      <c r="F1456" s="1">
        <v>2012</v>
      </c>
      <c r="G1456" s="3">
        <v>1927</v>
      </c>
    </row>
    <row r="1457" spans="6:7" ht="17">
      <c r="F1457" s="1">
        <v>2013</v>
      </c>
      <c r="G1457" s="3">
        <v>1928</v>
      </c>
    </row>
    <row r="1458" spans="6:7" ht="17">
      <c r="F1458" s="1">
        <v>2016</v>
      </c>
      <c r="G1458" s="3">
        <v>1932</v>
      </c>
    </row>
    <row r="1459" spans="6:7" ht="17">
      <c r="F1459" s="1">
        <v>2017</v>
      </c>
      <c r="G1459" s="3">
        <v>1933</v>
      </c>
    </row>
    <row r="1460" spans="6:7" ht="17">
      <c r="F1460" s="1">
        <v>2018</v>
      </c>
      <c r="G1460" s="3">
        <v>1934</v>
      </c>
    </row>
    <row r="1461" spans="6:7" ht="17">
      <c r="F1461" s="1">
        <v>2019</v>
      </c>
      <c r="G1461" s="3">
        <v>1935</v>
      </c>
    </row>
    <row r="1462" spans="6:7" ht="17">
      <c r="F1462" s="1">
        <v>2020</v>
      </c>
      <c r="G1462" s="3">
        <v>1936</v>
      </c>
    </row>
    <row r="1463" spans="6:7" ht="17">
      <c r="F1463" s="1">
        <v>2022</v>
      </c>
      <c r="G1463" s="3">
        <v>1937</v>
      </c>
    </row>
    <row r="1464" spans="6:7" ht="17">
      <c r="F1464" s="1">
        <v>2023</v>
      </c>
      <c r="G1464" s="3">
        <v>1938</v>
      </c>
    </row>
    <row r="1465" spans="6:7" ht="17">
      <c r="F1465" s="1">
        <v>2027</v>
      </c>
      <c r="G1465" s="3">
        <v>1939</v>
      </c>
    </row>
    <row r="1466" spans="6:7" ht="17">
      <c r="F1466" s="1">
        <v>2029</v>
      </c>
      <c r="G1466" s="3">
        <v>1940</v>
      </c>
    </row>
    <row r="1467" spans="6:7" ht="17">
      <c r="F1467" s="1">
        <v>2033</v>
      </c>
      <c r="G1467" s="3">
        <v>1941</v>
      </c>
    </row>
    <row r="1468" spans="6:7" ht="17">
      <c r="F1468" s="1">
        <v>2035</v>
      </c>
      <c r="G1468" s="3">
        <v>1942</v>
      </c>
    </row>
    <row r="1469" spans="6:7" ht="17">
      <c r="F1469" s="1">
        <v>2036</v>
      </c>
      <c r="G1469" s="3">
        <v>1945</v>
      </c>
    </row>
    <row r="1470" spans="6:7" ht="17">
      <c r="F1470" s="1">
        <v>2037</v>
      </c>
      <c r="G1470" s="3">
        <v>1946</v>
      </c>
    </row>
    <row r="1471" spans="6:7" ht="17">
      <c r="F1471" s="1">
        <v>2038</v>
      </c>
      <c r="G1471" s="3">
        <v>1947</v>
      </c>
    </row>
    <row r="1472" spans="6:7" ht="17">
      <c r="F1472" s="1">
        <v>2040</v>
      </c>
      <c r="G1472" s="3">
        <v>1948</v>
      </c>
    </row>
    <row r="1473" spans="6:7" ht="17">
      <c r="F1473" s="1">
        <v>2042</v>
      </c>
      <c r="G1473" s="3">
        <v>1951</v>
      </c>
    </row>
    <row r="1474" spans="6:7" ht="17">
      <c r="F1474" s="1">
        <v>2044</v>
      </c>
      <c r="G1474" s="3">
        <v>1952</v>
      </c>
    </row>
    <row r="1475" spans="6:7" ht="17">
      <c r="F1475" s="1">
        <v>2045</v>
      </c>
      <c r="G1475" s="3">
        <v>1953</v>
      </c>
    </row>
    <row r="1476" spans="6:7" ht="17">
      <c r="F1476" s="1">
        <v>2046</v>
      </c>
      <c r="G1476" s="3">
        <v>1955</v>
      </c>
    </row>
    <row r="1477" spans="6:7" ht="17">
      <c r="F1477" s="1">
        <v>2047</v>
      </c>
      <c r="G1477" s="3">
        <v>1956</v>
      </c>
    </row>
    <row r="1478" spans="6:7" ht="17">
      <c r="F1478" s="1">
        <v>2048</v>
      </c>
      <c r="G1478" s="3">
        <v>1958</v>
      </c>
    </row>
    <row r="1479" spans="6:7" ht="17">
      <c r="F1479" s="1">
        <v>2049</v>
      </c>
      <c r="G1479" s="3">
        <v>1959</v>
      </c>
    </row>
    <row r="1480" spans="6:7" ht="17">
      <c r="F1480" s="1">
        <v>2051</v>
      </c>
      <c r="G1480" s="3">
        <v>1960</v>
      </c>
    </row>
    <row r="1481" spans="6:7" ht="17">
      <c r="F1481" s="1">
        <v>2052</v>
      </c>
      <c r="G1481" s="3">
        <v>1961</v>
      </c>
    </row>
    <row r="1482" spans="6:7" ht="17">
      <c r="F1482" s="1">
        <v>2053</v>
      </c>
      <c r="G1482" s="3">
        <v>1962</v>
      </c>
    </row>
    <row r="1483" spans="6:7" ht="17">
      <c r="F1483" s="1">
        <v>2055</v>
      </c>
      <c r="G1483" s="3">
        <v>1963</v>
      </c>
    </row>
    <row r="1484" spans="6:7" ht="17">
      <c r="F1484" s="1">
        <v>2056</v>
      </c>
      <c r="G1484" s="3">
        <v>1964</v>
      </c>
    </row>
    <row r="1485" spans="6:7" ht="17">
      <c r="F1485" s="1">
        <v>2057</v>
      </c>
      <c r="G1485" s="3">
        <v>1965</v>
      </c>
    </row>
    <row r="1486" spans="6:7" ht="17">
      <c r="F1486" s="1">
        <v>2058</v>
      </c>
      <c r="G1486" s="3">
        <v>1966</v>
      </c>
    </row>
    <row r="1487" spans="6:7" ht="17">
      <c r="F1487" s="1">
        <v>2059</v>
      </c>
      <c r="G1487" s="3">
        <v>1967</v>
      </c>
    </row>
    <row r="1488" spans="6:7" ht="17">
      <c r="F1488" s="1">
        <v>2060</v>
      </c>
      <c r="G1488" s="3">
        <v>1969</v>
      </c>
    </row>
    <row r="1489" spans="6:7" ht="17">
      <c r="F1489" s="1">
        <v>2061</v>
      </c>
      <c r="G1489" s="3">
        <v>1970</v>
      </c>
    </row>
    <row r="1490" spans="6:7" ht="17">
      <c r="F1490" s="1">
        <v>2062</v>
      </c>
      <c r="G1490" s="3">
        <v>1971</v>
      </c>
    </row>
    <row r="1491" spans="6:7" ht="17">
      <c r="F1491" s="1">
        <v>2063</v>
      </c>
      <c r="G1491" s="3">
        <v>1972</v>
      </c>
    </row>
    <row r="1492" spans="6:7" ht="17">
      <c r="F1492" s="1">
        <v>2064</v>
      </c>
      <c r="G1492" s="3">
        <v>1975</v>
      </c>
    </row>
    <row r="1493" spans="6:7" ht="17">
      <c r="F1493" s="1">
        <v>2065</v>
      </c>
      <c r="G1493" s="3">
        <v>1977</v>
      </c>
    </row>
    <row r="1494" spans="6:7" ht="17">
      <c r="F1494" s="1">
        <v>2066</v>
      </c>
      <c r="G1494" s="3">
        <v>1978</v>
      </c>
    </row>
    <row r="1495" spans="6:7" ht="17">
      <c r="F1495" s="1">
        <v>2068</v>
      </c>
      <c r="G1495" s="3">
        <v>1982</v>
      </c>
    </row>
    <row r="1496" spans="6:7" ht="17">
      <c r="F1496" s="1">
        <v>2069</v>
      </c>
      <c r="G1496" s="3">
        <v>1983</v>
      </c>
    </row>
    <row r="1497" spans="6:7" ht="17">
      <c r="F1497" s="1">
        <v>2073</v>
      </c>
      <c r="G1497" s="3">
        <v>1984</v>
      </c>
    </row>
    <row r="1498" spans="6:7" ht="17">
      <c r="F1498" s="1">
        <v>2074</v>
      </c>
      <c r="G1498" s="3">
        <v>1986</v>
      </c>
    </row>
    <row r="1499" spans="6:7" ht="17">
      <c r="F1499" s="1">
        <v>2078</v>
      </c>
      <c r="G1499" s="3">
        <v>1987</v>
      </c>
    </row>
    <row r="1500" spans="6:7" ht="17">
      <c r="F1500" s="1">
        <v>2079</v>
      </c>
      <c r="G1500" s="3">
        <v>1988</v>
      </c>
    </row>
    <row r="1501" spans="6:7" ht="17">
      <c r="F1501" s="1">
        <v>2080</v>
      </c>
      <c r="G1501" s="3">
        <v>1989</v>
      </c>
    </row>
    <row r="1502" spans="6:7" ht="17">
      <c r="F1502" s="1">
        <v>2082</v>
      </c>
      <c r="G1502" s="3">
        <v>1990</v>
      </c>
    </row>
    <row r="1503" spans="6:7" ht="17">
      <c r="F1503" s="1">
        <v>2083</v>
      </c>
      <c r="G1503" s="3">
        <v>1991</v>
      </c>
    </row>
    <row r="1504" spans="6:7" ht="17">
      <c r="F1504" s="1">
        <v>2086</v>
      </c>
      <c r="G1504" s="3">
        <v>1992</v>
      </c>
    </row>
    <row r="1505" spans="6:7" ht="17">
      <c r="F1505" s="1">
        <v>2087</v>
      </c>
      <c r="G1505" s="3">
        <v>1993</v>
      </c>
    </row>
    <row r="1506" spans="6:7" ht="17">
      <c r="F1506" s="1">
        <v>2088</v>
      </c>
      <c r="G1506" s="3">
        <v>1994</v>
      </c>
    </row>
    <row r="1507" spans="6:7" ht="17">
      <c r="F1507" s="1">
        <v>2089</v>
      </c>
      <c r="G1507" s="3">
        <v>1996</v>
      </c>
    </row>
    <row r="1508" spans="6:7" ht="17">
      <c r="F1508" s="1">
        <v>2091</v>
      </c>
      <c r="G1508" s="3">
        <v>1997</v>
      </c>
    </row>
    <row r="1509" spans="6:7" ht="17">
      <c r="F1509" s="1">
        <v>2092</v>
      </c>
      <c r="G1509" s="3">
        <v>2000</v>
      </c>
    </row>
    <row r="1510" spans="6:7" ht="17">
      <c r="F1510" s="1">
        <v>2094</v>
      </c>
      <c r="G1510" s="3">
        <v>2001</v>
      </c>
    </row>
    <row r="1511" spans="6:7" ht="17">
      <c r="F1511" s="1">
        <v>2096</v>
      </c>
      <c r="G1511" s="3">
        <v>2003</v>
      </c>
    </row>
    <row r="1512" spans="6:7" ht="17">
      <c r="F1512" s="1">
        <v>2097</v>
      </c>
      <c r="G1512" s="3">
        <v>2004</v>
      </c>
    </row>
    <row r="1513" spans="6:7" ht="17">
      <c r="F1513" s="1">
        <v>2098</v>
      </c>
      <c r="G1513" s="3">
        <v>2005</v>
      </c>
    </row>
    <row r="1514" spans="6:7" ht="17">
      <c r="F1514" s="1">
        <v>2099</v>
      </c>
      <c r="G1514" s="3">
        <v>2006</v>
      </c>
    </row>
    <row r="1515" spans="6:7" ht="17">
      <c r="F1515" s="1">
        <v>2100</v>
      </c>
      <c r="G1515" s="3">
        <v>2007</v>
      </c>
    </row>
    <row r="1516" spans="6:7" ht="17">
      <c r="F1516" s="1">
        <v>2101</v>
      </c>
      <c r="G1516" s="3">
        <v>2008</v>
      </c>
    </row>
    <row r="1517" spans="6:7" ht="17">
      <c r="F1517" s="1">
        <v>2102</v>
      </c>
      <c r="G1517" s="3">
        <v>2009</v>
      </c>
    </row>
    <row r="1518" spans="6:7" ht="17">
      <c r="F1518" s="1">
        <v>2103</v>
      </c>
      <c r="G1518" s="3">
        <v>2011</v>
      </c>
    </row>
    <row r="1519" spans="6:7" ht="17">
      <c r="F1519" s="1">
        <v>2106</v>
      </c>
      <c r="G1519" s="3">
        <v>2012</v>
      </c>
    </row>
    <row r="1520" spans="6:7" ht="17">
      <c r="F1520" s="1">
        <v>2107</v>
      </c>
      <c r="G1520" s="3">
        <v>2013</v>
      </c>
    </row>
    <row r="1521" spans="7:7" ht="17">
      <c r="G1521" s="3">
        <v>2016</v>
      </c>
    </row>
    <row r="1522" spans="7:7" ht="17">
      <c r="G1522" s="3">
        <v>2017</v>
      </c>
    </row>
    <row r="1523" spans="7:7" ht="17">
      <c r="G1523" s="3">
        <v>2018</v>
      </c>
    </row>
    <row r="1524" spans="7:7" ht="17">
      <c r="G1524" s="3">
        <v>2019</v>
      </c>
    </row>
    <row r="1525" spans="7:7" ht="17">
      <c r="G1525" s="3">
        <v>2020</v>
      </c>
    </row>
    <row r="1526" spans="7:7" ht="17">
      <c r="G1526" s="3">
        <v>2022</v>
      </c>
    </row>
    <row r="1527" spans="7:7" ht="17">
      <c r="G1527" s="3">
        <v>2023</v>
      </c>
    </row>
    <row r="1528" spans="7:7" ht="17">
      <c r="G1528" s="3">
        <v>2027</v>
      </c>
    </row>
    <row r="1529" spans="7:7" ht="17">
      <c r="G1529" s="3">
        <v>2029</v>
      </c>
    </row>
    <row r="1530" spans="7:7" ht="17">
      <c r="G1530" s="3">
        <v>2033</v>
      </c>
    </row>
    <row r="1531" spans="7:7" ht="17">
      <c r="G1531" s="3">
        <v>2035</v>
      </c>
    </row>
    <row r="1532" spans="7:7" ht="17">
      <c r="G1532" s="3">
        <v>2036</v>
      </c>
    </row>
    <row r="1533" spans="7:7" ht="17">
      <c r="G1533" s="3">
        <v>2037</v>
      </c>
    </row>
    <row r="1534" spans="7:7" ht="17">
      <c r="G1534" s="3">
        <v>2038</v>
      </c>
    </row>
    <row r="1535" spans="7:7" ht="17">
      <c r="G1535" s="3">
        <v>2040</v>
      </c>
    </row>
    <row r="1536" spans="7:7" ht="17">
      <c r="G1536" s="3">
        <v>2042</v>
      </c>
    </row>
    <row r="1537" spans="7:7" ht="17">
      <c r="G1537" s="3">
        <v>2044</v>
      </c>
    </row>
    <row r="1538" spans="7:7" ht="17">
      <c r="G1538" s="3">
        <v>2045</v>
      </c>
    </row>
    <row r="1539" spans="7:7" ht="17">
      <c r="G1539" s="3">
        <v>2046</v>
      </c>
    </row>
    <row r="1540" spans="7:7" ht="17">
      <c r="G1540" s="3">
        <v>2047</v>
      </c>
    </row>
    <row r="1541" spans="7:7" ht="17">
      <c r="G1541" s="3">
        <v>2048</v>
      </c>
    </row>
    <row r="1542" spans="7:7" ht="17">
      <c r="G1542" s="3">
        <v>2049</v>
      </c>
    </row>
    <row r="1543" spans="7:7" ht="17">
      <c r="G1543" s="3">
        <v>2051</v>
      </c>
    </row>
    <row r="1544" spans="7:7" ht="17">
      <c r="G1544" s="3">
        <v>2052</v>
      </c>
    </row>
    <row r="1545" spans="7:7" ht="17">
      <c r="G1545" s="3">
        <v>2053</v>
      </c>
    </row>
    <row r="1546" spans="7:7" ht="17">
      <c r="G1546" s="3">
        <v>2055</v>
      </c>
    </row>
    <row r="1547" spans="7:7" ht="17">
      <c r="G1547" s="3">
        <v>2056</v>
      </c>
    </row>
    <row r="1548" spans="7:7" ht="17">
      <c r="G1548" s="3">
        <v>2057</v>
      </c>
    </row>
    <row r="1549" spans="7:7" ht="17">
      <c r="G1549" s="3">
        <v>2058</v>
      </c>
    </row>
    <row r="1550" spans="7:7" ht="17">
      <c r="G1550" s="3">
        <v>2059</v>
      </c>
    </row>
    <row r="1551" spans="7:7" ht="17">
      <c r="G1551" s="3">
        <v>2060</v>
      </c>
    </row>
    <row r="1552" spans="7:7" ht="17">
      <c r="G1552" s="3">
        <v>2061</v>
      </c>
    </row>
    <row r="1553" spans="7:7" ht="17">
      <c r="G1553" s="3">
        <v>2062</v>
      </c>
    </row>
    <row r="1554" spans="7:7" ht="17">
      <c r="G1554" s="3">
        <v>2063</v>
      </c>
    </row>
    <row r="1555" spans="7:7" ht="17">
      <c r="G1555" s="3">
        <v>2064</v>
      </c>
    </row>
    <row r="1556" spans="7:7" ht="17">
      <c r="G1556" s="3">
        <v>2065</v>
      </c>
    </row>
    <row r="1557" spans="7:7" ht="17">
      <c r="G1557" s="3">
        <v>2066</v>
      </c>
    </row>
    <row r="1558" spans="7:7" ht="17">
      <c r="G1558" s="3">
        <v>2068</v>
      </c>
    </row>
    <row r="1559" spans="7:7" ht="17">
      <c r="G1559" s="3">
        <v>2069</v>
      </c>
    </row>
    <row r="1560" spans="7:7" ht="17">
      <c r="G1560" s="3">
        <v>2073</v>
      </c>
    </row>
    <row r="1561" spans="7:7" ht="17">
      <c r="G1561" s="3">
        <v>2074</v>
      </c>
    </row>
    <row r="1562" spans="7:7" ht="17">
      <c r="G1562" s="3">
        <v>2075</v>
      </c>
    </row>
    <row r="1563" spans="7:7" ht="17">
      <c r="G1563" s="3">
        <v>2078</v>
      </c>
    </row>
    <row r="1564" spans="7:7" ht="17">
      <c r="G1564" s="3">
        <v>2079</v>
      </c>
    </row>
    <row r="1565" spans="7:7" ht="17">
      <c r="G1565" s="3">
        <v>2080</v>
      </c>
    </row>
    <row r="1566" spans="7:7" ht="17">
      <c r="G1566" s="3">
        <v>2081</v>
      </c>
    </row>
    <row r="1567" spans="7:7" ht="17">
      <c r="G1567" s="3">
        <v>2082</v>
      </c>
    </row>
    <row r="1568" spans="7:7" ht="17">
      <c r="G1568" s="3">
        <v>2083</v>
      </c>
    </row>
    <row r="1569" spans="7:7" ht="17">
      <c r="G1569" s="3">
        <v>2086</v>
      </c>
    </row>
    <row r="1570" spans="7:7" ht="17">
      <c r="G1570" s="3">
        <v>2087</v>
      </c>
    </row>
    <row r="1571" spans="7:7" ht="17">
      <c r="G1571" s="3">
        <v>2088</v>
      </c>
    </row>
    <row r="1572" spans="7:7" ht="17">
      <c r="G1572" s="3">
        <v>2089</v>
      </c>
    </row>
    <row r="1573" spans="7:7" ht="17">
      <c r="G1573" s="3">
        <v>2091</v>
      </c>
    </row>
    <row r="1574" spans="7:7" ht="17">
      <c r="G1574" s="3">
        <v>2092</v>
      </c>
    </row>
    <row r="1575" spans="7:7" ht="17">
      <c r="G1575" s="3">
        <v>2094</v>
      </c>
    </row>
    <row r="1576" spans="7:7" ht="17">
      <c r="G1576" s="3">
        <v>2096</v>
      </c>
    </row>
    <row r="1577" spans="7:7" ht="17">
      <c r="G1577" s="3">
        <v>2097</v>
      </c>
    </row>
    <row r="1578" spans="7:7" ht="17">
      <c r="G1578" s="3">
        <v>2098</v>
      </c>
    </row>
    <row r="1579" spans="7:7" ht="17">
      <c r="G1579" s="3">
        <v>2099</v>
      </c>
    </row>
    <row r="1580" spans="7:7" ht="17">
      <c r="G1580" s="3">
        <v>2100</v>
      </c>
    </row>
    <row r="1581" spans="7:7" ht="17">
      <c r="G1581" s="3">
        <v>2101</v>
      </c>
    </row>
    <row r="1582" spans="7:7" ht="17">
      <c r="G1582" s="3">
        <v>2102</v>
      </c>
    </row>
    <row r="1583" spans="7:7" ht="17">
      <c r="G1583" s="3">
        <v>2103</v>
      </c>
    </row>
    <row r="1584" spans="7:7" ht="17">
      <c r="G1584" s="3">
        <v>2106</v>
      </c>
    </row>
    <row r="1585" spans="7:7" ht="17">
      <c r="G1585" s="3">
        <v>2107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CDE8-8ACF-1A49-9246-7BBB21E2D5D3}">
  <dimension ref="A1:O18"/>
  <sheetViews>
    <sheetView workbookViewId="0">
      <selection activeCell="I3" sqref="I3"/>
    </sheetView>
  </sheetViews>
  <sheetFormatPr baseColWidth="10" defaultRowHeight="16"/>
  <cols>
    <col min="4" max="4" width="12.1640625" bestFit="1" customWidth="1"/>
    <col min="7" max="8" width="13.33203125" bestFit="1" customWidth="1"/>
  </cols>
  <sheetData>
    <row r="1" spans="1:15">
      <c r="A1" t="s">
        <v>2324</v>
      </c>
    </row>
    <row r="2" spans="1:15">
      <c r="A2">
        <v>296008193</v>
      </c>
      <c r="B2" t="s">
        <v>2322</v>
      </c>
      <c r="C2" t="s">
        <v>2325</v>
      </c>
      <c r="E2" t="s">
        <v>2326</v>
      </c>
      <c r="F2" t="s">
        <v>2327</v>
      </c>
      <c r="K2">
        <f>POWER(2,10)*POWER(2,10)</f>
        <v>1048576</v>
      </c>
      <c r="L2">
        <f>POWER(2,14)*POWER(2,14)</f>
        <v>268435456</v>
      </c>
      <c r="M2">
        <f>POWER(2,20)*POWER(2,20)</f>
        <v>1099511627776</v>
      </c>
    </row>
    <row r="3" spans="1:15">
      <c r="A3">
        <f>A2*A2</f>
        <v>8.7620850323125248E+16</v>
      </c>
      <c r="B3" s="7">
        <v>2</v>
      </c>
      <c r="C3">
        <v>1216015</v>
      </c>
      <c r="D3">
        <f>C3/$A$3</f>
        <v>1.3878146531511854E-11</v>
      </c>
      <c r="E3" s="1">
        <v>7259361</v>
      </c>
      <c r="F3" s="1">
        <v>7259361</v>
      </c>
      <c r="G3" s="16">
        <f>E3/$A$3</f>
        <v>8.2849698139531524E-11</v>
      </c>
      <c r="H3" s="16">
        <f>F3/$A$3</f>
        <v>8.2849698139531524E-11</v>
      </c>
      <c r="J3" s="14">
        <v>100000</v>
      </c>
      <c r="K3" s="11">
        <f>$J3/K$2</f>
        <v>9.5367431640625E-2</v>
      </c>
      <c r="L3" s="12">
        <f t="shared" ref="L3:M4" si="0">$J3/L$2</f>
        <v>3.7252902984619141E-4</v>
      </c>
      <c r="M3" s="15">
        <f t="shared" si="0"/>
        <v>9.0949470177292824E-8</v>
      </c>
      <c r="N3" s="12"/>
      <c r="O3" s="13"/>
    </row>
    <row r="4" spans="1:15">
      <c r="B4" s="7">
        <v>28</v>
      </c>
      <c r="C4">
        <v>0</v>
      </c>
      <c r="D4">
        <f t="shared" ref="D4:D18" si="1">C4/$A$3</f>
        <v>0</v>
      </c>
      <c r="E4" s="1">
        <v>49516226</v>
      </c>
      <c r="F4" s="1">
        <v>2024347</v>
      </c>
      <c r="G4" s="16">
        <f t="shared" ref="G4:G18" si="2">E4/$A$3</f>
        <v>5.6511921326254779E-10</v>
      </c>
      <c r="H4" s="16">
        <f t="shared" ref="H4:H18" si="3">F4/$A$3</f>
        <v>2.3103484987131269E-11</v>
      </c>
      <c r="J4">
        <v>1000000</v>
      </c>
      <c r="K4" s="11">
        <f>$J4/K$2</f>
        <v>0.95367431640625</v>
      </c>
      <c r="L4" s="12">
        <f t="shared" si="0"/>
        <v>3.7252902984619141E-3</v>
      </c>
      <c r="M4" s="15">
        <f t="shared" si="0"/>
        <v>9.0949470177292824E-7</v>
      </c>
      <c r="N4" s="12"/>
      <c r="O4" s="13"/>
    </row>
    <row r="5" spans="1:15">
      <c r="B5" s="7">
        <v>1</v>
      </c>
      <c r="C5">
        <v>0</v>
      </c>
      <c r="D5">
        <f t="shared" si="1"/>
        <v>0</v>
      </c>
      <c r="E5" s="1">
        <v>172137</v>
      </c>
      <c r="F5" s="1">
        <v>4596658</v>
      </c>
      <c r="G5" s="16">
        <f t="shared" si="2"/>
        <v>1.9645666455552408E-12</v>
      </c>
      <c r="H5" s="16">
        <f t="shared" si="3"/>
        <v>5.2460778262806146E-11</v>
      </c>
    </row>
    <row r="6" spans="1:15">
      <c r="B6" s="7">
        <v>1</v>
      </c>
      <c r="C6">
        <v>0</v>
      </c>
      <c r="D6">
        <f t="shared" si="1"/>
        <v>0</v>
      </c>
      <c r="E6" s="1">
        <v>783309</v>
      </c>
      <c r="F6" s="1">
        <v>2024347</v>
      </c>
      <c r="G6" s="16">
        <f t="shared" si="2"/>
        <v>8.9397557443386949E-12</v>
      </c>
      <c r="H6" s="16">
        <f t="shared" si="3"/>
        <v>2.3103484987131269E-11</v>
      </c>
    </row>
    <row r="7" spans="1:15">
      <c r="B7" s="7">
        <v>2</v>
      </c>
      <c r="C7">
        <v>0</v>
      </c>
      <c r="D7">
        <f t="shared" si="1"/>
        <v>0</v>
      </c>
      <c r="E7" s="1">
        <v>2097300</v>
      </c>
      <c r="F7" s="1">
        <v>10089284</v>
      </c>
      <c r="G7" s="16">
        <f t="shared" si="2"/>
        <v>2.3936083617833508E-11</v>
      </c>
      <c r="H7" s="16">
        <f t="shared" si="3"/>
        <v>1.1514706788159525E-10</v>
      </c>
    </row>
    <row r="8" spans="1:15">
      <c r="B8" s="7">
        <v>1</v>
      </c>
      <c r="C8">
        <v>0</v>
      </c>
      <c r="D8">
        <f t="shared" si="1"/>
        <v>0</v>
      </c>
      <c r="E8" s="1">
        <v>554525</v>
      </c>
      <c r="F8" s="1">
        <v>49516226</v>
      </c>
      <c r="G8" s="16">
        <f t="shared" si="2"/>
        <v>6.3286877262094722E-12</v>
      </c>
      <c r="H8" s="16">
        <f t="shared" si="3"/>
        <v>5.6511921326254779E-10</v>
      </c>
      <c r="O8">
        <f>A3/M2</f>
        <v>79690.69913372118</v>
      </c>
    </row>
    <row r="9" spans="1:15">
      <c r="B9" s="7">
        <v>1</v>
      </c>
      <c r="C9">
        <v>0</v>
      </c>
      <c r="D9">
        <f t="shared" si="1"/>
        <v>0</v>
      </c>
      <c r="E9" s="1">
        <v>57772</v>
      </c>
      <c r="F9" s="1">
        <v>49516226</v>
      </c>
      <c r="G9" s="16">
        <f t="shared" si="2"/>
        <v>6.5934078232464468E-13</v>
      </c>
      <c r="H9" s="16">
        <f t="shared" si="3"/>
        <v>5.6511921326254779E-10</v>
      </c>
    </row>
    <row r="10" spans="1:15">
      <c r="B10" s="7">
        <v>4</v>
      </c>
      <c r="C10">
        <v>0</v>
      </c>
      <c r="D10">
        <f t="shared" si="1"/>
        <v>0</v>
      </c>
      <c r="E10" s="1">
        <v>363275</v>
      </c>
      <c r="F10" s="1">
        <v>49516226</v>
      </c>
      <c r="G10" s="16">
        <f t="shared" si="2"/>
        <v>4.1459880685969902E-12</v>
      </c>
      <c r="H10" s="16">
        <f t="shared" si="3"/>
        <v>5.6511921326254779E-10</v>
      </c>
    </row>
    <row r="11" spans="1:15">
      <c r="B11" s="7">
        <v>1</v>
      </c>
      <c r="C11">
        <v>0</v>
      </c>
      <c r="D11">
        <f t="shared" si="1"/>
        <v>0</v>
      </c>
      <c r="E11" s="1">
        <v>1409679</v>
      </c>
      <c r="F11" s="1">
        <v>2024347</v>
      </c>
      <c r="G11" s="16">
        <f t="shared" si="2"/>
        <v>1.6088396709247089E-11</v>
      </c>
      <c r="H11" s="16">
        <f t="shared" si="3"/>
        <v>2.3103484987131269E-11</v>
      </c>
    </row>
    <row r="12" spans="1:15">
      <c r="B12" s="7">
        <v>1</v>
      </c>
      <c r="C12">
        <v>0</v>
      </c>
      <c r="D12">
        <f t="shared" si="1"/>
        <v>0</v>
      </c>
      <c r="E12" s="1">
        <v>2980035</v>
      </c>
      <c r="F12" s="1">
        <v>49516226</v>
      </c>
      <c r="G12" s="16">
        <f t="shared" si="2"/>
        <v>3.4010569276722682E-11</v>
      </c>
      <c r="H12" s="16">
        <f t="shared" si="3"/>
        <v>5.6511921326254779E-10</v>
      </c>
    </row>
    <row r="13" spans="1:15">
      <c r="B13" s="7">
        <v>1</v>
      </c>
      <c r="C13">
        <v>0</v>
      </c>
      <c r="D13">
        <f t="shared" si="1"/>
        <v>0</v>
      </c>
      <c r="E13" s="1">
        <v>1225909</v>
      </c>
      <c r="F13" s="1">
        <v>257870</v>
      </c>
      <c r="G13" s="16">
        <f t="shared" si="2"/>
        <v>1.3991064860465674E-11</v>
      </c>
      <c r="H13" s="16">
        <f t="shared" si="3"/>
        <v>2.9430209710249972E-12</v>
      </c>
    </row>
    <row r="14" spans="1:15">
      <c r="B14" s="7">
        <v>1</v>
      </c>
      <c r="C14">
        <v>0</v>
      </c>
      <c r="D14">
        <f t="shared" si="1"/>
        <v>0</v>
      </c>
      <c r="E14" s="1">
        <v>2526106</v>
      </c>
      <c r="F14" s="1">
        <v>2526106</v>
      </c>
      <c r="G14" s="16">
        <f t="shared" si="2"/>
        <v>2.8829964451204371E-11</v>
      </c>
      <c r="H14" s="16">
        <f t="shared" si="3"/>
        <v>2.8829964451204371E-11</v>
      </c>
    </row>
    <row r="15" spans="1:15">
      <c r="B15" s="7">
        <v>1</v>
      </c>
      <c r="C15">
        <v>0</v>
      </c>
      <c r="D15">
        <f t="shared" si="1"/>
        <v>0</v>
      </c>
      <c r="E15" s="1">
        <v>569346</v>
      </c>
      <c r="F15" s="1">
        <v>2024347</v>
      </c>
      <c r="G15" s="16">
        <f t="shared" si="2"/>
        <v>6.4978369634668554E-12</v>
      </c>
      <c r="H15" s="16">
        <f t="shared" si="3"/>
        <v>2.3103484987131269E-11</v>
      </c>
    </row>
    <row r="16" spans="1:15">
      <c r="B16" s="7">
        <v>1</v>
      </c>
      <c r="C16">
        <v>0</v>
      </c>
      <c r="D16">
        <f t="shared" si="1"/>
        <v>0</v>
      </c>
      <c r="E16" s="1">
        <v>569346</v>
      </c>
      <c r="F16" s="1">
        <v>10089284</v>
      </c>
      <c r="G16" s="16">
        <f t="shared" si="2"/>
        <v>6.4978369634668554E-12</v>
      </c>
      <c r="H16" s="16">
        <f t="shared" si="3"/>
        <v>1.1514706788159525E-10</v>
      </c>
    </row>
    <row r="17" spans="2:8">
      <c r="B17" s="7">
        <v>1</v>
      </c>
      <c r="C17">
        <v>0</v>
      </c>
      <c r="D17">
        <f t="shared" si="1"/>
        <v>0</v>
      </c>
      <c r="E17" s="1">
        <v>4596658</v>
      </c>
      <c r="F17" s="1">
        <v>2024347</v>
      </c>
      <c r="G17" s="16">
        <f t="shared" si="2"/>
        <v>5.2460778262806146E-11</v>
      </c>
      <c r="H17" s="16">
        <f t="shared" si="3"/>
        <v>2.3103484987131269E-11</v>
      </c>
    </row>
    <row r="18" spans="2:8">
      <c r="B18" s="7">
        <v>1</v>
      </c>
      <c r="C18">
        <v>0</v>
      </c>
      <c r="D18">
        <f t="shared" si="1"/>
        <v>0</v>
      </c>
      <c r="E18" s="1">
        <v>49516226</v>
      </c>
      <c r="F18" s="1">
        <v>49516226</v>
      </c>
      <c r="G18" s="16">
        <f t="shared" si="2"/>
        <v>5.6511921326254779E-10</v>
      </c>
      <c r="H18" s="16">
        <f t="shared" si="3"/>
        <v>5.6511921326254779E-10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CD60-1C37-1348-85F9-CBA36F2669CA}">
  <dimension ref="A1:G9"/>
  <sheetViews>
    <sheetView workbookViewId="0">
      <selection activeCell="G10" sqref="G10"/>
    </sheetView>
  </sheetViews>
  <sheetFormatPr baseColWidth="10" defaultRowHeight="16"/>
  <sheetData>
    <row r="1" spans="1:7">
      <c r="A1" t="s">
        <v>2324</v>
      </c>
      <c r="C1" t="s">
        <v>2323</v>
      </c>
      <c r="D1" t="s">
        <v>2322</v>
      </c>
    </row>
    <row r="2" spans="1:7">
      <c r="A2">
        <v>296008193</v>
      </c>
      <c r="C2">
        <v>6</v>
      </c>
      <c r="D2">
        <v>2024347</v>
      </c>
      <c r="E2" s="15">
        <f>D2/$A$3</f>
        <v>2.3103484987131269E-11</v>
      </c>
      <c r="F2">
        <f>C2*D2</f>
        <v>12146082</v>
      </c>
    </row>
    <row r="3" spans="1:7">
      <c r="A3">
        <f>A2*A2</f>
        <v>8.7620850323125248E+16</v>
      </c>
      <c r="C3" s="7">
        <v>81</v>
      </c>
      <c r="D3">
        <v>7259361</v>
      </c>
      <c r="E3" s="15">
        <f t="shared" ref="E3:E8" si="0">D3/$A$3</f>
        <v>8.2849698139531524E-11</v>
      </c>
      <c r="F3">
        <f t="shared" ref="F3:F8" si="1">C3*D3</f>
        <v>588008241</v>
      </c>
    </row>
    <row r="4" spans="1:7">
      <c r="C4" s="7">
        <v>4</v>
      </c>
      <c r="D4">
        <v>102306</v>
      </c>
      <c r="E4" s="15">
        <f t="shared" si="0"/>
        <v>1.1675988035121702E-12</v>
      </c>
      <c r="F4">
        <f t="shared" si="1"/>
        <v>409224</v>
      </c>
    </row>
    <row r="5" spans="1:7">
      <c r="C5" s="7">
        <v>3</v>
      </c>
      <c r="D5">
        <v>499741</v>
      </c>
      <c r="E5" s="15">
        <f t="shared" si="0"/>
        <v>5.7034484161825849E-12</v>
      </c>
      <c r="F5">
        <f t="shared" si="1"/>
        <v>1499223</v>
      </c>
    </row>
    <row r="6" spans="1:7">
      <c r="C6" s="7">
        <v>2</v>
      </c>
      <c r="D6">
        <v>2526106</v>
      </c>
      <c r="E6" s="15">
        <f t="shared" si="0"/>
        <v>2.8829964451204371E-11</v>
      </c>
      <c r="F6">
        <f t="shared" si="1"/>
        <v>5052212</v>
      </c>
    </row>
    <row r="7" spans="1:7">
      <c r="C7" s="7">
        <v>1</v>
      </c>
      <c r="D7">
        <v>184377</v>
      </c>
      <c r="E7" s="15">
        <f t="shared" si="0"/>
        <v>2.1042594236424397E-12</v>
      </c>
      <c r="F7">
        <f t="shared" si="1"/>
        <v>184377</v>
      </c>
    </row>
    <row r="8" spans="1:7">
      <c r="C8" s="7">
        <v>1</v>
      </c>
      <c r="D8">
        <v>1409679</v>
      </c>
      <c r="E8" s="15">
        <f t="shared" si="0"/>
        <v>1.6088396709247089E-11</v>
      </c>
      <c r="F8">
        <f t="shared" si="1"/>
        <v>1409679</v>
      </c>
    </row>
    <row r="9" spans="1:7">
      <c r="C9">
        <f>SUM(C2:C8)</f>
        <v>98</v>
      </c>
      <c r="F9">
        <f>SUM(F2:F8)</f>
        <v>608709038</v>
      </c>
      <c r="G9">
        <f>F9/C9</f>
        <v>6211316.7142857146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Originales</vt:lpstr>
      <vt:lpstr>Baseline</vt:lpstr>
      <vt:lpstr>Hoja3</vt:lpstr>
      <vt:lpstr>Filtrados</vt:lpstr>
      <vt:lpstr>Hoja2</vt:lpstr>
      <vt:lpstr>v or star c</vt:lpstr>
      <vt:lpstr>Hoja6</vt:lpstr>
      <vt:lpstr>v conc c</vt:lpstr>
      <vt:lpstr>c star v</vt:lpstr>
      <vt:lpstr>v star c</vt:lpstr>
      <vt:lpstr>Hoja1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</dc:creator>
  <cp:lastModifiedBy>Adrián</cp:lastModifiedBy>
  <dcterms:created xsi:type="dcterms:W3CDTF">2023-05-11T15:27:04Z</dcterms:created>
  <dcterms:modified xsi:type="dcterms:W3CDTF">2023-05-22T07:52:08Z</dcterms:modified>
</cp:coreProperties>
</file>