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M:\HRAT\"/>
    </mc:Choice>
  </mc:AlternateContent>
  <xr:revisionPtr revIDLastSave="0" documentId="13_ncr:1_{B1498C01-CE6E-43C4-A4AD-693C0A46D98C}" xr6:coauthVersionLast="47" xr6:coauthVersionMax="47" xr10:uidLastSave="{00000000-0000-0000-0000-000000000000}"/>
  <bookViews>
    <workbookView xWindow="-120" yWindow="-120" windowWidth="38640" windowHeight="21240" xr2:uid="{00000000-000D-0000-FFFF-FFFF00000000}"/>
  </bookViews>
  <sheets>
    <sheet name="Risks" sheetId="18" r:id="rId1"/>
    <sheet name="Risk Matrix" sheetId="19" r:id="rId2"/>
    <sheet name="Probability Scale Definitions" sheetId="21" r:id="rId3"/>
    <sheet name="Impact Scale Definitions" sheetId="22" r:id="rId4"/>
    <sheet name="Events" sheetId="20" r:id="rId5"/>
    <sheet name="Possible Risks" sheetId="12" state="hidden" r:id="rId6"/>
    <sheet name="Risk Identification" sheetId="16" state="hidden" r:id="rId7"/>
    <sheet name="Risk Analysis &amp; Prioritization" sheetId="9" state="hidden" r:id="rId8"/>
    <sheet name="Risk Planning" sheetId="7" state="hidden" r:id="rId9"/>
    <sheet name="Risk Costing" sheetId="14" state="hidden" r:id="rId10"/>
    <sheet name="LookUp Table" sheetId="23" r:id="rId11"/>
    <sheet name="Disclaimer" sheetId="17" r:id="rId12"/>
  </sheets>
  <definedNames>
    <definedName name="_xlnm._FilterDatabase" localSheetId="0" hidden="1">Risks!$B$9:$P$9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18" l="1"/>
  <c r="N19" i="18"/>
  <c r="N20" i="18"/>
  <c r="N21" i="18"/>
  <c r="N22" i="18"/>
  <c r="N23" i="18"/>
  <c r="N24" i="18"/>
  <c r="N25" i="18"/>
  <c r="N26" i="18"/>
  <c r="N27" i="18"/>
  <c r="N28" i="18"/>
  <c r="N29" i="18"/>
  <c r="N11" i="18"/>
  <c r="H18" i="18"/>
  <c r="H19" i="18"/>
  <c r="H20" i="18"/>
  <c r="H21" i="18"/>
  <c r="H22" i="18"/>
  <c r="H23" i="18"/>
  <c r="H24" i="18"/>
  <c r="H25" i="18"/>
  <c r="H26" i="18"/>
  <c r="H27" i="18"/>
  <c r="H28" i="18"/>
  <c r="H29" i="18"/>
  <c r="M10" i="18"/>
  <c r="N10" i="18" s="1"/>
  <c r="M14" i="18"/>
  <c r="N14" i="18" s="1"/>
  <c r="M17" i="18"/>
  <c r="N17" i="18" s="1"/>
  <c r="M12" i="18"/>
  <c r="N12" i="18" s="1"/>
  <c r="M13" i="18"/>
  <c r="N13" i="18" s="1"/>
  <c r="M16" i="18"/>
  <c r="N16" i="18" s="1"/>
  <c r="M15" i="18"/>
  <c r="N15" i="18" s="1"/>
  <c r="M11" i="18"/>
  <c r="G10" i="18"/>
  <c r="H10" i="18" s="1"/>
  <c r="G14" i="18"/>
  <c r="H14" i="18" s="1"/>
  <c r="G17" i="18"/>
  <c r="H17" i="18" s="1"/>
  <c r="G12" i="18"/>
  <c r="H12" i="18" s="1"/>
  <c r="G13" i="18"/>
  <c r="H13" i="18" s="1"/>
  <c r="G16" i="18"/>
  <c r="H16" i="18" s="1"/>
  <c r="G15" i="18"/>
  <c r="H15" i="18" s="1"/>
  <c r="G11" i="18"/>
  <c r="H11" i="18" s="1"/>
  <c r="L15" i="18"/>
  <c r="F11" i="18"/>
  <c r="L16" i="18" l="1"/>
  <c r="L13" i="18"/>
  <c r="L12" i="18"/>
  <c r="L17" i="18"/>
  <c r="L14" i="18"/>
  <c r="L10" i="18"/>
  <c r="L11" i="18"/>
  <c r="F15" i="18"/>
  <c r="F10" i="18" l="1"/>
  <c r="F14" i="18"/>
  <c r="F17" i="18"/>
  <c r="F16" i="18"/>
  <c r="F12" i="18"/>
  <c r="F13" i="18"/>
  <c r="F18" i="18"/>
  <c r="F19" i="18"/>
  <c r="F20" i="18"/>
  <c r="F21" i="18"/>
  <c r="F22" i="18"/>
  <c r="F23" i="18"/>
  <c r="F24" i="18"/>
  <c r="F25" i="18"/>
  <c r="F26" i="18"/>
  <c r="F27" i="18"/>
  <c r="F28" i="18"/>
  <c r="F29"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 Fergusson</author>
  </authors>
  <commentList>
    <comment ref="D8" authorId="0" shapeId="0" xr:uid="{00000000-0006-0000-0000-000001000000}">
      <text>
        <r>
          <rPr>
            <b/>
            <sz val="8"/>
            <color indexed="81"/>
            <rFont val="Tahoma"/>
            <family val="2"/>
          </rPr>
          <t>Articulate the scale being used for probability inside of the parenthesis. 
 E.g. (1-100%)
Note: 100% would mean the item is no longer a risk and has become a problem.</t>
        </r>
      </text>
    </comment>
    <comment ref="A9" authorId="0" shapeId="0" xr:uid="{00000000-0006-0000-0000-000003000000}">
      <text>
        <r>
          <rPr>
            <b/>
            <sz val="8"/>
            <color indexed="81"/>
            <rFont val="Tahoma"/>
            <family val="2"/>
          </rPr>
          <t>Use this column as the risk identifier which, allows each risk to be uniquely identified.</t>
        </r>
      </text>
    </comment>
    <comment ref="B9" authorId="0" shapeId="0" xr:uid="{00000000-0006-0000-0000-000004000000}">
      <text>
        <r>
          <rPr>
            <b/>
            <sz val="8"/>
            <color indexed="81"/>
            <rFont val="Tahoma"/>
            <family val="2"/>
          </rPr>
          <t>Use this column to capture the "likely cause" of the risk.  Be detailed enough so that you can start forming mitigation plans.</t>
        </r>
      </text>
    </comment>
    <comment ref="C9" authorId="0" shapeId="0" xr:uid="{00000000-0006-0000-0000-000005000000}">
      <text>
        <r>
          <rPr>
            <b/>
            <sz val="8"/>
            <color indexed="81"/>
            <rFont val="Tahoma"/>
            <family val="2"/>
          </rPr>
          <t>Use this column to capture the result of the risk, should it happen.  If the consequences cannot be mitigated, you will have to dealt with them in a contingency plan.</t>
        </r>
      </text>
    </comment>
    <comment ref="D9" authorId="0" shapeId="0" xr:uid="{00000000-0006-0000-0000-000006000000}">
      <text>
        <r>
          <rPr>
            <b/>
            <sz val="8"/>
            <color indexed="81"/>
            <rFont val="Tahoma"/>
            <family val="2"/>
          </rPr>
          <t>Use this column to estimate the probability the risk will occur.  Suggest using a percentage-based scale (1-99%).</t>
        </r>
      </text>
    </comment>
    <comment ref="E9" authorId="0" shapeId="0" xr:uid="{00000000-0006-0000-0000-000007000000}">
      <text>
        <r>
          <rPr>
            <b/>
            <sz val="8"/>
            <color indexed="81"/>
            <rFont val="Tahoma"/>
            <family val="2"/>
          </rPr>
          <t xml:space="preserve">Use this column to estimate the amount of impact or severity of the risk. </t>
        </r>
      </text>
    </comment>
    <comment ref="F9" authorId="0" shapeId="0" xr:uid="{00000000-0006-0000-0000-000008000000}">
      <text>
        <r>
          <rPr>
            <b/>
            <sz val="8"/>
            <color indexed="81"/>
            <rFont val="Tahoma"/>
            <family val="2"/>
          </rPr>
          <t>This column is computed as probability x impact.  Once all risks have been entered, sort by this column to identify your biggest risks.</t>
        </r>
      </text>
    </comment>
    <comment ref="I9" authorId="0" shapeId="0" xr:uid="{00000000-0006-0000-0000-000009000000}">
      <text>
        <r>
          <rPr>
            <b/>
            <sz val="8"/>
            <color indexed="81"/>
            <rFont val="Tahoma"/>
            <family val="2"/>
          </rPr>
          <t>Use this column to document what plans the team has to prevent the risk or to reduce the impact before occurance. This may require creating a separate, more detailed plan.</t>
        </r>
      </text>
    </comment>
    <comment ref="J9" authorId="0" shapeId="0" xr:uid="{D61C8479-C0A6-4186-BB86-BC654261D227}">
      <text>
        <r>
          <rPr>
            <b/>
            <sz val="8"/>
            <color indexed="81"/>
            <rFont val="Tahoma"/>
            <family val="2"/>
          </rPr>
          <t>Use this column to estimate the probability the risk will occur.  Suggest using a percentage-based scale (1-99%).</t>
        </r>
      </text>
    </comment>
    <comment ref="K9" authorId="0" shapeId="0" xr:uid="{4AF90C30-5BFD-4AAF-972B-B5D3E4C370E1}">
      <text>
        <r>
          <rPr>
            <b/>
            <sz val="8"/>
            <color indexed="81"/>
            <rFont val="Tahoma"/>
            <family val="2"/>
          </rPr>
          <t xml:space="preserve">Use this column to estimate the amount of impact or severity of the risk. </t>
        </r>
      </text>
    </comment>
    <comment ref="L9" authorId="0" shapeId="0" xr:uid="{5B792591-F4E5-467B-A1FB-A8E2C78D0163}">
      <text>
        <r>
          <rPr>
            <b/>
            <sz val="8"/>
            <color indexed="81"/>
            <rFont val="Tahoma"/>
            <family val="2"/>
          </rPr>
          <t>This column is computed as probability x impact.  Once all risks have been entered, sort by this column to identify your biggest risks.</t>
        </r>
      </text>
    </comment>
    <comment ref="O9" authorId="0" shapeId="0" xr:uid="{00000000-0006-0000-0000-00000A000000}">
      <text>
        <r>
          <rPr>
            <b/>
            <sz val="8"/>
            <color indexed="81"/>
            <rFont val="Tahoma"/>
            <family val="2"/>
          </rPr>
          <t>Use this column to identify what will need to be done if the risk  becomes reality.  This may require creating a separate, more detailed plan.</t>
        </r>
      </text>
    </comment>
    <comment ref="P9" authorId="0" shapeId="0" xr:uid="{00000000-0006-0000-0000-00000B000000}">
      <text>
        <r>
          <rPr>
            <b/>
            <sz val="8"/>
            <color indexed="81"/>
            <rFont val="Tahoma"/>
            <family val="2"/>
          </rPr>
          <t>Use this column to identify what would prompt you to execute the contingency plan.  A trigger is usually a date or some sort of threshold.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 Fergusson</author>
  </authors>
  <commentList>
    <comment ref="A10" authorId="0" shapeId="0" xr:uid="{160F9AA2-EF33-415E-A88A-2FF421E463D9}">
      <text>
        <r>
          <rPr>
            <b/>
            <sz val="8"/>
            <color indexed="81"/>
            <rFont val="Tahoma"/>
            <family val="2"/>
          </rPr>
          <t>Use this column as the risk identifier which, allows each risk to be uniquely identified.</t>
        </r>
      </text>
    </comment>
  </commentList>
</comments>
</file>

<file path=xl/sharedStrings.xml><?xml version="1.0" encoding="utf-8"?>
<sst xmlns="http://schemas.openxmlformats.org/spreadsheetml/2006/main" count="276" uniqueCount="221">
  <si>
    <t>Possible Risks</t>
  </si>
  <si>
    <t>Priority / Order</t>
  </si>
  <si>
    <t>Conditions</t>
  </si>
  <si>
    <t>Consequences</t>
  </si>
  <si>
    <t>Mitigation Plans</t>
  </si>
  <si>
    <t>Contingency Plans</t>
  </si>
  <si>
    <t>Triggers</t>
  </si>
  <si>
    <t xml:space="preserve">Responsible
Person
</t>
  </si>
  <si>
    <t>Deliverables</t>
  </si>
  <si>
    <t>Dependencies</t>
  </si>
  <si>
    <t xml:space="preserve">Resource
Requirements
</t>
  </si>
  <si>
    <t>Time
Frames</t>
  </si>
  <si>
    <t xml:space="preserve">Due
Dates
</t>
  </si>
  <si>
    <t>Activities
And
Tasks</t>
  </si>
  <si>
    <t xml:space="preserve">Organization: </t>
  </si>
  <si>
    <t>Date:</t>
  </si>
  <si>
    <t xml:space="preserve">Date:  </t>
  </si>
  <si>
    <t xml:space="preserve">Initiative, Project, and/or Engagement: </t>
  </si>
  <si>
    <t xml:space="preserve">Iniative, Project, and/or Engagement:  </t>
  </si>
  <si>
    <t xml:space="preserve">Initiative, Project, and/or Engagement:  </t>
  </si>
  <si>
    <t>Action / Disposition of Concerns, Issues, and Problems</t>
  </si>
  <si>
    <t>Likelihood of the Risk Condition occurring, with 1% - 30% for low, 31% - 70% for medium, and 71% - 100% for high</t>
  </si>
  <si>
    <t>Effect of the Risk Consequence, with 1 - 3 for low; 4 - 7 for medium, 8 - 10 for high, and 100 for catastrophic ratings</t>
  </si>
  <si>
    <t>Resource Unit Cost</t>
  </si>
  <si>
    <t>Resource Total Cost</t>
  </si>
  <si>
    <t>Risk Plan Total Cost</t>
  </si>
  <si>
    <t>Margin</t>
  </si>
  <si>
    <t>Preferred Price</t>
  </si>
  <si>
    <t>Competition Anticipated Price</t>
  </si>
  <si>
    <t>Customer Anticipate Price</t>
  </si>
  <si>
    <t>Proposed Price</t>
  </si>
  <si>
    <t>Risk Costing</t>
  </si>
  <si>
    <t>Classification / Category</t>
  </si>
  <si>
    <t>Identification Number</t>
  </si>
  <si>
    <r>
      <t>• People</t>
    </r>
    <r>
      <rPr>
        <sz val="8"/>
        <rFont val="Arial"/>
        <family val="2"/>
      </rPr>
      <t xml:space="preserve">
- Customer
- End User
- Sponsors
- Stakeholders
- Personnel
- Organization
- Skills
- Politics
- Morale</t>
    </r>
    <r>
      <rPr>
        <sz val="12"/>
        <rFont val="Arial"/>
        <family val="2"/>
      </rPr>
      <t xml:space="preserve">
• Process</t>
    </r>
    <r>
      <rPr>
        <sz val="8"/>
        <rFont val="Arial"/>
        <family val="2"/>
      </rPr>
      <t xml:space="preserve">
- Mission and Goals
- Decision Making
- Project Characteristics
- Budget, Costs, and Schedules
- Requirements
- Designs
- Building
- Testing
</t>
    </r>
    <r>
      <rPr>
        <sz val="12"/>
        <rFont val="Arial"/>
        <family val="2"/>
      </rPr>
      <t>• Technology</t>
    </r>
    <r>
      <rPr>
        <sz val="8"/>
        <rFont val="Arial"/>
        <family val="2"/>
      </rPr>
      <t xml:space="preserve">
- Security
- Development and Test Environment
- Tools
- Deployment
- Support
- Operational Environment
- Availability</t>
    </r>
    <r>
      <rPr>
        <sz val="10"/>
        <rFont val="Arial"/>
        <family val="2"/>
      </rPr>
      <t xml:space="preserve">
</t>
    </r>
    <r>
      <rPr>
        <sz val="12"/>
        <rFont val="Arial"/>
        <family val="2"/>
      </rPr>
      <t>• Environmental</t>
    </r>
    <r>
      <rPr>
        <sz val="8"/>
        <rFont val="Arial"/>
        <family val="2"/>
      </rPr>
      <t xml:space="preserve">
- Legal
- Regulatory
- Competition
- Economic
- Technology
- Business</t>
    </r>
  </si>
  <si>
    <t>Designations</t>
  </si>
  <si>
    <r>
      <t xml:space="preserve">Probability </t>
    </r>
    <r>
      <rPr>
        <sz val="10"/>
        <rFont val="Arial"/>
        <family val="2"/>
      </rPr>
      <t>(Numeric)</t>
    </r>
  </si>
  <si>
    <r>
      <t xml:space="preserve">Impact </t>
    </r>
    <r>
      <rPr>
        <sz val="10"/>
        <rFont val="Arial"/>
        <family val="2"/>
      </rPr>
      <t>(Numeric)</t>
    </r>
  </si>
  <si>
    <r>
      <t xml:space="preserve">Exposure </t>
    </r>
    <r>
      <rPr>
        <sz val="10"/>
        <rFont val="Arial"/>
        <family val="2"/>
      </rPr>
      <t>(Numeric)</t>
    </r>
  </si>
  <si>
    <r>
      <t xml:space="preserve">Exposure Recipient </t>
    </r>
    <r>
      <rPr>
        <sz val="10"/>
        <rFont val="Arial"/>
        <family val="2"/>
      </rPr>
      <t>(Text)</t>
    </r>
  </si>
  <si>
    <t>List possible risks identified from brainstorming, interviews, and/or risk knowledge bases</t>
  </si>
  <si>
    <r>
      <t xml:space="preserve">Designate a concern, issue, and problem with an </t>
    </r>
    <r>
      <rPr>
        <b/>
        <sz val="10"/>
        <rFont val="Arial"/>
        <family val="2"/>
      </rPr>
      <t>X</t>
    </r>
    <r>
      <rPr>
        <sz val="10"/>
        <rFont val="Arial"/>
        <family val="2"/>
      </rPr>
      <t xml:space="preserve">
and
Designate a risk with and </t>
    </r>
    <r>
      <rPr>
        <b/>
        <sz val="10"/>
        <rFont val="Arial"/>
        <family val="2"/>
      </rPr>
      <t>R</t>
    </r>
    <r>
      <rPr>
        <sz val="10"/>
        <rFont val="Arial"/>
        <family val="2"/>
      </rPr>
      <t xml:space="preserve">
</t>
    </r>
  </si>
  <si>
    <r>
      <t xml:space="preserve">Define the appropriate action for each item designated </t>
    </r>
    <r>
      <rPr>
        <b/>
        <sz val="10"/>
        <rFont val="Arial"/>
        <family val="2"/>
      </rPr>
      <t>X</t>
    </r>
    <r>
      <rPr>
        <sz val="10"/>
        <rFont val="Arial"/>
        <family val="2"/>
      </rPr>
      <t xml:space="preserve"> in the previous column.  Potential actions include "consolidate", "escalate", "refer", "restate", "treat as out of scope", or treat as a risk and change designation in previous column to an </t>
    </r>
    <r>
      <rPr>
        <b/>
        <sz val="10"/>
        <rFont val="Arial"/>
        <family val="2"/>
      </rPr>
      <t>R</t>
    </r>
  </si>
  <si>
    <t>Possible Risks - (Use For Risk Identification)</t>
  </si>
  <si>
    <r>
      <t>Place the "</t>
    </r>
    <r>
      <rPr>
        <b/>
        <sz val="10"/>
        <rFont val="Arial"/>
        <family val="2"/>
      </rPr>
      <t>R</t>
    </r>
    <r>
      <rPr>
        <sz val="10"/>
        <rFont val="Arial"/>
        <family val="2"/>
      </rPr>
      <t>" designated items from the Possible Risks worksheet here</t>
    </r>
  </si>
  <si>
    <t>Identify the cause of the risk</t>
  </si>
  <si>
    <t>Define the potential result of the risk - there may be multiple consequences for each condition and some consequences can also be conditions</t>
  </si>
  <si>
    <r>
      <t>Risk Identification</t>
    </r>
    <r>
      <rPr>
        <sz val="12"/>
        <rFont val="Arial"/>
        <family val="2"/>
      </rPr>
      <t xml:space="preserve"> </t>
    </r>
    <r>
      <rPr>
        <b/>
        <sz val="12"/>
        <rFont val="Arial"/>
        <family val="2"/>
      </rPr>
      <t>- (Use For Risk Analysis and Prioritization)</t>
    </r>
  </si>
  <si>
    <r>
      <t>Risk Analysis and Prioritization</t>
    </r>
    <r>
      <rPr>
        <sz val="12"/>
        <rFont val="Arial"/>
        <family val="2"/>
      </rPr>
      <t xml:space="preserve"> </t>
    </r>
    <r>
      <rPr>
        <b/>
        <sz val="12"/>
        <rFont val="Arial"/>
        <family val="2"/>
      </rPr>
      <t>- (Use For Risk Planning)</t>
    </r>
  </si>
  <si>
    <t>Identify what must be done to reduce the probability of the risk condition occurring</t>
  </si>
  <si>
    <t>Identify what must be done to reduce the impact of the risk consequence</t>
  </si>
  <si>
    <t>Identify the criteria for determining when to initiate risk contingency plans</t>
  </si>
  <si>
    <t>Identify the person responsible for each risk plan</t>
  </si>
  <si>
    <t>Identify the deliverables that will be created by each risk plan</t>
  </si>
  <si>
    <t>Identify the tasks and associated activities that will create the deliverables for each risk plan</t>
  </si>
  <si>
    <t>Identify the tasks/activities that are dependent upon each other within each risk plan</t>
  </si>
  <si>
    <t>Identify the start and complete dates for each risk plan</t>
  </si>
  <si>
    <t>Identify the due date for each deliverable of the risk plan</t>
  </si>
  <si>
    <t>Identify the skills, person hours, equipment, facilities, hardware, software and other resources needed for each deliverable of the risk plan (enter as individual and separate line items)</t>
  </si>
  <si>
    <t>Use a number to uniquely identify each risk</t>
  </si>
  <si>
    <t>ID Number</t>
  </si>
  <si>
    <t>Calculated by multiplying Risk Probability times Risk Impact, and used as the basis for ordering and prioritizing Risks</t>
  </si>
  <si>
    <t>Identify who will be affected by the risk exposure (e.g., Client, Partner, &amp; Microsoft)</t>
  </si>
  <si>
    <r>
      <t>Risk Planning</t>
    </r>
    <r>
      <rPr>
        <sz val="12"/>
        <rFont val="Arial"/>
        <family val="2"/>
      </rPr>
      <t xml:space="preserve"> </t>
    </r>
    <r>
      <rPr>
        <b/>
        <sz val="12"/>
        <rFont val="Arial"/>
        <family val="2"/>
      </rPr>
      <t>- (Use For Risk Costing)</t>
    </r>
  </si>
  <si>
    <t>The actual or estimated unit cost for each of the individual resource requirement line items</t>
  </si>
  <si>
    <t>Calculate the total cost for each resource requirement line item. Multiply each individual resource requirement by its associated unit cost</t>
  </si>
  <si>
    <t>Calculate the estimated total cost for implementing each risk plan. Add all resource total costs for each resource unit cost line item</t>
  </si>
  <si>
    <t>Identify the desired return on investment for each risk plan, expressed as a percentage</t>
  </si>
  <si>
    <t>Calculate the favored price to the customer in taking responsibility for and implementing each risk plan. Multiplying the margin percentage by the total cost for each risk plan and add the results to the total cost of each risk plan</t>
  </si>
  <si>
    <t>Identify what competitors would charge the customer if they took responsibility for and implemented each risk plan</t>
  </si>
  <si>
    <t>Estimate what the customer would consider an acceptable price for implementing each risk plan</t>
  </si>
  <si>
    <t>Identify the price to be submitted to the customer to take responsibility for and implement each risk plan. Balance among the preferred price, competitive anticipated price, and customer anticipated price</t>
  </si>
  <si>
    <r>
      <t>Ó</t>
    </r>
    <r>
      <rPr>
        <sz val="8"/>
        <rFont val="Arial"/>
        <family val="2"/>
      </rPr>
      <t xml:space="preserve"> 2002 Microsoft Corporation. All rights reserved.
</t>
    </r>
  </si>
  <si>
    <r>
      <t xml:space="preserve">This document is for informational purposes only. </t>
    </r>
    <r>
      <rPr>
        <b/>
        <sz val="8"/>
        <rFont val="Arial"/>
        <family val="2"/>
      </rPr>
      <t>MICROSOFT MAKES NO WARRANTIES, EXPRESS OR IMPLIED, IN THIS DOCUMENT.</t>
    </r>
  </si>
  <si>
    <t xml:space="preserve">The information contained in this document represents the current view of Microsoft Corporation on the issues discussed as of the date of publication. Because Microsoft must respond to changing market conditions, it should not be interpreted to be a commitment on the part of Microsoft, and Microsoft cannot guarantee the accuracy of any information presented after the date of publication.
</t>
  </si>
  <si>
    <t>Contingency</t>
  </si>
  <si>
    <t>Mitigation</t>
  </si>
  <si>
    <t>Exposure</t>
  </si>
  <si>
    <t>Impact</t>
  </si>
  <si>
    <t>Probability</t>
  </si>
  <si>
    <t>Consequence</t>
  </si>
  <si>
    <t>Condition</t>
  </si>
  <si>
    <t>#</t>
  </si>
  <si>
    <t>Risk Statement</t>
  </si>
  <si>
    <t>Illness/COVID</t>
  </si>
  <si>
    <t>Unable to work on project, miss meetings</t>
  </si>
  <si>
    <t>Maintain good hygiene</t>
  </si>
  <si>
    <t>Work remote, communicate with supervisors</t>
  </si>
  <si>
    <t>Feeling unwell, exposure to illness in public space</t>
  </si>
  <si>
    <t>Level</t>
  </si>
  <si>
    <t>Risk</t>
  </si>
  <si>
    <t>Current Risk</t>
  </si>
  <si>
    <t>Date</t>
  </si>
  <si>
    <t>Event</t>
  </si>
  <si>
    <t>Item</t>
  </si>
  <si>
    <t>Actual</t>
  </si>
  <si>
    <t>Actions</t>
  </si>
  <si>
    <t>Lessons</t>
  </si>
  <si>
    <t>Learned</t>
  </si>
  <si>
    <t>Post-Mitigation Risk</t>
  </si>
  <si>
    <t>Probability/Likelihood</t>
  </si>
  <si>
    <t>(1) Rare: &lt;15%</t>
  </si>
  <si>
    <t>(2) Unlikely: 15-40%</t>
  </si>
  <si>
    <t>(3) Possible: 41-65%</t>
  </si>
  <si>
    <t>(4) Probable: 66-85%</t>
  </si>
  <si>
    <t>(5) Almost Certain: &gt;85%</t>
  </si>
  <si>
    <t>(A) Significant            1-2</t>
  </si>
  <si>
    <t>(B) Minor                 3-4</t>
  </si>
  <si>
    <t>(C) Moderate                    5-6</t>
  </si>
  <si>
    <t>(D) Major                  7-8</t>
  </si>
  <si>
    <t>5A Low                 Exp: 0.85-1.7</t>
  </si>
  <si>
    <t>4A Very Low                 Exp: 0.66-1.4</t>
  </si>
  <si>
    <t>3A Very Low                 Exp: 0.41-1.3</t>
  </si>
  <si>
    <t>2A Very Low                 Exp: 0.15-0.8</t>
  </si>
  <si>
    <t>1A Very Low                 Exp: 0.05-0.3</t>
  </si>
  <si>
    <t>5B Medium                 Exp: 2.55-3.4</t>
  </si>
  <si>
    <t>4B Low                 Exp: 1.98-2.8</t>
  </si>
  <si>
    <t>3B Low                 Exp: 1.23-2.6</t>
  </si>
  <si>
    <t>2B Very Low                 Exp: 0.45-1.6</t>
  </si>
  <si>
    <t>1B Very Low                 Exp: 0.15-0.6</t>
  </si>
  <si>
    <t>5C High                 Exp: 4.25-5.1</t>
  </si>
  <si>
    <t>4C Medium                 Exp: 3.3-4.2</t>
  </si>
  <si>
    <t>3C Medium                 Exp: 2.05-3.9</t>
  </si>
  <si>
    <t>2C Low                 Exp: 0.75-2.4</t>
  </si>
  <si>
    <t>1C Very Low                 Exp: 0.25-0.9</t>
  </si>
  <si>
    <t>5D Very High                 Exp: 5.95-6.8</t>
  </si>
  <si>
    <t>4D High                 Exp: 4.62-5.6</t>
  </si>
  <si>
    <t>3D High                  Exp: 2.87-5.2</t>
  </si>
  <si>
    <t>2D Medium                 Exp: 1.05-3.2</t>
  </si>
  <si>
    <t>1D Low                 Exp: 0.35-1.2</t>
  </si>
  <si>
    <t>5E Very High                 Exp: 7.65-8.5</t>
  </si>
  <si>
    <t>4E Very High                 Exp: 5.94-7.0</t>
  </si>
  <si>
    <t>3E High                  Exp: 3.69-6.5</t>
  </si>
  <si>
    <t>2E Medium                 Exp: 1.35-4.0</t>
  </si>
  <si>
    <t>1E Low                 Exp: 0.45-1.5</t>
  </si>
  <si>
    <t>Percentage Range</t>
  </si>
  <si>
    <t>Description</t>
  </si>
  <si>
    <t>Almost Certain</t>
  </si>
  <si>
    <t>&gt;85%</t>
  </si>
  <si>
    <t>The event is expected to occur in most circumstances</t>
  </si>
  <si>
    <t>Probable</t>
  </si>
  <si>
    <t>66-85%</t>
  </si>
  <si>
    <t>The event will probably occur in most circumstances</t>
  </si>
  <si>
    <t>Possible</t>
  </si>
  <si>
    <t>41-65%</t>
  </si>
  <si>
    <t>The event should occur at some time</t>
  </si>
  <si>
    <t>Unlikely</t>
  </si>
  <si>
    <t>15-40%</t>
  </si>
  <si>
    <t>The event could occur at some time</t>
  </si>
  <si>
    <t>Rare</t>
  </si>
  <si>
    <t>&lt;15%</t>
  </si>
  <si>
    <t>The event may occur only in exceptional circumstances</t>
  </si>
  <si>
    <t>E</t>
  </si>
  <si>
    <t>Severe</t>
  </si>
  <si>
    <t>Catastrophic impact - Project failure, major deliverable loss, severe health/safety issues</t>
  </si>
  <si>
    <t>D</t>
  </si>
  <si>
    <t>Major</t>
  </si>
  <si>
    <t>Significant impact - Major delays, substantial rework, significant resource issues</t>
  </si>
  <si>
    <t>C</t>
  </si>
  <si>
    <t>Moderate</t>
  </si>
  <si>
    <t>Moderate impact - Schedule delays, some rework, moderate resource constraints</t>
  </si>
  <si>
    <t>B</t>
  </si>
  <si>
    <t>Minor</t>
  </si>
  <si>
    <t>Minor impact - Small delays, minimal rework, minor resource issues</t>
  </si>
  <si>
    <t>A</t>
  </si>
  <si>
    <t>Insignificant</t>
  </si>
  <si>
    <t>Negligible impact - No delays, minimal effect on quality or resources</t>
  </si>
  <si>
    <t>9 - 10</t>
  </si>
  <si>
    <t>7 - 8</t>
  </si>
  <si>
    <t>5 - 6</t>
  </si>
  <si>
    <t>3 - 4</t>
  </si>
  <si>
    <t>1 - 2</t>
  </si>
  <si>
    <t>Probability Scale Definitions</t>
  </si>
  <si>
    <t>Impact Scale Definitions</t>
  </si>
  <si>
    <t>Code</t>
  </si>
  <si>
    <t>2D</t>
  </si>
  <si>
    <t>3C</t>
  </si>
  <si>
    <t>1E</t>
  </si>
  <si>
    <t>3D</t>
  </si>
  <si>
    <t>2C</t>
  </si>
  <si>
    <t>1C</t>
  </si>
  <si>
    <t>1B</t>
  </si>
  <si>
    <t>2B</t>
  </si>
  <si>
    <t>1A</t>
  </si>
  <si>
    <t>Risk Level</t>
  </si>
  <si>
    <t>2A</t>
  </si>
  <si>
    <t>3A</t>
  </si>
  <si>
    <t>4A</t>
  </si>
  <si>
    <t>1D</t>
  </si>
  <si>
    <t>3B</t>
  </si>
  <si>
    <t>4B</t>
  </si>
  <si>
    <t>5A</t>
  </si>
  <si>
    <t>2E</t>
  </si>
  <si>
    <t>4C</t>
  </si>
  <si>
    <t>5B</t>
  </si>
  <si>
    <t>3E</t>
  </si>
  <si>
    <t>4D</t>
  </si>
  <si>
    <t>5C</t>
  </si>
  <si>
    <t>4E</t>
  </si>
  <si>
    <t>5D</t>
  </si>
  <si>
    <t>5E</t>
  </si>
  <si>
    <t>Very High</t>
  </si>
  <si>
    <t>Very Low</t>
  </si>
  <si>
    <t>Low</t>
  </si>
  <si>
    <t>Medium</t>
  </si>
  <si>
    <t>High</t>
  </si>
  <si>
    <t>Pre-mitigation Risk</t>
  </si>
  <si>
    <t>Post-mitigation Risk</t>
  </si>
  <si>
    <t>Risk Matrix</t>
  </si>
  <si>
    <t>How to use</t>
  </si>
  <si>
    <t xml:space="preserve">Creation Date: </t>
  </si>
  <si>
    <t xml:space="preserve">Author: </t>
  </si>
  <si>
    <t xml:space="preserve">Project: </t>
  </si>
  <si>
    <t xml:space="preserve">Organisation: </t>
  </si>
  <si>
    <t>&lt;Project Name&gt; Risk Assessment Version #</t>
  </si>
  <si>
    <t>Organisation:</t>
  </si>
  <si>
    <t>Project:</t>
  </si>
  <si>
    <t>Change this accordingly to your needs if required :)</t>
  </si>
  <si>
    <t>This is a hybrid risk assessment tool created by Adrian Lim W.S on 15th August 2025                     Credits to Microsoft Risk Tool &amp; Griffth University Enterprise Risk Management Matrix</t>
  </si>
  <si>
    <t>(E) Severe              9-10</t>
  </si>
  <si>
    <r>
      <t xml:space="preserve">Insert the Probability % and Impact value to calculate the </t>
    </r>
    <r>
      <rPr>
        <i/>
        <sz val="10"/>
        <rFont val="Arial"/>
        <family val="2"/>
      </rPr>
      <t>Exposure, Code and Risk levels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</si>
</sst>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Arial"/>
    </font>
    <font>
      <sz val="11"/>
      <color theme="1"/>
      <name val="Calibri"/>
      <family val="2"/>
      <scheme val="minor"/>
    </font>
    <font>
      <sz val="10"/>
      <name val="Arial"/>
      <family val="2"/>
    </font>
    <font>
      <b/>
      <sz val="10"/>
      <name val="Arial"/>
      <family val="2"/>
    </font>
    <font>
      <b/>
      <sz val="14"/>
      <name val="Arial"/>
      <family val="2"/>
    </font>
    <font>
      <sz val="10"/>
      <color indexed="12"/>
      <name val="Arial"/>
      <family val="2"/>
    </font>
    <font>
      <b/>
      <sz val="10"/>
      <name val="Arial Narrow"/>
      <family val="2"/>
    </font>
    <font>
      <sz val="10"/>
      <name val="Arial Narrow"/>
      <family val="2"/>
    </font>
    <font>
      <b/>
      <sz val="10"/>
      <color indexed="12"/>
      <name val="Arial Narrow"/>
      <family val="2"/>
    </font>
    <font>
      <sz val="10"/>
      <color indexed="12"/>
      <name val="Arial Narrow"/>
      <family val="2"/>
    </font>
    <font>
      <b/>
      <sz val="28"/>
      <name val="Arial"/>
      <family val="2"/>
    </font>
    <font>
      <sz val="12"/>
      <name val="Arial"/>
      <family val="2"/>
    </font>
    <font>
      <sz val="12"/>
      <color indexed="8"/>
      <name val="Arial"/>
      <family val="2"/>
    </font>
    <font>
      <b/>
      <sz val="16"/>
      <name val="Arial"/>
      <family val="2"/>
    </font>
    <font>
      <sz val="10"/>
      <name val="Arial"/>
      <family val="2"/>
    </font>
    <font>
      <sz val="8"/>
      <name val="Arial"/>
      <family val="2"/>
    </font>
    <font>
      <sz val="10"/>
      <color indexed="8"/>
      <name val="Arial"/>
      <family val="2"/>
    </font>
    <font>
      <b/>
      <sz val="12"/>
      <name val="Arial"/>
      <family val="2"/>
    </font>
    <font>
      <sz val="8"/>
      <name val="Arial"/>
      <family val="2"/>
    </font>
    <font>
      <sz val="8"/>
      <name val="Symbol"/>
      <family val="1"/>
      <charset val="2"/>
    </font>
    <font>
      <b/>
      <sz val="8"/>
      <name val="Arial"/>
      <family val="2"/>
    </font>
    <font>
      <b/>
      <sz val="8"/>
      <color indexed="81"/>
      <name val="Tahoma"/>
      <family val="2"/>
    </font>
    <font>
      <sz val="10"/>
      <name val="Arial"/>
      <family val="2"/>
    </font>
    <font>
      <sz val="10"/>
      <name val="Arial"/>
      <family val="2"/>
    </font>
    <font>
      <sz val="11"/>
      <name val="Arial"/>
      <family val="2"/>
    </font>
    <font>
      <sz val="11"/>
      <color theme="1"/>
      <name val="Arial"/>
      <family val="2"/>
    </font>
    <font>
      <sz val="11"/>
      <color theme="0"/>
      <name val="Arial Black"/>
      <family val="2"/>
    </font>
    <font>
      <sz val="10"/>
      <color theme="0"/>
      <name val="Arial Black"/>
      <family val="2"/>
    </font>
    <font>
      <b/>
      <sz val="10"/>
      <color theme="0"/>
      <name val="Arial"/>
      <family val="2"/>
    </font>
    <font>
      <b/>
      <sz val="12"/>
      <color theme="0"/>
      <name val="Arial"/>
      <family val="2"/>
    </font>
    <font>
      <b/>
      <sz val="11"/>
      <name val="Arial"/>
      <family val="2"/>
    </font>
    <font>
      <i/>
      <sz val="10"/>
      <name val="Arial"/>
      <family val="2"/>
    </font>
  </fonts>
  <fills count="13">
    <fill>
      <patternFill patternType="none"/>
    </fill>
    <fill>
      <patternFill patternType="gray125"/>
    </fill>
    <fill>
      <patternFill patternType="solid">
        <fgColor indexed="22"/>
        <bgColor indexed="64"/>
      </patternFill>
    </fill>
    <fill>
      <patternFill patternType="solid">
        <fgColor rgb="FFFFFFCC"/>
      </patternFill>
    </fill>
    <fill>
      <patternFill patternType="solid">
        <fgColor theme="4" tint="0.79998168889431442"/>
        <bgColor indexed="65"/>
      </patternFill>
    </fill>
    <fill>
      <patternFill patternType="solid">
        <fgColor rgb="FFD05858"/>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5" tint="0.59999389629810485"/>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9" fontId="22" fillId="0" borderId="0" applyFont="0" applyFill="0" applyBorder="0" applyAlignment="0" applyProtection="0"/>
    <xf numFmtId="0" fontId="23" fillId="3" borderId="14" applyNumberFormat="0" applyFont="0" applyAlignment="0" applyProtection="0"/>
    <xf numFmtId="0" fontId="1" fillId="4" borderId="0" applyNumberFormat="0" applyBorder="0" applyAlignment="0" applyProtection="0"/>
  </cellStyleXfs>
  <cellXfs count="102">
    <xf numFmtId="0" fontId="0" fillId="0" borderId="0" xfId="0"/>
    <xf numFmtId="0" fontId="3" fillId="0" borderId="0" xfId="0" applyFont="1"/>
    <xf numFmtId="0" fontId="3" fillId="0" borderId="0" xfId="0" applyFont="1" applyAlignment="1">
      <alignment horizontal="left" vertical="top"/>
    </xf>
    <xf numFmtId="0" fontId="0" fillId="0" borderId="0" xfId="0"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4" fillId="0" borderId="0" xfId="0" applyFont="1"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xf>
    <xf numFmtId="0" fontId="4" fillId="0" borderId="0" xfId="0"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horizontal="left" vertical="top" wrapText="1"/>
    </xf>
    <xf numFmtId="0" fontId="12" fillId="0" borderId="0" xfId="0" applyFont="1" applyAlignment="1">
      <alignment horizontal="center" vertical="top" wrapText="1"/>
    </xf>
    <xf numFmtId="0" fontId="13" fillId="0" borderId="0" xfId="0" applyFont="1" applyAlignment="1">
      <alignment horizontal="center"/>
    </xf>
    <xf numFmtId="0" fontId="0" fillId="0" borderId="0" xfId="0" applyAlignment="1">
      <alignment wrapText="1"/>
    </xf>
    <xf numFmtId="0" fontId="10" fillId="0" borderId="0" xfId="0" applyFont="1"/>
    <xf numFmtId="0" fontId="3" fillId="0" borderId="0" xfId="0" applyFont="1" applyAlignment="1">
      <alignment horizontal="center" vertical="top"/>
    </xf>
    <xf numFmtId="0" fontId="3" fillId="0" borderId="0" xfId="0" applyFont="1" applyAlignment="1">
      <alignment horizontal="center"/>
    </xf>
    <xf numFmtId="0" fontId="3"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0" fontId="3" fillId="0" borderId="0" xfId="0" applyFont="1" applyAlignment="1">
      <alignment horizontal="center" vertical="top" wrapText="1"/>
    </xf>
    <xf numFmtId="0" fontId="14" fillId="0" borderId="0" xfId="0" applyFont="1"/>
    <xf numFmtId="0" fontId="14" fillId="0" borderId="2" xfId="0" applyFont="1" applyBorder="1" applyAlignment="1">
      <alignment horizontal="center" vertical="top" wrapText="1"/>
    </xf>
    <xf numFmtId="49" fontId="14" fillId="0" borderId="2" xfId="0" applyNumberFormat="1" applyFont="1" applyBorder="1" applyAlignment="1">
      <alignment horizontal="center" vertical="top" wrapText="1"/>
    </xf>
    <xf numFmtId="0" fontId="14" fillId="0" borderId="0" xfId="0" applyFont="1" applyAlignment="1">
      <alignment horizontal="left" vertical="top"/>
    </xf>
    <xf numFmtId="0" fontId="3" fillId="0" borderId="0" xfId="0" applyFont="1" applyAlignment="1">
      <alignment wrapText="1"/>
    </xf>
    <xf numFmtId="0" fontId="8" fillId="0" borderId="2" xfId="0" applyFont="1" applyBorder="1" applyAlignment="1">
      <alignment horizontal="left" vertical="top" wrapText="1"/>
    </xf>
    <xf numFmtId="0" fontId="11" fillId="0" borderId="2" xfId="0" applyFont="1" applyBorder="1" applyAlignment="1">
      <alignment horizontal="left" vertical="top" wrapText="1"/>
    </xf>
    <xf numFmtId="0" fontId="17" fillId="0" borderId="0" xfId="0" applyFont="1" applyAlignment="1">
      <alignment horizontal="left" vertical="top"/>
    </xf>
    <xf numFmtId="0" fontId="17" fillId="0" borderId="0" xfId="0" applyFont="1"/>
    <xf numFmtId="0" fontId="11" fillId="0" borderId="0" xfId="0" applyFont="1"/>
    <xf numFmtId="0" fontId="11" fillId="0" borderId="0" xfId="0" applyFont="1" applyAlignment="1">
      <alignment wrapText="1"/>
    </xf>
    <xf numFmtId="0" fontId="17" fillId="0" borderId="0" xfId="0" applyFont="1" applyAlignment="1">
      <alignment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8" fillId="0" borderId="5" xfId="0" applyFont="1" applyBorder="1" applyAlignment="1">
      <alignment horizontal="left" vertical="top" wrapText="1"/>
    </xf>
    <xf numFmtId="0" fontId="9" fillId="0" borderId="6" xfId="0" applyFont="1" applyBorder="1" applyAlignment="1">
      <alignment horizontal="left" vertical="top" wrapText="1"/>
    </xf>
    <xf numFmtId="0" fontId="14" fillId="0" borderId="6" xfId="0" applyFont="1" applyBorder="1" applyAlignment="1">
      <alignment horizontal="center" vertical="top" wrapText="1"/>
    </xf>
    <xf numFmtId="0" fontId="14" fillId="0" borderId="7" xfId="0" applyFont="1" applyBorder="1" applyAlignment="1">
      <alignment horizontal="center" vertical="top" wrapText="1"/>
    </xf>
    <xf numFmtId="0" fontId="3" fillId="0" borderId="8" xfId="0" applyFont="1" applyBorder="1" applyAlignment="1">
      <alignment horizontal="center" vertical="top" wrapText="1"/>
    </xf>
    <xf numFmtId="0" fontId="9" fillId="0" borderId="2" xfId="0" applyFont="1" applyBorder="1" applyAlignment="1">
      <alignment horizontal="left" vertical="top" wrapText="1"/>
    </xf>
    <xf numFmtId="0" fontId="16" fillId="0" borderId="2" xfId="0" applyFont="1" applyBorder="1" applyAlignment="1">
      <alignment horizontal="center" vertical="top" wrapText="1"/>
    </xf>
    <xf numFmtId="0" fontId="4" fillId="0" borderId="0" xfId="0" applyFont="1" applyAlignment="1">
      <alignment horizontal="center" vertical="top"/>
    </xf>
    <xf numFmtId="0" fontId="8" fillId="0" borderId="0" xfId="0" applyFont="1" applyAlignment="1">
      <alignment horizontal="left" vertical="top" wrapText="1"/>
    </xf>
    <xf numFmtId="0" fontId="9" fillId="0" borderId="0" xfId="0" applyFont="1" applyAlignment="1">
      <alignment horizontal="left" vertical="top" wrapText="1"/>
    </xf>
    <xf numFmtId="0" fontId="2" fillId="2" borderId="0" xfId="0" applyFont="1" applyFill="1"/>
    <xf numFmtId="0" fontId="0" fillId="2" borderId="0" xfId="0" applyFill="1"/>
    <xf numFmtId="0" fontId="19" fillId="0" borderId="0" xfId="0" applyFont="1" applyAlignment="1">
      <alignment wrapText="1"/>
    </xf>
    <xf numFmtId="0" fontId="15" fillId="0" borderId="0" xfId="0" applyFont="1" applyAlignment="1">
      <alignment wrapText="1"/>
    </xf>
    <xf numFmtId="0" fontId="0" fillId="0" borderId="9" xfId="0" applyBorder="1" applyAlignment="1">
      <alignment vertical="center" wrapText="1"/>
    </xf>
    <xf numFmtId="0" fontId="0" fillId="0" borderId="9" xfId="0" applyBorder="1" applyAlignment="1">
      <alignment horizontal="center" vertic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3" fillId="2" borderId="0" xfId="0" applyFont="1" applyFill="1" applyAlignment="1">
      <alignment horizontal="center"/>
    </xf>
    <xf numFmtId="0" fontId="3" fillId="2" borderId="1" xfId="0" applyFont="1" applyFill="1" applyBorder="1"/>
    <xf numFmtId="0" fontId="3" fillId="2" borderId="3" xfId="0" applyFont="1" applyFill="1" applyBorder="1"/>
    <xf numFmtId="0" fontId="2" fillId="0" borderId="9" xfId="0" applyFont="1" applyBorder="1" applyAlignment="1">
      <alignment vertical="center" wrapText="1"/>
    </xf>
    <xf numFmtId="0" fontId="3" fillId="2" borderId="3" xfId="0" applyFont="1" applyFill="1" applyBorder="1" applyAlignment="1">
      <alignment horizontal="center"/>
    </xf>
    <xf numFmtId="0" fontId="3" fillId="2" borderId="9" xfId="0" applyFont="1" applyFill="1" applyBorder="1"/>
    <xf numFmtId="0" fontId="3" fillId="2" borderId="9" xfId="0" applyFont="1" applyFill="1" applyBorder="1" applyAlignment="1">
      <alignment horizontal="center"/>
    </xf>
    <xf numFmtId="0" fontId="0" fillId="0" borderId="9" xfId="0" applyBorder="1"/>
    <xf numFmtId="0" fontId="3" fillId="2" borderId="9" xfId="0" applyFont="1" applyFill="1" applyBorder="1" applyAlignment="1">
      <alignment horizontal="center" vertical="center"/>
    </xf>
    <xf numFmtId="0" fontId="2" fillId="0" borderId="0" xfId="0" applyFont="1"/>
    <xf numFmtId="0" fontId="29" fillId="10" borderId="9" xfId="0" applyFont="1" applyFill="1" applyBorder="1" applyAlignment="1">
      <alignment horizontal="center" vertical="center" wrapText="1"/>
    </xf>
    <xf numFmtId="0" fontId="3" fillId="0" borderId="9" xfId="0" applyFont="1" applyBorder="1" applyAlignment="1">
      <alignment horizontal="center" vertical="center" wrapText="1"/>
    </xf>
    <xf numFmtId="0" fontId="30" fillId="0" borderId="9" xfId="0" applyFont="1" applyBorder="1" applyAlignment="1">
      <alignment horizontal="center" vertical="center" wrapText="1"/>
    </xf>
    <xf numFmtId="0" fontId="24" fillId="0" borderId="9" xfId="0" applyFont="1" applyBorder="1" applyAlignment="1">
      <alignment vertical="center" wrapText="1"/>
    </xf>
    <xf numFmtId="0" fontId="24" fillId="0" borderId="9" xfId="0" applyFont="1" applyBorder="1" applyAlignment="1">
      <alignment horizontal="center"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2" fillId="0" borderId="9" xfId="0" applyFont="1" applyBorder="1" applyAlignment="1">
      <alignment horizontal="center" vertic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8" xfId="0" applyFont="1" applyFill="1" applyBorder="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8" xfId="0" applyFont="1" applyFill="1" applyBorder="1" applyAlignment="1">
      <alignment horizontal="center" vertical="center"/>
    </xf>
    <xf numFmtId="0" fontId="26" fillId="10" borderId="9" xfId="2" applyFont="1" applyFill="1" applyBorder="1" applyAlignment="1">
      <alignment horizontal="center" vertical="center"/>
    </xf>
    <xf numFmtId="0" fontId="28" fillId="6" borderId="9"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25" fillId="4" borderId="9" xfId="3" applyFont="1" applyBorder="1" applyAlignment="1">
      <alignment horizontal="left" vertical="center"/>
    </xf>
    <xf numFmtId="0" fontId="3" fillId="9" borderId="9"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28" fillId="5" borderId="9" xfId="0" applyFont="1" applyFill="1" applyBorder="1" applyAlignment="1">
      <alignment horizontal="center" vertical="center" wrapText="1"/>
    </xf>
    <xf numFmtId="0" fontId="27" fillId="10" borderId="9" xfId="2"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9" fontId="0" fillId="11" borderId="9" xfId="1" applyFont="1" applyFill="1" applyBorder="1" applyAlignment="1">
      <alignment horizontal="center" vertical="center"/>
    </xf>
    <xf numFmtId="0" fontId="0" fillId="11" borderId="9" xfId="0" applyFill="1" applyBorder="1" applyAlignment="1">
      <alignment horizontal="center" vertical="center"/>
    </xf>
    <xf numFmtId="0" fontId="0" fillId="11" borderId="9" xfId="0" applyFill="1" applyBorder="1" applyAlignment="1">
      <alignment vertical="center" wrapText="1"/>
    </xf>
    <xf numFmtId="0" fontId="2" fillId="12" borderId="15" xfId="0" applyFont="1" applyFill="1" applyBorder="1" applyAlignment="1">
      <alignment horizontal="left"/>
    </xf>
    <xf numFmtId="0" fontId="2" fillId="12" borderId="16" xfId="0" applyFont="1" applyFill="1" applyBorder="1" applyAlignment="1">
      <alignment horizontal="left"/>
    </xf>
    <xf numFmtId="0" fontId="2" fillId="12" borderId="17" xfId="0" applyFont="1" applyFill="1" applyBorder="1" applyAlignment="1">
      <alignment horizontal="left"/>
    </xf>
    <xf numFmtId="0" fontId="2" fillId="11" borderId="18" xfId="0" applyFont="1" applyFill="1" applyBorder="1" applyAlignment="1">
      <alignment horizontal="left" vertical="top" wrapText="1"/>
    </xf>
    <xf numFmtId="0" fontId="2" fillId="11" borderId="19" xfId="0" applyFont="1" applyFill="1" applyBorder="1" applyAlignment="1">
      <alignment horizontal="left" vertical="top" wrapText="1"/>
    </xf>
    <xf numFmtId="0" fontId="2" fillId="11" borderId="20" xfId="0" applyFont="1" applyFill="1" applyBorder="1" applyAlignment="1">
      <alignment horizontal="left" vertical="top" wrapText="1"/>
    </xf>
    <xf numFmtId="0" fontId="17" fillId="0" borderId="0" xfId="0" applyFont="1" applyAlignment="1">
      <alignment horizontal="left"/>
    </xf>
    <xf numFmtId="0" fontId="0" fillId="0" borderId="0" xfId="0" applyAlignment="1">
      <alignment horizontal="left"/>
    </xf>
    <xf numFmtId="0" fontId="17" fillId="0" borderId="0" xfId="0" applyFont="1" applyAlignment="1">
      <alignment horizontal="left" vertical="center"/>
    </xf>
    <xf numFmtId="0" fontId="17" fillId="0" borderId="0" xfId="0" applyFont="1" applyAlignment="1">
      <alignment vertical="center"/>
    </xf>
    <xf numFmtId="0" fontId="2" fillId="2" borderId="0" xfId="0" applyFont="1" applyFill="1" applyAlignment="1">
      <alignment horizontal="center" vertical="center" wrapText="1"/>
    </xf>
  </cellXfs>
  <cellStyles count="4">
    <cellStyle name="20% - Accent1" xfId="3" builtinId="30"/>
    <cellStyle name="Normal" xfId="0" builtinId="0"/>
    <cellStyle name="Note" xfId="2" builtinId="10"/>
    <cellStyle name="Percent" xfId="1" builtinId="5"/>
  </cellStyles>
  <dxfs count="10">
    <dxf>
      <font>
        <color theme="0"/>
      </font>
      <fill>
        <patternFill>
          <bgColor theme="9" tint="-0.24994659260841701"/>
        </patternFill>
      </fill>
    </dxf>
    <dxf>
      <fill>
        <patternFill>
          <bgColor theme="9" tint="0.39994506668294322"/>
        </patternFill>
      </fill>
    </dxf>
    <dxf>
      <fill>
        <patternFill>
          <bgColor theme="7" tint="0.39994506668294322"/>
        </patternFill>
      </fill>
    </dxf>
    <dxf>
      <fill>
        <patternFill>
          <bgColor rgb="FFFFC000"/>
        </patternFill>
      </fill>
    </dxf>
    <dxf>
      <fill>
        <patternFill>
          <bgColor rgb="FFC00000"/>
        </patternFill>
      </fill>
    </dxf>
    <dxf>
      <fill>
        <patternFill>
          <bgColor theme="5" tint="0.39994506668294322"/>
        </patternFill>
      </fill>
    </dxf>
    <dxf>
      <fill>
        <patternFill>
          <bgColor theme="7" tint="0.59996337778862885"/>
        </patternFill>
      </fill>
    </dxf>
    <dxf>
      <fill>
        <patternFill>
          <bgColor rgb="FF92D050"/>
        </patternFill>
      </fill>
    </dxf>
    <dxf>
      <fill>
        <patternFill>
          <bgColor rgb="FFEC5A5A"/>
        </patternFill>
      </fill>
    </dxf>
    <dxf>
      <font>
        <color theme="0"/>
      </font>
      <fill>
        <patternFill>
          <bgColor theme="9" tint="-0.24994659260841701"/>
        </patternFill>
      </fill>
    </dxf>
  </dxfs>
  <tableStyles count="0" defaultTableStyle="TableStyleMedium2" defaultPivotStyle="PivotStyleLight16"/>
  <colors>
    <mruColors>
      <color rgb="FFD05858"/>
      <color rgb="FFEC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3"/>
  <sheetViews>
    <sheetView tabSelected="1" showRuler="0" zoomScale="145" zoomScaleNormal="145" workbookViewId="0">
      <selection activeCell="F31" sqref="F31"/>
    </sheetView>
  </sheetViews>
  <sheetFormatPr defaultRowHeight="12.75" x14ac:dyDescent="0.2"/>
  <cols>
    <col min="1" max="1" width="3.7109375" customWidth="1"/>
    <col min="2" max="2" width="20.5703125" customWidth="1"/>
    <col min="3" max="3" width="15.7109375" customWidth="1"/>
    <col min="4" max="4" width="10.85546875" bestFit="1" customWidth="1"/>
    <col min="5" max="5" width="7.140625" bestFit="1" customWidth="1"/>
    <col min="6" max="6" width="9.42578125" bestFit="1" customWidth="1"/>
    <col min="7" max="7" width="9.42578125" customWidth="1"/>
    <col min="8" max="8" width="12" bestFit="1" customWidth="1"/>
    <col min="9" max="9" width="15.7109375" customWidth="1"/>
    <col min="10" max="10" width="10.85546875" bestFit="1" customWidth="1"/>
    <col min="11" max="11" width="7.140625" bestFit="1" customWidth="1"/>
    <col min="12" max="12" width="9.42578125" bestFit="1" customWidth="1"/>
    <col min="13" max="13" width="9.42578125" customWidth="1"/>
    <col min="14" max="14" width="19" bestFit="1" customWidth="1"/>
    <col min="15" max="16" width="15.7109375" customWidth="1"/>
  </cols>
  <sheetData>
    <row r="1" spans="1:16" ht="15.75" customHeight="1" x14ac:dyDescent="0.2">
      <c r="A1" s="99" t="s">
        <v>214</v>
      </c>
      <c r="B1" s="99"/>
      <c r="C1" s="99"/>
      <c r="D1" s="99"/>
      <c r="E1" s="100"/>
    </row>
    <row r="2" spans="1:16" ht="12.75" customHeight="1" x14ac:dyDescent="0.2">
      <c r="A2" s="99"/>
      <c r="B2" s="99"/>
      <c r="C2" s="99"/>
      <c r="D2" s="99"/>
      <c r="E2" s="100"/>
    </row>
    <row r="3" spans="1:16" ht="15.75" x14ac:dyDescent="0.25">
      <c r="A3" s="97" t="s">
        <v>213</v>
      </c>
      <c r="B3" s="97"/>
      <c r="C3" s="97"/>
      <c r="D3" s="97"/>
      <c r="E3" s="98"/>
    </row>
    <row r="4" spans="1:16" ht="15.75" x14ac:dyDescent="0.25">
      <c r="A4" s="97" t="s">
        <v>212</v>
      </c>
      <c r="B4" s="97"/>
      <c r="C4" s="97"/>
      <c r="D4" s="97"/>
      <c r="E4" s="98"/>
    </row>
    <row r="5" spans="1:16" ht="15.75" x14ac:dyDescent="0.25">
      <c r="A5" s="97" t="s">
        <v>211</v>
      </c>
      <c r="B5" s="97"/>
      <c r="C5" s="97"/>
      <c r="D5" s="97"/>
      <c r="E5" s="98"/>
    </row>
    <row r="6" spans="1:16" ht="15.75" x14ac:dyDescent="0.25">
      <c r="A6" s="97" t="s">
        <v>210</v>
      </c>
      <c r="B6" s="97"/>
      <c r="C6" s="97"/>
      <c r="D6" s="97"/>
      <c r="E6" s="98"/>
    </row>
    <row r="8" spans="1:16" x14ac:dyDescent="0.2">
      <c r="A8" s="56"/>
      <c r="B8" s="72" t="s">
        <v>83</v>
      </c>
      <c r="C8" s="73"/>
      <c r="D8" s="72" t="s">
        <v>206</v>
      </c>
      <c r="E8" s="73"/>
      <c r="F8" s="73"/>
      <c r="G8" s="74"/>
      <c r="H8" s="58" t="s">
        <v>91</v>
      </c>
      <c r="I8" s="56"/>
      <c r="J8" s="75" t="s">
        <v>207</v>
      </c>
      <c r="K8" s="76"/>
      <c r="L8" s="76"/>
      <c r="M8" s="77"/>
      <c r="N8" s="58" t="s">
        <v>99</v>
      </c>
      <c r="O8" s="56"/>
      <c r="P8" s="55"/>
    </row>
    <row r="9" spans="1:16" x14ac:dyDescent="0.2">
      <c r="A9" s="53" t="s">
        <v>82</v>
      </c>
      <c r="B9" s="52" t="s">
        <v>81</v>
      </c>
      <c r="C9" s="54" t="s">
        <v>80</v>
      </c>
      <c r="D9" s="53" t="s">
        <v>79</v>
      </c>
      <c r="E9" s="53" t="s">
        <v>78</v>
      </c>
      <c r="F9" s="53" t="s">
        <v>77</v>
      </c>
      <c r="G9" s="53" t="s">
        <v>174</v>
      </c>
      <c r="H9" s="53" t="s">
        <v>89</v>
      </c>
      <c r="I9" s="53" t="s">
        <v>76</v>
      </c>
      <c r="J9" s="53" t="s">
        <v>79</v>
      </c>
      <c r="K9" s="53" t="s">
        <v>78</v>
      </c>
      <c r="L9" s="53" t="s">
        <v>77</v>
      </c>
      <c r="M9" s="53" t="s">
        <v>174</v>
      </c>
      <c r="N9" s="53" t="s">
        <v>89</v>
      </c>
      <c r="O9" s="53" t="s">
        <v>75</v>
      </c>
      <c r="P9" s="52" t="s">
        <v>6</v>
      </c>
    </row>
    <row r="10" spans="1:16" ht="51" x14ac:dyDescent="0.2">
      <c r="A10" s="51">
        <v>1</v>
      </c>
      <c r="B10" s="57" t="s">
        <v>84</v>
      </c>
      <c r="C10" s="57" t="s">
        <v>85</v>
      </c>
      <c r="D10" s="88">
        <v>0.6</v>
      </c>
      <c r="E10" s="89">
        <v>8</v>
      </c>
      <c r="F10" s="51">
        <f t="shared" ref="F10:F29" si="0">D10*E10</f>
        <v>4.8</v>
      </c>
      <c r="G10" s="71" t="str">
        <f t="shared" ref="G10:G17" si="1">CHOOSE(MIN(5,ROUNDUP(D10/0.2,0)),"1","2","3","4","5") &amp; CHOOSE(MIN(5,ROUNDUP(E10/2,0)),"A","B","C","D","E")</f>
        <v>3D</v>
      </c>
      <c r="H10" s="51" t="str">
        <f>VLOOKUP(G10,'LookUp Table'!$A:$B,2,FALSE)</f>
        <v>High</v>
      </c>
      <c r="I10" s="57" t="s">
        <v>86</v>
      </c>
      <c r="J10" s="88">
        <v>0.3</v>
      </c>
      <c r="K10" s="89">
        <v>5</v>
      </c>
      <c r="L10" s="51">
        <f t="shared" ref="L10:L17" si="2">J10*K10</f>
        <v>1.5</v>
      </c>
      <c r="M10" s="51" t="str">
        <f t="shared" ref="M10:M17" si="3">CHOOSE(MIN(5,ROUNDUP(J10/0.2,0)),"1","2","3","4","5") &amp; CHOOSE(MIN(5,ROUNDUP(K10/2,0)),"A","B","C","D","E")</f>
        <v>2C</v>
      </c>
      <c r="N10" s="51" t="str">
        <f>VLOOKUP(M10,'LookUp Table'!$A:$B,2,FALSE)</f>
        <v>Low</v>
      </c>
      <c r="O10" s="57" t="s">
        <v>87</v>
      </c>
      <c r="P10" s="57" t="s">
        <v>88</v>
      </c>
    </row>
    <row r="11" spans="1:16" x14ac:dyDescent="0.2">
      <c r="A11" s="51">
        <v>2</v>
      </c>
      <c r="B11" s="57"/>
      <c r="C11" s="57"/>
      <c r="D11" s="88">
        <v>0.35</v>
      </c>
      <c r="E11" s="89">
        <v>7</v>
      </c>
      <c r="F11" s="51">
        <f t="shared" si="0"/>
        <v>2.4499999999999997</v>
      </c>
      <c r="G11" s="71" t="str">
        <f t="shared" si="1"/>
        <v>2D</v>
      </c>
      <c r="H11" s="51" t="str">
        <f>VLOOKUP(G11,'LookUp Table'!$A:$B,2,FALSE)</f>
        <v>Medium</v>
      </c>
      <c r="I11" s="57"/>
      <c r="J11" s="88">
        <v>0.1</v>
      </c>
      <c r="K11" s="89">
        <v>5</v>
      </c>
      <c r="L11" s="51">
        <f t="shared" si="2"/>
        <v>0.5</v>
      </c>
      <c r="M11" s="51" t="str">
        <f t="shared" si="3"/>
        <v>1C</v>
      </c>
      <c r="N11" s="51" t="str">
        <f>VLOOKUP(M11,'LookUp Table'!$A:$B,2,FALSE)</f>
        <v>Very Low</v>
      </c>
      <c r="O11" s="57"/>
      <c r="P11" s="57"/>
    </row>
    <row r="12" spans="1:16" x14ac:dyDescent="0.2">
      <c r="A12" s="51">
        <v>3</v>
      </c>
      <c r="B12" s="57"/>
      <c r="C12" s="57"/>
      <c r="D12" s="88">
        <v>0.3</v>
      </c>
      <c r="E12" s="89">
        <v>7</v>
      </c>
      <c r="F12" s="51">
        <f t="shared" si="0"/>
        <v>2.1</v>
      </c>
      <c r="G12" s="71" t="str">
        <f t="shared" si="1"/>
        <v>2D</v>
      </c>
      <c r="H12" s="51" t="str">
        <f>VLOOKUP(G12,'LookUp Table'!$A:$B,2,FALSE)</f>
        <v>Medium</v>
      </c>
      <c r="I12" s="57"/>
      <c r="J12" s="88">
        <v>0.1</v>
      </c>
      <c r="K12" s="89">
        <v>5</v>
      </c>
      <c r="L12" s="51">
        <f t="shared" si="2"/>
        <v>0.5</v>
      </c>
      <c r="M12" s="51" t="str">
        <f t="shared" si="3"/>
        <v>1C</v>
      </c>
      <c r="N12" s="51" t="str">
        <f>VLOOKUP(M12,'LookUp Table'!$A:$B,2,FALSE)</f>
        <v>Very Low</v>
      </c>
      <c r="O12" s="57"/>
      <c r="P12" s="57"/>
    </row>
    <row r="13" spans="1:16" x14ac:dyDescent="0.2">
      <c r="A13" s="51">
        <v>4</v>
      </c>
      <c r="B13" s="57"/>
      <c r="C13" s="57"/>
      <c r="D13" s="88">
        <v>0.25</v>
      </c>
      <c r="E13" s="89">
        <v>8</v>
      </c>
      <c r="F13" s="51">
        <f t="shared" si="0"/>
        <v>2</v>
      </c>
      <c r="G13" s="71" t="str">
        <f t="shared" si="1"/>
        <v>2D</v>
      </c>
      <c r="H13" s="51" t="str">
        <f>VLOOKUP(G13,'LookUp Table'!$A:$B,2,FALSE)</f>
        <v>Medium</v>
      </c>
      <c r="I13" s="57"/>
      <c r="J13" s="88">
        <v>0.12</v>
      </c>
      <c r="K13" s="89">
        <v>4</v>
      </c>
      <c r="L13" s="51">
        <f t="shared" si="2"/>
        <v>0.48</v>
      </c>
      <c r="M13" s="51" t="str">
        <f t="shared" si="3"/>
        <v>1B</v>
      </c>
      <c r="N13" s="51" t="str">
        <f>VLOOKUP(M13,'LookUp Table'!$A:$B,2,FALSE)</f>
        <v>Very Low</v>
      </c>
      <c r="O13" s="57"/>
      <c r="P13" s="57"/>
    </row>
    <row r="14" spans="1:16" x14ac:dyDescent="0.2">
      <c r="A14" s="51">
        <v>5</v>
      </c>
      <c r="B14" s="57"/>
      <c r="C14" s="57"/>
      <c r="D14" s="88">
        <v>0.3</v>
      </c>
      <c r="E14" s="89">
        <v>6</v>
      </c>
      <c r="F14" s="51">
        <f t="shared" si="0"/>
        <v>1.7999999999999998</v>
      </c>
      <c r="G14" s="71" t="str">
        <f t="shared" si="1"/>
        <v>2C</v>
      </c>
      <c r="H14" s="51" t="str">
        <f>VLOOKUP(G14,'LookUp Table'!$A:$B,2,FALSE)</f>
        <v>Low</v>
      </c>
      <c r="I14" s="57"/>
      <c r="J14" s="88">
        <v>0.15</v>
      </c>
      <c r="K14" s="89">
        <v>4</v>
      </c>
      <c r="L14" s="51">
        <f t="shared" si="2"/>
        <v>0.6</v>
      </c>
      <c r="M14" s="51" t="str">
        <f t="shared" si="3"/>
        <v>1B</v>
      </c>
      <c r="N14" s="51" t="str">
        <f>VLOOKUP(M14,'LookUp Table'!$A:$B,2,FALSE)</f>
        <v>Very Low</v>
      </c>
      <c r="O14" s="57"/>
      <c r="P14" s="57"/>
    </row>
    <row r="15" spans="1:16" x14ac:dyDescent="0.2">
      <c r="A15" s="51">
        <v>6</v>
      </c>
      <c r="B15" s="50"/>
      <c r="C15" s="50"/>
      <c r="D15" s="88">
        <v>0.3</v>
      </c>
      <c r="E15" s="89">
        <v>6</v>
      </c>
      <c r="F15" s="51">
        <f t="shared" si="0"/>
        <v>1.7999999999999998</v>
      </c>
      <c r="G15" s="71" t="str">
        <f t="shared" si="1"/>
        <v>2C</v>
      </c>
      <c r="H15" s="51" t="str">
        <f>VLOOKUP(G15,'LookUp Table'!$A:$B,2,FALSE)</f>
        <v>Low</v>
      </c>
      <c r="I15" s="50"/>
      <c r="J15" s="88">
        <v>0.15</v>
      </c>
      <c r="K15" s="89">
        <v>4</v>
      </c>
      <c r="L15" s="51">
        <f t="shared" si="2"/>
        <v>0.6</v>
      </c>
      <c r="M15" s="51" t="str">
        <f t="shared" si="3"/>
        <v>1B</v>
      </c>
      <c r="N15" s="51" t="str">
        <f>VLOOKUP(M15,'LookUp Table'!$A:$B,2,FALSE)</f>
        <v>Very Low</v>
      </c>
      <c r="O15" s="50"/>
      <c r="P15" s="50"/>
    </row>
    <row r="16" spans="1:16" x14ac:dyDescent="0.2">
      <c r="A16" s="51">
        <v>7</v>
      </c>
      <c r="B16" s="57"/>
      <c r="C16" s="57"/>
      <c r="D16" s="88">
        <v>0.25</v>
      </c>
      <c r="E16" s="89">
        <v>6</v>
      </c>
      <c r="F16" s="51">
        <f t="shared" si="0"/>
        <v>1.5</v>
      </c>
      <c r="G16" s="71" t="str">
        <f t="shared" si="1"/>
        <v>2C</v>
      </c>
      <c r="H16" s="51" t="str">
        <f>VLOOKUP(G16,'LookUp Table'!$A:$B,2,FALSE)</f>
        <v>Low</v>
      </c>
      <c r="I16" s="57"/>
      <c r="J16" s="88">
        <v>0.1</v>
      </c>
      <c r="K16" s="89">
        <v>4</v>
      </c>
      <c r="L16" s="51">
        <f t="shared" si="2"/>
        <v>0.4</v>
      </c>
      <c r="M16" s="51" t="str">
        <f t="shared" si="3"/>
        <v>1B</v>
      </c>
      <c r="N16" s="51" t="str">
        <f>VLOOKUP(M16,'LookUp Table'!$A:$B,2,FALSE)</f>
        <v>Very Low</v>
      </c>
      <c r="O16" s="57"/>
      <c r="P16" s="57"/>
    </row>
    <row r="17" spans="1:16" x14ac:dyDescent="0.2">
      <c r="A17" s="51">
        <v>8</v>
      </c>
      <c r="B17" s="57"/>
      <c r="C17" s="57"/>
      <c r="D17" s="88">
        <v>0.15</v>
      </c>
      <c r="E17" s="89">
        <v>9</v>
      </c>
      <c r="F17" s="51">
        <f t="shared" si="0"/>
        <v>1.3499999999999999</v>
      </c>
      <c r="G17" s="71" t="str">
        <f t="shared" si="1"/>
        <v>1E</v>
      </c>
      <c r="H17" s="51" t="str">
        <f>VLOOKUP(G17,'LookUp Table'!$A:$B,2,FALSE)</f>
        <v>Low</v>
      </c>
      <c r="I17" s="57"/>
      <c r="J17" s="88">
        <v>0.05</v>
      </c>
      <c r="K17" s="89">
        <v>5</v>
      </c>
      <c r="L17" s="51">
        <f t="shared" si="2"/>
        <v>0.25</v>
      </c>
      <c r="M17" s="51" t="str">
        <f t="shared" si="3"/>
        <v>1C</v>
      </c>
      <c r="N17" s="51" t="str">
        <f>VLOOKUP(M17,'LookUp Table'!$A:$B,2,FALSE)</f>
        <v>Very Low</v>
      </c>
      <c r="O17" s="57"/>
      <c r="P17" s="57"/>
    </row>
    <row r="18" spans="1:16" x14ac:dyDescent="0.2">
      <c r="A18" s="51">
        <v>9</v>
      </c>
      <c r="B18" s="50"/>
      <c r="C18" s="50"/>
      <c r="D18" s="88">
        <v>0</v>
      </c>
      <c r="E18" s="89">
        <v>0</v>
      </c>
      <c r="F18" s="51">
        <f t="shared" si="0"/>
        <v>0</v>
      </c>
      <c r="G18" s="51"/>
      <c r="H18" s="51" t="e">
        <f>VLOOKUP(G18,'LookUp Table'!$A:$B,2,FALSE)</f>
        <v>#N/A</v>
      </c>
      <c r="I18" s="50"/>
      <c r="J18" s="90"/>
      <c r="K18" s="90"/>
      <c r="L18" s="50"/>
      <c r="M18" s="50"/>
      <c r="N18" s="51" t="e">
        <f>VLOOKUP(M18,'LookUp Table'!$A:$B,2,FALSE)</f>
        <v>#N/A</v>
      </c>
      <c r="O18" s="50"/>
      <c r="P18" s="50"/>
    </row>
    <row r="19" spans="1:16" x14ac:dyDescent="0.2">
      <c r="A19" s="51">
        <v>10</v>
      </c>
      <c r="B19" s="50"/>
      <c r="C19" s="50"/>
      <c r="D19" s="88">
        <v>0</v>
      </c>
      <c r="E19" s="89">
        <v>0</v>
      </c>
      <c r="F19" s="51">
        <f t="shared" si="0"/>
        <v>0</v>
      </c>
      <c r="G19" s="51"/>
      <c r="H19" s="51" t="e">
        <f>VLOOKUP(G19,'LookUp Table'!$A:$B,2,FALSE)</f>
        <v>#N/A</v>
      </c>
      <c r="I19" s="50"/>
      <c r="J19" s="90"/>
      <c r="K19" s="90"/>
      <c r="L19" s="50"/>
      <c r="M19" s="50"/>
      <c r="N19" s="51" t="e">
        <f>VLOOKUP(M19,'LookUp Table'!$A:$B,2,FALSE)</f>
        <v>#N/A</v>
      </c>
      <c r="O19" s="50"/>
      <c r="P19" s="50"/>
    </row>
    <row r="20" spans="1:16" x14ac:dyDescent="0.2">
      <c r="A20" s="51">
        <v>11</v>
      </c>
      <c r="B20" s="50"/>
      <c r="C20" s="50"/>
      <c r="D20" s="88">
        <v>0</v>
      </c>
      <c r="E20" s="89">
        <v>0</v>
      </c>
      <c r="F20" s="51">
        <f t="shared" si="0"/>
        <v>0</v>
      </c>
      <c r="G20" s="51"/>
      <c r="H20" s="51" t="e">
        <f>VLOOKUP(G20,'LookUp Table'!$A:$B,2,FALSE)</f>
        <v>#N/A</v>
      </c>
      <c r="I20" s="50"/>
      <c r="J20" s="90"/>
      <c r="K20" s="90"/>
      <c r="L20" s="50"/>
      <c r="M20" s="50"/>
      <c r="N20" s="51" t="e">
        <f>VLOOKUP(M20,'LookUp Table'!$A:$B,2,FALSE)</f>
        <v>#N/A</v>
      </c>
      <c r="O20" s="50"/>
      <c r="P20" s="50"/>
    </row>
    <row r="21" spans="1:16" x14ac:dyDescent="0.2">
      <c r="A21" s="51">
        <v>12</v>
      </c>
      <c r="B21" s="50"/>
      <c r="C21" s="50"/>
      <c r="D21" s="88">
        <v>0</v>
      </c>
      <c r="E21" s="89">
        <v>0</v>
      </c>
      <c r="F21" s="51">
        <f t="shared" si="0"/>
        <v>0</v>
      </c>
      <c r="G21" s="51"/>
      <c r="H21" s="51" t="e">
        <f>VLOOKUP(G21,'LookUp Table'!$A:$B,2,FALSE)</f>
        <v>#N/A</v>
      </c>
      <c r="I21" s="50"/>
      <c r="J21" s="90"/>
      <c r="K21" s="90"/>
      <c r="L21" s="50"/>
      <c r="M21" s="50"/>
      <c r="N21" s="51" t="e">
        <f>VLOOKUP(M21,'LookUp Table'!$A:$B,2,FALSE)</f>
        <v>#N/A</v>
      </c>
      <c r="O21" s="50"/>
      <c r="P21" s="50"/>
    </row>
    <row r="22" spans="1:16" x14ac:dyDescent="0.2">
      <c r="A22" s="51">
        <v>13</v>
      </c>
      <c r="B22" s="50"/>
      <c r="C22" s="50"/>
      <c r="D22" s="88">
        <v>0</v>
      </c>
      <c r="E22" s="89">
        <v>0</v>
      </c>
      <c r="F22" s="51">
        <f t="shared" si="0"/>
        <v>0</v>
      </c>
      <c r="G22" s="51"/>
      <c r="H22" s="51" t="e">
        <f>VLOOKUP(G22,'LookUp Table'!$A:$B,2,FALSE)</f>
        <v>#N/A</v>
      </c>
      <c r="I22" s="50"/>
      <c r="J22" s="90"/>
      <c r="K22" s="90"/>
      <c r="L22" s="50"/>
      <c r="M22" s="50"/>
      <c r="N22" s="51" t="e">
        <f>VLOOKUP(M22,'LookUp Table'!$A:$B,2,FALSE)</f>
        <v>#N/A</v>
      </c>
      <c r="O22" s="50"/>
      <c r="P22" s="50"/>
    </row>
    <row r="23" spans="1:16" x14ac:dyDescent="0.2">
      <c r="A23" s="51">
        <v>14</v>
      </c>
      <c r="B23" s="50"/>
      <c r="C23" s="50"/>
      <c r="D23" s="88">
        <v>0</v>
      </c>
      <c r="E23" s="89">
        <v>0</v>
      </c>
      <c r="F23" s="51">
        <f t="shared" si="0"/>
        <v>0</v>
      </c>
      <c r="G23" s="51"/>
      <c r="H23" s="51" t="e">
        <f>VLOOKUP(G23,'LookUp Table'!$A:$B,2,FALSE)</f>
        <v>#N/A</v>
      </c>
      <c r="I23" s="50"/>
      <c r="J23" s="90"/>
      <c r="K23" s="90"/>
      <c r="L23" s="50"/>
      <c r="M23" s="50"/>
      <c r="N23" s="51" t="e">
        <f>VLOOKUP(M23,'LookUp Table'!$A:$B,2,FALSE)</f>
        <v>#N/A</v>
      </c>
      <c r="O23" s="50"/>
      <c r="P23" s="50"/>
    </row>
    <row r="24" spans="1:16" x14ac:dyDescent="0.2">
      <c r="A24" s="51">
        <v>15</v>
      </c>
      <c r="B24" s="50"/>
      <c r="C24" s="50"/>
      <c r="D24" s="88">
        <v>0</v>
      </c>
      <c r="E24" s="89">
        <v>0</v>
      </c>
      <c r="F24" s="51">
        <f t="shared" si="0"/>
        <v>0</v>
      </c>
      <c r="G24" s="51"/>
      <c r="H24" s="51" t="e">
        <f>VLOOKUP(G24,'LookUp Table'!$A:$B,2,FALSE)</f>
        <v>#N/A</v>
      </c>
      <c r="I24" s="50"/>
      <c r="J24" s="90"/>
      <c r="K24" s="90"/>
      <c r="L24" s="50"/>
      <c r="M24" s="50"/>
      <c r="N24" s="51" t="e">
        <f>VLOOKUP(M24,'LookUp Table'!$A:$B,2,FALSE)</f>
        <v>#N/A</v>
      </c>
      <c r="O24" s="50"/>
      <c r="P24" s="50"/>
    </row>
    <row r="25" spans="1:16" x14ac:dyDescent="0.2">
      <c r="A25" s="51">
        <v>16</v>
      </c>
      <c r="B25" s="50"/>
      <c r="C25" s="50"/>
      <c r="D25" s="88">
        <v>0</v>
      </c>
      <c r="E25" s="89">
        <v>0</v>
      </c>
      <c r="F25" s="51">
        <f t="shared" si="0"/>
        <v>0</v>
      </c>
      <c r="G25" s="51"/>
      <c r="H25" s="51" t="e">
        <f>VLOOKUP(G25,'LookUp Table'!$A:$B,2,FALSE)</f>
        <v>#N/A</v>
      </c>
      <c r="I25" s="50"/>
      <c r="J25" s="90"/>
      <c r="K25" s="90"/>
      <c r="L25" s="50"/>
      <c r="M25" s="50"/>
      <c r="N25" s="51" t="e">
        <f>VLOOKUP(M25,'LookUp Table'!$A:$B,2,FALSE)</f>
        <v>#N/A</v>
      </c>
      <c r="O25" s="50"/>
      <c r="P25" s="50"/>
    </row>
    <row r="26" spans="1:16" x14ac:dyDescent="0.2">
      <c r="A26" s="51">
        <v>17</v>
      </c>
      <c r="B26" s="50"/>
      <c r="C26" s="50"/>
      <c r="D26" s="88">
        <v>0</v>
      </c>
      <c r="E26" s="89">
        <v>0</v>
      </c>
      <c r="F26" s="51">
        <f t="shared" si="0"/>
        <v>0</v>
      </c>
      <c r="G26" s="51"/>
      <c r="H26" s="51" t="e">
        <f>VLOOKUP(G26,'LookUp Table'!$A:$B,2,FALSE)</f>
        <v>#N/A</v>
      </c>
      <c r="I26" s="50"/>
      <c r="J26" s="90"/>
      <c r="K26" s="90"/>
      <c r="L26" s="50"/>
      <c r="M26" s="50"/>
      <c r="N26" s="51" t="e">
        <f>VLOOKUP(M26,'LookUp Table'!$A:$B,2,FALSE)</f>
        <v>#N/A</v>
      </c>
      <c r="O26" s="50"/>
      <c r="P26" s="50"/>
    </row>
    <row r="27" spans="1:16" x14ac:dyDescent="0.2">
      <c r="A27" s="51">
        <v>18</v>
      </c>
      <c r="B27" s="50"/>
      <c r="C27" s="50"/>
      <c r="D27" s="88">
        <v>0</v>
      </c>
      <c r="E27" s="89">
        <v>0</v>
      </c>
      <c r="F27" s="51">
        <f t="shared" si="0"/>
        <v>0</v>
      </c>
      <c r="G27" s="51"/>
      <c r="H27" s="51" t="e">
        <f>VLOOKUP(G27,'LookUp Table'!$A:$B,2,FALSE)</f>
        <v>#N/A</v>
      </c>
      <c r="I27" s="50"/>
      <c r="J27" s="90"/>
      <c r="K27" s="90"/>
      <c r="L27" s="50"/>
      <c r="M27" s="50"/>
      <c r="N27" s="51" t="e">
        <f>VLOOKUP(M27,'LookUp Table'!$A:$B,2,FALSE)</f>
        <v>#N/A</v>
      </c>
      <c r="O27" s="50"/>
      <c r="P27" s="50"/>
    </row>
    <row r="28" spans="1:16" x14ac:dyDescent="0.2">
      <c r="A28" s="51">
        <v>19</v>
      </c>
      <c r="B28" s="50"/>
      <c r="C28" s="50"/>
      <c r="D28" s="88">
        <v>0</v>
      </c>
      <c r="E28" s="89">
        <v>0</v>
      </c>
      <c r="F28" s="51">
        <f t="shared" si="0"/>
        <v>0</v>
      </c>
      <c r="G28" s="51"/>
      <c r="H28" s="51" t="e">
        <f>VLOOKUP(G28,'LookUp Table'!$A:$B,2,FALSE)</f>
        <v>#N/A</v>
      </c>
      <c r="I28" s="50"/>
      <c r="J28" s="90"/>
      <c r="K28" s="90"/>
      <c r="L28" s="50"/>
      <c r="M28" s="50"/>
      <c r="N28" s="51" t="e">
        <f>VLOOKUP(M28,'LookUp Table'!$A:$B,2,FALSE)</f>
        <v>#N/A</v>
      </c>
      <c r="O28" s="50"/>
      <c r="P28" s="50"/>
    </row>
    <row r="29" spans="1:16" x14ac:dyDescent="0.2">
      <c r="A29" s="51">
        <v>20</v>
      </c>
      <c r="B29" s="50"/>
      <c r="C29" s="50"/>
      <c r="D29" s="88">
        <v>0</v>
      </c>
      <c r="E29" s="89">
        <v>0</v>
      </c>
      <c r="F29" s="51">
        <f t="shared" si="0"/>
        <v>0</v>
      </c>
      <c r="G29" s="51"/>
      <c r="H29" s="51" t="e">
        <f>VLOOKUP(G29,'LookUp Table'!$A:$B,2,FALSE)</f>
        <v>#N/A</v>
      </c>
      <c r="I29" s="50"/>
      <c r="J29" s="90"/>
      <c r="K29" s="90"/>
      <c r="L29" s="50"/>
      <c r="M29" s="50"/>
      <c r="N29" s="51" t="e">
        <f>VLOOKUP(M29,'LookUp Table'!$A:$B,2,FALSE)</f>
        <v>#N/A</v>
      </c>
      <c r="O29" s="50"/>
      <c r="P29" s="50"/>
    </row>
    <row r="31" spans="1:16" ht="13.5" thickBot="1" x14ac:dyDescent="0.25"/>
    <row r="32" spans="1:16" x14ac:dyDescent="0.2">
      <c r="B32" s="91" t="s">
        <v>209</v>
      </c>
      <c r="C32" s="92"/>
      <c r="D32" s="93"/>
    </row>
    <row r="33" spans="2:4" ht="29.25" customHeight="1" thickBot="1" x14ac:dyDescent="0.25">
      <c r="B33" s="94" t="s">
        <v>220</v>
      </c>
      <c r="C33" s="95"/>
      <c r="D33" s="96"/>
    </row>
  </sheetData>
  <autoFilter ref="B9:P9" xr:uid="{00000000-0001-0000-0000-000000000000}">
    <sortState xmlns:xlrd2="http://schemas.microsoft.com/office/spreadsheetml/2017/richdata2" ref="B10:P29">
      <sortCondition descending="1" ref="F9"/>
    </sortState>
  </autoFilter>
  <mergeCells count="10">
    <mergeCell ref="A6:D6"/>
    <mergeCell ref="A1:D2"/>
    <mergeCell ref="A3:D3"/>
    <mergeCell ref="A4:D4"/>
    <mergeCell ref="A5:D5"/>
    <mergeCell ref="B8:C8"/>
    <mergeCell ref="D8:G8"/>
    <mergeCell ref="J8:M8"/>
    <mergeCell ref="B33:D33"/>
    <mergeCell ref="B32:D32"/>
  </mergeCells>
  <conditionalFormatting sqref="H10:H29">
    <cfRule type="expression" dxfId="9" priority="12">
      <formula>OR($G10="1A",$G10="1B",$G10="1C",$G10="2A",$G10="2B",$G10="3A",$G10="4A")</formula>
    </cfRule>
    <cfRule type="expression" dxfId="8" priority="13">
      <formula>OR($G10="4E",$G10="5D",$G10="5E")</formula>
    </cfRule>
    <cfRule type="expression" dxfId="7" priority="14">
      <formula>OR($G10="1D",$G10="1E",$G10="2C",$G10="3B",$G10="4B",$G10="5A")</formula>
    </cfRule>
    <cfRule type="expression" dxfId="6" priority="15">
      <formula>OR($G10="2D",$G10="2E",$G10="3C",$G10="4C",$G10="5B")</formula>
    </cfRule>
    <cfRule type="expression" dxfId="5" priority="16">
      <formula>OR($G10="3D",$G10="3E",$G10="4D",$G10="5C")</formula>
    </cfRule>
  </conditionalFormatting>
  <conditionalFormatting sqref="N10:N29">
    <cfRule type="expression" dxfId="4" priority="1">
      <formula>OR($M10="4E",$M10="5D",$M10="5E")</formula>
    </cfRule>
    <cfRule type="expression" dxfId="3" priority="2">
      <formula>OR($M10="3D",$M10="3E",$M10="4D",$M10="5C")</formula>
    </cfRule>
    <cfRule type="expression" dxfId="2" priority="3">
      <formula>OR($M10="2D",$M10="2E",$M10="3C",$M10="4C",$M10="5B")</formula>
    </cfRule>
    <cfRule type="expression" dxfId="1" priority="4">
      <formula>OR($M10="1D",$M10="1E",$M10="2C",$M10="3B",$M10="4B",$M10="5A")</formula>
    </cfRule>
    <cfRule type="expression" dxfId="0" priority="5">
      <formula>OR($M10="1A",$M10="1B",$M10="1C",$M10="2A",$M10="2B",$M10="3A",$M10="4A")</formula>
    </cfRule>
  </conditionalFormatting>
  <pageMargins left="0.75" right="0.75" top="0.75" bottom="0.75" header="0" footer="0"/>
  <pageSetup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zoomScale="75" workbookViewId="0">
      <selection activeCell="D21" sqref="D21"/>
    </sheetView>
  </sheetViews>
  <sheetFormatPr defaultRowHeight="12.75" x14ac:dyDescent="0.2"/>
  <cols>
    <col min="1" max="1" width="13.140625" customWidth="1"/>
    <col min="2" max="2" width="12.5703125" customWidth="1"/>
    <col min="3" max="3" width="20.28515625" customWidth="1"/>
    <col min="4" max="4" width="14.85546875" customWidth="1"/>
    <col min="5" max="5" width="14.28515625" customWidth="1"/>
    <col min="6" max="6" width="15.140625" customWidth="1"/>
    <col min="7" max="7" width="12.7109375" customWidth="1"/>
    <col min="8" max="8" width="16.140625" customWidth="1"/>
    <col min="9" max="9" width="20" customWidth="1"/>
    <col min="10" max="10" width="14.42578125" customWidth="1"/>
    <col min="11" max="11" width="15.42578125" customWidth="1"/>
    <col min="12" max="12" width="15.85546875" customWidth="1"/>
    <col min="13" max="13" width="18.85546875" customWidth="1"/>
    <col min="14" max="14" width="19.7109375" customWidth="1"/>
    <col min="15" max="15" width="19" customWidth="1"/>
  </cols>
  <sheetData>
    <row r="1" spans="1:15" ht="12" customHeight="1" x14ac:dyDescent="0.2">
      <c r="A1" s="9"/>
      <c r="B1" s="3"/>
      <c r="C1" s="3"/>
    </row>
    <row r="2" spans="1:15" ht="28.5" customHeight="1" x14ac:dyDescent="0.25">
      <c r="A2" s="30" t="s">
        <v>31</v>
      </c>
      <c r="B2" s="3"/>
      <c r="C2" s="3"/>
    </row>
    <row r="3" spans="1:15" ht="16.5" customHeight="1" x14ac:dyDescent="0.25">
      <c r="A3" s="30"/>
      <c r="B3" s="3"/>
      <c r="C3" s="3"/>
    </row>
    <row r="4" spans="1:15" ht="15.75" x14ac:dyDescent="0.2">
      <c r="A4" s="29" t="s">
        <v>14</v>
      </c>
      <c r="B4" s="3"/>
      <c r="C4" s="3"/>
    </row>
    <row r="5" spans="1:15" ht="15.75" x14ac:dyDescent="0.2">
      <c r="A5" s="29" t="s">
        <v>19</v>
      </c>
      <c r="B5" s="3"/>
      <c r="C5" s="3"/>
    </row>
    <row r="6" spans="1:15" ht="15.75" x14ac:dyDescent="0.2">
      <c r="A6" s="29" t="s">
        <v>16</v>
      </c>
      <c r="B6" s="3"/>
      <c r="C6" s="3"/>
    </row>
    <row r="7" spans="1:15" ht="18" x14ac:dyDescent="0.2">
      <c r="A7" s="7"/>
      <c r="B7" s="3"/>
      <c r="C7" s="3"/>
    </row>
    <row r="8" spans="1:15" ht="22.5" customHeight="1" x14ac:dyDescent="0.3">
      <c r="A8" s="7"/>
      <c r="B8" s="3"/>
      <c r="C8" s="3"/>
      <c r="E8" s="14"/>
    </row>
    <row r="9" spans="1:15" ht="38.25" x14ac:dyDescent="0.2">
      <c r="A9" s="19" t="s">
        <v>60</v>
      </c>
      <c r="B9" s="19" t="s">
        <v>1</v>
      </c>
      <c r="C9" s="19" t="s">
        <v>10</v>
      </c>
      <c r="D9" s="19" t="s">
        <v>23</v>
      </c>
      <c r="E9" s="19" t="s">
        <v>24</v>
      </c>
      <c r="F9" s="19" t="s">
        <v>25</v>
      </c>
      <c r="G9" s="19" t="s">
        <v>26</v>
      </c>
      <c r="H9" s="19" t="s">
        <v>27</v>
      </c>
      <c r="I9" s="19" t="s">
        <v>28</v>
      </c>
      <c r="J9" s="19" t="s">
        <v>29</v>
      </c>
      <c r="K9" s="19" t="s">
        <v>30</v>
      </c>
    </row>
    <row r="10" spans="1:15" ht="174" customHeight="1" x14ac:dyDescent="0.2">
      <c r="A10" s="27"/>
      <c r="B10" s="41"/>
      <c r="C10" s="42" t="s">
        <v>58</v>
      </c>
      <c r="D10" s="23" t="s">
        <v>64</v>
      </c>
      <c r="E10" s="23" t="s">
        <v>65</v>
      </c>
      <c r="F10" s="23" t="s">
        <v>66</v>
      </c>
      <c r="G10" s="23" t="s">
        <v>67</v>
      </c>
      <c r="H10" s="23" t="s">
        <v>68</v>
      </c>
      <c r="I10" s="23" t="s">
        <v>69</v>
      </c>
      <c r="J10" s="23" t="s">
        <v>70</v>
      </c>
      <c r="K10" s="23" t="s">
        <v>71</v>
      </c>
    </row>
    <row r="14" spans="1:15" ht="18" x14ac:dyDescent="0.2">
      <c r="A14" s="10"/>
      <c r="B14" s="10"/>
      <c r="C14" s="10"/>
      <c r="G14" s="43"/>
      <c r="H14" s="10"/>
      <c r="I14" s="10"/>
      <c r="J14" s="10"/>
      <c r="K14" s="10"/>
      <c r="L14" s="10"/>
      <c r="M14" s="10"/>
      <c r="N14" s="10"/>
      <c r="O14" s="10"/>
    </row>
    <row r="15" spans="1:15" ht="15" x14ac:dyDescent="0.2">
      <c r="A15" s="44"/>
      <c r="B15" s="45"/>
      <c r="C15" s="13"/>
      <c r="G15" s="11"/>
      <c r="H15" s="11"/>
      <c r="I15" s="11"/>
      <c r="J15" s="11"/>
      <c r="K15" s="11"/>
      <c r="L15" s="11"/>
      <c r="M15" s="11"/>
      <c r="N15" s="11"/>
      <c r="O15" s="11"/>
    </row>
  </sheetData>
  <phoneticPr fontId="0" type="noConversion"/>
  <pageMargins left="0.75" right="0.75" top="1" bottom="1" header="0.5" footer="0.5"/>
  <pageSetup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FA09-941D-4396-8F3A-234D6C8C081C}">
  <dimension ref="A1:E26"/>
  <sheetViews>
    <sheetView workbookViewId="0">
      <selection activeCell="H11" sqref="H11"/>
    </sheetView>
  </sheetViews>
  <sheetFormatPr defaultRowHeight="12.75" x14ac:dyDescent="0.2"/>
  <sheetData>
    <row r="1" spans="1:5" x14ac:dyDescent="0.2">
      <c r="A1" t="s">
        <v>174</v>
      </c>
      <c r="B1" t="s">
        <v>184</v>
      </c>
      <c r="E1" s="63" t="s">
        <v>217</v>
      </c>
    </row>
    <row r="2" spans="1:5" x14ac:dyDescent="0.2">
      <c r="A2" t="s">
        <v>183</v>
      </c>
      <c r="B2" t="s">
        <v>202</v>
      </c>
    </row>
    <row r="3" spans="1:5" x14ac:dyDescent="0.2">
      <c r="A3" t="s">
        <v>181</v>
      </c>
      <c r="B3" t="s">
        <v>202</v>
      </c>
    </row>
    <row r="4" spans="1:5" x14ac:dyDescent="0.2">
      <c r="A4" t="s">
        <v>180</v>
      </c>
      <c r="B4" t="s">
        <v>202</v>
      </c>
    </row>
    <row r="5" spans="1:5" x14ac:dyDescent="0.2">
      <c r="A5" t="s">
        <v>185</v>
      </c>
      <c r="B5" t="s">
        <v>202</v>
      </c>
    </row>
    <row r="6" spans="1:5" x14ac:dyDescent="0.2">
      <c r="A6" t="s">
        <v>182</v>
      </c>
      <c r="B6" t="s">
        <v>202</v>
      </c>
    </row>
    <row r="7" spans="1:5" x14ac:dyDescent="0.2">
      <c r="A7" t="s">
        <v>186</v>
      </c>
      <c r="B7" t="s">
        <v>202</v>
      </c>
    </row>
    <row r="8" spans="1:5" x14ac:dyDescent="0.2">
      <c r="A8" t="s">
        <v>187</v>
      </c>
      <c r="B8" t="s">
        <v>202</v>
      </c>
    </row>
    <row r="9" spans="1:5" x14ac:dyDescent="0.2">
      <c r="A9" t="s">
        <v>188</v>
      </c>
      <c r="B9" t="s">
        <v>203</v>
      </c>
    </row>
    <row r="10" spans="1:5" x14ac:dyDescent="0.2">
      <c r="A10" t="s">
        <v>177</v>
      </c>
      <c r="B10" t="s">
        <v>203</v>
      </c>
    </row>
    <row r="11" spans="1:5" x14ac:dyDescent="0.2">
      <c r="A11" t="s">
        <v>179</v>
      </c>
      <c r="B11" t="s">
        <v>203</v>
      </c>
    </row>
    <row r="12" spans="1:5" x14ac:dyDescent="0.2">
      <c r="A12" t="s">
        <v>189</v>
      </c>
      <c r="B12" t="s">
        <v>203</v>
      </c>
    </row>
    <row r="13" spans="1:5" x14ac:dyDescent="0.2">
      <c r="A13" t="s">
        <v>190</v>
      </c>
      <c r="B13" t="s">
        <v>203</v>
      </c>
    </row>
    <row r="14" spans="1:5" x14ac:dyDescent="0.2">
      <c r="A14" t="s">
        <v>191</v>
      </c>
      <c r="B14" t="s">
        <v>203</v>
      </c>
    </row>
    <row r="15" spans="1:5" x14ac:dyDescent="0.2">
      <c r="A15" t="s">
        <v>175</v>
      </c>
      <c r="B15" t="s">
        <v>204</v>
      </c>
    </row>
    <row r="16" spans="1:5" x14ac:dyDescent="0.2">
      <c r="A16" t="s">
        <v>192</v>
      </c>
      <c r="B16" t="s">
        <v>204</v>
      </c>
    </row>
    <row r="17" spans="1:2" x14ac:dyDescent="0.2">
      <c r="A17" t="s">
        <v>176</v>
      </c>
      <c r="B17" t="s">
        <v>204</v>
      </c>
    </row>
    <row r="18" spans="1:2" x14ac:dyDescent="0.2">
      <c r="A18" t="s">
        <v>193</v>
      </c>
      <c r="B18" t="s">
        <v>204</v>
      </c>
    </row>
    <row r="19" spans="1:2" x14ac:dyDescent="0.2">
      <c r="A19" t="s">
        <v>194</v>
      </c>
      <c r="B19" t="s">
        <v>204</v>
      </c>
    </row>
    <row r="20" spans="1:2" x14ac:dyDescent="0.2">
      <c r="A20" t="s">
        <v>178</v>
      </c>
      <c r="B20" t="s">
        <v>205</v>
      </c>
    </row>
    <row r="21" spans="1:2" x14ac:dyDescent="0.2">
      <c r="A21" t="s">
        <v>195</v>
      </c>
      <c r="B21" t="s">
        <v>205</v>
      </c>
    </row>
    <row r="22" spans="1:2" x14ac:dyDescent="0.2">
      <c r="A22" t="s">
        <v>196</v>
      </c>
      <c r="B22" t="s">
        <v>205</v>
      </c>
    </row>
    <row r="23" spans="1:2" x14ac:dyDescent="0.2">
      <c r="A23" t="s">
        <v>197</v>
      </c>
      <c r="B23" t="s">
        <v>205</v>
      </c>
    </row>
    <row r="24" spans="1:2" x14ac:dyDescent="0.2">
      <c r="A24" t="s">
        <v>198</v>
      </c>
      <c r="B24" t="s">
        <v>201</v>
      </c>
    </row>
    <row r="25" spans="1:2" x14ac:dyDescent="0.2">
      <c r="A25" t="s">
        <v>199</v>
      </c>
      <c r="B25" t="s">
        <v>201</v>
      </c>
    </row>
    <row r="26" spans="1:2" x14ac:dyDescent="0.2">
      <c r="A26" t="s">
        <v>200</v>
      </c>
      <c r="B26" t="s">
        <v>201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showGridLines="0" showRowColHeaders="0" workbookViewId="0">
      <selection activeCell="B4" sqref="B4"/>
    </sheetView>
  </sheetViews>
  <sheetFormatPr defaultColWidth="0" defaultRowHeight="12.75" zeroHeight="1" x14ac:dyDescent="0.2"/>
  <cols>
    <col min="1" max="1" width="9.140625" customWidth="1"/>
    <col min="2" max="2" width="88.28515625" customWidth="1"/>
  </cols>
  <sheetData>
    <row r="1" spans="1:2" x14ac:dyDescent="0.2">
      <c r="A1" s="46"/>
      <c r="B1" s="101" t="s">
        <v>218</v>
      </c>
    </row>
    <row r="2" spans="1:2" x14ac:dyDescent="0.2">
      <c r="A2" s="46"/>
      <c r="B2" s="101"/>
    </row>
    <row r="3" spans="1:2" ht="22.5" x14ac:dyDescent="0.2">
      <c r="A3" s="47"/>
      <c r="B3" s="48" t="s">
        <v>72</v>
      </c>
    </row>
    <row r="4" spans="1:2" ht="56.25" x14ac:dyDescent="0.2">
      <c r="A4" s="47"/>
      <c r="B4" s="49" t="s">
        <v>74</v>
      </c>
    </row>
    <row r="5" spans="1:2" ht="22.5" x14ac:dyDescent="0.2">
      <c r="A5" s="47"/>
      <c r="B5" s="49" t="s">
        <v>73</v>
      </c>
    </row>
    <row r="6" spans="1:2" hidden="1" x14ac:dyDescent="0.2">
      <c r="B6" s="49"/>
    </row>
  </sheetData>
  <mergeCells count="1">
    <mergeCell ref="B1:B2"/>
  </mergeCells>
  <phoneticPr fontId="18"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848E0-9E06-4D1B-81AD-4F3D53919CD3}">
  <dimension ref="A1:L19"/>
  <sheetViews>
    <sheetView zoomScale="130" zoomScaleNormal="130" workbookViewId="0">
      <selection activeCell="E26" sqref="E26"/>
    </sheetView>
  </sheetViews>
  <sheetFormatPr defaultRowHeight="12.75" x14ac:dyDescent="0.2"/>
  <cols>
    <col min="1" max="1" width="9.42578125" customWidth="1"/>
    <col min="2" max="2" width="18.5703125" customWidth="1"/>
    <col min="13" max="13" width="9.140625" customWidth="1"/>
    <col min="14" max="14" width="9.28515625" customWidth="1"/>
  </cols>
  <sheetData>
    <row r="1" spans="1:12" ht="15.75" x14ac:dyDescent="0.25">
      <c r="A1" s="30" t="s">
        <v>208</v>
      </c>
    </row>
    <row r="2" spans="1:12" ht="18.75" x14ac:dyDescent="0.2">
      <c r="A2" s="78" t="s">
        <v>100</v>
      </c>
      <c r="B2" s="78"/>
      <c r="C2" s="78" t="s">
        <v>78</v>
      </c>
      <c r="D2" s="78"/>
      <c r="E2" s="78"/>
      <c r="F2" s="78"/>
      <c r="G2" s="78"/>
      <c r="H2" s="78"/>
      <c r="I2" s="78"/>
      <c r="J2" s="78"/>
      <c r="K2" s="78"/>
      <c r="L2" s="78"/>
    </row>
    <row r="3" spans="1:12" ht="31.5" customHeight="1" x14ac:dyDescent="0.2">
      <c r="A3" s="78"/>
      <c r="B3" s="78"/>
      <c r="C3" s="85" t="s">
        <v>106</v>
      </c>
      <c r="D3" s="85"/>
      <c r="E3" s="85" t="s">
        <v>107</v>
      </c>
      <c r="F3" s="85"/>
      <c r="G3" s="85" t="s">
        <v>108</v>
      </c>
      <c r="H3" s="85"/>
      <c r="I3" s="85" t="s">
        <v>109</v>
      </c>
      <c r="J3" s="85"/>
      <c r="K3" s="85" t="s">
        <v>219</v>
      </c>
      <c r="L3" s="85"/>
    </row>
    <row r="4" spans="1:12" ht="42.75" customHeight="1" x14ac:dyDescent="0.2">
      <c r="A4" s="81" t="s">
        <v>105</v>
      </c>
      <c r="B4" s="81"/>
      <c r="C4" s="80" t="s">
        <v>110</v>
      </c>
      <c r="D4" s="80"/>
      <c r="E4" s="82" t="s">
        <v>115</v>
      </c>
      <c r="F4" s="82"/>
      <c r="G4" s="83" t="s">
        <v>120</v>
      </c>
      <c r="H4" s="83"/>
      <c r="I4" s="84" t="s">
        <v>125</v>
      </c>
      <c r="J4" s="84"/>
      <c r="K4" s="84" t="s">
        <v>130</v>
      </c>
      <c r="L4" s="84"/>
    </row>
    <row r="5" spans="1:12" ht="51" customHeight="1" x14ac:dyDescent="0.2">
      <c r="A5" s="81" t="s">
        <v>104</v>
      </c>
      <c r="B5" s="81"/>
      <c r="C5" s="79" t="s">
        <v>111</v>
      </c>
      <c r="D5" s="79"/>
      <c r="E5" s="80" t="s">
        <v>116</v>
      </c>
      <c r="F5" s="80"/>
      <c r="G5" s="82" t="s">
        <v>121</v>
      </c>
      <c r="H5" s="82"/>
      <c r="I5" s="83" t="s">
        <v>126</v>
      </c>
      <c r="J5" s="83"/>
      <c r="K5" s="84" t="s">
        <v>131</v>
      </c>
      <c r="L5" s="84"/>
    </row>
    <row r="6" spans="1:12" ht="48" customHeight="1" x14ac:dyDescent="0.2">
      <c r="A6" s="81" t="s">
        <v>103</v>
      </c>
      <c r="B6" s="81"/>
      <c r="C6" s="79" t="s">
        <v>112</v>
      </c>
      <c r="D6" s="79"/>
      <c r="E6" s="80" t="s">
        <v>117</v>
      </c>
      <c r="F6" s="80"/>
      <c r="G6" s="82" t="s">
        <v>122</v>
      </c>
      <c r="H6" s="82"/>
      <c r="I6" s="83" t="s">
        <v>127</v>
      </c>
      <c r="J6" s="83"/>
      <c r="K6" s="83" t="s">
        <v>132</v>
      </c>
      <c r="L6" s="83"/>
    </row>
    <row r="7" spans="1:12" ht="54" customHeight="1" x14ac:dyDescent="0.2">
      <c r="A7" s="81" t="s">
        <v>102</v>
      </c>
      <c r="B7" s="81"/>
      <c r="C7" s="79" t="s">
        <v>113</v>
      </c>
      <c r="D7" s="79"/>
      <c r="E7" s="79" t="s">
        <v>118</v>
      </c>
      <c r="F7" s="79"/>
      <c r="G7" s="80" t="s">
        <v>123</v>
      </c>
      <c r="H7" s="80"/>
      <c r="I7" s="82" t="s">
        <v>128</v>
      </c>
      <c r="J7" s="82"/>
      <c r="K7" s="82" t="s">
        <v>133</v>
      </c>
      <c r="L7" s="82"/>
    </row>
    <row r="8" spans="1:12" ht="48.75" customHeight="1" x14ac:dyDescent="0.2">
      <c r="A8" s="81" t="s">
        <v>101</v>
      </c>
      <c r="B8" s="81"/>
      <c r="C8" s="79" t="s">
        <v>114</v>
      </c>
      <c r="D8" s="79"/>
      <c r="E8" s="79" t="s">
        <v>119</v>
      </c>
      <c r="F8" s="79"/>
      <c r="G8" s="79" t="s">
        <v>124</v>
      </c>
      <c r="H8" s="79"/>
      <c r="I8" s="80" t="s">
        <v>129</v>
      </c>
      <c r="J8" s="80"/>
      <c r="K8" s="80" t="s">
        <v>134</v>
      </c>
      <c r="L8" s="80"/>
    </row>
    <row r="15" spans="1:12" x14ac:dyDescent="0.2">
      <c r="H15" s="63"/>
    </row>
    <row r="16" spans="1:12" x14ac:dyDescent="0.2">
      <c r="H16" s="63"/>
    </row>
    <row r="17" spans="8:8" x14ac:dyDescent="0.2">
      <c r="H17" s="63"/>
    </row>
    <row r="18" spans="8:8" x14ac:dyDescent="0.2">
      <c r="H18" s="63"/>
    </row>
    <row r="19" spans="8:8" x14ac:dyDescent="0.2">
      <c r="H19" s="63"/>
    </row>
  </sheetData>
  <mergeCells count="37">
    <mergeCell ref="C4:D4"/>
    <mergeCell ref="C5:D5"/>
    <mergeCell ref="C6:D6"/>
    <mergeCell ref="C7:D7"/>
    <mergeCell ref="C8:D8"/>
    <mergeCell ref="C2:L2"/>
    <mergeCell ref="C3:D3"/>
    <mergeCell ref="E3:F3"/>
    <mergeCell ref="G3:H3"/>
    <mergeCell ref="I3:J3"/>
    <mergeCell ref="K3:L3"/>
    <mergeCell ref="I7:J7"/>
    <mergeCell ref="K7:L7"/>
    <mergeCell ref="K4:L4"/>
    <mergeCell ref="E5:F5"/>
    <mergeCell ref="G5:H5"/>
    <mergeCell ref="I5:J5"/>
    <mergeCell ref="K5:L5"/>
    <mergeCell ref="E4:F4"/>
    <mergeCell ref="G4:H4"/>
    <mergeCell ref="I4:J4"/>
    <mergeCell ref="A2:B3"/>
    <mergeCell ref="E8:F8"/>
    <mergeCell ref="G8:H8"/>
    <mergeCell ref="I8:J8"/>
    <mergeCell ref="K8:L8"/>
    <mergeCell ref="A4:B4"/>
    <mergeCell ref="A5:B5"/>
    <mergeCell ref="A6:B6"/>
    <mergeCell ref="A7:B7"/>
    <mergeCell ref="A8:B8"/>
    <mergeCell ref="E6:F6"/>
    <mergeCell ref="G6:H6"/>
    <mergeCell ref="I6:J6"/>
    <mergeCell ref="K6:L6"/>
    <mergeCell ref="E7:F7"/>
    <mergeCell ref="G7:H7"/>
  </mergeCells>
  <phoneticPr fontId="15"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DDC2E-4494-40BB-A553-F9145E7E5DA0}">
  <dimension ref="A1:D7"/>
  <sheetViews>
    <sheetView zoomScale="145" zoomScaleNormal="145" workbookViewId="0"/>
  </sheetViews>
  <sheetFormatPr defaultRowHeight="12.75" x14ac:dyDescent="0.2"/>
  <cols>
    <col min="1" max="1" width="13.28515625" customWidth="1"/>
    <col min="2" max="2" width="25.42578125" customWidth="1"/>
    <col min="3" max="3" width="19.42578125" customWidth="1"/>
    <col min="4" max="4" width="51.5703125" customWidth="1"/>
  </cols>
  <sheetData>
    <row r="1" spans="1:4" ht="15.75" x14ac:dyDescent="0.25">
      <c r="A1" s="30" t="s">
        <v>172</v>
      </c>
    </row>
    <row r="2" spans="1:4" ht="31.5" x14ac:dyDescent="0.2">
      <c r="A2" s="64" t="s">
        <v>89</v>
      </c>
      <c r="B2" s="64" t="s">
        <v>136</v>
      </c>
      <c r="C2" s="64" t="s">
        <v>135</v>
      </c>
      <c r="D2" s="64" t="s">
        <v>136</v>
      </c>
    </row>
    <row r="3" spans="1:4" ht="27.75" customHeight="1" x14ac:dyDescent="0.2">
      <c r="A3" s="66">
        <v>5</v>
      </c>
      <c r="B3" s="68" t="s">
        <v>137</v>
      </c>
      <c r="C3" s="68" t="s">
        <v>138</v>
      </c>
      <c r="D3" s="67" t="s">
        <v>139</v>
      </c>
    </row>
    <row r="4" spans="1:4" ht="34.5" customHeight="1" x14ac:dyDescent="0.2">
      <c r="A4" s="66">
        <v>4</v>
      </c>
      <c r="B4" s="68" t="s">
        <v>140</v>
      </c>
      <c r="C4" s="68" t="s">
        <v>141</v>
      </c>
      <c r="D4" s="67" t="s">
        <v>142</v>
      </c>
    </row>
    <row r="5" spans="1:4" ht="39.75" customHeight="1" x14ac:dyDescent="0.2">
      <c r="A5" s="66">
        <v>3</v>
      </c>
      <c r="B5" s="68" t="s">
        <v>143</v>
      </c>
      <c r="C5" s="68" t="s">
        <v>144</v>
      </c>
      <c r="D5" s="67" t="s">
        <v>145</v>
      </c>
    </row>
    <row r="6" spans="1:4" ht="36.75" customHeight="1" x14ac:dyDescent="0.2">
      <c r="A6" s="66">
        <v>2</v>
      </c>
      <c r="B6" s="68" t="s">
        <v>146</v>
      </c>
      <c r="C6" s="68" t="s">
        <v>147</v>
      </c>
      <c r="D6" s="67" t="s">
        <v>148</v>
      </c>
    </row>
    <row r="7" spans="1:4" ht="31.5" customHeight="1" x14ac:dyDescent="0.2">
      <c r="A7" s="66">
        <v>1</v>
      </c>
      <c r="B7" s="68" t="s">
        <v>149</v>
      </c>
      <c r="C7" s="68" t="s">
        <v>150</v>
      </c>
      <c r="D7" s="67"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E907-34B4-469B-B900-2891E8809784}">
  <dimension ref="A1:D7"/>
  <sheetViews>
    <sheetView zoomScale="145" zoomScaleNormal="145" workbookViewId="0">
      <selection activeCell="B16" sqref="B16"/>
    </sheetView>
  </sheetViews>
  <sheetFormatPr defaultRowHeight="12.75" x14ac:dyDescent="0.2"/>
  <cols>
    <col min="1" max="1" width="13.28515625" customWidth="1"/>
    <col min="2" max="2" width="25.42578125" customWidth="1"/>
    <col min="3" max="3" width="19.42578125" customWidth="1"/>
    <col min="4" max="4" width="51.5703125" customWidth="1"/>
  </cols>
  <sheetData>
    <row r="1" spans="1:4" ht="15.75" x14ac:dyDescent="0.25">
      <c r="A1" s="30" t="s">
        <v>173</v>
      </c>
    </row>
    <row r="2" spans="1:4" ht="31.5" x14ac:dyDescent="0.2">
      <c r="A2" s="64" t="s">
        <v>89</v>
      </c>
      <c r="B2" s="64" t="s">
        <v>136</v>
      </c>
      <c r="C2" s="64" t="s">
        <v>135</v>
      </c>
      <c r="D2" s="64" t="s">
        <v>136</v>
      </c>
    </row>
    <row r="3" spans="1:4" ht="27.75" customHeight="1" x14ac:dyDescent="0.2">
      <c r="A3" s="65" t="s">
        <v>152</v>
      </c>
      <c r="B3" s="69" t="s">
        <v>153</v>
      </c>
      <c r="C3" s="70" t="s">
        <v>167</v>
      </c>
      <c r="D3" s="57" t="s">
        <v>154</v>
      </c>
    </row>
    <row r="4" spans="1:4" ht="34.5" customHeight="1" x14ac:dyDescent="0.2">
      <c r="A4" s="65" t="s">
        <v>155</v>
      </c>
      <c r="B4" s="69" t="s">
        <v>156</v>
      </c>
      <c r="C4" s="70" t="s">
        <v>168</v>
      </c>
      <c r="D4" s="57" t="s">
        <v>157</v>
      </c>
    </row>
    <row r="5" spans="1:4" ht="39.75" customHeight="1" x14ac:dyDescent="0.2">
      <c r="A5" s="65" t="s">
        <v>158</v>
      </c>
      <c r="B5" s="69" t="s">
        <v>159</v>
      </c>
      <c r="C5" s="70" t="s">
        <v>169</v>
      </c>
      <c r="D5" s="57" t="s">
        <v>160</v>
      </c>
    </row>
    <row r="6" spans="1:4" ht="36.75" customHeight="1" x14ac:dyDescent="0.2">
      <c r="A6" s="65" t="s">
        <v>161</v>
      </c>
      <c r="B6" s="69" t="s">
        <v>162</v>
      </c>
      <c r="C6" s="70" t="s">
        <v>170</v>
      </c>
      <c r="D6" s="57" t="s">
        <v>163</v>
      </c>
    </row>
    <row r="7" spans="1:4" ht="31.5" customHeight="1" x14ac:dyDescent="0.2">
      <c r="A7" s="65" t="s">
        <v>164</v>
      </c>
      <c r="B7" s="69" t="s">
        <v>165</v>
      </c>
      <c r="C7" s="70" t="s">
        <v>171</v>
      </c>
      <c r="D7" s="57"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DC9A6-DD9A-4344-9D48-C844CBE3BECC}">
  <dimension ref="A1:F26"/>
  <sheetViews>
    <sheetView zoomScale="130" zoomScaleNormal="130" workbookViewId="0">
      <selection activeCell="D3" sqref="D3"/>
    </sheetView>
  </sheetViews>
  <sheetFormatPr defaultRowHeight="12.75" x14ac:dyDescent="0.2"/>
  <cols>
    <col min="1" max="1" width="15.42578125" customWidth="1"/>
    <col min="2" max="2" width="22.140625" customWidth="1"/>
    <col min="3" max="3" width="28.5703125" customWidth="1"/>
    <col min="4" max="4" width="26.5703125" customWidth="1"/>
    <col min="5" max="5" width="27.7109375" customWidth="1"/>
    <col min="6" max="6" width="35.28515625" customWidth="1"/>
  </cols>
  <sheetData>
    <row r="1" spans="1:6" ht="15.75" customHeight="1" x14ac:dyDescent="0.2">
      <c r="A1" s="99" t="s">
        <v>214</v>
      </c>
      <c r="B1" s="99"/>
      <c r="C1" s="99"/>
    </row>
    <row r="2" spans="1:6" x14ac:dyDescent="0.2">
      <c r="A2" s="99"/>
      <c r="B2" s="99"/>
      <c r="C2" s="99"/>
    </row>
    <row r="3" spans="1:6" ht="15.75" x14ac:dyDescent="0.25">
      <c r="A3" s="97" t="s">
        <v>215</v>
      </c>
      <c r="B3" s="97"/>
      <c r="C3" s="97"/>
    </row>
    <row r="4" spans="1:6" ht="15.75" x14ac:dyDescent="0.25">
      <c r="A4" s="97" t="s">
        <v>216</v>
      </c>
      <c r="B4" s="97"/>
      <c r="C4" s="97"/>
    </row>
    <row r="5" spans="1:6" ht="15.75" x14ac:dyDescent="0.25">
      <c r="A5" s="97" t="s">
        <v>211</v>
      </c>
      <c r="B5" s="97"/>
      <c r="C5" s="97"/>
    </row>
    <row r="6" spans="1:6" ht="15.75" x14ac:dyDescent="0.25">
      <c r="A6" s="97" t="s">
        <v>15</v>
      </c>
      <c r="B6" s="97"/>
      <c r="C6" s="97"/>
    </row>
    <row r="9" spans="1:6" x14ac:dyDescent="0.2">
      <c r="A9" s="59"/>
      <c r="B9" s="86" t="s">
        <v>90</v>
      </c>
      <c r="C9" s="87"/>
      <c r="D9" s="62" t="s">
        <v>95</v>
      </c>
      <c r="E9" s="62" t="s">
        <v>76</v>
      </c>
      <c r="F9" s="62" t="s">
        <v>97</v>
      </c>
    </row>
    <row r="10" spans="1:6" x14ac:dyDescent="0.2">
      <c r="A10" s="60" t="s">
        <v>92</v>
      </c>
      <c r="B10" s="60" t="s">
        <v>94</v>
      </c>
      <c r="C10" s="60" t="s">
        <v>93</v>
      </c>
      <c r="D10" s="60" t="s">
        <v>78</v>
      </c>
      <c r="E10" s="60" t="s">
        <v>96</v>
      </c>
      <c r="F10" s="60" t="s">
        <v>98</v>
      </c>
    </row>
    <row r="11" spans="1:6" ht="45.75" customHeight="1" x14ac:dyDescent="0.2">
      <c r="A11" s="61"/>
      <c r="B11" s="61"/>
      <c r="C11" s="61"/>
      <c r="D11" s="61"/>
      <c r="E11" s="61"/>
      <c r="F11" s="61"/>
    </row>
    <row r="12" spans="1:6" ht="48" customHeight="1" x14ac:dyDescent="0.2">
      <c r="A12" s="61"/>
      <c r="B12" s="61"/>
      <c r="C12" s="61"/>
      <c r="D12" s="61"/>
      <c r="E12" s="61"/>
      <c r="F12" s="61"/>
    </row>
    <row r="13" spans="1:6" ht="48.75" customHeight="1" x14ac:dyDescent="0.2">
      <c r="A13" s="61"/>
      <c r="B13" s="61"/>
      <c r="C13" s="61"/>
      <c r="D13" s="61"/>
      <c r="E13" s="61"/>
      <c r="F13" s="61"/>
    </row>
    <row r="14" spans="1:6" ht="50.25" customHeight="1" x14ac:dyDescent="0.2">
      <c r="A14" s="61"/>
      <c r="B14" s="61"/>
      <c r="C14" s="61"/>
      <c r="D14" s="61"/>
      <c r="E14" s="61"/>
      <c r="F14" s="61"/>
    </row>
    <row r="15" spans="1:6" ht="44.25" customHeight="1" x14ac:dyDescent="0.2">
      <c r="A15" s="61"/>
      <c r="B15" s="61"/>
      <c r="C15" s="61"/>
      <c r="D15" s="61"/>
      <c r="E15" s="61"/>
      <c r="F15" s="61"/>
    </row>
    <row r="16" spans="1:6" x14ac:dyDescent="0.2">
      <c r="A16" s="61"/>
      <c r="B16" s="61"/>
      <c r="C16" s="61"/>
      <c r="D16" s="61"/>
      <c r="E16" s="61"/>
      <c r="F16" s="61"/>
    </row>
    <row r="17" spans="1:6" x14ac:dyDescent="0.2">
      <c r="A17" s="61"/>
      <c r="B17" s="61"/>
      <c r="C17" s="61"/>
      <c r="D17" s="61"/>
      <c r="E17" s="61"/>
      <c r="F17" s="61"/>
    </row>
    <row r="18" spans="1:6" x14ac:dyDescent="0.2">
      <c r="A18" s="61"/>
      <c r="B18" s="61"/>
      <c r="C18" s="61"/>
      <c r="D18" s="61"/>
      <c r="E18" s="61"/>
      <c r="F18" s="61"/>
    </row>
    <row r="19" spans="1:6" x14ac:dyDescent="0.2">
      <c r="A19" s="61"/>
      <c r="B19" s="61"/>
      <c r="C19" s="61"/>
      <c r="D19" s="61"/>
      <c r="E19" s="61"/>
      <c r="F19" s="61"/>
    </row>
    <row r="20" spans="1:6" x14ac:dyDescent="0.2">
      <c r="A20" s="61"/>
      <c r="B20" s="61"/>
      <c r="C20" s="61"/>
      <c r="D20" s="61"/>
      <c r="E20" s="61"/>
      <c r="F20" s="61"/>
    </row>
    <row r="21" spans="1:6" x14ac:dyDescent="0.2">
      <c r="A21" s="61"/>
      <c r="B21" s="61"/>
      <c r="C21" s="61"/>
      <c r="D21" s="61"/>
      <c r="E21" s="61"/>
      <c r="F21" s="61"/>
    </row>
    <row r="22" spans="1:6" x14ac:dyDescent="0.2">
      <c r="A22" s="61"/>
      <c r="B22" s="61"/>
      <c r="C22" s="61"/>
      <c r="D22" s="61"/>
      <c r="E22" s="61"/>
      <c r="F22" s="61"/>
    </row>
    <row r="23" spans="1:6" x14ac:dyDescent="0.2">
      <c r="A23" s="61"/>
      <c r="B23" s="61"/>
      <c r="C23" s="61"/>
      <c r="D23" s="61"/>
      <c r="E23" s="61"/>
      <c r="F23" s="61"/>
    </row>
    <row r="24" spans="1:6" x14ac:dyDescent="0.2">
      <c r="A24" s="61"/>
      <c r="B24" s="61"/>
      <c r="C24" s="61"/>
      <c r="D24" s="61"/>
      <c r="E24" s="61"/>
      <c r="F24" s="61"/>
    </row>
    <row r="25" spans="1:6" x14ac:dyDescent="0.2">
      <c r="A25" s="61"/>
      <c r="B25" s="61"/>
      <c r="C25" s="61"/>
      <c r="D25" s="61"/>
      <c r="E25" s="61"/>
      <c r="F25" s="61"/>
    </row>
    <row r="26" spans="1:6" x14ac:dyDescent="0.2">
      <c r="A26" s="61"/>
      <c r="B26" s="61"/>
      <c r="C26" s="61"/>
      <c r="D26" s="61"/>
      <c r="E26" s="61"/>
      <c r="F26" s="61"/>
    </row>
  </sheetData>
  <mergeCells count="6">
    <mergeCell ref="B9:C9"/>
    <mergeCell ref="A1:C2"/>
    <mergeCell ref="A3:C3"/>
    <mergeCell ref="A4:C4"/>
    <mergeCell ref="A5:C5"/>
    <mergeCell ref="A6:C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A3" sqref="A3:A5"/>
    </sheetView>
  </sheetViews>
  <sheetFormatPr defaultColWidth="21.85546875" defaultRowHeight="12.75" x14ac:dyDescent="0.2"/>
  <cols>
    <col min="1" max="1" width="56" customWidth="1"/>
    <col min="2" max="2" width="19.28515625" customWidth="1"/>
    <col min="3" max="3" width="45.140625" customWidth="1"/>
  </cols>
  <sheetData>
    <row r="1" spans="1:3" ht="31.5" customHeight="1" x14ac:dyDescent="0.25">
      <c r="A1" s="30" t="s">
        <v>43</v>
      </c>
      <c r="B1" s="22"/>
      <c r="C1" s="22"/>
    </row>
    <row r="2" spans="1:3" ht="15" x14ac:dyDescent="0.2">
      <c r="A2" s="31"/>
      <c r="B2" s="22"/>
      <c r="C2" s="22"/>
    </row>
    <row r="3" spans="1:3" ht="15.75" x14ac:dyDescent="0.25">
      <c r="A3" s="30" t="s">
        <v>14</v>
      </c>
      <c r="B3" s="22"/>
      <c r="C3" s="22"/>
    </row>
    <row r="4" spans="1:3" ht="15.75" x14ac:dyDescent="0.25">
      <c r="A4" s="30" t="s">
        <v>17</v>
      </c>
      <c r="B4" s="22"/>
      <c r="C4" s="22"/>
    </row>
    <row r="5" spans="1:3" ht="15.75" x14ac:dyDescent="0.25">
      <c r="A5" s="30" t="s">
        <v>15</v>
      </c>
      <c r="B5" s="22"/>
      <c r="C5" s="22"/>
    </row>
    <row r="6" spans="1:3" x14ac:dyDescent="0.2">
      <c r="A6" s="1"/>
      <c r="B6" s="22"/>
      <c r="C6" s="22"/>
    </row>
    <row r="7" spans="1:3" ht="17.25" customHeight="1" x14ac:dyDescent="0.2">
      <c r="A7" s="22"/>
      <c r="B7" s="18"/>
      <c r="C7" s="22"/>
    </row>
    <row r="8" spans="1:3" ht="25.5" x14ac:dyDescent="0.2">
      <c r="A8" s="19" t="s">
        <v>0</v>
      </c>
      <c r="B8" s="19" t="s">
        <v>35</v>
      </c>
      <c r="C8" s="20" t="s">
        <v>20</v>
      </c>
    </row>
    <row r="9" spans="1:3" ht="89.25" x14ac:dyDescent="0.2">
      <c r="A9" s="23" t="s">
        <v>40</v>
      </c>
      <c r="B9" s="23" t="s">
        <v>41</v>
      </c>
      <c r="C9" s="24" t="s">
        <v>42</v>
      </c>
    </row>
  </sheetData>
  <phoneticPr fontId="0" type="noConversion"/>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E5" sqref="E5"/>
    </sheetView>
  </sheetViews>
  <sheetFormatPr defaultRowHeight="12.75" x14ac:dyDescent="0.2"/>
  <cols>
    <col min="1" max="1" width="3.85546875" customWidth="1"/>
    <col min="2" max="2" width="28" customWidth="1"/>
    <col min="3" max="3" width="19" customWidth="1"/>
    <col min="4" max="4" width="29" customWidth="1"/>
    <col min="5" max="5" width="24.7109375" customWidth="1"/>
    <col min="6" max="6" width="40.28515625" customWidth="1"/>
  </cols>
  <sheetData>
    <row r="1" spans="1:6" x14ac:dyDescent="0.2">
      <c r="A1" s="15"/>
      <c r="B1" s="15"/>
    </row>
    <row r="2" spans="1:6" ht="16.5" customHeight="1" x14ac:dyDescent="0.5">
      <c r="A2" s="15"/>
      <c r="B2" s="16"/>
      <c r="C2" s="9"/>
      <c r="D2" s="3"/>
      <c r="E2" s="4"/>
      <c r="F2" s="3"/>
    </row>
    <row r="3" spans="1:6" ht="29.25" customHeight="1" x14ac:dyDescent="0.25">
      <c r="A3" s="15"/>
      <c r="B3" s="30" t="s">
        <v>47</v>
      </c>
      <c r="C3" s="2"/>
      <c r="D3" s="25"/>
      <c r="E3" s="4"/>
      <c r="F3" s="3"/>
    </row>
    <row r="4" spans="1:6" ht="12" customHeight="1" x14ac:dyDescent="0.2">
      <c r="A4" s="15"/>
      <c r="B4" s="32"/>
      <c r="C4" s="2"/>
      <c r="D4" s="25"/>
      <c r="E4" s="4"/>
      <c r="F4" s="3"/>
    </row>
    <row r="5" spans="1:6" ht="15.75" x14ac:dyDescent="0.25">
      <c r="A5" s="15"/>
      <c r="B5" s="33" t="s">
        <v>14</v>
      </c>
      <c r="C5" s="2"/>
      <c r="D5" s="25"/>
      <c r="E5" s="4"/>
      <c r="F5" s="3"/>
    </row>
    <row r="6" spans="1:6" ht="15.75" x14ac:dyDescent="0.2">
      <c r="A6" s="15"/>
      <c r="B6" s="29" t="s">
        <v>18</v>
      </c>
      <c r="C6" s="4"/>
      <c r="D6" s="25"/>
      <c r="E6" s="4"/>
      <c r="F6" s="3"/>
    </row>
    <row r="7" spans="1:6" ht="15.75" x14ac:dyDescent="0.25">
      <c r="A7" s="15"/>
      <c r="B7" s="33" t="s">
        <v>16</v>
      </c>
      <c r="C7" s="2"/>
      <c r="D7" s="25"/>
      <c r="E7" s="4"/>
      <c r="F7" s="3"/>
    </row>
    <row r="8" spans="1:6" x14ac:dyDescent="0.2">
      <c r="A8" s="15"/>
      <c r="B8" s="26"/>
      <c r="C8" s="2"/>
      <c r="D8" s="25"/>
      <c r="E8" s="4"/>
      <c r="F8" s="3"/>
    </row>
    <row r="9" spans="1:6" ht="13.5" customHeight="1" x14ac:dyDescent="0.2">
      <c r="A9" s="15"/>
      <c r="B9" s="15"/>
      <c r="C9" s="7"/>
      <c r="D9" s="3"/>
      <c r="E9" s="4"/>
      <c r="F9" s="3"/>
    </row>
    <row r="10" spans="1:6" ht="36.75" customHeight="1" x14ac:dyDescent="0.2">
      <c r="A10" s="15"/>
      <c r="B10" s="19" t="s">
        <v>0</v>
      </c>
      <c r="C10" s="19" t="s">
        <v>33</v>
      </c>
      <c r="D10" s="20" t="s">
        <v>32</v>
      </c>
      <c r="E10" s="19" t="s">
        <v>2</v>
      </c>
      <c r="F10" s="19" t="s">
        <v>3</v>
      </c>
    </row>
    <row r="11" spans="1:6" ht="402.75" x14ac:dyDescent="0.2">
      <c r="A11" s="15"/>
      <c r="B11" s="23" t="s">
        <v>44</v>
      </c>
      <c r="C11" s="23" t="s">
        <v>59</v>
      </c>
      <c r="D11" s="28" t="s">
        <v>34</v>
      </c>
      <c r="E11" s="23" t="s">
        <v>45</v>
      </c>
      <c r="F11" s="23" t="s">
        <v>46</v>
      </c>
    </row>
  </sheetData>
  <phoneticPr fontId="0" type="noConversion"/>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
  <sheetViews>
    <sheetView zoomScaleNormal="100" workbookViewId="0">
      <selection activeCell="E16" sqref="E16"/>
    </sheetView>
  </sheetViews>
  <sheetFormatPr defaultColWidth="9.140625" defaultRowHeight="12.75" x14ac:dyDescent="0.2"/>
  <cols>
    <col min="1" max="1" width="9.7109375" style="6" customWidth="1"/>
    <col min="2" max="2" width="13.140625" style="3" customWidth="1"/>
    <col min="3" max="3" width="22.85546875" style="3" customWidth="1"/>
    <col min="4" max="4" width="28" style="3" customWidth="1"/>
    <col min="5" max="5" width="31.85546875" style="3" customWidth="1"/>
    <col min="6" max="6" width="32.28515625" style="3" customWidth="1"/>
    <col min="7" max="8" width="3.42578125" style="3" customWidth="1"/>
    <col min="9" max="9" width="3.140625" style="3" customWidth="1"/>
    <col min="10" max="16384" width="9.140625" style="3"/>
  </cols>
  <sheetData>
    <row r="1" spans="1:12" x14ac:dyDescent="0.2">
      <c r="A1" s="5"/>
    </row>
    <row r="2" spans="1:12" ht="30.75" customHeight="1" x14ac:dyDescent="0.2">
      <c r="A2" s="29" t="s">
        <v>48</v>
      </c>
    </row>
    <row r="3" spans="1:12" ht="15.75" x14ac:dyDescent="0.2">
      <c r="A3" s="29"/>
    </row>
    <row r="4" spans="1:12" ht="15.75" x14ac:dyDescent="0.2">
      <c r="A4" s="29" t="s">
        <v>14</v>
      </c>
    </row>
    <row r="5" spans="1:12" ht="15.75" x14ac:dyDescent="0.2">
      <c r="A5" s="29" t="s">
        <v>18</v>
      </c>
    </row>
    <row r="6" spans="1:12" ht="15.75" x14ac:dyDescent="0.2">
      <c r="A6" s="29" t="s">
        <v>16</v>
      </c>
    </row>
    <row r="7" spans="1:12" ht="18" x14ac:dyDescent="0.2">
      <c r="A7" s="7"/>
    </row>
    <row r="8" spans="1:12" ht="18" x14ac:dyDescent="0.2">
      <c r="A8" s="7"/>
      <c r="C8" s="17"/>
      <c r="D8" s="17"/>
      <c r="E8" s="17"/>
      <c r="F8" s="25"/>
    </row>
    <row r="9" spans="1:12" s="25" customFormat="1" ht="25.5" x14ac:dyDescent="0.2">
      <c r="A9" s="34" t="s">
        <v>60</v>
      </c>
      <c r="B9" s="35" t="s">
        <v>1</v>
      </c>
      <c r="C9" s="35" t="s">
        <v>36</v>
      </c>
      <c r="D9" s="35" t="s">
        <v>37</v>
      </c>
      <c r="E9" s="35" t="s">
        <v>38</v>
      </c>
      <c r="F9" s="40" t="s">
        <v>39</v>
      </c>
      <c r="G9" s="21"/>
      <c r="H9" s="21"/>
      <c r="I9" s="22"/>
      <c r="J9" s="22"/>
      <c r="K9" s="22"/>
      <c r="L9" s="22"/>
    </row>
    <row r="10" spans="1:12" s="8" customFormat="1" ht="75.75" customHeight="1" x14ac:dyDescent="0.2">
      <c r="A10" s="36"/>
      <c r="B10" s="37"/>
      <c r="C10" s="38" t="s">
        <v>21</v>
      </c>
      <c r="D10" s="38" t="s">
        <v>22</v>
      </c>
      <c r="E10" s="38" t="s">
        <v>61</v>
      </c>
      <c r="F10" s="39" t="s">
        <v>62</v>
      </c>
      <c r="G10" s="11"/>
      <c r="H10" s="11"/>
    </row>
  </sheetData>
  <phoneticPr fontId="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
  <sheetViews>
    <sheetView zoomScale="75" workbookViewId="0">
      <selection activeCell="L10" sqref="L10"/>
    </sheetView>
  </sheetViews>
  <sheetFormatPr defaultColWidth="9.140625" defaultRowHeight="12.75" x14ac:dyDescent="0.2"/>
  <cols>
    <col min="1" max="1" width="10" style="6" customWidth="1"/>
    <col min="2" max="2" width="13.140625" style="3" customWidth="1"/>
    <col min="3" max="3" width="30.5703125" style="3" customWidth="1"/>
    <col min="4" max="4" width="31" style="3" customWidth="1"/>
    <col min="5" max="5" width="17.28515625" style="3" customWidth="1"/>
    <col min="6" max="6" width="21.7109375" style="3" customWidth="1"/>
    <col min="7" max="7" width="20.5703125" style="3" customWidth="1"/>
    <col min="8" max="8" width="15.85546875" style="3" customWidth="1"/>
    <col min="9" max="9" width="20.42578125" style="3" customWidth="1"/>
    <col min="10" max="10" width="18.140625" style="3" customWidth="1"/>
    <col min="11" max="11" width="14.140625" style="3" customWidth="1"/>
    <col min="12" max="12" width="20" style="3" customWidth="1"/>
    <col min="13" max="16384" width="9.140625" style="3"/>
  </cols>
  <sheetData>
    <row r="1" spans="1:22" x14ac:dyDescent="0.2">
      <c r="A1" s="5"/>
    </row>
    <row r="2" spans="1:22" ht="24.75" customHeight="1" x14ac:dyDescent="0.2">
      <c r="A2" s="29" t="s">
        <v>63</v>
      </c>
    </row>
    <row r="3" spans="1:22" ht="9.75" customHeight="1" x14ac:dyDescent="0.2">
      <c r="A3" s="29"/>
    </row>
    <row r="4" spans="1:22" ht="15.75" x14ac:dyDescent="0.2">
      <c r="A4" s="29" t="s">
        <v>14</v>
      </c>
    </row>
    <row r="5" spans="1:22" ht="15.75" x14ac:dyDescent="0.2">
      <c r="A5" s="29" t="s">
        <v>19</v>
      </c>
    </row>
    <row r="6" spans="1:22" ht="15.75" x14ac:dyDescent="0.2">
      <c r="A6" s="29" t="s">
        <v>16</v>
      </c>
    </row>
    <row r="7" spans="1:22" ht="18" x14ac:dyDescent="0.2">
      <c r="A7" s="7"/>
    </row>
    <row r="8" spans="1:22" s="25" customFormat="1" x14ac:dyDescent="0.2">
      <c r="A8" s="2"/>
      <c r="D8" s="17"/>
    </row>
    <row r="9" spans="1:22" s="25" customFormat="1" ht="38.25" x14ac:dyDescent="0.2">
      <c r="A9" s="19" t="s">
        <v>60</v>
      </c>
      <c r="B9" s="19" t="s">
        <v>1</v>
      </c>
      <c r="C9" s="19" t="s">
        <v>4</v>
      </c>
      <c r="D9" s="19" t="s">
        <v>5</v>
      </c>
      <c r="E9" s="19" t="s">
        <v>6</v>
      </c>
      <c r="F9" s="19" t="s">
        <v>7</v>
      </c>
      <c r="G9" s="19" t="s">
        <v>8</v>
      </c>
      <c r="H9" s="19" t="s">
        <v>13</v>
      </c>
      <c r="I9" s="19" t="s">
        <v>9</v>
      </c>
      <c r="J9" s="19" t="s">
        <v>11</v>
      </c>
      <c r="K9" s="19" t="s">
        <v>12</v>
      </c>
      <c r="L9" s="19" t="s">
        <v>10</v>
      </c>
      <c r="M9" s="17"/>
      <c r="N9" s="17"/>
      <c r="O9" s="2"/>
      <c r="P9" s="2"/>
      <c r="Q9" s="2"/>
      <c r="R9" s="2"/>
      <c r="S9" s="2"/>
      <c r="T9" s="2"/>
    </row>
    <row r="10" spans="1:22" s="8" customFormat="1" ht="122.25" customHeight="1" x14ac:dyDescent="0.2">
      <c r="A10" s="27"/>
      <c r="B10" s="41"/>
      <c r="C10" s="23" t="s">
        <v>49</v>
      </c>
      <c r="D10" s="23" t="s">
        <v>50</v>
      </c>
      <c r="E10" s="23" t="s">
        <v>51</v>
      </c>
      <c r="F10" s="23" t="s">
        <v>52</v>
      </c>
      <c r="G10" s="23" t="s">
        <v>53</v>
      </c>
      <c r="H10" s="23" t="s">
        <v>54</v>
      </c>
      <c r="I10" s="23" t="s">
        <v>55</v>
      </c>
      <c r="J10" s="23" t="s">
        <v>56</v>
      </c>
      <c r="K10" s="23" t="s">
        <v>57</v>
      </c>
      <c r="L10" s="42" t="s">
        <v>58</v>
      </c>
      <c r="M10" s="11"/>
      <c r="N10" s="11"/>
      <c r="O10" s="12"/>
      <c r="P10" s="12"/>
      <c r="Q10" s="12"/>
      <c r="R10" s="12"/>
      <c r="S10" s="12"/>
      <c r="T10" s="12"/>
      <c r="U10" s="12"/>
      <c r="V10" s="12"/>
    </row>
  </sheetData>
  <phoneticPr fontId="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Risks</vt:lpstr>
      <vt:lpstr>Risk Matrix</vt:lpstr>
      <vt:lpstr>Probability Scale Definitions</vt:lpstr>
      <vt:lpstr>Impact Scale Definitions</vt:lpstr>
      <vt:lpstr>Events</vt:lpstr>
      <vt:lpstr>Possible Risks</vt:lpstr>
      <vt:lpstr>Risk Identification</vt:lpstr>
      <vt:lpstr>Risk Analysis &amp; Prioritization</vt:lpstr>
      <vt:lpstr>Risk Planning</vt:lpstr>
      <vt:lpstr>Risk Costing</vt:lpstr>
      <vt:lpstr>LookUp Table</vt:lpstr>
      <vt:lpstr>Disclaimer</vt:lpstr>
    </vt:vector>
  </TitlesOfParts>
  <Company>Microsoft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phaynes</dc:creator>
  <cp:lastModifiedBy>Adrian Lim [wel0286]</cp:lastModifiedBy>
  <cp:lastPrinted>2025-08-17T04:10:19Z</cp:lastPrinted>
  <dcterms:created xsi:type="dcterms:W3CDTF">2000-04-12T01:43:53Z</dcterms:created>
  <dcterms:modified xsi:type="dcterms:W3CDTF">2025-09-15T06:34:02Z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-1048142025</vt:i4>
  </property>
  <property fmtid="{D5CDD505-2E9C-101B-9397-08002B2CF9AE}" pid="3" name="_EmailSubject">
    <vt:lpwstr>MSF Risk Workshop:  Spreadsheet Tool and Participants Guide</vt:lpwstr>
  </property>
  <property fmtid="{D5CDD505-2E9C-101B-9397-08002B2CF9AE}" pid="4" name="_AuthorEmail">
    <vt:lpwstr>dolphs@microsoft.com</vt:lpwstr>
  </property>
  <property fmtid="{D5CDD505-2E9C-101B-9397-08002B2CF9AE}" pid="5" name="_AuthorEmailDisplayName">
    <vt:lpwstr>Dolph Santello</vt:lpwstr>
  </property>
  <property fmtid="{D5CDD505-2E9C-101B-9397-08002B2CF9AE}" pid="6" name="_PreviousAdHocReviewCycleID">
    <vt:i4>-1629331996</vt:i4>
  </property>
  <property fmtid="{D5CDD505-2E9C-101B-9397-08002B2CF9AE}" pid="7" name="_ReviewingToolsShownOnce">
    <vt:lpwstr/>
  </property>
</Properties>
</file>