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3" i="1"/>
  <c r="O43"/>
  <c r="N43"/>
  <c r="F43"/>
  <c r="E43"/>
  <c r="C43"/>
  <c r="B43"/>
  <c r="N42"/>
  <c r="M42"/>
  <c r="N41"/>
  <c r="J41"/>
  <c r="I41"/>
  <c r="M41" s="1"/>
  <c r="N40"/>
  <c r="J40"/>
  <c r="I40"/>
  <c r="M40" s="1"/>
  <c r="N39"/>
  <c r="J39"/>
  <c r="I39"/>
  <c r="M39" s="1"/>
  <c r="N38"/>
  <c r="J38"/>
  <c r="I38"/>
  <c r="M38" s="1"/>
  <c r="N37"/>
  <c r="J37"/>
  <c r="I37"/>
  <c r="M37" s="1"/>
  <c r="N36"/>
  <c r="J36"/>
  <c r="I36"/>
  <c r="M36" s="1"/>
  <c r="N35"/>
  <c r="J35"/>
  <c r="I35"/>
  <c r="M35" s="1"/>
  <c r="N34"/>
  <c r="J34"/>
  <c r="I34"/>
  <c r="M34" s="1"/>
  <c r="N33"/>
  <c r="J33"/>
  <c r="I33"/>
  <c r="M33" s="1"/>
  <c r="N32"/>
  <c r="J32"/>
  <c r="I32"/>
  <c r="M32" s="1"/>
  <c r="N31"/>
  <c r="J31"/>
  <c r="I31"/>
  <c r="M31" s="1"/>
  <c r="N30"/>
  <c r="J30"/>
  <c r="I30"/>
  <c r="M30" s="1"/>
  <c r="N29"/>
  <c r="J29"/>
  <c r="I29"/>
  <c r="M29" s="1"/>
  <c r="N28"/>
  <c r="J28"/>
  <c r="I28"/>
  <c r="M28" s="1"/>
  <c r="N27"/>
  <c r="J27"/>
  <c r="I27"/>
  <c r="M27" s="1"/>
  <c r="N26"/>
  <c r="J26"/>
  <c r="I26"/>
  <c r="M26" s="1"/>
  <c r="N25"/>
  <c r="J25"/>
  <c r="I25"/>
  <c r="M25" s="1"/>
  <c r="N24"/>
  <c r="J24"/>
  <c r="I24"/>
  <c r="M24" s="1"/>
  <c r="N23"/>
  <c r="J23"/>
  <c r="I23"/>
  <c r="M23" s="1"/>
  <c r="N22"/>
  <c r="J22"/>
  <c r="I22"/>
  <c r="M22" s="1"/>
  <c r="N21"/>
  <c r="J21"/>
  <c r="I21"/>
  <c r="M21" s="1"/>
  <c r="N20"/>
  <c r="J20"/>
  <c r="I20"/>
  <c r="M20" s="1"/>
  <c r="N19"/>
  <c r="J19"/>
  <c r="I19"/>
  <c r="M19" s="1"/>
  <c r="N18"/>
  <c r="J18"/>
  <c r="I18"/>
  <c r="M18" s="1"/>
  <c r="N17"/>
  <c r="J17"/>
  <c r="I17"/>
  <c r="M17" s="1"/>
  <c r="N16"/>
  <c r="J16"/>
  <c r="I16"/>
  <c r="M16" s="1"/>
  <c r="N15"/>
  <c r="J15"/>
  <c r="I15"/>
  <c r="M15" s="1"/>
  <c r="N14"/>
  <c r="J14"/>
  <c r="I14"/>
  <c r="M14" s="1"/>
  <c r="N13"/>
  <c r="J13"/>
  <c r="I13"/>
  <c r="M13" s="1"/>
  <c r="N12"/>
  <c r="J12"/>
  <c r="I12"/>
  <c r="M12" s="1"/>
  <c r="N11"/>
  <c r="J11"/>
  <c r="I11"/>
  <c r="M11" s="1"/>
  <c r="N10"/>
  <c r="J10"/>
  <c r="I10"/>
  <c r="M10" s="1"/>
  <c r="N9"/>
  <c r="J9"/>
  <c r="I9"/>
  <c r="M9" s="1"/>
  <c r="N8"/>
  <c r="J8"/>
  <c r="I8"/>
  <c r="M8" s="1"/>
  <c r="N7"/>
  <c r="J7"/>
  <c r="I7"/>
  <c r="M7" s="1"/>
  <c r="N6"/>
  <c r="J6"/>
  <c r="I6"/>
  <c r="M6" s="1"/>
  <c r="N5"/>
  <c r="J5"/>
  <c r="I5"/>
  <c r="M5" s="1"/>
  <c r="N4"/>
  <c r="J4"/>
  <c r="I4"/>
  <c r="M4" s="1"/>
  <c r="N3"/>
  <c r="J3"/>
  <c r="I3"/>
  <c r="I43" s="1"/>
  <c r="M3" l="1"/>
</calcChain>
</file>

<file path=xl/sharedStrings.xml><?xml version="1.0" encoding="utf-8"?>
<sst xmlns="http://schemas.openxmlformats.org/spreadsheetml/2006/main" count="58" uniqueCount="56">
  <si>
    <t>PPh</t>
  </si>
  <si>
    <t>HASIL BERSIH</t>
  </si>
  <si>
    <t>KONDISI KERJA BRUTO x Pajak Gol</t>
  </si>
  <si>
    <t>BEBAN KERJA BRUTO x Pajak Gol</t>
  </si>
  <si>
    <t>Beban Kerja + Kondisi Kerja (25%)</t>
  </si>
  <si>
    <t>KONDISI KERJA DITERIMA BULAN MARET</t>
  </si>
  <si>
    <t>BEBAN KERJA DITERIMA BULAN MARET</t>
  </si>
  <si>
    <t>BEBAN KERJA DITERIMA BULAN MARET (25%)</t>
  </si>
  <si>
    <t>2 = 1 X 25%</t>
  </si>
  <si>
    <t>KONDISI KERJA DITERIMA BULAN MARET (25%)</t>
  </si>
  <si>
    <t>BEBAN KERJA + KONDISI KERJA (25%)</t>
  </si>
  <si>
    <t>GAJI BRUTO</t>
  </si>
  <si>
    <t>PPH GAJI</t>
  </si>
  <si>
    <t>TOTAL BEBAN KERJA+KONDISI KERJA (25%)+GAJI BRUTO</t>
  </si>
  <si>
    <t>TOTAL PPH</t>
  </si>
  <si>
    <t>196903231996021001</t>
  </si>
  <si>
    <t>196905101997022001</t>
  </si>
  <si>
    <t>197207091998031007</t>
  </si>
  <si>
    <t>196703191992021001</t>
  </si>
  <si>
    <t>198306272009022008</t>
  </si>
  <si>
    <t>197309042001121002</t>
  </si>
  <si>
    <t>197411302001122001</t>
  </si>
  <si>
    <t>197604042005011012</t>
  </si>
  <si>
    <t>197710242005012008</t>
  </si>
  <si>
    <t>197806072006042041</t>
  </si>
  <si>
    <t>198501152009022006</t>
  </si>
  <si>
    <t>197805212010012001</t>
  </si>
  <si>
    <t>198511152015012001</t>
  </si>
  <si>
    <t>196908231999032001</t>
  </si>
  <si>
    <t>197208311997031004</t>
  </si>
  <si>
    <t>196901021994031008</t>
  </si>
  <si>
    <t>197005141997031005</t>
  </si>
  <si>
    <t>196510021993022001</t>
  </si>
  <si>
    <t>197111171996022001</t>
  </si>
  <si>
    <t>197010311996022001</t>
  </si>
  <si>
    <t>197505152010011003</t>
  </si>
  <si>
    <t>196606101989031021</t>
  </si>
  <si>
    <t>197704211998092001</t>
  </si>
  <si>
    <t>197010232001121002</t>
  </si>
  <si>
    <t>197208162001121007</t>
  </si>
  <si>
    <t>197506282001121004</t>
  </si>
  <si>
    <t>197906102001122002</t>
  </si>
  <si>
    <t>199004052020121001</t>
  </si>
  <si>
    <t>199608062020122002</t>
  </si>
  <si>
    <t>197105292009011001</t>
  </si>
  <si>
    <t>197212082009011001</t>
  </si>
  <si>
    <t>197309152009012001</t>
  </si>
  <si>
    <t>197605162009011003</t>
  </si>
  <si>
    <t>197910052001122002</t>
  </si>
  <si>
    <t>198903152014022001</t>
  </si>
  <si>
    <t>197907072010011001</t>
  </si>
  <si>
    <t>198104012009012001</t>
  </si>
  <si>
    <t>198311112014122001</t>
  </si>
  <si>
    <t>199508182014021001</t>
  </si>
  <si>
    <t>196501282001121001</t>
  </si>
  <si>
    <t>NIP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</si>
</sst>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top" wrapText="1"/>
    </xf>
    <xf numFmtId="0" fontId="0" fillId="0" borderId="0" xfId="0" applyAlignment="1">
      <alignment vertical="center" wrapText="1"/>
    </xf>
    <xf numFmtId="0" fontId="2" fillId="0" borderId="1" xfId="0" applyFont="1" applyBorder="1"/>
    <xf numFmtId="49" fontId="3" fillId="2" borderId="2" xfId="0" applyNumberFormat="1" applyFont="1" applyFill="1" applyBorder="1" applyAlignment="1">
      <alignment vertical="top" wrapText="1"/>
    </xf>
    <xf numFmtId="0" fontId="4" fillId="0" borderId="0" xfId="0" applyFont="1"/>
    <xf numFmtId="1" fontId="0" fillId="0" borderId="0" xfId="0" applyNumberFormat="1"/>
    <xf numFmtId="49" fontId="3" fillId="2" borderId="4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topLeftCell="H1" workbookViewId="0">
      <selection activeCell="J11" sqref="J11"/>
    </sheetView>
  </sheetViews>
  <sheetFormatPr defaultRowHeight="15"/>
  <cols>
    <col min="1" max="1" width="35.5703125" bestFit="1" customWidth="1"/>
    <col min="2" max="2" width="41.140625" bestFit="1" customWidth="1"/>
    <col min="3" max="3" width="29.85546875" bestFit="1" customWidth="1"/>
    <col min="4" max="4" width="18.7109375" bestFit="1" customWidth="1"/>
    <col min="5" max="5" width="42.7109375" bestFit="1" customWidth="1"/>
    <col min="6" max="8" width="31.5703125" customWidth="1"/>
    <col min="9" max="9" width="34" bestFit="1" customWidth="1"/>
    <col min="10" max="10" width="31.140625" bestFit="1" customWidth="1"/>
    <col min="11" max="11" width="10" bestFit="1" customWidth="1"/>
    <col min="12" max="12" width="9.140625" customWidth="1"/>
    <col min="13" max="13" width="24.140625" customWidth="1"/>
    <col min="15" max="15" width="10" bestFit="1" customWidth="1"/>
  </cols>
  <sheetData>
    <row r="1" spans="1:14" ht="52.5" customHeight="1" thickBot="1">
      <c r="A1" t="s">
        <v>55</v>
      </c>
      <c r="B1" t="s">
        <v>6</v>
      </c>
      <c r="C1" t="s">
        <v>7</v>
      </c>
      <c r="D1" t="s">
        <v>0</v>
      </c>
      <c r="E1" s="1" t="s">
        <v>5</v>
      </c>
      <c r="F1" t="s">
        <v>9</v>
      </c>
      <c r="G1" t="s">
        <v>0</v>
      </c>
      <c r="H1" t="s">
        <v>1</v>
      </c>
      <c r="I1" t="s">
        <v>10</v>
      </c>
      <c r="J1" t="s">
        <v>0</v>
      </c>
      <c r="K1" s="4" t="s">
        <v>11</v>
      </c>
      <c r="L1" s="4" t="s">
        <v>12</v>
      </c>
      <c r="M1" s="3" t="s">
        <v>13</v>
      </c>
      <c r="N1" s="3" t="s">
        <v>14</v>
      </c>
    </row>
    <row r="2" spans="1:14" ht="15.75" thickBot="1">
      <c r="B2">
        <v>1</v>
      </c>
      <c r="C2" t="s">
        <v>8</v>
      </c>
      <c r="D2" t="s">
        <v>3</v>
      </c>
      <c r="E2" s="1">
        <v>3</v>
      </c>
      <c r="F2">
        <v>4</v>
      </c>
      <c r="G2" t="s">
        <v>2</v>
      </c>
      <c r="J2" t="s">
        <v>4</v>
      </c>
      <c r="K2" s="4"/>
      <c r="L2" s="4"/>
    </row>
    <row r="3" spans="1:14" ht="16.5" thickBot="1">
      <c r="A3" s="5" t="s">
        <v>15</v>
      </c>
      <c r="B3" s="7">
        <v>11460000</v>
      </c>
      <c r="C3" s="7">
        <v>2865000</v>
      </c>
      <c r="D3" s="7">
        <v>429750</v>
      </c>
      <c r="E3" s="2">
        <v>103140000</v>
      </c>
      <c r="F3" s="7">
        <v>25785000</v>
      </c>
      <c r="G3" s="7">
        <v>3867750</v>
      </c>
      <c r="H3" s="7">
        <v>21917250</v>
      </c>
      <c r="I3" s="7">
        <f>C3+F3</f>
        <v>28650000</v>
      </c>
      <c r="J3" s="7">
        <f>D3+G3</f>
        <v>4297500</v>
      </c>
      <c r="K3" s="4">
        <v>8095100</v>
      </c>
      <c r="L3" s="4">
        <v>367100</v>
      </c>
      <c r="M3" s="7">
        <f>I3+K3</f>
        <v>36745100</v>
      </c>
      <c r="N3" s="7">
        <f>J3+L3</f>
        <v>4664600</v>
      </c>
    </row>
    <row r="4" spans="1:14" ht="16.5" thickBot="1">
      <c r="A4" s="5" t="s">
        <v>16</v>
      </c>
      <c r="B4" s="7">
        <v>8460000</v>
      </c>
      <c r="C4" s="7">
        <v>2115000</v>
      </c>
      <c r="D4" s="7">
        <v>317250</v>
      </c>
      <c r="E4" s="2">
        <v>49914000</v>
      </c>
      <c r="F4" s="7">
        <v>12478500</v>
      </c>
      <c r="G4" s="7">
        <v>1871775</v>
      </c>
      <c r="H4" s="7">
        <v>10606725</v>
      </c>
      <c r="I4" s="7">
        <f t="shared" ref="I4:J41" si="0">C4+F4</f>
        <v>14593500</v>
      </c>
      <c r="J4" s="7">
        <f t="shared" si="0"/>
        <v>2189025</v>
      </c>
      <c r="K4" s="4">
        <v>6022300</v>
      </c>
      <c r="L4" s="4">
        <v>273100</v>
      </c>
      <c r="M4" s="7">
        <f t="shared" ref="M4:N42" si="1">I4+K4</f>
        <v>20615800</v>
      </c>
      <c r="N4" s="7">
        <f t="shared" si="1"/>
        <v>2462125</v>
      </c>
    </row>
    <row r="5" spans="1:14" ht="16.5" thickBot="1">
      <c r="A5" s="5" t="s">
        <v>17</v>
      </c>
      <c r="B5" s="7">
        <v>8180000</v>
      </c>
      <c r="C5" s="7">
        <v>2045000</v>
      </c>
      <c r="D5" s="7">
        <v>306750</v>
      </c>
      <c r="E5" s="2">
        <v>36810000</v>
      </c>
      <c r="F5" s="7">
        <v>9202500</v>
      </c>
      <c r="G5" s="7">
        <v>1380375</v>
      </c>
      <c r="H5" s="7">
        <v>7822125</v>
      </c>
      <c r="I5" s="7">
        <f t="shared" si="0"/>
        <v>11247500</v>
      </c>
      <c r="J5" s="7">
        <f t="shared" si="0"/>
        <v>1687125</v>
      </c>
      <c r="K5" s="4">
        <v>6435850</v>
      </c>
      <c r="L5" s="4">
        <v>291850</v>
      </c>
      <c r="M5" s="7">
        <f t="shared" si="1"/>
        <v>17683350</v>
      </c>
      <c r="N5" s="7">
        <f t="shared" si="1"/>
        <v>1978975</v>
      </c>
    </row>
    <row r="6" spans="1:14" ht="16.5" thickBot="1">
      <c r="A6" s="5" t="s">
        <v>18</v>
      </c>
      <c r="B6" s="7">
        <v>8180000</v>
      </c>
      <c r="C6" s="7">
        <v>2045000</v>
      </c>
      <c r="D6" s="7">
        <v>102250</v>
      </c>
      <c r="E6" s="2">
        <v>36810000</v>
      </c>
      <c r="F6" s="7">
        <v>9202500</v>
      </c>
      <c r="G6" s="7">
        <v>460125</v>
      </c>
      <c r="H6" s="7">
        <v>8742375</v>
      </c>
      <c r="I6" s="7">
        <f t="shared" si="0"/>
        <v>11247500</v>
      </c>
      <c r="J6" s="7">
        <f t="shared" si="0"/>
        <v>562375</v>
      </c>
      <c r="K6" s="4">
        <v>6390250</v>
      </c>
      <c r="L6" s="4">
        <v>289750</v>
      </c>
      <c r="M6" s="7">
        <f t="shared" si="1"/>
        <v>17637750</v>
      </c>
      <c r="N6" s="7">
        <f t="shared" si="1"/>
        <v>852125</v>
      </c>
    </row>
    <row r="7" spans="1:14" ht="16.5" thickBot="1">
      <c r="A7" s="5" t="s">
        <v>19</v>
      </c>
      <c r="B7" s="7">
        <v>8180000</v>
      </c>
      <c r="C7" s="7">
        <v>2045000</v>
      </c>
      <c r="D7" s="7">
        <v>102250</v>
      </c>
      <c r="E7" s="2">
        <v>36810000</v>
      </c>
      <c r="F7" s="7">
        <v>9202500</v>
      </c>
      <c r="G7" s="7">
        <v>460125</v>
      </c>
      <c r="H7" s="7">
        <v>8742375</v>
      </c>
      <c r="I7" s="7">
        <f t="shared" si="0"/>
        <v>11247500</v>
      </c>
      <c r="J7" s="7">
        <f t="shared" si="0"/>
        <v>562375</v>
      </c>
      <c r="K7" s="4">
        <v>4714450</v>
      </c>
      <c r="L7" s="4">
        <v>143850</v>
      </c>
      <c r="M7" s="7">
        <f t="shared" si="1"/>
        <v>15961950</v>
      </c>
      <c r="N7" s="7">
        <f t="shared" si="1"/>
        <v>706225</v>
      </c>
    </row>
    <row r="8" spans="1:14" ht="16.5" thickBot="1">
      <c r="A8" s="5" t="s">
        <v>20</v>
      </c>
      <c r="B8" s="7">
        <v>5720000</v>
      </c>
      <c r="C8" s="7">
        <v>1430000</v>
      </c>
      <c r="D8" s="7">
        <v>71500</v>
      </c>
      <c r="E8" s="2">
        <v>24024000</v>
      </c>
      <c r="F8" s="7">
        <v>6006000</v>
      </c>
      <c r="G8" s="7">
        <v>300300</v>
      </c>
      <c r="H8" s="7">
        <v>5705700</v>
      </c>
      <c r="I8" s="7">
        <f t="shared" si="0"/>
        <v>7436000</v>
      </c>
      <c r="J8" s="7">
        <f t="shared" si="0"/>
        <v>371800</v>
      </c>
      <c r="K8" s="4">
        <v>5369900</v>
      </c>
      <c r="L8" s="4">
        <v>0</v>
      </c>
      <c r="M8" s="7">
        <f t="shared" si="1"/>
        <v>12805900</v>
      </c>
      <c r="N8" s="7">
        <f t="shared" si="1"/>
        <v>371800</v>
      </c>
    </row>
    <row r="9" spans="1:14" ht="16.5" thickBot="1">
      <c r="A9" s="5" t="s">
        <v>21</v>
      </c>
      <c r="B9" s="7">
        <v>5128200</v>
      </c>
      <c r="C9" s="7">
        <v>1282050</v>
      </c>
      <c r="D9" s="7">
        <v>64102.5</v>
      </c>
      <c r="E9" s="2">
        <v>22685913</v>
      </c>
      <c r="F9" s="7">
        <v>5671478.25</v>
      </c>
      <c r="G9" s="7">
        <v>283573.91250000003</v>
      </c>
      <c r="H9" s="7">
        <v>5387904.3375000004</v>
      </c>
      <c r="I9" s="7">
        <f t="shared" si="0"/>
        <v>6953528.25</v>
      </c>
      <c r="J9" s="7">
        <f t="shared" si="0"/>
        <v>347676.41250000003</v>
      </c>
      <c r="K9" s="4">
        <v>5184850</v>
      </c>
      <c r="L9" s="4">
        <v>177750</v>
      </c>
      <c r="M9" s="7">
        <f t="shared" si="1"/>
        <v>12138378.25</v>
      </c>
      <c r="N9" s="7">
        <f t="shared" si="1"/>
        <v>525426.41250000009</v>
      </c>
    </row>
    <row r="10" spans="1:14" ht="16.5" thickBot="1">
      <c r="A10" s="5" t="s">
        <v>22</v>
      </c>
      <c r="B10" s="7">
        <v>5662800</v>
      </c>
      <c r="C10" s="7">
        <v>1415700</v>
      </c>
      <c r="D10" s="7">
        <v>70785</v>
      </c>
      <c r="E10" s="2">
        <v>23841417</v>
      </c>
      <c r="F10" s="7">
        <v>5960354.25</v>
      </c>
      <c r="G10" s="7">
        <v>298017.71250000002</v>
      </c>
      <c r="H10" s="7">
        <v>5662336.5374999996</v>
      </c>
      <c r="I10" s="7">
        <f t="shared" si="0"/>
        <v>7376054.25</v>
      </c>
      <c r="J10" s="7">
        <f t="shared" si="0"/>
        <v>368802.71250000002</v>
      </c>
      <c r="K10" s="4">
        <v>4356600</v>
      </c>
      <c r="L10" s="4">
        <v>1000</v>
      </c>
      <c r="M10" s="7">
        <f t="shared" si="1"/>
        <v>11732654.25</v>
      </c>
      <c r="N10" s="7">
        <f t="shared" si="1"/>
        <v>369802.71250000002</v>
      </c>
    </row>
    <row r="11" spans="1:14" ht="16.5" thickBot="1">
      <c r="A11" s="5" t="s">
        <v>23</v>
      </c>
      <c r="B11" s="7">
        <v>5662800</v>
      </c>
      <c r="C11" s="7">
        <v>1415700</v>
      </c>
      <c r="D11" s="7">
        <v>70785</v>
      </c>
      <c r="E11" s="2">
        <v>23841417</v>
      </c>
      <c r="F11" s="7">
        <v>5960354.25</v>
      </c>
      <c r="G11" s="7">
        <v>298017.71250000002</v>
      </c>
      <c r="H11" s="7">
        <v>5662336.5374999996</v>
      </c>
      <c r="I11" s="7">
        <f t="shared" si="0"/>
        <v>7376054.25</v>
      </c>
      <c r="J11" s="7">
        <f t="shared" si="0"/>
        <v>368802.71250000002</v>
      </c>
      <c r="K11" s="4">
        <v>5184700</v>
      </c>
      <c r="L11" s="4">
        <v>235100</v>
      </c>
      <c r="M11" s="7">
        <f t="shared" si="1"/>
        <v>12560754.25</v>
      </c>
      <c r="N11" s="7">
        <f t="shared" si="1"/>
        <v>603902.71250000002</v>
      </c>
    </row>
    <row r="12" spans="1:14" ht="16.5" thickBot="1">
      <c r="A12" s="5" t="s">
        <v>24</v>
      </c>
      <c r="B12" s="7">
        <v>5720000</v>
      </c>
      <c r="C12" s="7">
        <v>1430000</v>
      </c>
      <c r="D12" s="7">
        <v>71500</v>
      </c>
      <c r="E12" s="2">
        <v>24024000</v>
      </c>
      <c r="F12" s="7">
        <v>6006000</v>
      </c>
      <c r="G12" s="7">
        <v>300300</v>
      </c>
      <c r="H12" s="7">
        <v>5705700</v>
      </c>
      <c r="I12" s="7">
        <f t="shared" si="0"/>
        <v>7436000</v>
      </c>
      <c r="J12" s="7">
        <f t="shared" si="0"/>
        <v>371800</v>
      </c>
      <c r="K12" s="4">
        <v>5339000</v>
      </c>
      <c r="L12" s="4">
        <v>242100</v>
      </c>
      <c r="M12" s="7">
        <f t="shared" si="1"/>
        <v>12775000</v>
      </c>
      <c r="N12" s="7">
        <f t="shared" si="1"/>
        <v>613900</v>
      </c>
    </row>
    <row r="13" spans="1:14" ht="16.5" thickBot="1">
      <c r="A13" s="5" t="s">
        <v>25</v>
      </c>
      <c r="B13" s="7">
        <v>5648500</v>
      </c>
      <c r="C13" s="7">
        <v>1412125</v>
      </c>
      <c r="D13" s="7">
        <v>70606.25</v>
      </c>
      <c r="E13" s="2">
        <v>23795772</v>
      </c>
      <c r="F13" s="7">
        <v>5948943</v>
      </c>
      <c r="G13" s="7">
        <v>297447.15000000002</v>
      </c>
      <c r="H13" s="7">
        <v>5651495.8499999996</v>
      </c>
      <c r="I13" s="7">
        <f t="shared" si="0"/>
        <v>7361068</v>
      </c>
      <c r="J13" s="7">
        <f t="shared" si="0"/>
        <v>368053.4</v>
      </c>
      <c r="K13" s="4">
        <v>4907450</v>
      </c>
      <c r="L13" s="4">
        <v>209850</v>
      </c>
      <c r="M13" s="7">
        <f t="shared" si="1"/>
        <v>12268518</v>
      </c>
      <c r="N13" s="7">
        <f t="shared" si="1"/>
        <v>577903.4</v>
      </c>
    </row>
    <row r="14" spans="1:14" ht="16.5" thickBot="1">
      <c r="A14" s="5" t="s">
        <v>26</v>
      </c>
      <c r="B14" s="7">
        <v>5720000</v>
      </c>
      <c r="C14" s="7">
        <v>1430000</v>
      </c>
      <c r="D14" s="7">
        <v>71500</v>
      </c>
      <c r="E14" s="2">
        <v>24024000</v>
      </c>
      <c r="F14" s="7">
        <v>6006000</v>
      </c>
      <c r="G14" s="7">
        <v>300300</v>
      </c>
      <c r="H14" s="7">
        <v>5705700</v>
      </c>
      <c r="I14" s="7">
        <f t="shared" si="0"/>
        <v>7436000</v>
      </c>
      <c r="J14" s="7">
        <f t="shared" si="0"/>
        <v>371800</v>
      </c>
      <c r="K14" s="4">
        <v>4492200</v>
      </c>
      <c r="L14" s="4">
        <v>0</v>
      </c>
      <c r="M14" s="7">
        <f t="shared" si="1"/>
        <v>11928200</v>
      </c>
      <c r="N14" s="7">
        <f t="shared" si="1"/>
        <v>371800</v>
      </c>
    </row>
    <row r="15" spans="1:14" ht="16.5" thickBot="1">
      <c r="A15" s="5" t="s">
        <v>27</v>
      </c>
      <c r="B15" s="7">
        <v>4747600</v>
      </c>
      <c r="C15" s="7">
        <v>1186900</v>
      </c>
      <c r="D15" s="7">
        <v>59345</v>
      </c>
      <c r="E15" s="2">
        <v>20920099</v>
      </c>
      <c r="F15" s="7">
        <v>5230024.75</v>
      </c>
      <c r="G15" s="7">
        <v>261501.23750000002</v>
      </c>
      <c r="H15" s="7">
        <v>4968523.5125000002</v>
      </c>
      <c r="I15" s="7">
        <f t="shared" si="0"/>
        <v>6416924.75</v>
      </c>
      <c r="J15" s="7">
        <f t="shared" si="0"/>
        <v>320846.23750000005</v>
      </c>
      <c r="K15" s="4">
        <v>4193400</v>
      </c>
      <c r="L15" s="4">
        <v>0</v>
      </c>
      <c r="M15" s="7">
        <f t="shared" si="1"/>
        <v>10610324.75</v>
      </c>
      <c r="N15" s="7">
        <f t="shared" si="1"/>
        <v>320846.23750000005</v>
      </c>
    </row>
    <row r="16" spans="1:14" ht="16.5" thickBot="1">
      <c r="A16" s="5" t="s">
        <v>28</v>
      </c>
      <c r="B16" s="7">
        <v>9940000</v>
      </c>
      <c r="C16" s="7">
        <v>2485000</v>
      </c>
      <c r="D16" s="7">
        <v>372750</v>
      </c>
      <c r="E16" s="2">
        <v>4373600</v>
      </c>
      <c r="F16" s="7">
        <v>1093400</v>
      </c>
      <c r="G16" s="7">
        <v>164010</v>
      </c>
      <c r="H16" s="7">
        <v>929390</v>
      </c>
      <c r="I16" s="7">
        <f t="shared" si="0"/>
        <v>3578400</v>
      </c>
      <c r="J16" s="7">
        <f t="shared" si="0"/>
        <v>536760</v>
      </c>
      <c r="K16" s="4">
        <v>7688200</v>
      </c>
      <c r="L16" s="4">
        <v>348600</v>
      </c>
      <c r="M16" s="7">
        <f t="shared" si="1"/>
        <v>11266600</v>
      </c>
      <c r="N16" s="7">
        <f t="shared" si="1"/>
        <v>885360</v>
      </c>
    </row>
    <row r="17" spans="1:14" ht="16.5" thickBot="1">
      <c r="A17" s="5" t="s">
        <v>29</v>
      </c>
      <c r="B17" s="7">
        <v>3524400</v>
      </c>
      <c r="C17" s="7">
        <v>881100</v>
      </c>
      <c r="D17" s="7">
        <v>132165</v>
      </c>
      <c r="E17" s="2">
        <v>10598832</v>
      </c>
      <c r="F17" s="7">
        <v>2649708</v>
      </c>
      <c r="G17" s="7">
        <v>397456.2</v>
      </c>
      <c r="H17" s="7">
        <v>2252251.7999999998</v>
      </c>
      <c r="I17" s="7">
        <f t="shared" si="0"/>
        <v>3530808</v>
      </c>
      <c r="J17" s="7">
        <f t="shared" si="0"/>
        <v>529621.19999999995</v>
      </c>
      <c r="K17" s="4">
        <v>6056050</v>
      </c>
      <c r="L17" s="4">
        <v>274650</v>
      </c>
      <c r="M17" s="7">
        <f t="shared" si="1"/>
        <v>9586858</v>
      </c>
      <c r="N17" s="7">
        <f t="shared" si="1"/>
        <v>804271.2</v>
      </c>
    </row>
    <row r="18" spans="1:14" ht="16.5" thickBot="1">
      <c r="A18" s="5" t="s">
        <v>30</v>
      </c>
      <c r="B18" s="7">
        <v>3560000</v>
      </c>
      <c r="C18" s="7">
        <v>890000</v>
      </c>
      <c r="D18" s="7">
        <v>133500</v>
      </c>
      <c r="E18" s="2">
        <v>10680000</v>
      </c>
      <c r="F18" s="7">
        <v>2670000</v>
      </c>
      <c r="G18" s="7">
        <v>400500</v>
      </c>
      <c r="H18" s="7">
        <v>2269500</v>
      </c>
      <c r="I18" s="7">
        <f t="shared" si="0"/>
        <v>3560000</v>
      </c>
      <c r="J18" s="7">
        <f t="shared" si="0"/>
        <v>534000</v>
      </c>
      <c r="K18" s="4">
        <v>5655150</v>
      </c>
      <c r="L18" s="4">
        <v>256450</v>
      </c>
      <c r="M18" s="7">
        <f t="shared" si="1"/>
        <v>9215150</v>
      </c>
      <c r="N18" s="7">
        <f t="shared" si="1"/>
        <v>790450</v>
      </c>
    </row>
    <row r="19" spans="1:14" ht="16.5" thickBot="1">
      <c r="A19" s="5" t="s">
        <v>31</v>
      </c>
      <c r="B19" s="7">
        <v>5311600</v>
      </c>
      <c r="C19" s="7">
        <v>1327900</v>
      </c>
      <c r="D19" s="7">
        <v>199185</v>
      </c>
      <c r="E19" s="2">
        <v>8006424</v>
      </c>
      <c r="F19" s="7">
        <v>2001606</v>
      </c>
      <c r="G19" s="7">
        <v>300240.89999999997</v>
      </c>
      <c r="H19" s="7">
        <v>1701365.1</v>
      </c>
      <c r="I19" s="7">
        <f t="shared" si="0"/>
        <v>3329506</v>
      </c>
      <c r="J19" s="7">
        <f t="shared" si="0"/>
        <v>499425.89999999997</v>
      </c>
      <c r="K19" s="4">
        <v>6961350</v>
      </c>
      <c r="L19" s="4">
        <v>315650</v>
      </c>
      <c r="M19" s="7">
        <f t="shared" si="1"/>
        <v>10290856</v>
      </c>
      <c r="N19" s="7">
        <f t="shared" si="1"/>
        <v>815075.89999999991</v>
      </c>
    </row>
    <row r="20" spans="1:14" ht="16.5" thickBot="1">
      <c r="A20" s="5" t="s">
        <v>32</v>
      </c>
      <c r="B20" s="7">
        <v>2753100</v>
      </c>
      <c r="C20" s="7">
        <v>688275</v>
      </c>
      <c r="D20" s="7">
        <v>34413.75</v>
      </c>
      <c r="E20" s="2">
        <v>7270668</v>
      </c>
      <c r="F20" s="7">
        <v>1817667</v>
      </c>
      <c r="G20" s="7">
        <v>90883.35</v>
      </c>
      <c r="H20" s="7">
        <v>1726783.65</v>
      </c>
      <c r="I20" s="7">
        <f t="shared" si="0"/>
        <v>2505942</v>
      </c>
      <c r="J20" s="7">
        <f t="shared" si="0"/>
        <v>125297.1</v>
      </c>
      <c r="K20" s="4">
        <v>5392850</v>
      </c>
      <c r="L20" s="4">
        <v>244550</v>
      </c>
      <c r="M20" s="7">
        <f t="shared" si="1"/>
        <v>7898792</v>
      </c>
      <c r="N20" s="7">
        <f t="shared" si="1"/>
        <v>369847.1</v>
      </c>
    </row>
    <row r="21" spans="1:14" ht="16.5" thickBot="1">
      <c r="A21" s="5" t="s">
        <v>33</v>
      </c>
      <c r="B21" s="7">
        <v>2760000</v>
      </c>
      <c r="C21" s="7">
        <v>690000</v>
      </c>
      <c r="D21" s="7">
        <v>34500</v>
      </c>
      <c r="E21" s="2">
        <v>7286400</v>
      </c>
      <c r="F21" s="7">
        <v>1821600</v>
      </c>
      <c r="G21" s="7">
        <v>91080</v>
      </c>
      <c r="H21" s="7">
        <v>1730520</v>
      </c>
      <c r="I21" s="7">
        <f t="shared" si="0"/>
        <v>2511600</v>
      </c>
      <c r="J21" s="7">
        <f t="shared" si="0"/>
        <v>125580</v>
      </c>
      <c r="K21" s="4">
        <v>4392100</v>
      </c>
      <c r="L21" s="4">
        <v>0</v>
      </c>
      <c r="M21" s="7">
        <f t="shared" si="1"/>
        <v>6903700</v>
      </c>
      <c r="N21" s="7">
        <f t="shared" si="1"/>
        <v>125580</v>
      </c>
    </row>
    <row r="22" spans="1:14" ht="16.5" thickBot="1">
      <c r="A22" s="5" t="s">
        <v>34</v>
      </c>
      <c r="B22" s="7">
        <v>2760000</v>
      </c>
      <c r="C22" s="7">
        <v>690000</v>
      </c>
      <c r="D22" s="7">
        <v>34500</v>
      </c>
      <c r="E22" s="2">
        <v>8280000</v>
      </c>
      <c r="F22" s="7">
        <v>2070000</v>
      </c>
      <c r="G22" s="7">
        <v>103500</v>
      </c>
      <c r="H22" s="7">
        <v>1966500</v>
      </c>
      <c r="I22" s="7">
        <f t="shared" si="0"/>
        <v>2760000</v>
      </c>
      <c r="J22" s="7">
        <f t="shared" si="0"/>
        <v>138000</v>
      </c>
      <c r="K22" s="4">
        <v>4078500</v>
      </c>
      <c r="L22" s="4">
        <v>0</v>
      </c>
      <c r="M22" s="7">
        <f t="shared" si="1"/>
        <v>6838500</v>
      </c>
      <c r="N22" s="7">
        <f t="shared" si="1"/>
        <v>138000</v>
      </c>
    </row>
    <row r="23" spans="1:14" ht="16.5" thickBot="1">
      <c r="A23" s="5" t="s">
        <v>35</v>
      </c>
      <c r="B23" s="7">
        <v>3560000</v>
      </c>
      <c r="C23" s="7">
        <v>890000</v>
      </c>
      <c r="D23" s="7">
        <v>44500</v>
      </c>
      <c r="E23" s="2">
        <v>10252800</v>
      </c>
      <c r="F23" s="7">
        <v>2563200</v>
      </c>
      <c r="G23" s="7">
        <v>128160</v>
      </c>
      <c r="H23" s="7">
        <v>2435040</v>
      </c>
      <c r="I23" s="7">
        <f t="shared" si="0"/>
        <v>3453200</v>
      </c>
      <c r="J23" s="7">
        <f t="shared" si="0"/>
        <v>172660</v>
      </c>
      <c r="K23" s="4">
        <v>4198900</v>
      </c>
      <c r="L23" s="4">
        <v>0</v>
      </c>
      <c r="M23" s="7">
        <f t="shared" si="1"/>
        <v>7652100</v>
      </c>
      <c r="N23" s="7">
        <f t="shared" si="1"/>
        <v>172660</v>
      </c>
    </row>
    <row r="24" spans="1:14" ht="16.5" thickBot="1">
      <c r="A24" s="5" t="s">
        <v>36</v>
      </c>
      <c r="B24" s="7">
        <v>1960000</v>
      </c>
      <c r="C24" s="7">
        <v>490000</v>
      </c>
      <c r="D24" s="7">
        <v>24500</v>
      </c>
      <c r="E24" s="2">
        <v>4468800</v>
      </c>
      <c r="F24" s="7">
        <v>1117200</v>
      </c>
      <c r="G24" s="7">
        <v>55860</v>
      </c>
      <c r="H24" s="7">
        <v>1061340</v>
      </c>
      <c r="I24" s="7">
        <f t="shared" si="0"/>
        <v>1607200</v>
      </c>
      <c r="J24" s="7">
        <f t="shared" si="0"/>
        <v>80360</v>
      </c>
      <c r="K24" s="4">
        <v>4770900</v>
      </c>
      <c r="L24" s="4">
        <v>0</v>
      </c>
      <c r="M24" s="7">
        <f t="shared" si="1"/>
        <v>6378100</v>
      </c>
      <c r="N24" s="7">
        <f t="shared" si="1"/>
        <v>80360</v>
      </c>
    </row>
    <row r="25" spans="1:14" ht="16.5" thickBot="1">
      <c r="A25" s="5" t="s">
        <v>37</v>
      </c>
      <c r="B25" s="7">
        <v>1955100</v>
      </c>
      <c r="C25" s="7">
        <v>488775</v>
      </c>
      <c r="D25" s="7">
        <v>24438.75</v>
      </c>
      <c r="E25" s="2">
        <v>5633628</v>
      </c>
      <c r="F25" s="7">
        <v>1408407</v>
      </c>
      <c r="G25" s="7">
        <v>70420.350000000006</v>
      </c>
      <c r="H25" s="7">
        <v>1337986.6499999999</v>
      </c>
      <c r="I25" s="7">
        <f t="shared" si="0"/>
        <v>1897182</v>
      </c>
      <c r="J25" s="7">
        <f t="shared" si="0"/>
        <v>94859.1</v>
      </c>
      <c r="K25" s="4">
        <v>4390100</v>
      </c>
      <c r="L25" s="4">
        <v>7300</v>
      </c>
      <c r="M25" s="7">
        <f t="shared" si="1"/>
        <v>6287282</v>
      </c>
      <c r="N25" s="7">
        <f t="shared" si="1"/>
        <v>102159.1</v>
      </c>
    </row>
    <row r="26" spans="1:14" ht="16.5" thickBot="1">
      <c r="A26" s="5" t="s">
        <v>38</v>
      </c>
      <c r="B26" s="7">
        <v>3560000</v>
      </c>
      <c r="C26" s="7">
        <v>890000</v>
      </c>
      <c r="D26" s="7">
        <v>44500</v>
      </c>
      <c r="E26" s="2">
        <v>10680000</v>
      </c>
      <c r="F26" s="7">
        <v>2670000</v>
      </c>
      <c r="G26" s="7">
        <v>133500</v>
      </c>
      <c r="H26" s="7">
        <v>2536500</v>
      </c>
      <c r="I26" s="7">
        <f t="shared" si="0"/>
        <v>3560000</v>
      </c>
      <c r="J26" s="7">
        <f t="shared" si="0"/>
        <v>178000</v>
      </c>
      <c r="K26" s="4">
        <v>4740800</v>
      </c>
      <c r="L26" s="4">
        <v>0</v>
      </c>
      <c r="M26" s="7">
        <f t="shared" si="1"/>
        <v>8300800</v>
      </c>
      <c r="N26" s="7">
        <f t="shared" si="1"/>
        <v>178000</v>
      </c>
    </row>
    <row r="27" spans="1:14" ht="16.5" thickBot="1">
      <c r="A27" s="5" t="s">
        <v>39</v>
      </c>
      <c r="B27" s="7">
        <v>2760000</v>
      </c>
      <c r="C27" s="7">
        <v>690000</v>
      </c>
      <c r="D27" s="7">
        <v>34500</v>
      </c>
      <c r="E27" s="2">
        <v>8280000</v>
      </c>
      <c r="F27" s="7">
        <v>2070000</v>
      </c>
      <c r="G27" s="7">
        <v>103500</v>
      </c>
      <c r="H27" s="7">
        <v>1966500</v>
      </c>
      <c r="I27" s="7">
        <f t="shared" si="0"/>
        <v>2760000</v>
      </c>
      <c r="J27" s="7">
        <f t="shared" si="0"/>
        <v>138000</v>
      </c>
      <c r="K27" s="4">
        <v>4128100</v>
      </c>
      <c r="L27" s="4">
        <v>0</v>
      </c>
      <c r="M27" s="7">
        <f t="shared" si="1"/>
        <v>6888100</v>
      </c>
      <c r="N27" s="7">
        <f t="shared" si="1"/>
        <v>138000</v>
      </c>
    </row>
    <row r="28" spans="1:14" ht="16.5" thickBot="1">
      <c r="A28" s="5" t="s">
        <v>40</v>
      </c>
      <c r="B28" s="7">
        <v>1862000</v>
      </c>
      <c r="C28" s="7">
        <v>465500</v>
      </c>
      <c r="D28" s="7">
        <v>23275</v>
      </c>
      <c r="E28" s="2">
        <v>5656560</v>
      </c>
      <c r="F28" s="7">
        <v>1414140</v>
      </c>
      <c r="G28" s="7">
        <v>70707</v>
      </c>
      <c r="H28" s="7">
        <v>1343433</v>
      </c>
      <c r="I28" s="7">
        <f t="shared" si="0"/>
        <v>1879640</v>
      </c>
      <c r="J28" s="7">
        <f t="shared" si="0"/>
        <v>93982</v>
      </c>
      <c r="K28" s="4">
        <v>4361900</v>
      </c>
      <c r="L28" s="4">
        <v>0</v>
      </c>
      <c r="M28" s="7">
        <f t="shared" si="1"/>
        <v>6241540</v>
      </c>
      <c r="N28" s="7">
        <f t="shared" si="1"/>
        <v>93982</v>
      </c>
    </row>
    <row r="29" spans="1:14" ht="16.5" thickBot="1">
      <c r="A29" s="5" t="s">
        <v>41</v>
      </c>
      <c r="B29" s="7">
        <v>1886500</v>
      </c>
      <c r="C29" s="7">
        <v>471625</v>
      </c>
      <c r="D29" s="7">
        <v>23581.25</v>
      </c>
      <c r="E29" s="2">
        <v>4536420</v>
      </c>
      <c r="F29" s="7">
        <v>1134105</v>
      </c>
      <c r="G29" s="7">
        <v>56705.25</v>
      </c>
      <c r="H29" s="7">
        <v>1077399.75</v>
      </c>
      <c r="I29" s="7">
        <f t="shared" si="0"/>
        <v>1605730</v>
      </c>
      <c r="J29" s="7">
        <f t="shared" si="0"/>
        <v>80286.5</v>
      </c>
      <c r="K29" s="4">
        <v>3462200</v>
      </c>
      <c r="L29" s="4">
        <v>0</v>
      </c>
      <c r="M29" s="7">
        <f t="shared" si="1"/>
        <v>5067930</v>
      </c>
      <c r="N29" s="7">
        <f t="shared" si="1"/>
        <v>80286.5</v>
      </c>
    </row>
    <row r="30" spans="1:14" ht="16.5" thickBot="1">
      <c r="A30" s="5" t="s">
        <v>42</v>
      </c>
      <c r="B30" s="7">
        <v>2760000</v>
      </c>
      <c r="C30" s="7">
        <v>690000</v>
      </c>
      <c r="D30" s="7">
        <v>34500</v>
      </c>
      <c r="E30" s="2">
        <v>8280000</v>
      </c>
      <c r="F30" s="7">
        <v>2070000</v>
      </c>
      <c r="G30" s="7">
        <v>103500</v>
      </c>
      <c r="H30" s="7">
        <v>1966500</v>
      </c>
      <c r="I30" s="7">
        <f t="shared" si="0"/>
        <v>2760000</v>
      </c>
      <c r="J30" s="7">
        <f t="shared" si="0"/>
        <v>138000</v>
      </c>
      <c r="K30" s="4">
        <v>2836900</v>
      </c>
      <c r="L30" s="4">
        <v>0</v>
      </c>
      <c r="M30" s="7">
        <f t="shared" si="1"/>
        <v>5596900</v>
      </c>
      <c r="N30" s="7">
        <f t="shared" si="1"/>
        <v>138000</v>
      </c>
    </row>
    <row r="31" spans="1:14" ht="16.5" thickBot="1">
      <c r="A31" s="5" t="s">
        <v>43</v>
      </c>
      <c r="B31" s="7">
        <v>2725500</v>
      </c>
      <c r="C31" s="7">
        <v>681375</v>
      </c>
      <c r="D31" s="7">
        <v>34068.75</v>
      </c>
      <c r="E31" s="2">
        <v>7207740</v>
      </c>
      <c r="F31" s="7">
        <v>1801935</v>
      </c>
      <c r="G31" s="7">
        <v>90096.75</v>
      </c>
      <c r="H31" s="7">
        <v>1711838.25</v>
      </c>
      <c r="I31" s="7">
        <f t="shared" si="0"/>
        <v>2483310</v>
      </c>
      <c r="J31" s="7">
        <f t="shared" si="0"/>
        <v>124165.5</v>
      </c>
      <c r="K31" s="4">
        <v>2836900</v>
      </c>
      <c r="L31" s="4">
        <v>0</v>
      </c>
      <c r="M31" s="7">
        <f t="shared" si="1"/>
        <v>5320210</v>
      </c>
      <c r="N31" s="7">
        <f t="shared" si="1"/>
        <v>124165.5</v>
      </c>
    </row>
    <row r="32" spans="1:14" ht="16.5" thickBot="1">
      <c r="A32" s="5" t="s">
        <v>44</v>
      </c>
      <c r="B32" s="7">
        <v>2760000</v>
      </c>
      <c r="C32" s="7">
        <v>690000</v>
      </c>
      <c r="D32" s="7">
        <v>0</v>
      </c>
      <c r="E32" s="2">
        <v>8280000</v>
      </c>
      <c r="F32" s="7">
        <v>2070000</v>
      </c>
      <c r="G32" s="7">
        <v>0</v>
      </c>
      <c r="H32" s="7">
        <v>2070000</v>
      </c>
      <c r="I32" s="7">
        <f t="shared" si="0"/>
        <v>2760000</v>
      </c>
      <c r="J32" s="7">
        <f t="shared" si="0"/>
        <v>0</v>
      </c>
      <c r="K32" s="4">
        <v>4199100</v>
      </c>
      <c r="L32" s="4">
        <v>0</v>
      </c>
      <c r="M32" s="7">
        <f t="shared" si="1"/>
        <v>6959100</v>
      </c>
      <c r="N32" s="7">
        <f t="shared" si="1"/>
        <v>0</v>
      </c>
    </row>
    <row r="33" spans="1:15" ht="16.5" thickBot="1">
      <c r="A33" s="5" t="s">
        <v>45</v>
      </c>
      <c r="B33" s="7">
        <v>2760000</v>
      </c>
      <c r="C33" s="7">
        <v>690000</v>
      </c>
      <c r="D33" s="7">
        <v>0</v>
      </c>
      <c r="E33" s="2">
        <v>8280000</v>
      </c>
      <c r="F33" s="7">
        <v>2070000</v>
      </c>
      <c r="G33" s="7">
        <v>0</v>
      </c>
      <c r="H33" s="7">
        <v>2070000</v>
      </c>
      <c r="I33" s="7">
        <f t="shared" si="0"/>
        <v>2760000</v>
      </c>
      <c r="J33" s="7">
        <f t="shared" si="0"/>
        <v>0</v>
      </c>
      <c r="K33" s="4">
        <v>4199100</v>
      </c>
      <c r="L33" s="4">
        <v>0</v>
      </c>
      <c r="M33" s="7">
        <f t="shared" si="1"/>
        <v>6959100</v>
      </c>
      <c r="N33" s="7">
        <f t="shared" si="1"/>
        <v>0</v>
      </c>
    </row>
    <row r="34" spans="1:15" ht="16.5" thickBot="1">
      <c r="A34" s="5" t="s">
        <v>46</v>
      </c>
      <c r="B34" s="7">
        <v>1960000</v>
      </c>
      <c r="C34" s="7">
        <v>490000</v>
      </c>
      <c r="D34" s="7">
        <v>0</v>
      </c>
      <c r="E34" s="2">
        <v>5880000</v>
      </c>
      <c r="F34" s="7">
        <v>1470000</v>
      </c>
      <c r="G34" s="7">
        <v>0</v>
      </c>
      <c r="H34" s="7">
        <v>1470000</v>
      </c>
      <c r="I34" s="7">
        <f t="shared" si="0"/>
        <v>1960000</v>
      </c>
      <c r="J34" s="7">
        <f t="shared" si="0"/>
        <v>0</v>
      </c>
      <c r="K34" s="4">
        <v>3661700</v>
      </c>
      <c r="L34" s="4">
        <v>0</v>
      </c>
      <c r="M34" s="7">
        <f t="shared" si="1"/>
        <v>5621700</v>
      </c>
      <c r="N34" s="7">
        <f t="shared" si="1"/>
        <v>0</v>
      </c>
    </row>
    <row r="35" spans="1:15" ht="16.5" thickBot="1">
      <c r="A35" s="5" t="s">
        <v>47</v>
      </c>
      <c r="B35" s="7">
        <v>1960000</v>
      </c>
      <c r="C35" s="7">
        <v>490000</v>
      </c>
      <c r="D35" s="7">
        <v>0</v>
      </c>
      <c r="E35" s="2">
        <v>5880000</v>
      </c>
      <c r="F35" s="7">
        <v>1470000</v>
      </c>
      <c r="G35" s="7">
        <v>0</v>
      </c>
      <c r="H35" s="7">
        <v>1470000</v>
      </c>
      <c r="I35" s="7">
        <f t="shared" si="0"/>
        <v>1960000</v>
      </c>
      <c r="J35" s="7">
        <f t="shared" si="0"/>
        <v>0</v>
      </c>
      <c r="K35" s="4">
        <v>3974900</v>
      </c>
      <c r="L35" s="4">
        <v>0</v>
      </c>
      <c r="M35" s="7">
        <f t="shared" si="1"/>
        <v>5934900</v>
      </c>
      <c r="N35" s="7">
        <f t="shared" si="1"/>
        <v>0</v>
      </c>
    </row>
    <row r="36" spans="1:15" ht="16.5" thickBot="1">
      <c r="A36" s="5" t="s">
        <v>48</v>
      </c>
      <c r="B36" s="7">
        <v>1960000</v>
      </c>
      <c r="C36" s="7">
        <v>490000</v>
      </c>
      <c r="D36" s="7">
        <v>0</v>
      </c>
      <c r="E36" s="2">
        <v>5880000</v>
      </c>
      <c r="F36" s="7">
        <v>1470000</v>
      </c>
      <c r="G36" s="7">
        <v>0</v>
      </c>
      <c r="H36" s="7">
        <v>1470000</v>
      </c>
      <c r="I36" s="7">
        <f t="shared" si="0"/>
        <v>1960000</v>
      </c>
      <c r="J36" s="7">
        <f t="shared" si="0"/>
        <v>0</v>
      </c>
      <c r="K36" s="4">
        <v>3974900</v>
      </c>
      <c r="L36" s="4">
        <v>0</v>
      </c>
      <c r="M36" s="7">
        <f t="shared" si="1"/>
        <v>5934900</v>
      </c>
      <c r="N36" s="7">
        <f t="shared" si="1"/>
        <v>0</v>
      </c>
    </row>
    <row r="37" spans="1:15" ht="16.5" thickBot="1">
      <c r="A37" s="5" t="s">
        <v>49</v>
      </c>
      <c r="B37" s="7">
        <v>3560000</v>
      </c>
      <c r="C37" s="7">
        <v>890000</v>
      </c>
      <c r="D37" s="7">
        <v>0</v>
      </c>
      <c r="E37" s="2">
        <v>10680000</v>
      </c>
      <c r="F37" s="7">
        <v>2670000</v>
      </c>
      <c r="G37" s="7">
        <v>0</v>
      </c>
      <c r="H37" s="7">
        <v>2670000</v>
      </c>
      <c r="I37" s="7">
        <f t="shared" si="0"/>
        <v>3560000</v>
      </c>
      <c r="J37" s="7">
        <f t="shared" si="0"/>
        <v>0</v>
      </c>
      <c r="K37" s="4">
        <v>2968500</v>
      </c>
      <c r="L37" s="4">
        <v>0</v>
      </c>
      <c r="M37" s="7">
        <f t="shared" si="1"/>
        <v>6528500</v>
      </c>
      <c r="N37" s="7">
        <f t="shared" si="1"/>
        <v>0</v>
      </c>
    </row>
    <row r="38" spans="1:15" ht="16.5" thickBot="1">
      <c r="A38" s="5" t="s">
        <v>50</v>
      </c>
      <c r="B38" s="7">
        <v>2732400</v>
      </c>
      <c r="C38" s="7">
        <v>683100</v>
      </c>
      <c r="D38" s="7">
        <v>0</v>
      </c>
      <c r="E38" s="2">
        <v>8217072</v>
      </c>
      <c r="F38" s="7">
        <v>2054268</v>
      </c>
      <c r="G38" s="7">
        <v>0</v>
      </c>
      <c r="H38" s="7">
        <v>2054268</v>
      </c>
      <c r="I38" s="7">
        <f t="shared" si="0"/>
        <v>2737368</v>
      </c>
      <c r="J38" s="7">
        <f t="shared" si="0"/>
        <v>0</v>
      </c>
      <c r="K38" s="4">
        <v>3805200</v>
      </c>
      <c r="L38" s="4">
        <v>0</v>
      </c>
      <c r="M38" s="7">
        <f t="shared" si="1"/>
        <v>6542568</v>
      </c>
      <c r="N38" s="7">
        <f t="shared" si="1"/>
        <v>0</v>
      </c>
    </row>
    <row r="39" spans="1:15" ht="16.5" thickBot="1">
      <c r="A39" s="5" t="s">
        <v>51</v>
      </c>
      <c r="B39" s="7">
        <v>2760000</v>
      </c>
      <c r="C39" s="7">
        <v>690000</v>
      </c>
      <c r="D39" s="7">
        <v>0</v>
      </c>
      <c r="E39" s="2">
        <v>8280000</v>
      </c>
      <c r="F39" s="7">
        <v>2070000</v>
      </c>
      <c r="G39" s="7">
        <v>0</v>
      </c>
      <c r="H39" s="7">
        <v>2070000</v>
      </c>
      <c r="I39" s="7">
        <f t="shared" si="0"/>
        <v>2760000</v>
      </c>
      <c r="J39" s="7">
        <f t="shared" si="0"/>
        <v>0</v>
      </c>
      <c r="K39" s="4">
        <v>2996300</v>
      </c>
      <c r="L39" s="4">
        <v>0</v>
      </c>
      <c r="M39" s="7">
        <f t="shared" si="1"/>
        <v>5756300</v>
      </c>
      <c r="N39" s="7">
        <f t="shared" si="1"/>
        <v>0</v>
      </c>
    </row>
    <row r="40" spans="1:15" ht="16.5" thickBot="1">
      <c r="A40" s="5" t="s">
        <v>52</v>
      </c>
      <c r="B40" s="7">
        <v>1960000</v>
      </c>
      <c r="C40" s="7">
        <v>490000</v>
      </c>
      <c r="D40" s="7">
        <v>0</v>
      </c>
      <c r="E40" s="2">
        <v>5880000</v>
      </c>
      <c r="F40" s="7">
        <v>1470000</v>
      </c>
      <c r="G40" s="7">
        <v>0</v>
      </c>
      <c r="H40" s="7">
        <v>1470000</v>
      </c>
      <c r="I40" s="7">
        <f t="shared" si="0"/>
        <v>1960000</v>
      </c>
      <c r="J40" s="7">
        <f t="shared" si="0"/>
        <v>0</v>
      </c>
      <c r="K40" s="4">
        <v>2996300</v>
      </c>
      <c r="L40" s="4">
        <v>0</v>
      </c>
      <c r="M40" s="7">
        <f t="shared" si="1"/>
        <v>4956300</v>
      </c>
      <c r="N40" s="7">
        <f t="shared" si="1"/>
        <v>0</v>
      </c>
    </row>
    <row r="41" spans="1:15" ht="16.5" thickBot="1">
      <c r="A41" s="8" t="s">
        <v>53</v>
      </c>
      <c r="B41" s="7">
        <v>1960000</v>
      </c>
      <c r="C41" s="7">
        <v>490000</v>
      </c>
      <c r="D41" s="7">
        <v>0</v>
      </c>
      <c r="E41" s="2">
        <v>5880000</v>
      </c>
      <c r="F41" s="7">
        <v>1470000</v>
      </c>
      <c r="G41" s="7">
        <v>0</v>
      </c>
      <c r="H41" s="7">
        <v>1470000</v>
      </c>
      <c r="I41" s="7">
        <f t="shared" si="0"/>
        <v>1960000</v>
      </c>
      <c r="J41" s="7">
        <f t="shared" si="0"/>
        <v>0</v>
      </c>
      <c r="K41" s="4">
        <v>3029000</v>
      </c>
      <c r="L41" s="4">
        <v>0</v>
      </c>
      <c r="M41" s="7">
        <f t="shared" si="1"/>
        <v>4989000</v>
      </c>
      <c r="N41" s="7">
        <f t="shared" si="1"/>
        <v>0</v>
      </c>
    </row>
    <row r="42" spans="1:15" ht="16.5" thickBot="1">
      <c r="A42" s="9" t="s">
        <v>54</v>
      </c>
      <c r="J42" s="7"/>
      <c r="K42" s="4">
        <v>3290700</v>
      </c>
      <c r="L42" s="4">
        <v>0</v>
      </c>
      <c r="M42" s="7">
        <f t="shared" si="1"/>
        <v>3290700</v>
      </c>
      <c r="N42" s="7">
        <f t="shared" si="1"/>
        <v>0</v>
      </c>
    </row>
    <row r="43" spans="1:15">
      <c r="B43" s="6">
        <f>SUM(B3:B41)</f>
        <v>166480500</v>
      </c>
      <c r="C43" s="6">
        <f>SUM(C3:C41)</f>
        <v>41620125</v>
      </c>
      <c r="E43" s="6">
        <f>SUM(E3:E41)</f>
        <v>645269562</v>
      </c>
      <c r="F43" s="6">
        <f>SUM(F3:F41)</f>
        <v>161317390.5</v>
      </c>
      <c r="I43">
        <f>SUM(I3:I42)</f>
        <v>202937515.5</v>
      </c>
      <c r="M43" s="7">
        <f>SUM(M3:M42)</f>
        <v>388670165.5</v>
      </c>
      <c r="N43" s="7">
        <f>SUM(N3:N42)</f>
        <v>19455628.775000002</v>
      </c>
      <c r="O43" s="7">
        <f>M43-N43</f>
        <v>369214536.72500002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Pompy Bachtiar</dc:creator>
  <cp:lastModifiedBy>Pompy Bachtiar</cp:lastModifiedBy>
  <dcterms:created xsi:type="dcterms:W3CDTF">2022-04-23T07:10:52Z</dcterms:created>
  <dcterms:modified xsi:type="dcterms:W3CDTF">2022-04-24T08:34:30Z</dcterms:modified>
</cp:coreProperties>
</file>