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43" i="1"/>
  <c r="K43"/>
  <c r="L43"/>
  <c r="J43"/>
  <c r="I43"/>
  <c r="H43"/>
  <c r="D4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3"/>
  <c r="M3" s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3"/>
  <c r="G43"/>
  <c r="F43"/>
  <c r="C43"/>
  <c r="B43"/>
</calcChain>
</file>

<file path=xl/sharedStrings.xml><?xml version="1.0" encoding="utf-8"?>
<sst xmlns="http://schemas.openxmlformats.org/spreadsheetml/2006/main" count="61" uniqueCount="59">
  <si>
    <t>PPh</t>
  </si>
  <si>
    <t>HASIL BERSIH</t>
  </si>
  <si>
    <t>KONDISI KERJA DITERIMA BULAN MARET</t>
  </si>
  <si>
    <t>BEBAN KERJA DITERIMA BULAN MARET</t>
  </si>
  <si>
    <t>BEBAN KERJA DITERIMA BULAN MARET (25%)</t>
  </si>
  <si>
    <t>KONDISI KERJA DITERIMA BULAN MARET (25%)</t>
  </si>
  <si>
    <t>GAJI BRUTO</t>
  </si>
  <si>
    <t>PPH GAJI</t>
  </si>
  <si>
    <t>196903231996021001</t>
  </si>
  <si>
    <t>196905101997022001</t>
  </si>
  <si>
    <t>197207091998031007</t>
  </si>
  <si>
    <t>196703191992021001</t>
  </si>
  <si>
    <t>198306272009022008</t>
  </si>
  <si>
    <t>197309042001121002</t>
  </si>
  <si>
    <t>197411302001122001</t>
  </si>
  <si>
    <t>197604042005011012</t>
  </si>
  <si>
    <t>197710242005012008</t>
  </si>
  <si>
    <t>197806072006042041</t>
  </si>
  <si>
    <t>198501152009022006</t>
  </si>
  <si>
    <t>197805212010012001</t>
  </si>
  <si>
    <t>198511152015012001</t>
  </si>
  <si>
    <t>196908231999032001</t>
  </si>
  <si>
    <t>197208311997031004</t>
  </si>
  <si>
    <t>196901021994031008</t>
  </si>
  <si>
    <t>197005141997031005</t>
  </si>
  <si>
    <t>196510021993022001</t>
  </si>
  <si>
    <t>197111171996022001</t>
  </si>
  <si>
    <t>197010311996022001</t>
  </si>
  <si>
    <t>197505152010011003</t>
  </si>
  <si>
    <t>196606101989031021</t>
  </si>
  <si>
    <t>197704211998092001</t>
  </si>
  <si>
    <t>197010232001121002</t>
  </si>
  <si>
    <t>197208162001121007</t>
  </si>
  <si>
    <t>197506282001121004</t>
  </si>
  <si>
    <t>197906102001122002</t>
  </si>
  <si>
    <t>199004052020121001</t>
  </si>
  <si>
    <t>199608062020122002</t>
  </si>
  <si>
    <t>197105292009011001</t>
  </si>
  <si>
    <t>197212082009011001</t>
  </si>
  <si>
    <t>197309152009012001</t>
  </si>
  <si>
    <t>197605162009011003</t>
  </si>
  <si>
    <t>197910052001122002</t>
  </si>
  <si>
    <t>198903152014022001</t>
  </si>
  <si>
    <t>197907072010011001</t>
  </si>
  <si>
    <t>198104012009012001</t>
  </si>
  <si>
    <t>198311112014122001</t>
  </si>
  <si>
    <t>199508182014021001</t>
  </si>
  <si>
    <t>196501282001121001</t>
  </si>
  <si>
    <t>NIP</t>
  </si>
  <si>
    <t>GAJI BERSIH</t>
  </si>
  <si>
    <t>TOTAL HASIL BERSIH</t>
  </si>
  <si>
    <t>4 = 2-3</t>
  </si>
  <si>
    <t>7 = 6 x Pajak sesuai golongan</t>
  </si>
  <si>
    <t>3 = 2 x Pajak sesuai golongan</t>
  </si>
  <si>
    <t>6 = 5 x 25%</t>
  </si>
  <si>
    <t>2 = 1 x 25%</t>
  </si>
  <si>
    <t>8 = 6-7</t>
  </si>
  <si>
    <t>11 = 9 - 10</t>
  </si>
  <si>
    <t>12 = 4 + 8 + 11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</si>
</sst>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top" wrapText="1"/>
    </xf>
    <xf numFmtId="0" fontId="2" fillId="0" borderId="1" xfId="0" applyFont="1" applyBorder="1"/>
    <xf numFmtId="49" fontId="3" fillId="2" borderId="2" xfId="0" applyNumberFormat="1" applyFont="1" applyFill="1" applyBorder="1" applyAlignment="1">
      <alignment vertical="top" wrapText="1"/>
    </xf>
    <xf numFmtId="0" fontId="4" fillId="0" borderId="0" xfId="0" applyFont="1"/>
    <xf numFmtId="1" fontId="0" fillId="0" borderId="0" xfId="0" applyNumberFormat="1"/>
    <xf numFmtId="49" fontId="3" fillId="2" borderId="4" xfId="0" applyNumberFormat="1" applyFont="1" applyFill="1" applyBorder="1" applyAlignment="1">
      <alignment vertical="top" wrapText="1"/>
    </xf>
    <xf numFmtId="49" fontId="3" fillId="2" borderId="3" xfId="0" applyNumberFormat="1" applyFont="1" applyFill="1" applyBorder="1" applyAlignment="1">
      <alignment vertical="top" wrapText="1"/>
    </xf>
    <xf numFmtId="0" fontId="2" fillId="0" borderId="0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selection activeCell="E6" sqref="E6"/>
    </sheetView>
  </sheetViews>
  <sheetFormatPr defaultRowHeight="15"/>
  <cols>
    <col min="1" max="1" width="35.5703125" bestFit="1" customWidth="1"/>
    <col min="2" max="2" width="19.42578125" customWidth="1"/>
    <col min="3" max="3" width="25.42578125" customWidth="1"/>
    <col min="4" max="4" width="16.5703125" customWidth="1"/>
    <col min="5" max="5" width="17.42578125" customWidth="1"/>
    <col min="6" max="6" width="20" customWidth="1"/>
    <col min="7" max="7" width="22.5703125" customWidth="1"/>
    <col min="8" max="8" width="22.140625" customWidth="1"/>
    <col min="9" max="9" width="31.5703125" customWidth="1"/>
    <col min="10" max="10" width="10" bestFit="1" customWidth="1"/>
    <col min="11" max="11" width="9.140625" customWidth="1"/>
    <col min="12" max="12" width="13.42578125" customWidth="1"/>
    <col min="13" max="13" width="24.140625" customWidth="1"/>
    <col min="14" max="14" width="10" bestFit="1" customWidth="1"/>
  </cols>
  <sheetData>
    <row r="1" spans="1:14" s="11" customFormat="1" ht="52.5" customHeight="1" thickBot="1">
      <c r="A1" s="11" t="s">
        <v>48</v>
      </c>
      <c r="B1" s="11" t="s">
        <v>3</v>
      </c>
      <c r="C1" s="11" t="s">
        <v>4</v>
      </c>
      <c r="D1" s="11" t="s">
        <v>0</v>
      </c>
      <c r="E1" s="11" t="s">
        <v>1</v>
      </c>
      <c r="F1" s="10" t="s">
        <v>2</v>
      </c>
      <c r="G1" s="11" t="s">
        <v>5</v>
      </c>
      <c r="H1" s="11" t="s">
        <v>0</v>
      </c>
      <c r="I1" s="11" t="s">
        <v>1</v>
      </c>
      <c r="J1" s="12" t="s">
        <v>6</v>
      </c>
      <c r="K1" s="12" t="s">
        <v>7</v>
      </c>
      <c r="L1" s="12" t="s">
        <v>49</v>
      </c>
      <c r="M1" s="11" t="s">
        <v>50</v>
      </c>
    </row>
    <row r="2" spans="1:14" s="11" customFormat="1" ht="30.75" thickBot="1">
      <c r="B2" s="11">
        <v>1</v>
      </c>
      <c r="C2" s="11" t="s">
        <v>55</v>
      </c>
      <c r="D2" s="11" t="s">
        <v>53</v>
      </c>
      <c r="E2" s="11" t="s">
        <v>51</v>
      </c>
      <c r="F2" s="1">
        <v>5</v>
      </c>
      <c r="G2" s="11" t="s">
        <v>54</v>
      </c>
      <c r="H2" s="11" t="s">
        <v>52</v>
      </c>
      <c r="I2" s="11" t="s">
        <v>56</v>
      </c>
      <c r="J2" s="12">
        <v>9</v>
      </c>
      <c r="K2" s="12">
        <v>10</v>
      </c>
      <c r="L2" s="13" t="s">
        <v>57</v>
      </c>
      <c r="M2" s="11" t="s">
        <v>58</v>
      </c>
    </row>
    <row r="3" spans="1:14" ht="16.5" thickBot="1">
      <c r="A3" s="4" t="s">
        <v>8</v>
      </c>
      <c r="B3" s="6">
        <v>11460000</v>
      </c>
      <c r="C3" s="6">
        <v>2865000</v>
      </c>
      <c r="D3" s="6">
        <v>429750</v>
      </c>
      <c r="E3" s="6">
        <f>C3-D3</f>
        <v>2435250</v>
      </c>
      <c r="F3" s="2">
        <v>103140000</v>
      </c>
      <c r="G3" s="6">
        <v>25785000</v>
      </c>
      <c r="H3" s="6">
        <v>3867750</v>
      </c>
      <c r="I3" s="6">
        <v>21917250</v>
      </c>
      <c r="J3" s="3">
        <v>8095100</v>
      </c>
      <c r="K3" s="3">
        <v>367100</v>
      </c>
      <c r="L3" s="9">
        <f>J3-K3</f>
        <v>7728000</v>
      </c>
      <c r="M3" s="6">
        <f>I3+L3+E3</f>
        <v>32080500</v>
      </c>
      <c r="N3" s="6"/>
    </row>
    <row r="4" spans="1:14" ht="16.5" thickBot="1">
      <c r="A4" s="4" t="s">
        <v>9</v>
      </c>
      <c r="B4" s="6">
        <v>8460000</v>
      </c>
      <c r="C4" s="6">
        <v>2115000</v>
      </c>
      <c r="D4" s="6">
        <v>317250</v>
      </c>
      <c r="E4" s="6">
        <f t="shared" ref="E4:E41" si="0">C4-D4</f>
        <v>1797750</v>
      </c>
      <c r="F4" s="2">
        <v>49914000</v>
      </c>
      <c r="G4" s="6">
        <v>12478500</v>
      </c>
      <c r="H4" s="6">
        <v>1871775</v>
      </c>
      <c r="I4" s="6">
        <v>10606725</v>
      </c>
      <c r="J4" s="3">
        <v>6022300</v>
      </c>
      <c r="K4" s="3">
        <v>273100</v>
      </c>
      <c r="L4" s="9">
        <f t="shared" ref="L4:L42" si="1">J4-K4</f>
        <v>5749200</v>
      </c>
      <c r="M4" s="6">
        <f t="shared" ref="M4:M42" si="2">I4+L4+E4</f>
        <v>18153675</v>
      </c>
    </row>
    <row r="5" spans="1:14" ht="16.5" thickBot="1">
      <c r="A5" s="4" t="s">
        <v>10</v>
      </c>
      <c r="B5" s="6">
        <v>8180000</v>
      </c>
      <c r="C5" s="6">
        <v>2045000</v>
      </c>
      <c r="D5" s="6">
        <v>306750</v>
      </c>
      <c r="E5" s="6">
        <f t="shared" si="0"/>
        <v>1738250</v>
      </c>
      <c r="F5" s="2">
        <v>36810000</v>
      </c>
      <c r="G5" s="6">
        <v>9202500</v>
      </c>
      <c r="H5" s="6">
        <v>1380375</v>
      </c>
      <c r="I5" s="6">
        <v>7822125</v>
      </c>
      <c r="J5" s="3">
        <v>6435850</v>
      </c>
      <c r="K5" s="3">
        <v>291850</v>
      </c>
      <c r="L5" s="9">
        <f t="shared" si="1"/>
        <v>6144000</v>
      </c>
      <c r="M5" s="6">
        <f t="shared" si="2"/>
        <v>15704375</v>
      </c>
    </row>
    <row r="6" spans="1:14" ht="16.5" thickBot="1">
      <c r="A6" s="4" t="s">
        <v>11</v>
      </c>
      <c r="B6" s="6">
        <v>8180000</v>
      </c>
      <c r="C6" s="6">
        <v>2045000</v>
      </c>
      <c r="D6" s="6">
        <v>102250</v>
      </c>
      <c r="E6" s="6">
        <f t="shared" si="0"/>
        <v>1942750</v>
      </c>
      <c r="F6" s="2">
        <v>36810000</v>
      </c>
      <c r="G6" s="6">
        <v>9202500</v>
      </c>
      <c r="H6" s="6">
        <v>460125</v>
      </c>
      <c r="I6" s="6">
        <v>8742375</v>
      </c>
      <c r="J6" s="3">
        <v>6390250</v>
      </c>
      <c r="K6" s="3">
        <v>289750</v>
      </c>
      <c r="L6" s="9">
        <f t="shared" si="1"/>
        <v>6100500</v>
      </c>
      <c r="M6" s="6">
        <f t="shared" si="2"/>
        <v>16785625</v>
      </c>
    </row>
    <row r="7" spans="1:14" ht="16.5" thickBot="1">
      <c r="A7" s="4" t="s">
        <v>12</v>
      </c>
      <c r="B7" s="6">
        <v>8180000</v>
      </c>
      <c r="C7" s="6">
        <v>2045000</v>
      </c>
      <c r="D7" s="6">
        <v>102250</v>
      </c>
      <c r="E7" s="6">
        <f t="shared" si="0"/>
        <v>1942750</v>
      </c>
      <c r="F7" s="2">
        <v>36810000</v>
      </c>
      <c r="G7" s="6">
        <v>9202500</v>
      </c>
      <c r="H7" s="6">
        <v>460125</v>
      </c>
      <c r="I7" s="6">
        <v>8742375</v>
      </c>
      <c r="J7" s="3">
        <v>4714450</v>
      </c>
      <c r="K7" s="3">
        <v>143850</v>
      </c>
      <c r="L7" s="9">
        <f t="shared" si="1"/>
        <v>4570600</v>
      </c>
      <c r="M7" s="6">
        <f t="shared" si="2"/>
        <v>15255725</v>
      </c>
    </row>
    <row r="8" spans="1:14" ht="16.5" thickBot="1">
      <c r="A8" s="4" t="s">
        <v>13</v>
      </c>
      <c r="B8" s="6">
        <v>5720000</v>
      </c>
      <c r="C8" s="6">
        <v>1430000</v>
      </c>
      <c r="D8" s="6">
        <v>71500</v>
      </c>
      <c r="E8" s="6">
        <f t="shared" si="0"/>
        <v>1358500</v>
      </c>
      <c r="F8" s="2">
        <v>24024000</v>
      </c>
      <c r="G8" s="6">
        <v>6006000</v>
      </c>
      <c r="H8" s="6">
        <v>300300</v>
      </c>
      <c r="I8" s="6">
        <v>5705700</v>
      </c>
      <c r="J8" s="3">
        <v>5369900</v>
      </c>
      <c r="K8" s="3">
        <v>0</v>
      </c>
      <c r="L8" s="9">
        <f t="shared" si="1"/>
        <v>5369900</v>
      </c>
      <c r="M8" s="6">
        <f t="shared" si="2"/>
        <v>12434100</v>
      </c>
    </row>
    <row r="9" spans="1:14" ht="16.5" thickBot="1">
      <c r="A9" s="4" t="s">
        <v>14</v>
      </c>
      <c r="B9" s="6">
        <v>5128200</v>
      </c>
      <c r="C9" s="6">
        <v>1282050</v>
      </c>
      <c r="D9" s="6">
        <v>64102.5</v>
      </c>
      <c r="E9" s="6">
        <f t="shared" si="0"/>
        <v>1217947.5</v>
      </c>
      <c r="F9" s="2">
        <v>22685913</v>
      </c>
      <c r="G9" s="6">
        <v>5671478.25</v>
      </c>
      <c r="H9" s="6">
        <v>283573.91250000003</v>
      </c>
      <c r="I9" s="6">
        <v>5387904.3375000004</v>
      </c>
      <c r="J9" s="3">
        <v>5184850</v>
      </c>
      <c r="K9" s="3">
        <v>177750</v>
      </c>
      <c r="L9" s="9">
        <f t="shared" si="1"/>
        <v>5007100</v>
      </c>
      <c r="M9" s="6">
        <f t="shared" si="2"/>
        <v>11612951.8375</v>
      </c>
    </row>
    <row r="10" spans="1:14" ht="16.5" thickBot="1">
      <c r="A10" s="4" t="s">
        <v>15</v>
      </c>
      <c r="B10" s="6">
        <v>5662800</v>
      </c>
      <c r="C10" s="6">
        <v>1415700</v>
      </c>
      <c r="D10" s="6">
        <v>70785</v>
      </c>
      <c r="E10" s="6">
        <f t="shared" si="0"/>
        <v>1344915</v>
      </c>
      <c r="F10" s="2">
        <v>23841417</v>
      </c>
      <c r="G10" s="6">
        <v>5960354.25</v>
      </c>
      <c r="H10" s="6">
        <v>298017.71250000002</v>
      </c>
      <c r="I10" s="6">
        <v>5662336.5374999996</v>
      </c>
      <c r="J10" s="3">
        <v>4356600</v>
      </c>
      <c r="K10" s="3">
        <v>1000</v>
      </c>
      <c r="L10" s="9">
        <f t="shared" si="1"/>
        <v>4355600</v>
      </c>
      <c r="M10" s="6">
        <f t="shared" si="2"/>
        <v>11362851.5375</v>
      </c>
    </row>
    <row r="11" spans="1:14" ht="16.5" thickBot="1">
      <c r="A11" s="4" t="s">
        <v>16</v>
      </c>
      <c r="B11" s="6">
        <v>5662800</v>
      </c>
      <c r="C11" s="6">
        <v>1415700</v>
      </c>
      <c r="D11" s="6">
        <v>70785</v>
      </c>
      <c r="E11" s="6">
        <f t="shared" si="0"/>
        <v>1344915</v>
      </c>
      <c r="F11" s="2">
        <v>23841417</v>
      </c>
      <c r="G11" s="6">
        <v>5960354.25</v>
      </c>
      <c r="H11" s="6">
        <v>298017.71250000002</v>
      </c>
      <c r="I11" s="6">
        <v>5662336.5374999996</v>
      </c>
      <c r="J11" s="3">
        <v>5184700</v>
      </c>
      <c r="K11" s="3">
        <v>235100</v>
      </c>
      <c r="L11" s="9">
        <f t="shared" si="1"/>
        <v>4949600</v>
      </c>
      <c r="M11" s="6">
        <f t="shared" si="2"/>
        <v>11956851.5375</v>
      </c>
    </row>
    <row r="12" spans="1:14" ht="16.5" thickBot="1">
      <c r="A12" s="4" t="s">
        <v>17</v>
      </c>
      <c r="B12" s="6">
        <v>5720000</v>
      </c>
      <c r="C12" s="6">
        <v>1430000</v>
      </c>
      <c r="D12" s="6">
        <v>71500</v>
      </c>
      <c r="E12" s="6">
        <f t="shared" si="0"/>
        <v>1358500</v>
      </c>
      <c r="F12" s="2">
        <v>24024000</v>
      </c>
      <c r="G12" s="6">
        <v>6006000</v>
      </c>
      <c r="H12" s="6">
        <v>300300</v>
      </c>
      <c r="I12" s="6">
        <v>5705700</v>
      </c>
      <c r="J12" s="3">
        <v>5339000</v>
      </c>
      <c r="K12" s="3">
        <v>242100</v>
      </c>
      <c r="L12" s="9">
        <f t="shared" si="1"/>
        <v>5096900</v>
      </c>
      <c r="M12" s="6">
        <f t="shared" si="2"/>
        <v>12161100</v>
      </c>
    </row>
    <row r="13" spans="1:14" ht="16.5" thickBot="1">
      <c r="A13" s="4" t="s">
        <v>18</v>
      </c>
      <c r="B13" s="6">
        <v>5648500</v>
      </c>
      <c r="C13" s="6">
        <v>1412125</v>
      </c>
      <c r="D13" s="6">
        <v>70606.25</v>
      </c>
      <c r="E13" s="6">
        <f t="shared" si="0"/>
        <v>1341518.75</v>
      </c>
      <c r="F13" s="2">
        <v>23795772</v>
      </c>
      <c r="G13" s="6">
        <v>5948943</v>
      </c>
      <c r="H13" s="6">
        <v>297447.15000000002</v>
      </c>
      <c r="I13" s="6">
        <v>5651495.8499999996</v>
      </c>
      <c r="J13" s="3">
        <v>4907450</v>
      </c>
      <c r="K13" s="3">
        <v>209850</v>
      </c>
      <c r="L13" s="9">
        <f t="shared" si="1"/>
        <v>4697600</v>
      </c>
      <c r="M13" s="6">
        <f t="shared" si="2"/>
        <v>11690614.6</v>
      </c>
    </row>
    <row r="14" spans="1:14" ht="16.5" thickBot="1">
      <c r="A14" s="4" t="s">
        <v>19</v>
      </c>
      <c r="B14" s="6">
        <v>5720000</v>
      </c>
      <c r="C14" s="6">
        <v>1430000</v>
      </c>
      <c r="D14" s="6">
        <v>71500</v>
      </c>
      <c r="E14" s="6">
        <f t="shared" si="0"/>
        <v>1358500</v>
      </c>
      <c r="F14" s="2">
        <v>24024000</v>
      </c>
      <c r="G14" s="6">
        <v>6006000</v>
      </c>
      <c r="H14" s="6">
        <v>300300</v>
      </c>
      <c r="I14" s="6">
        <v>5705700</v>
      </c>
      <c r="J14" s="3">
        <v>4492200</v>
      </c>
      <c r="K14" s="3">
        <v>0</v>
      </c>
      <c r="L14" s="9">
        <f t="shared" si="1"/>
        <v>4492200</v>
      </c>
      <c r="M14" s="6">
        <f t="shared" si="2"/>
        <v>11556400</v>
      </c>
    </row>
    <row r="15" spans="1:14" ht="16.5" thickBot="1">
      <c r="A15" s="4" t="s">
        <v>20</v>
      </c>
      <c r="B15" s="6">
        <v>4747600</v>
      </c>
      <c r="C15" s="6">
        <v>1186900</v>
      </c>
      <c r="D15" s="6">
        <v>59345</v>
      </c>
      <c r="E15" s="6">
        <f t="shared" si="0"/>
        <v>1127555</v>
      </c>
      <c r="F15" s="2">
        <v>20920099</v>
      </c>
      <c r="G15" s="6">
        <v>5230024.75</v>
      </c>
      <c r="H15" s="6">
        <v>261501.23750000002</v>
      </c>
      <c r="I15" s="6">
        <v>4968523.5125000002</v>
      </c>
      <c r="J15" s="3">
        <v>4193400</v>
      </c>
      <c r="K15" s="3">
        <v>0</v>
      </c>
      <c r="L15" s="9">
        <f t="shared" si="1"/>
        <v>4193400</v>
      </c>
      <c r="M15" s="6">
        <f t="shared" si="2"/>
        <v>10289478.512499999</v>
      </c>
    </row>
    <row r="16" spans="1:14" ht="16.5" thickBot="1">
      <c r="A16" s="4" t="s">
        <v>21</v>
      </c>
      <c r="B16" s="6">
        <v>9940000</v>
      </c>
      <c r="C16" s="6">
        <v>2485000</v>
      </c>
      <c r="D16" s="6">
        <v>372750</v>
      </c>
      <c r="E16" s="6">
        <f t="shared" si="0"/>
        <v>2112250</v>
      </c>
      <c r="F16" s="2">
        <v>4373600</v>
      </c>
      <c r="G16" s="6">
        <v>1093400</v>
      </c>
      <c r="H16" s="6">
        <v>164010</v>
      </c>
      <c r="I16" s="6">
        <v>929390</v>
      </c>
      <c r="J16" s="3">
        <v>7688200</v>
      </c>
      <c r="K16" s="3">
        <v>348600</v>
      </c>
      <c r="L16" s="9">
        <f t="shared" si="1"/>
        <v>7339600</v>
      </c>
      <c r="M16" s="6">
        <f t="shared" si="2"/>
        <v>10381240</v>
      </c>
    </row>
    <row r="17" spans="1:13" ht="16.5" thickBot="1">
      <c r="A17" s="4" t="s">
        <v>22</v>
      </c>
      <c r="B17" s="6">
        <v>3524400</v>
      </c>
      <c r="C17" s="6">
        <v>881100</v>
      </c>
      <c r="D17" s="6">
        <v>132165</v>
      </c>
      <c r="E17" s="6">
        <f t="shared" si="0"/>
        <v>748935</v>
      </c>
      <c r="F17" s="2">
        <v>10598832</v>
      </c>
      <c r="G17" s="6">
        <v>2649708</v>
      </c>
      <c r="H17" s="6">
        <v>397456.2</v>
      </c>
      <c r="I17" s="6">
        <v>2252251.7999999998</v>
      </c>
      <c r="J17" s="3">
        <v>6056050</v>
      </c>
      <c r="K17" s="3">
        <v>274650</v>
      </c>
      <c r="L17" s="9">
        <f t="shared" si="1"/>
        <v>5781400</v>
      </c>
      <c r="M17" s="6">
        <f t="shared" si="2"/>
        <v>8782586.8000000007</v>
      </c>
    </row>
    <row r="18" spans="1:13" ht="16.5" thickBot="1">
      <c r="A18" s="4" t="s">
        <v>23</v>
      </c>
      <c r="B18" s="6">
        <v>3560000</v>
      </c>
      <c r="C18" s="6">
        <v>890000</v>
      </c>
      <c r="D18" s="6">
        <v>133500</v>
      </c>
      <c r="E18" s="6">
        <f t="shared" si="0"/>
        <v>756500</v>
      </c>
      <c r="F18" s="2">
        <v>10680000</v>
      </c>
      <c r="G18" s="6">
        <v>2670000</v>
      </c>
      <c r="H18" s="6">
        <v>400500</v>
      </c>
      <c r="I18" s="6">
        <v>2269500</v>
      </c>
      <c r="J18" s="3">
        <v>5655150</v>
      </c>
      <c r="K18" s="3">
        <v>256450</v>
      </c>
      <c r="L18" s="9">
        <f t="shared" si="1"/>
        <v>5398700</v>
      </c>
      <c r="M18" s="6">
        <f t="shared" si="2"/>
        <v>8424700</v>
      </c>
    </row>
    <row r="19" spans="1:13" ht="16.5" thickBot="1">
      <c r="A19" s="4" t="s">
        <v>24</v>
      </c>
      <c r="B19" s="6">
        <v>5311600</v>
      </c>
      <c r="C19" s="6">
        <v>1327900</v>
      </c>
      <c r="D19" s="6">
        <v>199185</v>
      </c>
      <c r="E19" s="6">
        <f t="shared" si="0"/>
        <v>1128715</v>
      </c>
      <c r="F19" s="2">
        <v>8006424</v>
      </c>
      <c r="G19" s="6">
        <v>2001606</v>
      </c>
      <c r="H19" s="6">
        <v>300240.89999999997</v>
      </c>
      <c r="I19" s="6">
        <v>1701365.1</v>
      </c>
      <c r="J19" s="3">
        <v>6961350</v>
      </c>
      <c r="K19" s="3">
        <v>315650</v>
      </c>
      <c r="L19" s="9">
        <f t="shared" si="1"/>
        <v>6645700</v>
      </c>
      <c r="M19" s="6">
        <f t="shared" si="2"/>
        <v>9475780.0999999996</v>
      </c>
    </row>
    <row r="20" spans="1:13" ht="16.5" thickBot="1">
      <c r="A20" s="4" t="s">
        <v>25</v>
      </c>
      <c r="B20" s="6">
        <v>2753100</v>
      </c>
      <c r="C20" s="6">
        <v>688275</v>
      </c>
      <c r="D20" s="6">
        <v>34413.75</v>
      </c>
      <c r="E20" s="6">
        <f t="shared" si="0"/>
        <v>653861.25</v>
      </c>
      <c r="F20" s="2">
        <v>7270668</v>
      </c>
      <c r="G20" s="6">
        <v>1817667</v>
      </c>
      <c r="H20" s="6">
        <v>90883.35</v>
      </c>
      <c r="I20" s="6">
        <v>1726783.65</v>
      </c>
      <c r="J20" s="3">
        <v>5392850</v>
      </c>
      <c r="K20" s="3">
        <v>244550</v>
      </c>
      <c r="L20" s="9">
        <f t="shared" si="1"/>
        <v>5148300</v>
      </c>
      <c r="M20" s="6">
        <f t="shared" si="2"/>
        <v>7528944.9000000004</v>
      </c>
    </row>
    <row r="21" spans="1:13" ht="16.5" thickBot="1">
      <c r="A21" s="4" t="s">
        <v>26</v>
      </c>
      <c r="B21" s="6">
        <v>2760000</v>
      </c>
      <c r="C21" s="6">
        <v>690000</v>
      </c>
      <c r="D21" s="6">
        <v>34500</v>
      </c>
      <c r="E21" s="6">
        <f t="shared" si="0"/>
        <v>655500</v>
      </c>
      <c r="F21" s="2">
        <v>7286400</v>
      </c>
      <c r="G21" s="6">
        <v>1821600</v>
      </c>
      <c r="H21" s="6">
        <v>91080</v>
      </c>
      <c r="I21" s="6">
        <v>1730520</v>
      </c>
      <c r="J21" s="3">
        <v>4392100</v>
      </c>
      <c r="K21" s="3">
        <v>0</v>
      </c>
      <c r="L21" s="9">
        <f t="shared" si="1"/>
        <v>4392100</v>
      </c>
      <c r="M21" s="6">
        <f t="shared" si="2"/>
        <v>6778120</v>
      </c>
    </row>
    <row r="22" spans="1:13" ht="16.5" thickBot="1">
      <c r="A22" s="4" t="s">
        <v>27</v>
      </c>
      <c r="B22" s="6">
        <v>2760000</v>
      </c>
      <c r="C22" s="6">
        <v>690000</v>
      </c>
      <c r="D22" s="6">
        <v>34500</v>
      </c>
      <c r="E22" s="6">
        <f t="shared" si="0"/>
        <v>655500</v>
      </c>
      <c r="F22" s="2">
        <v>8280000</v>
      </c>
      <c r="G22" s="6">
        <v>2070000</v>
      </c>
      <c r="H22" s="6">
        <v>103500</v>
      </c>
      <c r="I22" s="6">
        <v>1966500</v>
      </c>
      <c r="J22" s="3">
        <v>4078500</v>
      </c>
      <c r="K22" s="3">
        <v>0</v>
      </c>
      <c r="L22" s="9">
        <f t="shared" si="1"/>
        <v>4078500</v>
      </c>
      <c r="M22" s="6">
        <f t="shared" si="2"/>
        <v>6700500</v>
      </c>
    </row>
    <row r="23" spans="1:13" ht="16.5" thickBot="1">
      <c r="A23" s="4" t="s">
        <v>28</v>
      </c>
      <c r="B23" s="6">
        <v>3560000</v>
      </c>
      <c r="C23" s="6">
        <v>890000</v>
      </c>
      <c r="D23" s="6">
        <v>44500</v>
      </c>
      <c r="E23" s="6">
        <f t="shared" si="0"/>
        <v>845500</v>
      </c>
      <c r="F23" s="2">
        <v>10252800</v>
      </c>
      <c r="G23" s="6">
        <v>2563200</v>
      </c>
      <c r="H23" s="6">
        <v>128160</v>
      </c>
      <c r="I23" s="6">
        <v>2435040</v>
      </c>
      <c r="J23" s="3">
        <v>4198900</v>
      </c>
      <c r="K23" s="3">
        <v>0</v>
      </c>
      <c r="L23" s="9">
        <f t="shared" si="1"/>
        <v>4198900</v>
      </c>
      <c r="M23" s="6">
        <f t="shared" si="2"/>
        <v>7479440</v>
      </c>
    </row>
    <row r="24" spans="1:13" ht="16.5" thickBot="1">
      <c r="A24" s="4" t="s">
        <v>29</v>
      </c>
      <c r="B24" s="6">
        <v>1960000</v>
      </c>
      <c r="C24" s="6">
        <v>490000</v>
      </c>
      <c r="D24" s="6">
        <v>24500</v>
      </c>
      <c r="E24" s="6">
        <f t="shared" si="0"/>
        <v>465500</v>
      </c>
      <c r="F24" s="2">
        <v>4468800</v>
      </c>
      <c r="G24" s="6">
        <v>1117200</v>
      </c>
      <c r="H24" s="6">
        <v>55860</v>
      </c>
      <c r="I24" s="6">
        <v>1061340</v>
      </c>
      <c r="J24" s="3">
        <v>4770900</v>
      </c>
      <c r="K24" s="3">
        <v>0</v>
      </c>
      <c r="L24" s="9">
        <f t="shared" si="1"/>
        <v>4770900</v>
      </c>
      <c r="M24" s="6">
        <f t="shared" si="2"/>
        <v>6297740</v>
      </c>
    </row>
    <row r="25" spans="1:13" ht="16.5" thickBot="1">
      <c r="A25" s="4" t="s">
        <v>30</v>
      </c>
      <c r="B25" s="6">
        <v>1955100</v>
      </c>
      <c r="C25" s="6">
        <v>488775</v>
      </c>
      <c r="D25" s="6">
        <v>24438.75</v>
      </c>
      <c r="E25" s="6">
        <f t="shared" si="0"/>
        <v>464336.25</v>
      </c>
      <c r="F25" s="2">
        <v>5633628</v>
      </c>
      <c r="G25" s="6">
        <v>1408407</v>
      </c>
      <c r="H25" s="6">
        <v>70420.350000000006</v>
      </c>
      <c r="I25" s="6">
        <v>1337986.6499999999</v>
      </c>
      <c r="J25" s="3">
        <v>4390100</v>
      </c>
      <c r="K25" s="3">
        <v>7300</v>
      </c>
      <c r="L25" s="9">
        <f t="shared" si="1"/>
        <v>4382800</v>
      </c>
      <c r="M25" s="6">
        <f t="shared" si="2"/>
        <v>6185122.9000000004</v>
      </c>
    </row>
    <row r="26" spans="1:13" ht="16.5" thickBot="1">
      <c r="A26" s="4" t="s">
        <v>31</v>
      </c>
      <c r="B26" s="6">
        <v>3560000</v>
      </c>
      <c r="C26" s="6">
        <v>890000</v>
      </c>
      <c r="D26" s="6">
        <v>44500</v>
      </c>
      <c r="E26" s="6">
        <f t="shared" si="0"/>
        <v>845500</v>
      </c>
      <c r="F26" s="2">
        <v>10680000</v>
      </c>
      <c r="G26" s="6">
        <v>2670000</v>
      </c>
      <c r="H26" s="6">
        <v>133500</v>
      </c>
      <c r="I26" s="6">
        <v>2536500</v>
      </c>
      <c r="J26" s="3">
        <v>4740800</v>
      </c>
      <c r="K26" s="3">
        <v>0</v>
      </c>
      <c r="L26" s="9">
        <f t="shared" si="1"/>
        <v>4740800</v>
      </c>
      <c r="M26" s="6">
        <f t="shared" si="2"/>
        <v>8122800</v>
      </c>
    </row>
    <row r="27" spans="1:13" ht="16.5" thickBot="1">
      <c r="A27" s="4" t="s">
        <v>32</v>
      </c>
      <c r="B27" s="6">
        <v>2760000</v>
      </c>
      <c r="C27" s="6">
        <v>690000</v>
      </c>
      <c r="D27" s="6">
        <v>34500</v>
      </c>
      <c r="E27" s="6">
        <f t="shared" si="0"/>
        <v>655500</v>
      </c>
      <c r="F27" s="2">
        <v>8280000</v>
      </c>
      <c r="G27" s="6">
        <v>2070000</v>
      </c>
      <c r="H27" s="6">
        <v>103500</v>
      </c>
      <c r="I27" s="6">
        <v>1966500</v>
      </c>
      <c r="J27" s="3">
        <v>4128100</v>
      </c>
      <c r="K27" s="3">
        <v>0</v>
      </c>
      <c r="L27" s="9">
        <f t="shared" si="1"/>
        <v>4128100</v>
      </c>
      <c r="M27" s="6">
        <f t="shared" si="2"/>
        <v>6750100</v>
      </c>
    </row>
    <row r="28" spans="1:13" ht="16.5" thickBot="1">
      <c r="A28" s="4" t="s">
        <v>33</v>
      </c>
      <c r="B28" s="6">
        <v>1862000</v>
      </c>
      <c r="C28" s="6">
        <v>465500</v>
      </c>
      <c r="D28" s="6">
        <v>23275</v>
      </c>
      <c r="E28" s="6">
        <f t="shared" si="0"/>
        <v>442225</v>
      </c>
      <c r="F28" s="2">
        <v>5656560</v>
      </c>
      <c r="G28" s="6">
        <v>1414140</v>
      </c>
      <c r="H28" s="6">
        <v>70707</v>
      </c>
      <c r="I28" s="6">
        <v>1343433</v>
      </c>
      <c r="J28" s="3">
        <v>4361900</v>
      </c>
      <c r="K28" s="3">
        <v>0</v>
      </c>
      <c r="L28" s="9">
        <f t="shared" si="1"/>
        <v>4361900</v>
      </c>
      <c r="M28" s="6">
        <f t="shared" si="2"/>
        <v>6147558</v>
      </c>
    </row>
    <row r="29" spans="1:13" ht="16.5" thickBot="1">
      <c r="A29" s="4" t="s">
        <v>34</v>
      </c>
      <c r="B29" s="6">
        <v>1886500</v>
      </c>
      <c r="C29" s="6">
        <v>471625</v>
      </c>
      <c r="D29" s="6">
        <v>23581.25</v>
      </c>
      <c r="E29" s="6">
        <f t="shared" si="0"/>
        <v>448043.75</v>
      </c>
      <c r="F29" s="2">
        <v>4536420</v>
      </c>
      <c r="G29" s="6">
        <v>1134105</v>
      </c>
      <c r="H29" s="6">
        <v>56705.25</v>
      </c>
      <c r="I29" s="6">
        <v>1077399.75</v>
      </c>
      <c r="J29" s="3">
        <v>3462200</v>
      </c>
      <c r="K29" s="3">
        <v>0</v>
      </c>
      <c r="L29" s="9">
        <f t="shared" si="1"/>
        <v>3462200</v>
      </c>
      <c r="M29" s="6">
        <f t="shared" si="2"/>
        <v>4987643.5</v>
      </c>
    </row>
    <row r="30" spans="1:13" ht="16.5" thickBot="1">
      <c r="A30" s="4" t="s">
        <v>35</v>
      </c>
      <c r="B30" s="6">
        <v>2760000</v>
      </c>
      <c r="C30" s="6">
        <v>690000</v>
      </c>
      <c r="D30" s="6">
        <v>34500</v>
      </c>
      <c r="E30" s="6">
        <f t="shared" si="0"/>
        <v>655500</v>
      </c>
      <c r="F30" s="2">
        <v>8280000</v>
      </c>
      <c r="G30" s="6">
        <v>2070000</v>
      </c>
      <c r="H30" s="6">
        <v>103500</v>
      </c>
      <c r="I30" s="6">
        <v>1966500</v>
      </c>
      <c r="J30" s="3">
        <v>2836900</v>
      </c>
      <c r="K30" s="3">
        <v>0</v>
      </c>
      <c r="L30" s="9">
        <f t="shared" si="1"/>
        <v>2836900</v>
      </c>
      <c r="M30" s="6">
        <f t="shared" si="2"/>
        <v>5458900</v>
      </c>
    </row>
    <row r="31" spans="1:13" ht="16.5" thickBot="1">
      <c r="A31" s="4" t="s">
        <v>36</v>
      </c>
      <c r="B31" s="6">
        <v>2725500</v>
      </c>
      <c r="C31" s="6">
        <v>681375</v>
      </c>
      <c r="D31" s="6">
        <v>34068.75</v>
      </c>
      <c r="E31" s="6">
        <f t="shared" si="0"/>
        <v>647306.25</v>
      </c>
      <c r="F31" s="2">
        <v>7207740</v>
      </c>
      <c r="G31" s="6">
        <v>1801935</v>
      </c>
      <c r="H31" s="6">
        <v>90096.75</v>
      </c>
      <c r="I31" s="6">
        <v>1711838.25</v>
      </c>
      <c r="J31" s="3">
        <v>2836900</v>
      </c>
      <c r="K31" s="3">
        <v>0</v>
      </c>
      <c r="L31" s="9">
        <f t="shared" si="1"/>
        <v>2836900</v>
      </c>
      <c r="M31" s="6">
        <f t="shared" si="2"/>
        <v>5196044.5</v>
      </c>
    </row>
    <row r="32" spans="1:13" ht="16.5" thickBot="1">
      <c r="A32" s="4" t="s">
        <v>37</v>
      </c>
      <c r="B32" s="6">
        <v>2760000</v>
      </c>
      <c r="C32" s="6">
        <v>690000</v>
      </c>
      <c r="D32" s="6">
        <v>0</v>
      </c>
      <c r="E32" s="6">
        <f t="shared" si="0"/>
        <v>690000</v>
      </c>
      <c r="F32" s="2">
        <v>8280000</v>
      </c>
      <c r="G32" s="6">
        <v>2070000</v>
      </c>
      <c r="H32" s="6">
        <v>0</v>
      </c>
      <c r="I32" s="6">
        <v>2070000</v>
      </c>
      <c r="J32" s="3">
        <v>4199100</v>
      </c>
      <c r="K32" s="3">
        <v>0</v>
      </c>
      <c r="L32" s="9">
        <f t="shared" si="1"/>
        <v>4199100</v>
      </c>
      <c r="M32" s="6">
        <f t="shared" si="2"/>
        <v>6959100</v>
      </c>
    </row>
    <row r="33" spans="1:14" ht="16.5" thickBot="1">
      <c r="A33" s="4" t="s">
        <v>38</v>
      </c>
      <c r="B33" s="6">
        <v>2760000</v>
      </c>
      <c r="C33" s="6">
        <v>690000</v>
      </c>
      <c r="D33" s="6">
        <v>0</v>
      </c>
      <c r="E33" s="6">
        <f t="shared" si="0"/>
        <v>690000</v>
      </c>
      <c r="F33" s="2">
        <v>8280000</v>
      </c>
      <c r="G33" s="6">
        <v>2070000</v>
      </c>
      <c r="H33" s="6">
        <v>0</v>
      </c>
      <c r="I33" s="6">
        <v>2070000</v>
      </c>
      <c r="J33" s="3">
        <v>4199100</v>
      </c>
      <c r="K33" s="3">
        <v>0</v>
      </c>
      <c r="L33" s="9">
        <f t="shared" si="1"/>
        <v>4199100</v>
      </c>
      <c r="M33" s="6">
        <f t="shared" si="2"/>
        <v>6959100</v>
      </c>
    </row>
    <row r="34" spans="1:14" ht="16.5" thickBot="1">
      <c r="A34" s="4" t="s">
        <v>39</v>
      </c>
      <c r="B34" s="6">
        <v>1960000</v>
      </c>
      <c r="C34" s="6">
        <v>490000</v>
      </c>
      <c r="D34" s="6">
        <v>0</v>
      </c>
      <c r="E34" s="6">
        <f t="shared" si="0"/>
        <v>490000</v>
      </c>
      <c r="F34" s="2">
        <v>5880000</v>
      </c>
      <c r="G34" s="6">
        <v>1470000</v>
      </c>
      <c r="H34" s="6">
        <v>0</v>
      </c>
      <c r="I34" s="6">
        <v>1470000</v>
      </c>
      <c r="J34" s="3">
        <v>3661700</v>
      </c>
      <c r="K34" s="3">
        <v>0</v>
      </c>
      <c r="L34" s="9">
        <f t="shared" si="1"/>
        <v>3661700</v>
      </c>
      <c r="M34" s="6">
        <f t="shared" si="2"/>
        <v>5621700</v>
      </c>
    </row>
    <row r="35" spans="1:14" ht="16.5" thickBot="1">
      <c r="A35" s="4" t="s">
        <v>40</v>
      </c>
      <c r="B35" s="6">
        <v>1960000</v>
      </c>
      <c r="C35" s="6">
        <v>490000</v>
      </c>
      <c r="D35" s="6">
        <v>0</v>
      </c>
      <c r="E35" s="6">
        <f t="shared" si="0"/>
        <v>490000</v>
      </c>
      <c r="F35" s="2">
        <v>5880000</v>
      </c>
      <c r="G35" s="6">
        <v>1470000</v>
      </c>
      <c r="H35" s="6">
        <v>0</v>
      </c>
      <c r="I35" s="6">
        <v>1470000</v>
      </c>
      <c r="J35" s="3">
        <v>3974900</v>
      </c>
      <c r="K35" s="3">
        <v>0</v>
      </c>
      <c r="L35" s="9">
        <f t="shared" si="1"/>
        <v>3974900</v>
      </c>
      <c r="M35" s="6">
        <f t="shared" si="2"/>
        <v>5934900</v>
      </c>
    </row>
    <row r="36" spans="1:14" ht="16.5" thickBot="1">
      <c r="A36" s="4" t="s">
        <v>41</v>
      </c>
      <c r="B36" s="6">
        <v>1960000</v>
      </c>
      <c r="C36" s="6">
        <v>490000</v>
      </c>
      <c r="D36" s="6">
        <v>0</v>
      </c>
      <c r="E36" s="6">
        <f t="shared" si="0"/>
        <v>490000</v>
      </c>
      <c r="F36" s="2">
        <v>5880000</v>
      </c>
      <c r="G36" s="6">
        <v>1470000</v>
      </c>
      <c r="H36" s="6">
        <v>0</v>
      </c>
      <c r="I36" s="6">
        <v>1470000</v>
      </c>
      <c r="J36" s="3">
        <v>3974900</v>
      </c>
      <c r="K36" s="3">
        <v>0</v>
      </c>
      <c r="L36" s="9">
        <f t="shared" si="1"/>
        <v>3974900</v>
      </c>
      <c r="M36" s="6">
        <f t="shared" si="2"/>
        <v>5934900</v>
      </c>
    </row>
    <row r="37" spans="1:14" ht="16.5" thickBot="1">
      <c r="A37" s="4" t="s">
        <v>42</v>
      </c>
      <c r="B37" s="6">
        <v>3560000</v>
      </c>
      <c r="C37" s="6">
        <v>890000</v>
      </c>
      <c r="D37" s="6">
        <v>0</v>
      </c>
      <c r="E37" s="6">
        <f t="shared" si="0"/>
        <v>890000</v>
      </c>
      <c r="F37" s="2">
        <v>10680000</v>
      </c>
      <c r="G37" s="6">
        <v>2670000</v>
      </c>
      <c r="H37" s="6">
        <v>0</v>
      </c>
      <c r="I37" s="6">
        <v>2670000</v>
      </c>
      <c r="J37" s="3">
        <v>2968500</v>
      </c>
      <c r="K37" s="3">
        <v>0</v>
      </c>
      <c r="L37" s="9">
        <f t="shared" si="1"/>
        <v>2968500</v>
      </c>
      <c r="M37" s="6">
        <f t="shared" si="2"/>
        <v>6528500</v>
      </c>
    </row>
    <row r="38" spans="1:14" ht="16.5" thickBot="1">
      <c r="A38" s="4" t="s">
        <v>43</v>
      </c>
      <c r="B38" s="6">
        <v>2732400</v>
      </c>
      <c r="C38" s="6">
        <v>683100</v>
      </c>
      <c r="D38" s="6">
        <v>0</v>
      </c>
      <c r="E38" s="6">
        <f t="shared" si="0"/>
        <v>683100</v>
      </c>
      <c r="F38" s="2">
        <v>8217072</v>
      </c>
      <c r="G38" s="6">
        <v>2054268</v>
      </c>
      <c r="H38" s="6">
        <v>0</v>
      </c>
      <c r="I38" s="6">
        <v>2054268</v>
      </c>
      <c r="J38" s="3">
        <v>3805200</v>
      </c>
      <c r="K38" s="3">
        <v>0</v>
      </c>
      <c r="L38" s="9">
        <f t="shared" si="1"/>
        <v>3805200</v>
      </c>
      <c r="M38" s="6">
        <f t="shared" si="2"/>
        <v>6542568</v>
      </c>
    </row>
    <row r="39" spans="1:14" ht="16.5" thickBot="1">
      <c r="A39" s="4" t="s">
        <v>44</v>
      </c>
      <c r="B39" s="6">
        <v>2760000</v>
      </c>
      <c r="C39" s="6">
        <v>690000</v>
      </c>
      <c r="D39" s="6">
        <v>0</v>
      </c>
      <c r="E39" s="6">
        <f t="shared" si="0"/>
        <v>690000</v>
      </c>
      <c r="F39" s="2">
        <v>8280000</v>
      </c>
      <c r="G39" s="6">
        <v>2070000</v>
      </c>
      <c r="H39" s="6">
        <v>0</v>
      </c>
      <c r="I39" s="6">
        <v>2070000</v>
      </c>
      <c r="J39" s="3">
        <v>2996300</v>
      </c>
      <c r="K39" s="3">
        <v>0</v>
      </c>
      <c r="L39" s="9">
        <f t="shared" si="1"/>
        <v>2996300</v>
      </c>
      <c r="M39" s="6">
        <f t="shared" si="2"/>
        <v>5756300</v>
      </c>
    </row>
    <row r="40" spans="1:14" ht="16.5" thickBot="1">
      <c r="A40" s="4" t="s">
        <v>45</v>
      </c>
      <c r="B40" s="6">
        <v>1960000</v>
      </c>
      <c r="C40" s="6">
        <v>490000</v>
      </c>
      <c r="D40" s="6">
        <v>0</v>
      </c>
      <c r="E40" s="6">
        <f t="shared" si="0"/>
        <v>490000</v>
      </c>
      <c r="F40" s="2">
        <v>5880000</v>
      </c>
      <c r="G40" s="6">
        <v>1470000</v>
      </c>
      <c r="H40" s="6">
        <v>0</v>
      </c>
      <c r="I40" s="6">
        <v>1470000</v>
      </c>
      <c r="J40" s="3">
        <v>2996300</v>
      </c>
      <c r="K40" s="3">
        <v>0</v>
      </c>
      <c r="L40" s="9">
        <f t="shared" si="1"/>
        <v>2996300</v>
      </c>
      <c r="M40" s="6">
        <f t="shared" si="2"/>
        <v>4956300</v>
      </c>
    </row>
    <row r="41" spans="1:14" ht="16.5" thickBot="1">
      <c r="A41" s="7" t="s">
        <v>46</v>
      </c>
      <c r="B41" s="6">
        <v>1960000</v>
      </c>
      <c r="C41" s="6">
        <v>490000</v>
      </c>
      <c r="D41" s="6">
        <v>0</v>
      </c>
      <c r="E41" s="6">
        <f t="shared" si="0"/>
        <v>490000</v>
      </c>
      <c r="F41" s="2">
        <v>5880000</v>
      </c>
      <c r="G41" s="6">
        <v>1470000</v>
      </c>
      <c r="H41" s="6">
        <v>0</v>
      </c>
      <c r="I41" s="6">
        <v>1470000</v>
      </c>
      <c r="J41" s="3">
        <v>3029000</v>
      </c>
      <c r="K41" s="3">
        <v>0</v>
      </c>
      <c r="L41" s="9">
        <f t="shared" si="1"/>
        <v>3029000</v>
      </c>
      <c r="M41" s="6">
        <f t="shared" si="2"/>
        <v>4989000</v>
      </c>
    </row>
    <row r="42" spans="1:14" ht="16.5" thickBot="1">
      <c r="A42" s="8" t="s">
        <v>47</v>
      </c>
      <c r="J42" s="3">
        <v>3290700</v>
      </c>
      <c r="K42" s="3">
        <v>0</v>
      </c>
      <c r="L42" s="9">
        <f t="shared" si="1"/>
        <v>3290700</v>
      </c>
      <c r="M42" s="6">
        <f t="shared" si="2"/>
        <v>3290700</v>
      </c>
    </row>
    <row r="43" spans="1:14">
      <c r="B43" s="5">
        <f>SUM(B3:B41)</f>
        <v>166480500</v>
      </c>
      <c r="C43" s="5">
        <f>SUM(C3:C41)</f>
        <v>41620125</v>
      </c>
      <c r="D43" s="14">
        <f>SUM(D3:D41)</f>
        <v>3037251.25</v>
      </c>
      <c r="F43" s="5">
        <f>SUM(F3:F41)</f>
        <v>645269562</v>
      </c>
      <c r="G43" s="14">
        <f>SUM(G3:G41)</f>
        <v>161317390.5</v>
      </c>
      <c r="H43" s="14">
        <f>SUM(H3:H41)</f>
        <v>12739727.525</v>
      </c>
      <c r="I43" s="14">
        <f>SUM(I3:I41)</f>
        <v>148577662.97499999</v>
      </c>
      <c r="J43" s="14">
        <f>SUM(J3:J42)</f>
        <v>185732650</v>
      </c>
      <c r="K43" s="14">
        <f t="shared" ref="K43:L43" si="3">SUM(K3:K42)</f>
        <v>3678650</v>
      </c>
      <c r="L43" s="14">
        <f t="shared" si="3"/>
        <v>182054000</v>
      </c>
      <c r="M43" s="14">
        <f>SUM(M3:M42)</f>
        <v>369214536.72499996</v>
      </c>
      <c r="N4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Pompy Bachtiar</dc:creator>
  <cp:lastModifiedBy>Pompy Bachtiar</cp:lastModifiedBy>
  <dcterms:created xsi:type="dcterms:W3CDTF">2022-04-23T07:10:52Z</dcterms:created>
  <dcterms:modified xsi:type="dcterms:W3CDTF">2022-04-25T04:05:29Z</dcterms:modified>
</cp:coreProperties>
</file>