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ce\Desktop\MSDS\DATA_512\Final Project\"/>
    </mc:Choice>
  </mc:AlternateContent>
  <xr:revisionPtr revIDLastSave="0" documentId="13_ncr:1_{700EEA91-A1EA-481A-9DF3-93DD61309C1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officerRatio" sheetId="11" r:id="rId1"/>
    <sheet name="TxDPS" sheetId="10" r:id="rId2"/>
    <sheet name="crime2010" sheetId="9" r:id="rId3"/>
    <sheet name="crime2011" sheetId="8" r:id="rId4"/>
    <sheet name="crime2012" sheetId="7" r:id="rId5"/>
    <sheet name="crime2013" sheetId="1" r:id="rId6"/>
    <sheet name="crime2014" sheetId="2" r:id="rId7"/>
    <sheet name="crime2015" sheetId="3" r:id="rId8"/>
    <sheet name="crime2016" sheetId="4" r:id="rId9"/>
    <sheet name="crime2017" sheetId="5" r:id="rId10"/>
    <sheet name="crime2018" sheetId="6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8" l="1"/>
  <c r="D9" i="8"/>
  <c r="C9" i="8"/>
  <c r="E9" i="7"/>
  <c r="D9" i="7"/>
  <c r="C9" i="7"/>
  <c r="E9" i="1"/>
  <c r="D9" i="1"/>
  <c r="C9" i="1"/>
  <c r="E9" i="2"/>
  <c r="D9" i="2"/>
  <c r="C9" i="2"/>
  <c r="E9" i="3"/>
  <c r="C9" i="3"/>
  <c r="D9" i="3"/>
  <c r="C9" i="4"/>
  <c r="E9" i="4"/>
  <c r="D9" i="4"/>
  <c r="C9" i="5"/>
  <c r="E9" i="5"/>
  <c r="D9" i="5"/>
  <c r="E9" i="6"/>
  <c r="C9" i="6"/>
  <c r="D9" i="6"/>
  <c r="G81" i="10" l="1"/>
  <c r="C72" i="10"/>
  <c r="K29" i="10"/>
  <c r="B36" i="10"/>
  <c r="C36" i="10"/>
  <c r="D36" i="10"/>
  <c r="E36" i="10"/>
  <c r="F36" i="10"/>
  <c r="G36" i="10"/>
  <c r="H36" i="10"/>
  <c r="I36" i="10"/>
  <c r="J36" i="10"/>
  <c r="J81" i="10"/>
  <c r="I81" i="10"/>
  <c r="H81" i="10"/>
  <c r="F81" i="10"/>
  <c r="E81" i="10"/>
  <c r="D81" i="10"/>
  <c r="C81" i="10"/>
  <c r="B81" i="10"/>
  <c r="K80" i="10"/>
  <c r="K79" i="10"/>
  <c r="K78" i="10"/>
  <c r="K77" i="10"/>
  <c r="K76" i="10"/>
  <c r="K75" i="10"/>
  <c r="K74" i="10"/>
  <c r="J72" i="10"/>
  <c r="I72" i="10"/>
  <c r="H72" i="10"/>
  <c r="G72" i="10"/>
  <c r="F72" i="10"/>
  <c r="E72" i="10"/>
  <c r="D72" i="10"/>
  <c r="B72" i="10"/>
  <c r="K71" i="10"/>
  <c r="K70" i="10"/>
  <c r="K69" i="10"/>
  <c r="K68" i="10"/>
  <c r="K67" i="10"/>
  <c r="K66" i="10"/>
  <c r="K65" i="10"/>
  <c r="J63" i="10"/>
  <c r="I63" i="10"/>
  <c r="H63" i="10"/>
  <c r="G63" i="10"/>
  <c r="F63" i="10"/>
  <c r="E63" i="10"/>
  <c r="D63" i="10"/>
  <c r="C63" i="10"/>
  <c r="B63" i="10"/>
  <c r="K62" i="10"/>
  <c r="K61" i="10"/>
  <c r="K60" i="10"/>
  <c r="K59" i="10"/>
  <c r="K58" i="10"/>
  <c r="K57" i="10"/>
  <c r="K56" i="10"/>
  <c r="J54" i="10"/>
  <c r="I54" i="10"/>
  <c r="H54" i="10"/>
  <c r="G54" i="10"/>
  <c r="F54" i="10"/>
  <c r="E54" i="10"/>
  <c r="D54" i="10"/>
  <c r="B54" i="10"/>
  <c r="K53" i="10"/>
  <c r="K52" i="10"/>
  <c r="K51" i="10"/>
  <c r="K50" i="10"/>
  <c r="K49" i="10"/>
  <c r="K48" i="10"/>
  <c r="K47" i="10"/>
  <c r="J45" i="10"/>
  <c r="I45" i="10"/>
  <c r="H45" i="10"/>
  <c r="G45" i="10"/>
  <c r="F45" i="10"/>
  <c r="E45" i="10"/>
  <c r="D45" i="10"/>
  <c r="C45" i="10"/>
  <c r="B45" i="10"/>
  <c r="K44" i="10"/>
  <c r="K43" i="10"/>
  <c r="K42" i="10"/>
  <c r="K41" i="10"/>
  <c r="K40" i="10"/>
  <c r="K39" i="10"/>
  <c r="K38" i="10"/>
  <c r="K35" i="10"/>
  <c r="K34" i="10"/>
  <c r="K33" i="10"/>
  <c r="K32" i="10"/>
  <c r="K31" i="10"/>
  <c r="K30" i="10"/>
  <c r="C11" i="11"/>
  <c r="C10" i="11"/>
  <c r="C9" i="11"/>
  <c r="C8" i="11"/>
  <c r="C7" i="11"/>
  <c r="C6" i="11"/>
  <c r="C5" i="11"/>
  <c r="C4" i="11"/>
  <c r="C3" i="11"/>
  <c r="C2" i="11"/>
  <c r="K26" i="10"/>
  <c r="K25" i="10"/>
  <c r="K24" i="10"/>
  <c r="K23" i="10"/>
  <c r="K22" i="10"/>
  <c r="K21" i="10"/>
  <c r="K20" i="10"/>
  <c r="K17" i="10"/>
  <c r="K16" i="10"/>
  <c r="K15" i="10"/>
  <c r="K14" i="10"/>
  <c r="K13" i="10"/>
  <c r="K12" i="10"/>
  <c r="K11" i="10"/>
  <c r="K8" i="10"/>
  <c r="K7" i="10"/>
  <c r="K6" i="10"/>
  <c r="K5" i="10"/>
  <c r="K4" i="10"/>
  <c r="K3" i="10"/>
  <c r="K2" i="10"/>
  <c r="J27" i="10"/>
  <c r="I27" i="10"/>
  <c r="H27" i="10"/>
  <c r="G27" i="10"/>
  <c r="F27" i="10"/>
  <c r="E27" i="10"/>
  <c r="D27" i="10"/>
  <c r="C27" i="10"/>
  <c r="B27" i="10"/>
  <c r="K27" i="10" s="1"/>
  <c r="J18" i="10"/>
  <c r="I18" i="10"/>
  <c r="H18" i="10"/>
  <c r="G18" i="10"/>
  <c r="F18" i="10"/>
  <c r="E18" i="10"/>
  <c r="D18" i="10"/>
  <c r="C18" i="10"/>
  <c r="B18" i="10"/>
  <c r="J9" i="10"/>
  <c r="I9" i="10"/>
  <c r="H9" i="10"/>
  <c r="G9" i="10"/>
  <c r="F9" i="10"/>
  <c r="E9" i="10"/>
  <c r="D9" i="10"/>
  <c r="C9" i="10"/>
  <c r="B9" i="10"/>
  <c r="K54" i="10" l="1"/>
  <c r="K45" i="10"/>
  <c r="K9" i="10"/>
  <c r="K18" i="10"/>
  <c r="K36" i="10"/>
  <c r="K63" i="10"/>
  <c r="K72" i="10"/>
  <c r="K81" i="10"/>
</calcChain>
</file>

<file path=xl/sharedStrings.xml><?xml version="1.0" encoding="utf-8"?>
<sst xmlns="http://schemas.openxmlformats.org/spreadsheetml/2006/main" count="346" uniqueCount="33">
  <si>
    <t>OffenseType</t>
  </si>
  <si>
    <t>Year</t>
  </si>
  <si>
    <t>Assault</t>
  </si>
  <si>
    <t>2013</t>
  </si>
  <si>
    <t>Auto Theft</t>
  </si>
  <si>
    <t>Burglary</t>
  </si>
  <si>
    <t>Larceny</t>
  </si>
  <si>
    <t>Murder</t>
  </si>
  <si>
    <t>Rape</t>
  </si>
  <si>
    <t>Robbery</t>
  </si>
  <si>
    <t>Total</t>
  </si>
  <si>
    <t>2014</t>
  </si>
  <si>
    <t>2015</t>
  </si>
  <si>
    <t>2016</t>
  </si>
  <si>
    <t>2017</t>
  </si>
  <si>
    <t>2018</t>
  </si>
  <si>
    <t>Austin</t>
  </si>
  <si>
    <t>Brazoria</t>
  </si>
  <si>
    <t>Chambers</t>
  </si>
  <si>
    <t>Galveston</t>
  </si>
  <si>
    <t>Fort Bend</t>
  </si>
  <si>
    <t>Harris</t>
  </si>
  <si>
    <t>Montgomery</t>
  </si>
  <si>
    <t>Waller</t>
  </si>
  <si>
    <t>Liberty</t>
  </si>
  <si>
    <t>Population</t>
  </si>
  <si>
    <t>OfficerCount</t>
  </si>
  <si>
    <t>Per1000</t>
  </si>
  <si>
    <t>TOTAL</t>
  </si>
  <si>
    <t>DPS_Full_OffenseCount</t>
  </si>
  <si>
    <t>DPS_HPD_OffenseCount</t>
  </si>
  <si>
    <t>Violent Total</t>
  </si>
  <si>
    <t>FBI_OffenseCount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</si>
</sst>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B5B4-63DA-4083-8439-396F202030DF}">
  <dimension ref="A1:D11"/>
  <sheetViews>
    <sheetView tabSelected="1" workbookViewId="0">
      <selection activeCell="B14" sqref="B14"/>
    </sheetView>
  </sheetViews>
  <sheetFormatPr defaultRowHeight="14.4" x14ac:dyDescent="0.55000000000000004"/>
  <sheetData>
    <row r="1" spans="1:4" x14ac:dyDescent="0.55000000000000004">
      <c r="A1" s="5" t="s">
        <v>25</v>
      </c>
      <c r="B1" s="5" t="s">
        <v>26</v>
      </c>
      <c r="C1" s="5" t="s">
        <v>27</v>
      </c>
      <c r="D1" s="1" t="s">
        <v>1</v>
      </c>
    </row>
    <row r="2" spans="1:4" x14ac:dyDescent="0.55000000000000004">
      <c r="A2">
        <v>2280859</v>
      </c>
      <c r="B2">
        <v>5351</v>
      </c>
      <c r="C2">
        <f t="shared" ref="C2:C11" si="0">B2/(A2/1000)</f>
        <v>2.3460459414632822</v>
      </c>
      <c r="D2">
        <v>2010</v>
      </c>
    </row>
    <row r="3" spans="1:4" x14ac:dyDescent="0.55000000000000004">
      <c r="A3">
        <v>2143628</v>
      </c>
      <c r="B3">
        <v>5294</v>
      </c>
      <c r="C3">
        <f t="shared" si="0"/>
        <v>2.4696449197342076</v>
      </c>
      <c r="D3">
        <v>2011</v>
      </c>
    </row>
    <row r="4" spans="1:4" x14ac:dyDescent="0.55000000000000004">
      <c r="A4">
        <v>2177273</v>
      </c>
      <c r="B4">
        <v>5318</v>
      </c>
      <c r="C4">
        <f t="shared" si="0"/>
        <v>2.4425049132561694</v>
      </c>
      <c r="D4">
        <v>2012</v>
      </c>
    </row>
    <row r="5" spans="1:4" x14ac:dyDescent="0.55000000000000004">
      <c r="A5">
        <v>2180606</v>
      </c>
      <c r="B5">
        <v>5337</v>
      </c>
      <c r="C5">
        <f t="shared" si="0"/>
        <v>2.447484781753329</v>
      </c>
      <c r="D5">
        <v>2013</v>
      </c>
    </row>
    <row r="6" spans="1:4" x14ac:dyDescent="0.55000000000000004">
      <c r="A6">
        <v>2219933</v>
      </c>
      <c r="B6">
        <v>5252</v>
      </c>
      <c r="C6">
        <f t="shared" si="0"/>
        <v>2.3658371671577476</v>
      </c>
      <c r="D6">
        <v>2014</v>
      </c>
    </row>
    <row r="7" spans="1:4" x14ac:dyDescent="0.55000000000000004">
      <c r="A7">
        <v>2275221</v>
      </c>
      <c r="B7">
        <v>5178</v>
      </c>
      <c r="C7">
        <f t="shared" si="0"/>
        <v>2.2758228761074197</v>
      </c>
      <c r="D7">
        <v>2015</v>
      </c>
    </row>
    <row r="8" spans="1:4" x14ac:dyDescent="0.55000000000000004">
      <c r="A8">
        <v>2334348</v>
      </c>
      <c r="B8">
        <v>5182</v>
      </c>
      <c r="C8">
        <f t="shared" si="0"/>
        <v>2.2198918070484779</v>
      </c>
      <c r="D8">
        <v>2016</v>
      </c>
    </row>
    <row r="9" spans="1:4" x14ac:dyDescent="0.55000000000000004">
      <c r="A9">
        <v>2338235</v>
      </c>
      <c r="B9">
        <v>5221</v>
      </c>
      <c r="C9">
        <f t="shared" si="0"/>
        <v>2.2328807840101614</v>
      </c>
      <c r="D9">
        <v>2017</v>
      </c>
    </row>
    <row r="10" spans="1:4" x14ac:dyDescent="0.55000000000000004">
      <c r="A10">
        <v>2344966</v>
      </c>
      <c r="B10">
        <v>5229</v>
      </c>
      <c r="C10">
        <f t="shared" si="0"/>
        <v>2.2298830771960021</v>
      </c>
      <c r="D10">
        <v>2018</v>
      </c>
    </row>
    <row r="11" spans="1:4" x14ac:dyDescent="0.55000000000000004">
      <c r="A11">
        <v>2325502</v>
      </c>
      <c r="B11">
        <v>5282</v>
      </c>
      <c r="C11">
        <f t="shared" si="0"/>
        <v>2.271337543463734</v>
      </c>
      <c r="D11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65F8-E2CF-46C7-B0EA-0EB2DC5AB85B}">
  <dimension ref="A1:T81"/>
  <sheetViews>
    <sheetView zoomScaleNormal="100" zoomScaleSheetLayoutView="100" workbookViewId="0">
      <selection activeCell="M63" sqref="M63"/>
    </sheetView>
  </sheetViews>
  <sheetFormatPr defaultRowHeight="14.4" x14ac:dyDescent="0.55000000000000004"/>
  <sheetData>
    <row r="1" spans="1:11" x14ac:dyDescent="0.55000000000000004">
      <c r="A1">
        <v>2010</v>
      </c>
      <c r="B1" s="3" t="s">
        <v>16</v>
      </c>
      <c r="C1" s="3" t="s">
        <v>17</v>
      </c>
      <c r="D1" s="3" t="s">
        <v>18</v>
      </c>
      <c r="E1" s="3" t="s">
        <v>20</v>
      </c>
      <c r="F1" s="3" t="s">
        <v>19</v>
      </c>
      <c r="G1" s="3" t="s">
        <v>21</v>
      </c>
      <c r="H1" s="3" t="s">
        <v>24</v>
      </c>
      <c r="I1" s="4" t="s">
        <v>22</v>
      </c>
      <c r="J1" s="4" t="s">
        <v>23</v>
      </c>
      <c r="K1" s="4" t="s">
        <v>28</v>
      </c>
    </row>
    <row r="2" spans="1:11" x14ac:dyDescent="0.55000000000000004">
      <c r="A2" t="s">
        <v>2</v>
      </c>
      <c r="B2">
        <v>41</v>
      </c>
      <c r="C2">
        <v>397</v>
      </c>
      <c r="D2">
        <v>44</v>
      </c>
      <c r="E2">
        <v>1034</v>
      </c>
      <c r="F2">
        <v>542</v>
      </c>
      <c r="G2">
        <v>17540</v>
      </c>
      <c r="H2">
        <v>255</v>
      </c>
      <c r="I2">
        <v>842</v>
      </c>
      <c r="J2">
        <v>64</v>
      </c>
      <c r="K2">
        <f t="shared" ref="K2:K9" si="0">SUM(B2:J2)</f>
        <v>20759</v>
      </c>
    </row>
    <row r="3" spans="1:11" x14ac:dyDescent="0.55000000000000004">
      <c r="A3" t="s">
        <v>4</v>
      </c>
      <c r="B3">
        <v>27</v>
      </c>
      <c r="C3">
        <v>316</v>
      </c>
      <c r="D3">
        <v>78</v>
      </c>
      <c r="E3">
        <v>505</v>
      </c>
      <c r="F3">
        <v>617</v>
      </c>
      <c r="G3">
        <v>19467</v>
      </c>
      <c r="H3">
        <v>262</v>
      </c>
      <c r="I3">
        <v>719</v>
      </c>
      <c r="J3">
        <v>54</v>
      </c>
      <c r="K3">
        <f t="shared" si="0"/>
        <v>22045</v>
      </c>
    </row>
    <row r="4" spans="1:11" x14ac:dyDescent="0.55000000000000004">
      <c r="A4" t="s">
        <v>5</v>
      </c>
      <c r="B4">
        <v>178</v>
      </c>
      <c r="C4">
        <v>1668</v>
      </c>
      <c r="D4">
        <v>191</v>
      </c>
      <c r="E4">
        <v>2576</v>
      </c>
      <c r="F4">
        <v>2383</v>
      </c>
      <c r="G4">
        <v>46982</v>
      </c>
      <c r="H4">
        <v>693</v>
      </c>
      <c r="I4">
        <v>2880</v>
      </c>
      <c r="J4">
        <v>365</v>
      </c>
      <c r="K4">
        <f t="shared" si="0"/>
        <v>57916</v>
      </c>
    </row>
    <row r="5" spans="1:11" x14ac:dyDescent="0.55000000000000004">
      <c r="A5" t="s">
        <v>6</v>
      </c>
      <c r="B5">
        <v>254</v>
      </c>
      <c r="C5">
        <v>4619</v>
      </c>
      <c r="D5">
        <v>428</v>
      </c>
      <c r="E5">
        <v>6783</v>
      </c>
      <c r="F5">
        <v>7157</v>
      </c>
      <c r="G5">
        <v>125740</v>
      </c>
      <c r="H5">
        <v>1765</v>
      </c>
      <c r="I5">
        <v>7655</v>
      </c>
      <c r="J5">
        <v>564</v>
      </c>
      <c r="K5">
        <f t="shared" si="0"/>
        <v>154965</v>
      </c>
    </row>
    <row r="6" spans="1:11" x14ac:dyDescent="0.55000000000000004">
      <c r="A6" t="s">
        <v>7</v>
      </c>
      <c r="B6">
        <v>5</v>
      </c>
      <c r="C6">
        <v>7</v>
      </c>
      <c r="D6">
        <v>2</v>
      </c>
      <c r="E6">
        <v>20</v>
      </c>
      <c r="F6">
        <v>13</v>
      </c>
      <c r="G6">
        <v>364</v>
      </c>
      <c r="H6">
        <v>4</v>
      </c>
      <c r="I6">
        <v>13</v>
      </c>
      <c r="J6">
        <v>5</v>
      </c>
      <c r="K6">
        <f t="shared" si="0"/>
        <v>433</v>
      </c>
    </row>
    <row r="7" spans="1:11" x14ac:dyDescent="0.55000000000000004">
      <c r="A7" t="s">
        <v>8</v>
      </c>
      <c r="B7">
        <v>11</v>
      </c>
      <c r="C7">
        <v>79</v>
      </c>
      <c r="D7">
        <v>7</v>
      </c>
      <c r="E7">
        <v>101</v>
      </c>
      <c r="F7">
        <v>144</v>
      </c>
      <c r="G7">
        <v>1097</v>
      </c>
      <c r="H7">
        <v>15</v>
      </c>
      <c r="I7">
        <v>78</v>
      </c>
      <c r="J7">
        <v>8</v>
      </c>
      <c r="K7">
        <f t="shared" si="0"/>
        <v>1540</v>
      </c>
    </row>
    <row r="8" spans="1:11" x14ac:dyDescent="0.55000000000000004">
      <c r="A8" t="s">
        <v>9</v>
      </c>
      <c r="B8">
        <v>4</v>
      </c>
      <c r="C8">
        <v>126</v>
      </c>
      <c r="D8">
        <v>11</v>
      </c>
      <c r="E8">
        <v>317</v>
      </c>
      <c r="F8">
        <v>323</v>
      </c>
      <c r="G8">
        <v>13095</v>
      </c>
      <c r="H8">
        <v>38</v>
      </c>
      <c r="I8">
        <v>233</v>
      </c>
      <c r="J8">
        <v>17</v>
      </c>
      <c r="K8">
        <f t="shared" si="0"/>
        <v>14164</v>
      </c>
    </row>
    <row r="9" spans="1:11" x14ac:dyDescent="0.55000000000000004">
      <c r="A9" t="s">
        <v>10</v>
      </c>
      <c r="B9">
        <f t="shared" ref="B9:J9" si="1">SUM(B2:B8)</f>
        <v>520</v>
      </c>
      <c r="C9">
        <f t="shared" si="1"/>
        <v>7212</v>
      </c>
      <c r="D9">
        <f t="shared" si="1"/>
        <v>761</v>
      </c>
      <c r="E9">
        <f t="shared" si="1"/>
        <v>11336</v>
      </c>
      <c r="F9">
        <f t="shared" si="1"/>
        <v>11179</v>
      </c>
      <c r="G9">
        <f t="shared" si="1"/>
        <v>224285</v>
      </c>
      <c r="H9">
        <f t="shared" si="1"/>
        <v>3032</v>
      </c>
      <c r="I9">
        <f t="shared" si="1"/>
        <v>12420</v>
      </c>
      <c r="J9">
        <f t="shared" si="1"/>
        <v>1077</v>
      </c>
      <c r="K9">
        <f t="shared" si="0"/>
        <v>271822</v>
      </c>
    </row>
    <row r="10" spans="1:11" x14ac:dyDescent="0.55000000000000004">
      <c r="A10">
        <v>2011</v>
      </c>
      <c r="B10" s="3" t="s">
        <v>16</v>
      </c>
      <c r="C10" s="3" t="s">
        <v>17</v>
      </c>
      <c r="D10" s="3" t="s">
        <v>18</v>
      </c>
      <c r="E10" s="3" t="s">
        <v>20</v>
      </c>
      <c r="F10" s="3" t="s">
        <v>19</v>
      </c>
      <c r="G10" s="3" t="s">
        <v>21</v>
      </c>
      <c r="H10" s="3" t="s">
        <v>24</v>
      </c>
      <c r="I10" s="4" t="s">
        <v>22</v>
      </c>
      <c r="J10" s="4" t="s">
        <v>23</v>
      </c>
      <c r="K10" s="4" t="s">
        <v>28</v>
      </c>
    </row>
    <row r="11" spans="1:11" x14ac:dyDescent="0.55000000000000004">
      <c r="A11" t="s">
        <v>2</v>
      </c>
      <c r="B11">
        <v>46</v>
      </c>
      <c r="C11">
        <v>383</v>
      </c>
      <c r="D11">
        <v>48</v>
      </c>
      <c r="E11">
        <v>949</v>
      </c>
      <c r="F11">
        <v>428</v>
      </c>
      <c r="G11">
        <v>14866</v>
      </c>
      <c r="H11">
        <v>261</v>
      </c>
      <c r="I11">
        <v>632</v>
      </c>
      <c r="J11">
        <v>66</v>
      </c>
      <c r="K11">
        <f t="shared" ref="K11:K18" si="2">SUM(B11:J11)</f>
        <v>17679</v>
      </c>
    </row>
    <row r="12" spans="1:11" x14ac:dyDescent="0.55000000000000004">
      <c r="A12" t="s">
        <v>4</v>
      </c>
      <c r="B12">
        <v>17</v>
      </c>
      <c r="C12">
        <v>319</v>
      </c>
      <c r="D12">
        <v>55</v>
      </c>
      <c r="E12">
        <v>462</v>
      </c>
      <c r="F12">
        <v>479</v>
      </c>
      <c r="G12">
        <v>16039</v>
      </c>
      <c r="H12">
        <v>195</v>
      </c>
      <c r="I12">
        <v>534</v>
      </c>
      <c r="J12">
        <v>43</v>
      </c>
      <c r="K12">
        <f t="shared" si="2"/>
        <v>18143</v>
      </c>
    </row>
    <row r="13" spans="1:11" x14ac:dyDescent="0.55000000000000004">
      <c r="A13" t="s">
        <v>5</v>
      </c>
      <c r="B13">
        <v>157</v>
      </c>
      <c r="C13">
        <v>1611</v>
      </c>
      <c r="D13">
        <v>160</v>
      </c>
      <c r="E13">
        <v>2472</v>
      </c>
      <c r="F13">
        <v>2001</v>
      </c>
      <c r="G13">
        <v>37822</v>
      </c>
      <c r="H13">
        <v>710</v>
      </c>
      <c r="I13">
        <v>2372</v>
      </c>
      <c r="J13">
        <v>285</v>
      </c>
      <c r="K13">
        <f t="shared" si="2"/>
        <v>47590</v>
      </c>
    </row>
    <row r="14" spans="1:11" x14ac:dyDescent="0.55000000000000004">
      <c r="A14" t="s">
        <v>6</v>
      </c>
      <c r="B14">
        <v>285</v>
      </c>
      <c r="C14">
        <v>4538</v>
      </c>
      <c r="D14">
        <v>492</v>
      </c>
      <c r="E14">
        <v>6095</v>
      </c>
      <c r="F14">
        <v>6373</v>
      </c>
      <c r="G14">
        <v>99382</v>
      </c>
      <c r="H14">
        <v>1566</v>
      </c>
      <c r="I14">
        <v>6407</v>
      </c>
      <c r="J14">
        <v>483</v>
      </c>
      <c r="K14">
        <f t="shared" si="2"/>
        <v>125621</v>
      </c>
    </row>
    <row r="15" spans="1:11" x14ac:dyDescent="0.55000000000000004">
      <c r="A15" t="s">
        <v>7</v>
      </c>
      <c r="B15">
        <v>2</v>
      </c>
      <c r="C15">
        <v>6</v>
      </c>
      <c r="D15">
        <v>1</v>
      </c>
      <c r="E15">
        <v>13</v>
      </c>
      <c r="F15">
        <v>17</v>
      </c>
      <c r="G15">
        <v>245</v>
      </c>
      <c r="H15">
        <v>1</v>
      </c>
      <c r="I15">
        <v>9</v>
      </c>
      <c r="J15">
        <v>2</v>
      </c>
      <c r="K15">
        <f t="shared" si="2"/>
        <v>296</v>
      </c>
    </row>
    <row r="16" spans="1:11" x14ac:dyDescent="0.55000000000000004">
      <c r="A16" t="s">
        <v>8</v>
      </c>
      <c r="B16">
        <v>6</v>
      </c>
      <c r="C16">
        <v>73</v>
      </c>
      <c r="D16">
        <v>7</v>
      </c>
      <c r="E16">
        <v>91</v>
      </c>
      <c r="F16">
        <v>133</v>
      </c>
      <c r="G16">
        <v>1094</v>
      </c>
      <c r="H16">
        <v>16</v>
      </c>
      <c r="I16">
        <v>64</v>
      </c>
      <c r="J16">
        <v>6</v>
      </c>
      <c r="K16">
        <f t="shared" si="2"/>
        <v>1490</v>
      </c>
    </row>
    <row r="17" spans="1:12" x14ac:dyDescent="0.55000000000000004">
      <c r="A17" t="s">
        <v>9</v>
      </c>
      <c r="B17">
        <v>4</v>
      </c>
      <c r="C17">
        <v>106</v>
      </c>
      <c r="D17">
        <v>9</v>
      </c>
      <c r="E17">
        <v>253</v>
      </c>
      <c r="F17">
        <v>247</v>
      </c>
      <c r="G17">
        <v>9578</v>
      </c>
      <c r="H17">
        <v>36</v>
      </c>
      <c r="I17">
        <v>202</v>
      </c>
      <c r="J17">
        <v>18</v>
      </c>
      <c r="K17">
        <f t="shared" si="2"/>
        <v>10453</v>
      </c>
    </row>
    <row r="18" spans="1:12" x14ac:dyDescent="0.55000000000000004">
      <c r="A18" t="s">
        <v>10</v>
      </c>
      <c r="B18">
        <f t="shared" ref="B18:J18" si="3">SUM(B11:B17)</f>
        <v>517</v>
      </c>
      <c r="C18">
        <f t="shared" si="3"/>
        <v>7036</v>
      </c>
      <c r="D18">
        <f t="shared" si="3"/>
        <v>772</v>
      </c>
      <c r="E18">
        <f t="shared" si="3"/>
        <v>10335</v>
      </c>
      <c r="F18">
        <f t="shared" si="3"/>
        <v>9678</v>
      </c>
      <c r="G18">
        <f t="shared" si="3"/>
        <v>179026</v>
      </c>
      <c r="H18">
        <f t="shared" si="3"/>
        <v>2785</v>
      </c>
      <c r="I18">
        <f t="shared" si="3"/>
        <v>10220</v>
      </c>
      <c r="J18">
        <f t="shared" si="3"/>
        <v>903</v>
      </c>
      <c r="K18">
        <f t="shared" si="2"/>
        <v>221272</v>
      </c>
    </row>
    <row r="19" spans="1:12" x14ac:dyDescent="0.55000000000000004">
      <c r="A19">
        <v>2012</v>
      </c>
      <c r="B19" s="3" t="s">
        <v>16</v>
      </c>
      <c r="C19" s="3" t="s">
        <v>17</v>
      </c>
      <c r="D19" s="3" t="s">
        <v>18</v>
      </c>
      <c r="E19" s="3" t="s">
        <v>20</v>
      </c>
      <c r="F19" s="3" t="s">
        <v>19</v>
      </c>
      <c r="G19" s="3" t="s">
        <v>21</v>
      </c>
      <c r="H19" s="3" t="s">
        <v>24</v>
      </c>
      <c r="I19" s="4" t="s">
        <v>22</v>
      </c>
      <c r="J19" s="4" t="s">
        <v>23</v>
      </c>
      <c r="K19" s="4" t="s">
        <v>28</v>
      </c>
    </row>
    <row r="20" spans="1:12" x14ac:dyDescent="0.55000000000000004">
      <c r="A20" t="s">
        <v>2</v>
      </c>
      <c r="B20">
        <v>43</v>
      </c>
      <c r="C20">
        <v>327</v>
      </c>
      <c r="D20">
        <v>62</v>
      </c>
      <c r="E20">
        <v>899</v>
      </c>
      <c r="F20">
        <v>432</v>
      </c>
      <c r="G20">
        <v>16488</v>
      </c>
      <c r="H20">
        <v>291</v>
      </c>
      <c r="I20">
        <v>537</v>
      </c>
      <c r="J20">
        <v>66</v>
      </c>
      <c r="K20">
        <f t="shared" ref="K20:K27" si="4">SUM(B20:J20)</f>
        <v>19145</v>
      </c>
    </row>
    <row r="21" spans="1:12" x14ac:dyDescent="0.55000000000000004">
      <c r="A21" t="s">
        <v>4</v>
      </c>
      <c r="B21">
        <v>26</v>
      </c>
      <c r="C21">
        <v>293</v>
      </c>
      <c r="D21">
        <v>77</v>
      </c>
      <c r="E21">
        <v>479</v>
      </c>
      <c r="F21">
        <v>471</v>
      </c>
      <c r="G21">
        <v>21031</v>
      </c>
      <c r="H21">
        <v>196</v>
      </c>
      <c r="I21">
        <v>658</v>
      </c>
      <c r="J21">
        <v>47</v>
      </c>
      <c r="K21">
        <f t="shared" si="4"/>
        <v>23278</v>
      </c>
    </row>
    <row r="22" spans="1:12" x14ac:dyDescent="0.55000000000000004">
      <c r="A22" t="s">
        <v>5</v>
      </c>
      <c r="B22">
        <v>141</v>
      </c>
      <c r="C22">
        <v>1567</v>
      </c>
      <c r="D22">
        <v>213</v>
      </c>
      <c r="E22">
        <v>2601</v>
      </c>
      <c r="F22">
        <v>2075</v>
      </c>
      <c r="G22">
        <v>43952</v>
      </c>
      <c r="H22">
        <v>544</v>
      </c>
      <c r="I22">
        <v>2299</v>
      </c>
      <c r="J22">
        <v>295</v>
      </c>
      <c r="K22">
        <f t="shared" si="4"/>
        <v>53687</v>
      </c>
    </row>
    <row r="23" spans="1:12" x14ac:dyDescent="0.55000000000000004">
      <c r="A23" t="s">
        <v>6</v>
      </c>
      <c r="B23">
        <v>322</v>
      </c>
      <c r="C23">
        <v>4552</v>
      </c>
      <c r="D23">
        <v>483</v>
      </c>
      <c r="E23">
        <v>5935</v>
      </c>
      <c r="F23">
        <v>6699</v>
      </c>
      <c r="G23">
        <v>115366</v>
      </c>
      <c r="H23">
        <v>1588</v>
      </c>
      <c r="I23">
        <v>6084</v>
      </c>
      <c r="J23">
        <v>462</v>
      </c>
      <c r="K23">
        <f t="shared" si="4"/>
        <v>141491</v>
      </c>
    </row>
    <row r="24" spans="1:12" x14ac:dyDescent="0.55000000000000004">
      <c r="A24" t="s">
        <v>7</v>
      </c>
      <c r="B24">
        <v>1</v>
      </c>
      <c r="C24">
        <v>8</v>
      </c>
      <c r="D24">
        <v>0</v>
      </c>
      <c r="E24">
        <v>4</v>
      </c>
      <c r="F24">
        <v>7</v>
      </c>
      <c r="G24">
        <v>310</v>
      </c>
      <c r="H24">
        <v>1</v>
      </c>
      <c r="I24">
        <v>12</v>
      </c>
      <c r="J24">
        <v>6</v>
      </c>
      <c r="K24">
        <f t="shared" si="4"/>
        <v>349</v>
      </c>
    </row>
    <row r="25" spans="1:12" x14ac:dyDescent="0.55000000000000004">
      <c r="A25" t="s">
        <v>8</v>
      </c>
      <c r="B25">
        <v>6</v>
      </c>
      <c r="C25">
        <v>67</v>
      </c>
      <c r="D25">
        <v>9</v>
      </c>
      <c r="E25">
        <v>77</v>
      </c>
      <c r="F25">
        <v>106</v>
      </c>
      <c r="G25">
        <v>1155</v>
      </c>
      <c r="H25">
        <v>18</v>
      </c>
      <c r="I25">
        <v>48</v>
      </c>
      <c r="J25">
        <v>13</v>
      </c>
      <c r="K25">
        <f t="shared" si="4"/>
        <v>1499</v>
      </c>
    </row>
    <row r="26" spans="1:12" x14ac:dyDescent="0.55000000000000004">
      <c r="A26" t="s">
        <v>9</v>
      </c>
      <c r="B26">
        <v>5</v>
      </c>
      <c r="C26">
        <v>92</v>
      </c>
      <c r="D26">
        <v>12</v>
      </c>
      <c r="E26">
        <v>250</v>
      </c>
      <c r="F26">
        <v>273</v>
      </c>
      <c r="G26">
        <v>12635</v>
      </c>
      <c r="H26">
        <v>36</v>
      </c>
      <c r="I26">
        <v>202</v>
      </c>
      <c r="J26">
        <v>19</v>
      </c>
      <c r="K26">
        <f t="shared" si="4"/>
        <v>13524</v>
      </c>
    </row>
    <row r="27" spans="1:12" x14ac:dyDescent="0.55000000000000004">
      <c r="A27" t="s">
        <v>10</v>
      </c>
      <c r="B27">
        <f t="shared" ref="B27:J27" si="5">SUM(B20:B26)</f>
        <v>544</v>
      </c>
      <c r="C27">
        <f t="shared" si="5"/>
        <v>6906</v>
      </c>
      <c r="D27">
        <f t="shared" si="5"/>
        <v>856</v>
      </c>
      <c r="E27">
        <f t="shared" si="5"/>
        <v>10245</v>
      </c>
      <c r="F27">
        <f t="shared" si="5"/>
        <v>10063</v>
      </c>
      <c r="G27">
        <f t="shared" si="5"/>
        <v>210937</v>
      </c>
      <c r="H27">
        <f t="shared" si="5"/>
        <v>2674</v>
      </c>
      <c r="I27">
        <f t="shared" si="5"/>
        <v>9840</v>
      </c>
      <c r="J27">
        <f t="shared" si="5"/>
        <v>908</v>
      </c>
      <c r="K27">
        <f t="shared" si="4"/>
        <v>252973</v>
      </c>
      <c r="L27" s="6"/>
    </row>
    <row r="28" spans="1:12" x14ac:dyDescent="0.55000000000000004">
      <c r="A28">
        <v>2013</v>
      </c>
      <c r="B28" s="3" t="s">
        <v>16</v>
      </c>
      <c r="C28" s="3" t="s">
        <v>17</v>
      </c>
      <c r="D28" s="3" t="s">
        <v>18</v>
      </c>
      <c r="E28" s="3" t="s">
        <v>20</v>
      </c>
      <c r="F28" s="3" t="s">
        <v>19</v>
      </c>
      <c r="G28" s="3" t="s">
        <v>21</v>
      </c>
      <c r="H28" s="3" t="s">
        <v>24</v>
      </c>
      <c r="I28" s="4" t="s">
        <v>22</v>
      </c>
      <c r="J28" s="4" t="s">
        <v>23</v>
      </c>
      <c r="K28" s="4" t="s">
        <v>28</v>
      </c>
    </row>
    <row r="29" spans="1:12" x14ac:dyDescent="0.55000000000000004">
      <c r="A29" t="s">
        <v>2</v>
      </c>
      <c r="B29">
        <v>63</v>
      </c>
      <c r="C29">
        <v>409</v>
      </c>
      <c r="D29">
        <v>52</v>
      </c>
      <c r="E29">
        <v>867</v>
      </c>
      <c r="F29">
        <v>356</v>
      </c>
      <c r="G29">
        <v>16048</v>
      </c>
      <c r="H29">
        <v>264</v>
      </c>
      <c r="I29">
        <v>505</v>
      </c>
      <c r="J29">
        <v>59</v>
      </c>
      <c r="K29">
        <f t="shared" ref="K29:K36" si="6">SUM(B29:J29)</f>
        <v>18623</v>
      </c>
    </row>
    <row r="30" spans="1:12" x14ac:dyDescent="0.55000000000000004">
      <c r="A30" t="s">
        <v>4</v>
      </c>
      <c r="B30">
        <v>25</v>
      </c>
      <c r="C30">
        <v>292</v>
      </c>
      <c r="D30">
        <v>89</v>
      </c>
      <c r="E30">
        <v>487</v>
      </c>
      <c r="F30">
        <v>559</v>
      </c>
      <c r="G30">
        <v>20944</v>
      </c>
      <c r="H30">
        <v>225</v>
      </c>
      <c r="I30">
        <v>603</v>
      </c>
      <c r="J30">
        <v>57</v>
      </c>
      <c r="K30">
        <f t="shared" si="6"/>
        <v>23281</v>
      </c>
    </row>
    <row r="31" spans="1:12" x14ac:dyDescent="0.55000000000000004">
      <c r="A31" t="s">
        <v>5</v>
      </c>
      <c r="B31">
        <v>126</v>
      </c>
      <c r="C31">
        <v>1523</v>
      </c>
      <c r="D31">
        <v>205</v>
      </c>
      <c r="E31">
        <v>2079</v>
      </c>
      <c r="F31">
        <v>2130</v>
      </c>
      <c r="G31">
        <v>40564</v>
      </c>
      <c r="H31">
        <v>566</v>
      </c>
      <c r="I31">
        <v>2184</v>
      </c>
      <c r="J31">
        <v>231</v>
      </c>
      <c r="K31">
        <f t="shared" si="6"/>
        <v>49608</v>
      </c>
    </row>
    <row r="32" spans="1:12" x14ac:dyDescent="0.55000000000000004">
      <c r="A32" t="s">
        <v>6</v>
      </c>
      <c r="B32">
        <v>296</v>
      </c>
      <c r="C32">
        <v>4569</v>
      </c>
      <c r="D32">
        <v>435</v>
      </c>
      <c r="E32">
        <v>6290</v>
      </c>
      <c r="F32">
        <v>7097</v>
      </c>
      <c r="G32">
        <v>119329</v>
      </c>
      <c r="H32">
        <v>1685</v>
      </c>
      <c r="I32">
        <v>5877</v>
      </c>
      <c r="J32">
        <v>487</v>
      </c>
      <c r="K32">
        <f t="shared" si="6"/>
        <v>146065</v>
      </c>
    </row>
    <row r="33" spans="1:11" x14ac:dyDescent="0.55000000000000004">
      <c r="A33" t="s">
        <v>7</v>
      </c>
      <c r="B33">
        <v>0</v>
      </c>
      <c r="C33">
        <v>7</v>
      </c>
      <c r="D33">
        <v>1</v>
      </c>
      <c r="E33">
        <v>11</v>
      </c>
      <c r="F33">
        <v>14</v>
      </c>
      <c r="G33">
        <v>333</v>
      </c>
      <c r="H33">
        <v>1</v>
      </c>
      <c r="I33">
        <v>6</v>
      </c>
      <c r="J33">
        <v>1</v>
      </c>
      <c r="K33">
        <f t="shared" si="6"/>
        <v>374</v>
      </c>
    </row>
    <row r="34" spans="1:11" x14ac:dyDescent="0.55000000000000004">
      <c r="A34" t="s">
        <v>8</v>
      </c>
      <c r="B34">
        <v>4</v>
      </c>
      <c r="C34">
        <v>87</v>
      </c>
      <c r="D34">
        <v>5</v>
      </c>
      <c r="E34">
        <v>71</v>
      </c>
      <c r="F34">
        <v>104</v>
      </c>
      <c r="G34">
        <v>1058</v>
      </c>
      <c r="H34">
        <v>27</v>
      </c>
      <c r="I34">
        <v>20</v>
      </c>
      <c r="J34">
        <v>22</v>
      </c>
      <c r="K34">
        <f t="shared" si="6"/>
        <v>1398</v>
      </c>
    </row>
    <row r="35" spans="1:11" x14ac:dyDescent="0.55000000000000004">
      <c r="A35" t="s">
        <v>9</v>
      </c>
      <c r="B35">
        <v>6</v>
      </c>
      <c r="C35">
        <v>114</v>
      </c>
      <c r="D35">
        <v>8</v>
      </c>
      <c r="E35">
        <v>311</v>
      </c>
      <c r="F35">
        <v>244</v>
      </c>
      <c r="G35">
        <v>13737</v>
      </c>
      <c r="H35">
        <v>27</v>
      </c>
      <c r="I35">
        <v>188</v>
      </c>
      <c r="J35">
        <v>19</v>
      </c>
      <c r="K35">
        <f t="shared" si="6"/>
        <v>14654</v>
      </c>
    </row>
    <row r="36" spans="1:11" x14ac:dyDescent="0.55000000000000004">
      <c r="A36" t="s">
        <v>10</v>
      </c>
      <c r="B36">
        <f t="shared" ref="B36:J36" si="7">SUM(B29:B35)</f>
        <v>520</v>
      </c>
      <c r="C36">
        <f t="shared" si="7"/>
        <v>7001</v>
      </c>
      <c r="D36">
        <f t="shared" si="7"/>
        <v>795</v>
      </c>
      <c r="E36">
        <f t="shared" si="7"/>
        <v>10116</v>
      </c>
      <c r="F36">
        <f t="shared" si="7"/>
        <v>10504</v>
      </c>
      <c r="G36">
        <f t="shared" si="7"/>
        <v>212013</v>
      </c>
      <c r="H36">
        <f t="shared" si="7"/>
        <v>2795</v>
      </c>
      <c r="I36">
        <f t="shared" si="7"/>
        <v>9383</v>
      </c>
      <c r="J36">
        <f t="shared" si="7"/>
        <v>876</v>
      </c>
      <c r="K36">
        <f t="shared" si="6"/>
        <v>254003</v>
      </c>
    </row>
    <row r="37" spans="1:11" x14ac:dyDescent="0.55000000000000004">
      <c r="A37">
        <v>2014</v>
      </c>
      <c r="B37" s="3" t="s">
        <v>16</v>
      </c>
      <c r="C37" s="3" t="s">
        <v>17</v>
      </c>
      <c r="D37" s="3" t="s">
        <v>18</v>
      </c>
      <c r="E37" s="3" t="s">
        <v>20</v>
      </c>
      <c r="F37" s="3" t="s">
        <v>19</v>
      </c>
      <c r="G37" s="3" t="s">
        <v>21</v>
      </c>
      <c r="H37" s="3" t="s">
        <v>24</v>
      </c>
      <c r="I37" s="4" t="s">
        <v>22</v>
      </c>
      <c r="J37" s="4" t="s">
        <v>23</v>
      </c>
      <c r="K37" s="4" t="s">
        <v>28</v>
      </c>
    </row>
    <row r="38" spans="1:11" x14ac:dyDescent="0.55000000000000004">
      <c r="A38" t="s">
        <v>2</v>
      </c>
      <c r="B38">
        <v>63</v>
      </c>
      <c r="C38">
        <v>373</v>
      </c>
      <c r="D38">
        <v>69</v>
      </c>
      <c r="E38">
        <v>960</v>
      </c>
      <c r="F38">
        <v>458</v>
      </c>
      <c r="G38">
        <v>16396</v>
      </c>
      <c r="H38">
        <v>256</v>
      </c>
      <c r="I38">
        <v>551</v>
      </c>
      <c r="J38">
        <v>105</v>
      </c>
      <c r="K38">
        <f t="shared" ref="K38:K45" si="8">SUM(B38:J38)</f>
        <v>19231</v>
      </c>
    </row>
    <row r="39" spans="1:11" x14ac:dyDescent="0.55000000000000004">
      <c r="A39" t="s">
        <v>4</v>
      </c>
      <c r="B39">
        <v>27</v>
      </c>
      <c r="C39">
        <v>284</v>
      </c>
      <c r="D39">
        <v>105</v>
      </c>
      <c r="E39">
        <v>498</v>
      </c>
      <c r="F39">
        <v>604</v>
      </c>
      <c r="G39">
        <v>22540</v>
      </c>
      <c r="H39">
        <v>219</v>
      </c>
      <c r="I39">
        <v>657</v>
      </c>
      <c r="J39">
        <v>45</v>
      </c>
      <c r="K39">
        <f t="shared" si="8"/>
        <v>24979</v>
      </c>
    </row>
    <row r="40" spans="1:11" x14ac:dyDescent="0.55000000000000004">
      <c r="A40" t="s">
        <v>5</v>
      </c>
      <c r="B40">
        <v>158</v>
      </c>
      <c r="C40">
        <v>1191</v>
      </c>
      <c r="D40">
        <v>135</v>
      </c>
      <c r="E40">
        <v>2030</v>
      </c>
      <c r="F40">
        <v>1872</v>
      </c>
      <c r="G40">
        <v>36199</v>
      </c>
      <c r="H40">
        <v>537</v>
      </c>
      <c r="I40">
        <v>2028</v>
      </c>
      <c r="J40">
        <v>296</v>
      </c>
      <c r="K40">
        <f t="shared" si="8"/>
        <v>44446</v>
      </c>
    </row>
    <row r="41" spans="1:11" x14ac:dyDescent="0.55000000000000004">
      <c r="A41" t="s">
        <v>6</v>
      </c>
      <c r="B41">
        <v>276</v>
      </c>
      <c r="C41">
        <v>4501</v>
      </c>
      <c r="D41">
        <v>569</v>
      </c>
      <c r="E41">
        <v>6339</v>
      </c>
      <c r="F41">
        <v>6747</v>
      </c>
      <c r="G41">
        <v>111673</v>
      </c>
      <c r="H41">
        <v>1535</v>
      </c>
      <c r="I41">
        <v>5632</v>
      </c>
      <c r="J41">
        <v>471</v>
      </c>
      <c r="K41">
        <f t="shared" si="8"/>
        <v>137743</v>
      </c>
    </row>
    <row r="42" spans="1:11" x14ac:dyDescent="0.55000000000000004">
      <c r="A42" t="s">
        <v>7</v>
      </c>
      <c r="B42">
        <v>0</v>
      </c>
      <c r="C42">
        <v>8</v>
      </c>
      <c r="D42">
        <v>2</v>
      </c>
      <c r="E42">
        <v>12</v>
      </c>
      <c r="F42">
        <v>13</v>
      </c>
      <c r="G42">
        <v>325</v>
      </c>
      <c r="H42">
        <v>6</v>
      </c>
      <c r="I42">
        <v>8</v>
      </c>
      <c r="J42">
        <v>3</v>
      </c>
      <c r="K42">
        <f t="shared" si="8"/>
        <v>377</v>
      </c>
    </row>
    <row r="43" spans="1:11" x14ac:dyDescent="0.55000000000000004">
      <c r="A43" t="s">
        <v>8</v>
      </c>
      <c r="B43">
        <v>8</v>
      </c>
      <c r="C43">
        <v>115</v>
      </c>
      <c r="D43">
        <v>13</v>
      </c>
      <c r="E43">
        <v>153</v>
      </c>
      <c r="F43">
        <v>144</v>
      </c>
      <c r="G43">
        <v>1502</v>
      </c>
      <c r="H43">
        <v>51</v>
      </c>
      <c r="I43">
        <v>125</v>
      </c>
      <c r="J43">
        <v>32</v>
      </c>
      <c r="K43">
        <f t="shared" si="8"/>
        <v>2143</v>
      </c>
    </row>
    <row r="44" spans="1:11" x14ac:dyDescent="0.55000000000000004">
      <c r="A44" t="s">
        <v>9</v>
      </c>
      <c r="B44">
        <v>9</v>
      </c>
      <c r="C44">
        <v>108</v>
      </c>
      <c r="D44">
        <v>6</v>
      </c>
      <c r="E44">
        <v>284</v>
      </c>
      <c r="F44">
        <v>262</v>
      </c>
      <c r="G44">
        <v>14084</v>
      </c>
      <c r="H44">
        <v>28</v>
      </c>
      <c r="I44">
        <v>196</v>
      </c>
      <c r="J44">
        <v>23</v>
      </c>
      <c r="K44">
        <f t="shared" si="8"/>
        <v>15000</v>
      </c>
    </row>
    <row r="45" spans="1:11" x14ac:dyDescent="0.55000000000000004">
      <c r="A45" t="s">
        <v>10</v>
      </c>
      <c r="B45">
        <f t="shared" ref="B45:J45" si="9">SUM(B38:B44)</f>
        <v>541</v>
      </c>
      <c r="C45">
        <f t="shared" si="9"/>
        <v>6580</v>
      </c>
      <c r="D45">
        <f t="shared" si="9"/>
        <v>899</v>
      </c>
      <c r="E45">
        <f t="shared" si="9"/>
        <v>10276</v>
      </c>
      <c r="F45">
        <f t="shared" si="9"/>
        <v>10100</v>
      </c>
      <c r="G45">
        <f t="shared" si="9"/>
        <v>202719</v>
      </c>
      <c r="H45">
        <f t="shared" si="9"/>
        <v>2632</v>
      </c>
      <c r="I45">
        <f t="shared" si="9"/>
        <v>9197</v>
      </c>
      <c r="J45">
        <f t="shared" si="9"/>
        <v>975</v>
      </c>
      <c r="K45">
        <f t="shared" si="8"/>
        <v>243919</v>
      </c>
    </row>
    <row r="46" spans="1:11" x14ac:dyDescent="0.55000000000000004">
      <c r="A46">
        <v>2015</v>
      </c>
      <c r="B46" s="3" t="s">
        <v>16</v>
      </c>
      <c r="C46" s="3" t="s">
        <v>17</v>
      </c>
      <c r="D46" s="3" t="s">
        <v>18</v>
      </c>
      <c r="E46" s="3" t="s">
        <v>20</v>
      </c>
      <c r="F46" s="3" t="s">
        <v>19</v>
      </c>
      <c r="G46" s="3" t="s">
        <v>21</v>
      </c>
      <c r="H46" s="3" t="s">
        <v>24</v>
      </c>
      <c r="I46" s="4" t="s">
        <v>22</v>
      </c>
      <c r="J46" s="4" t="s">
        <v>23</v>
      </c>
      <c r="K46" s="4" t="s">
        <v>28</v>
      </c>
    </row>
    <row r="47" spans="1:11" x14ac:dyDescent="0.55000000000000004">
      <c r="A47" t="s">
        <v>2</v>
      </c>
      <c r="B47">
        <v>53</v>
      </c>
      <c r="C47">
        <v>352</v>
      </c>
      <c r="D47">
        <v>95</v>
      </c>
      <c r="E47">
        <v>873</v>
      </c>
      <c r="F47">
        <v>404</v>
      </c>
      <c r="G47">
        <v>16602</v>
      </c>
      <c r="H47">
        <v>241</v>
      </c>
      <c r="I47">
        <v>726</v>
      </c>
      <c r="J47">
        <v>169</v>
      </c>
      <c r="K47">
        <f t="shared" ref="K47:K54" si="10">SUM(B47:J47)</f>
        <v>19515</v>
      </c>
    </row>
    <row r="48" spans="1:11" x14ac:dyDescent="0.55000000000000004">
      <c r="A48" t="s">
        <v>4</v>
      </c>
      <c r="B48">
        <v>13</v>
      </c>
      <c r="C48">
        <v>359</v>
      </c>
      <c r="D48">
        <v>112</v>
      </c>
      <c r="E48">
        <v>507</v>
      </c>
      <c r="F48">
        <v>572</v>
      </c>
      <c r="G48">
        <v>21796</v>
      </c>
      <c r="H48">
        <v>173</v>
      </c>
      <c r="I48">
        <v>792</v>
      </c>
      <c r="J48">
        <v>49</v>
      </c>
      <c r="K48">
        <f t="shared" si="10"/>
        <v>24373</v>
      </c>
    </row>
    <row r="49" spans="1:11" x14ac:dyDescent="0.55000000000000004">
      <c r="A49" t="s">
        <v>5</v>
      </c>
      <c r="B49">
        <v>121</v>
      </c>
      <c r="C49">
        <v>1149</v>
      </c>
      <c r="D49">
        <v>144</v>
      </c>
      <c r="E49">
        <v>1915</v>
      </c>
      <c r="F49">
        <v>1521</v>
      </c>
      <c r="G49">
        <v>32374</v>
      </c>
      <c r="H49">
        <v>398</v>
      </c>
      <c r="I49">
        <v>1854</v>
      </c>
      <c r="J49">
        <v>180</v>
      </c>
      <c r="K49">
        <f t="shared" si="10"/>
        <v>39656</v>
      </c>
    </row>
    <row r="50" spans="1:11" x14ac:dyDescent="0.55000000000000004">
      <c r="A50" t="s">
        <v>6</v>
      </c>
      <c r="B50">
        <v>283</v>
      </c>
      <c r="C50">
        <v>4473</v>
      </c>
      <c r="D50">
        <v>591</v>
      </c>
      <c r="E50">
        <v>7842</v>
      </c>
      <c r="F50">
        <v>6242</v>
      </c>
      <c r="G50">
        <v>108379</v>
      </c>
      <c r="H50">
        <v>1347</v>
      </c>
      <c r="I50">
        <v>6161</v>
      </c>
      <c r="J50">
        <v>498</v>
      </c>
      <c r="K50">
        <f t="shared" si="10"/>
        <v>135816</v>
      </c>
    </row>
    <row r="51" spans="1:11" x14ac:dyDescent="0.55000000000000004">
      <c r="A51" t="s">
        <v>7</v>
      </c>
      <c r="B51">
        <v>0</v>
      </c>
      <c r="C51">
        <v>4</v>
      </c>
      <c r="D51">
        <v>3</v>
      </c>
      <c r="E51">
        <v>14</v>
      </c>
      <c r="F51">
        <v>14</v>
      </c>
      <c r="G51">
        <v>404</v>
      </c>
      <c r="H51">
        <v>7</v>
      </c>
      <c r="I51">
        <v>7</v>
      </c>
      <c r="J51">
        <v>4</v>
      </c>
      <c r="K51">
        <f t="shared" si="10"/>
        <v>457</v>
      </c>
    </row>
    <row r="52" spans="1:11" x14ac:dyDescent="0.55000000000000004">
      <c r="A52" t="s">
        <v>8</v>
      </c>
      <c r="B52">
        <v>8</v>
      </c>
      <c r="C52">
        <v>112</v>
      </c>
      <c r="D52">
        <v>12</v>
      </c>
      <c r="E52">
        <v>147</v>
      </c>
      <c r="F52">
        <v>192</v>
      </c>
      <c r="G52">
        <v>1681</v>
      </c>
      <c r="H52">
        <v>46</v>
      </c>
      <c r="I52">
        <v>251</v>
      </c>
      <c r="J52">
        <v>26</v>
      </c>
      <c r="K52">
        <f t="shared" si="10"/>
        <v>2475</v>
      </c>
    </row>
    <row r="53" spans="1:11" x14ac:dyDescent="0.55000000000000004">
      <c r="A53" t="s">
        <v>9</v>
      </c>
      <c r="B53">
        <v>4</v>
      </c>
      <c r="C53">
        <v>102</v>
      </c>
      <c r="D53">
        <v>14</v>
      </c>
      <c r="E53">
        <v>299</v>
      </c>
      <c r="F53">
        <v>232</v>
      </c>
      <c r="G53">
        <v>14293</v>
      </c>
      <c r="H53">
        <v>27</v>
      </c>
      <c r="I53">
        <v>218</v>
      </c>
      <c r="J53">
        <v>30</v>
      </c>
      <c r="K53">
        <f t="shared" si="10"/>
        <v>15219</v>
      </c>
    </row>
    <row r="54" spans="1:11" x14ac:dyDescent="0.55000000000000004">
      <c r="A54" t="s">
        <v>10</v>
      </c>
      <c r="B54">
        <f>SUM(B47:B53)</f>
        <v>482</v>
      </c>
      <c r="C54">
        <v>6551</v>
      </c>
      <c r="D54">
        <f t="shared" ref="D54:J54" si="11">SUM(D47:D53)</f>
        <v>971</v>
      </c>
      <c r="E54">
        <f t="shared" si="11"/>
        <v>11597</v>
      </c>
      <c r="F54">
        <f t="shared" si="11"/>
        <v>9177</v>
      </c>
      <c r="G54">
        <f t="shared" si="11"/>
        <v>195529</v>
      </c>
      <c r="H54">
        <f t="shared" si="11"/>
        <v>2239</v>
      </c>
      <c r="I54">
        <f t="shared" si="11"/>
        <v>10009</v>
      </c>
      <c r="J54">
        <f t="shared" si="11"/>
        <v>956</v>
      </c>
      <c r="K54">
        <f t="shared" si="10"/>
        <v>237511</v>
      </c>
    </row>
    <row r="55" spans="1:11" x14ac:dyDescent="0.55000000000000004">
      <c r="A55">
        <v>2016</v>
      </c>
      <c r="B55" s="3" t="s">
        <v>16</v>
      </c>
      <c r="C55" s="3" t="s">
        <v>17</v>
      </c>
      <c r="D55" s="3" t="s">
        <v>18</v>
      </c>
      <c r="E55" s="3" t="s">
        <v>20</v>
      </c>
      <c r="F55" s="3" t="s">
        <v>19</v>
      </c>
      <c r="G55" s="3" t="s">
        <v>21</v>
      </c>
      <c r="H55" s="3" t="s">
        <v>24</v>
      </c>
      <c r="I55" s="4" t="s">
        <v>22</v>
      </c>
      <c r="J55" s="4" t="s">
        <v>23</v>
      </c>
      <c r="K55" s="4" t="s">
        <v>28</v>
      </c>
    </row>
    <row r="56" spans="1:11" x14ac:dyDescent="0.55000000000000004">
      <c r="A56" t="s">
        <v>2</v>
      </c>
      <c r="B56">
        <v>43</v>
      </c>
      <c r="C56">
        <v>395</v>
      </c>
      <c r="D56">
        <v>109</v>
      </c>
      <c r="E56">
        <v>749</v>
      </c>
      <c r="F56">
        <v>531</v>
      </c>
      <c r="G56">
        <v>18729</v>
      </c>
      <c r="H56">
        <v>227</v>
      </c>
      <c r="I56">
        <v>559</v>
      </c>
      <c r="J56">
        <v>110</v>
      </c>
      <c r="K56">
        <f t="shared" ref="K56:K63" si="12">SUM(B56:J56)</f>
        <v>21452</v>
      </c>
    </row>
    <row r="57" spans="1:11" x14ac:dyDescent="0.55000000000000004">
      <c r="A57" t="s">
        <v>4</v>
      </c>
      <c r="B57">
        <v>31</v>
      </c>
      <c r="C57">
        <v>390</v>
      </c>
      <c r="D57">
        <v>76</v>
      </c>
      <c r="E57">
        <v>549</v>
      </c>
      <c r="F57">
        <v>632</v>
      </c>
      <c r="G57">
        <v>20491</v>
      </c>
      <c r="H57">
        <v>178</v>
      </c>
      <c r="I57">
        <v>702</v>
      </c>
      <c r="J57">
        <v>48</v>
      </c>
      <c r="K57">
        <f t="shared" si="12"/>
        <v>23097</v>
      </c>
    </row>
    <row r="58" spans="1:11" x14ac:dyDescent="0.55000000000000004">
      <c r="A58" t="s">
        <v>5</v>
      </c>
      <c r="B58">
        <v>136</v>
      </c>
      <c r="C58">
        <v>996</v>
      </c>
      <c r="D58">
        <v>149</v>
      </c>
      <c r="E58">
        <v>1998</v>
      </c>
      <c r="F58">
        <v>1617</v>
      </c>
      <c r="G58">
        <v>30224</v>
      </c>
      <c r="H58">
        <v>381</v>
      </c>
      <c r="I58">
        <v>1505</v>
      </c>
      <c r="J58">
        <v>220</v>
      </c>
      <c r="K58">
        <f t="shared" si="12"/>
        <v>37226</v>
      </c>
    </row>
    <row r="59" spans="1:11" x14ac:dyDescent="0.55000000000000004">
      <c r="A59" t="s">
        <v>6</v>
      </c>
      <c r="B59">
        <v>239</v>
      </c>
      <c r="C59">
        <v>4427</v>
      </c>
      <c r="D59">
        <v>621</v>
      </c>
      <c r="E59">
        <v>6643</v>
      </c>
      <c r="F59">
        <v>6590</v>
      </c>
      <c r="G59">
        <v>112162</v>
      </c>
      <c r="H59">
        <v>1140</v>
      </c>
      <c r="I59">
        <v>5735</v>
      </c>
      <c r="J59">
        <v>412</v>
      </c>
      <c r="K59">
        <f t="shared" si="12"/>
        <v>137969</v>
      </c>
    </row>
    <row r="60" spans="1:11" x14ac:dyDescent="0.55000000000000004">
      <c r="A60" t="s">
        <v>7</v>
      </c>
      <c r="B60">
        <v>0</v>
      </c>
      <c r="C60">
        <v>8</v>
      </c>
      <c r="D60">
        <v>3</v>
      </c>
      <c r="E60">
        <v>29</v>
      </c>
      <c r="F60">
        <v>19</v>
      </c>
      <c r="G60">
        <v>409</v>
      </c>
      <c r="H60">
        <v>4</v>
      </c>
      <c r="I60">
        <v>12</v>
      </c>
      <c r="J60">
        <v>1</v>
      </c>
      <c r="K60">
        <f t="shared" si="12"/>
        <v>485</v>
      </c>
    </row>
    <row r="61" spans="1:11" x14ac:dyDescent="0.55000000000000004">
      <c r="A61" t="s">
        <v>8</v>
      </c>
      <c r="B61">
        <v>6</v>
      </c>
      <c r="C61">
        <v>108</v>
      </c>
      <c r="D61">
        <v>19</v>
      </c>
      <c r="E61">
        <v>157</v>
      </c>
      <c r="F61">
        <v>214</v>
      </c>
      <c r="G61">
        <v>2020</v>
      </c>
      <c r="H61">
        <v>51</v>
      </c>
      <c r="I61">
        <v>104</v>
      </c>
      <c r="J61">
        <v>33</v>
      </c>
      <c r="K61">
        <f t="shared" si="12"/>
        <v>2712</v>
      </c>
    </row>
    <row r="62" spans="1:11" x14ac:dyDescent="0.55000000000000004">
      <c r="A62" t="s">
        <v>9</v>
      </c>
      <c r="B62">
        <v>11</v>
      </c>
      <c r="C62">
        <v>155</v>
      </c>
      <c r="D62">
        <v>18</v>
      </c>
      <c r="E62">
        <v>313</v>
      </c>
      <c r="F62">
        <v>241</v>
      </c>
      <c r="G62">
        <v>13656</v>
      </c>
      <c r="H62">
        <v>24</v>
      </c>
      <c r="I62">
        <v>199</v>
      </c>
      <c r="J62">
        <v>18</v>
      </c>
      <c r="K62">
        <f t="shared" si="12"/>
        <v>14635</v>
      </c>
    </row>
    <row r="63" spans="1:11" x14ac:dyDescent="0.55000000000000004">
      <c r="A63" t="s">
        <v>10</v>
      </c>
      <c r="B63">
        <f t="shared" ref="B63:J63" si="13">SUM(B56:B62)</f>
        <v>466</v>
      </c>
      <c r="C63">
        <f t="shared" si="13"/>
        <v>6479</v>
      </c>
      <c r="D63">
        <f t="shared" si="13"/>
        <v>995</v>
      </c>
      <c r="E63">
        <f t="shared" si="13"/>
        <v>10438</v>
      </c>
      <c r="F63">
        <f t="shared" si="13"/>
        <v>9844</v>
      </c>
      <c r="G63">
        <f t="shared" si="13"/>
        <v>197691</v>
      </c>
      <c r="H63">
        <f t="shared" si="13"/>
        <v>2005</v>
      </c>
      <c r="I63">
        <f t="shared" si="13"/>
        <v>8816</v>
      </c>
      <c r="J63">
        <f t="shared" si="13"/>
        <v>842</v>
      </c>
      <c r="K63">
        <f t="shared" si="12"/>
        <v>237576</v>
      </c>
    </row>
    <row r="64" spans="1:11" x14ac:dyDescent="0.55000000000000004">
      <c r="A64">
        <v>2017</v>
      </c>
      <c r="B64" s="3" t="s">
        <v>16</v>
      </c>
      <c r="C64" s="3" t="s">
        <v>17</v>
      </c>
      <c r="D64" s="3" t="s">
        <v>18</v>
      </c>
      <c r="E64" s="3" t="s">
        <v>20</v>
      </c>
      <c r="F64" s="3" t="s">
        <v>19</v>
      </c>
      <c r="G64" s="3" t="s">
        <v>21</v>
      </c>
      <c r="H64" s="3" t="s">
        <v>24</v>
      </c>
      <c r="I64" s="4" t="s">
        <v>22</v>
      </c>
      <c r="J64" s="4" t="s">
        <v>23</v>
      </c>
      <c r="K64" s="4" t="s">
        <v>28</v>
      </c>
    </row>
    <row r="65" spans="1:20" x14ac:dyDescent="0.55000000000000004">
      <c r="A65" t="s">
        <v>2</v>
      </c>
      <c r="B65">
        <v>33</v>
      </c>
      <c r="C65">
        <v>430</v>
      </c>
      <c r="D65">
        <v>63</v>
      </c>
      <c r="E65">
        <v>874</v>
      </c>
      <c r="F65">
        <v>497</v>
      </c>
      <c r="G65">
        <v>20660</v>
      </c>
      <c r="H65">
        <v>96</v>
      </c>
      <c r="I65">
        <v>528</v>
      </c>
      <c r="J65">
        <v>105</v>
      </c>
      <c r="K65">
        <f t="shared" ref="K65:K72" si="14">SUM(B65:J65)</f>
        <v>23286</v>
      </c>
      <c r="P65" s="7"/>
      <c r="T65" s="7"/>
    </row>
    <row r="66" spans="1:20" x14ac:dyDescent="0.55000000000000004">
      <c r="A66" t="s">
        <v>4</v>
      </c>
      <c r="B66">
        <v>45</v>
      </c>
      <c r="C66">
        <v>366</v>
      </c>
      <c r="D66">
        <v>17</v>
      </c>
      <c r="E66">
        <v>512</v>
      </c>
      <c r="F66">
        <v>759</v>
      </c>
      <c r="G66">
        <v>18503</v>
      </c>
      <c r="H66">
        <v>62</v>
      </c>
      <c r="I66">
        <v>724</v>
      </c>
      <c r="J66">
        <v>53</v>
      </c>
      <c r="K66">
        <f t="shared" si="14"/>
        <v>21041</v>
      </c>
    </row>
    <row r="67" spans="1:20" x14ac:dyDescent="0.55000000000000004">
      <c r="A67" t="s">
        <v>5</v>
      </c>
      <c r="B67">
        <v>97</v>
      </c>
      <c r="C67">
        <v>945</v>
      </c>
      <c r="D67">
        <v>148</v>
      </c>
      <c r="E67">
        <v>1332</v>
      </c>
      <c r="F67">
        <v>1513</v>
      </c>
      <c r="G67">
        <v>27352</v>
      </c>
      <c r="H67">
        <v>94</v>
      </c>
      <c r="I67">
        <v>1085</v>
      </c>
      <c r="J67">
        <v>209</v>
      </c>
      <c r="K67">
        <f t="shared" si="14"/>
        <v>32775</v>
      </c>
      <c r="O67" s="7"/>
      <c r="P67" s="7"/>
      <c r="T67" s="7"/>
    </row>
    <row r="68" spans="1:20" x14ac:dyDescent="0.55000000000000004">
      <c r="A68" t="s">
        <v>6</v>
      </c>
      <c r="B68">
        <v>182</v>
      </c>
      <c r="C68">
        <v>4094</v>
      </c>
      <c r="D68">
        <v>553</v>
      </c>
      <c r="E68">
        <v>6572</v>
      </c>
      <c r="F68">
        <v>6108</v>
      </c>
      <c r="G68">
        <v>109057</v>
      </c>
      <c r="H68">
        <v>530</v>
      </c>
      <c r="I68">
        <v>5014</v>
      </c>
      <c r="J68">
        <v>401</v>
      </c>
      <c r="K68">
        <f t="shared" si="14"/>
        <v>132511</v>
      </c>
      <c r="O68" s="7"/>
      <c r="P68" s="7"/>
      <c r="T68" s="7"/>
    </row>
    <row r="69" spans="1:20" x14ac:dyDescent="0.55000000000000004">
      <c r="A69" t="s">
        <v>7</v>
      </c>
      <c r="B69">
        <v>0</v>
      </c>
      <c r="C69">
        <v>10</v>
      </c>
      <c r="D69">
        <v>0</v>
      </c>
      <c r="E69">
        <v>13</v>
      </c>
      <c r="F69">
        <v>15</v>
      </c>
      <c r="G69">
        <v>376</v>
      </c>
      <c r="H69">
        <v>0</v>
      </c>
      <c r="I69">
        <v>22</v>
      </c>
      <c r="J69">
        <v>2</v>
      </c>
      <c r="K69">
        <f t="shared" si="14"/>
        <v>438</v>
      </c>
      <c r="M69" s="7"/>
      <c r="N69" s="7"/>
      <c r="O69" s="7"/>
      <c r="P69" s="7"/>
      <c r="R69" s="7"/>
      <c r="S69" s="7"/>
      <c r="T69" s="7"/>
    </row>
    <row r="70" spans="1:20" x14ac:dyDescent="0.55000000000000004">
      <c r="A70" t="s">
        <v>8</v>
      </c>
      <c r="B70">
        <v>11</v>
      </c>
      <c r="C70">
        <v>105</v>
      </c>
      <c r="D70">
        <v>25</v>
      </c>
      <c r="E70">
        <v>186</v>
      </c>
      <c r="F70">
        <v>220</v>
      </c>
      <c r="G70">
        <v>2187</v>
      </c>
      <c r="H70">
        <v>17</v>
      </c>
      <c r="I70">
        <v>149</v>
      </c>
      <c r="J70">
        <v>32</v>
      </c>
      <c r="K70">
        <f t="shared" si="14"/>
        <v>2932</v>
      </c>
    </row>
    <row r="71" spans="1:20" x14ac:dyDescent="0.55000000000000004">
      <c r="A71" t="s">
        <v>9</v>
      </c>
      <c r="B71">
        <v>5</v>
      </c>
      <c r="C71">
        <v>91</v>
      </c>
      <c r="D71">
        <v>16</v>
      </c>
      <c r="E71">
        <v>327</v>
      </c>
      <c r="F71">
        <v>207</v>
      </c>
      <c r="G71">
        <v>13288</v>
      </c>
      <c r="H71">
        <v>22</v>
      </c>
      <c r="I71">
        <v>172</v>
      </c>
      <c r="J71">
        <v>16</v>
      </c>
      <c r="K71">
        <f t="shared" si="14"/>
        <v>14144</v>
      </c>
      <c r="O71" s="7"/>
      <c r="P71" s="7"/>
      <c r="T71" s="7"/>
    </row>
    <row r="72" spans="1:20" x14ac:dyDescent="0.55000000000000004">
      <c r="A72" t="s">
        <v>10</v>
      </c>
      <c r="B72">
        <f t="shared" ref="B72:J72" si="15">SUM(B65:B71)</f>
        <v>373</v>
      </c>
      <c r="C72">
        <f t="shared" si="15"/>
        <v>6041</v>
      </c>
      <c r="D72">
        <f t="shared" si="15"/>
        <v>822</v>
      </c>
      <c r="E72">
        <f t="shared" si="15"/>
        <v>9816</v>
      </c>
      <c r="F72">
        <f t="shared" si="15"/>
        <v>9319</v>
      </c>
      <c r="G72">
        <f t="shared" si="15"/>
        <v>191423</v>
      </c>
      <c r="H72">
        <f t="shared" si="15"/>
        <v>821</v>
      </c>
      <c r="I72">
        <f t="shared" si="15"/>
        <v>7694</v>
      </c>
      <c r="J72">
        <f t="shared" si="15"/>
        <v>818</v>
      </c>
      <c r="K72">
        <f t="shared" si="14"/>
        <v>227127</v>
      </c>
    </row>
    <row r="73" spans="1:20" x14ac:dyDescent="0.55000000000000004">
      <c r="A73">
        <v>2018</v>
      </c>
      <c r="B73" s="3" t="s">
        <v>16</v>
      </c>
      <c r="C73" s="3" t="s">
        <v>17</v>
      </c>
      <c r="D73" s="3" t="s">
        <v>18</v>
      </c>
      <c r="E73" s="3" t="s">
        <v>20</v>
      </c>
      <c r="F73" s="3" t="s">
        <v>19</v>
      </c>
      <c r="G73" s="3" t="s">
        <v>21</v>
      </c>
      <c r="H73" s="3" t="s">
        <v>24</v>
      </c>
      <c r="I73" s="4" t="s">
        <v>22</v>
      </c>
      <c r="J73" s="4" t="s">
        <v>23</v>
      </c>
      <c r="K73" s="4" t="s">
        <v>28</v>
      </c>
    </row>
    <row r="74" spans="1:20" x14ac:dyDescent="0.55000000000000004">
      <c r="A74" t="s">
        <v>2</v>
      </c>
      <c r="B74">
        <v>32</v>
      </c>
      <c r="C74">
        <v>374</v>
      </c>
      <c r="D74">
        <v>44</v>
      </c>
      <c r="E74">
        <v>940</v>
      </c>
      <c r="F74">
        <v>509</v>
      </c>
      <c r="G74">
        <v>21042</v>
      </c>
      <c r="H74">
        <v>192</v>
      </c>
      <c r="I74">
        <v>764</v>
      </c>
      <c r="J74">
        <v>128</v>
      </c>
      <c r="K74">
        <f t="shared" ref="K74:K81" si="16">SUM(B74:J74)</f>
        <v>24025</v>
      </c>
      <c r="P74" s="7"/>
      <c r="T74" s="7"/>
    </row>
    <row r="75" spans="1:20" x14ac:dyDescent="0.55000000000000004">
      <c r="A75" t="s">
        <v>4</v>
      </c>
      <c r="B75">
        <v>29</v>
      </c>
      <c r="C75">
        <v>390</v>
      </c>
      <c r="D75">
        <v>13</v>
      </c>
      <c r="E75">
        <v>482</v>
      </c>
      <c r="F75">
        <v>694</v>
      </c>
      <c r="G75">
        <v>19555</v>
      </c>
      <c r="H75">
        <v>175</v>
      </c>
      <c r="I75">
        <v>707</v>
      </c>
      <c r="J75">
        <v>41</v>
      </c>
      <c r="K75">
        <f t="shared" si="16"/>
        <v>22086</v>
      </c>
    </row>
    <row r="76" spans="1:20" x14ac:dyDescent="0.55000000000000004">
      <c r="A76" t="s">
        <v>5</v>
      </c>
      <c r="B76">
        <v>82</v>
      </c>
      <c r="C76">
        <v>799</v>
      </c>
      <c r="D76">
        <v>126</v>
      </c>
      <c r="E76">
        <v>1148</v>
      </c>
      <c r="F76">
        <v>1250</v>
      </c>
      <c r="G76">
        <v>25752</v>
      </c>
      <c r="H76">
        <v>333</v>
      </c>
      <c r="I76">
        <v>1346</v>
      </c>
      <c r="J76">
        <v>175</v>
      </c>
      <c r="K76">
        <f t="shared" si="16"/>
        <v>31011</v>
      </c>
      <c r="O76" s="7"/>
      <c r="P76" s="7"/>
      <c r="T76" s="7"/>
    </row>
    <row r="77" spans="1:20" x14ac:dyDescent="0.55000000000000004">
      <c r="A77" t="s">
        <v>6</v>
      </c>
      <c r="B77">
        <v>138</v>
      </c>
      <c r="C77">
        <v>4236</v>
      </c>
      <c r="D77">
        <v>517</v>
      </c>
      <c r="E77">
        <v>6625</v>
      </c>
      <c r="F77">
        <v>5851</v>
      </c>
      <c r="G77">
        <v>105086</v>
      </c>
      <c r="H77">
        <v>924</v>
      </c>
      <c r="I77">
        <v>5649</v>
      </c>
      <c r="J77">
        <v>564</v>
      </c>
      <c r="K77">
        <f t="shared" si="16"/>
        <v>129590</v>
      </c>
      <c r="O77" s="7"/>
      <c r="P77" s="7"/>
      <c r="T77" s="7"/>
    </row>
    <row r="78" spans="1:20" x14ac:dyDescent="0.55000000000000004">
      <c r="A78" t="s">
        <v>7</v>
      </c>
      <c r="B78">
        <v>0</v>
      </c>
      <c r="C78">
        <v>4</v>
      </c>
      <c r="D78">
        <v>3</v>
      </c>
      <c r="E78">
        <v>14</v>
      </c>
      <c r="F78">
        <v>25</v>
      </c>
      <c r="G78">
        <v>379</v>
      </c>
      <c r="H78">
        <v>2</v>
      </c>
      <c r="I78">
        <v>14</v>
      </c>
      <c r="J78">
        <v>1</v>
      </c>
      <c r="K78">
        <f t="shared" si="16"/>
        <v>442</v>
      </c>
      <c r="M78" s="7"/>
      <c r="N78" s="7"/>
      <c r="O78" s="7"/>
      <c r="P78" s="7"/>
      <c r="R78" s="7"/>
      <c r="S78" s="7"/>
      <c r="T78" s="7"/>
    </row>
    <row r="79" spans="1:20" x14ac:dyDescent="0.55000000000000004">
      <c r="A79" t="s">
        <v>8</v>
      </c>
      <c r="B79">
        <v>11</v>
      </c>
      <c r="C79">
        <v>129</v>
      </c>
      <c r="D79">
        <v>4</v>
      </c>
      <c r="E79">
        <v>215</v>
      </c>
      <c r="F79">
        <v>234</v>
      </c>
      <c r="G79">
        <v>2233</v>
      </c>
      <c r="H79">
        <v>53</v>
      </c>
      <c r="I79">
        <v>188</v>
      </c>
      <c r="J79">
        <v>53</v>
      </c>
      <c r="K79">
        <f t="shared" si="16"/>
        <v>3120</v>
      </c>
      <c r="T79" s="7"/>
    </row>
    <row r="80" spans="1:20" x14ac:dyDescent="0.55000000000000004">
      <c r="A80" t="s">
        <v>9</v>
      </c>
      <c r="B80">
        <v>3</v>
      </c>
      <c r="C80">
        <v>107</v>
      </c>
      <c r="D80">
        <v>10</v>
      </c>
      <c r="E80">
        <v>287</v>
      </c>
      <c r="F80">
        <v>225</v>
      </c>
      <c r="G80">
        <v>11559</v>
      </c>
      <c r="H80">
        <v>24</v>
      </c>
      <c r="I80">
        <v>197</v>
      </c>
      <c r="J80">
        <v>21</v>
      </c>
      <c r="K80">
        <f t="shared" si="16"/>
        <v>12433</v>
      </c>
      <c r="O80" s="7"/>
      <c r="P80" s="7"/>
      <c r="T80" s="7"/>
    </row>
    <row r="81" spans="1:11" x14ac:dyDescent="0.55000000000000004">
      <c r="A81" t="s">
        <v>10</v>
      </c>
      <c r="B81">
        <f t="shared" ref="B81:J81" si="17">SUM(B74:B80)</f>
        <v>295</v>
      </c>
      <c r="C81">
        <f t="shared" si="17"/>
        <v>6039</v>
      </c>
      <c r="D81">
        <f t="shared" si="17"/>
        <v>717</v>
      </c>
      <c r="E81">
        <f t="shared" si="17"/>
        <v>9711</v>
      </c>
      <c r="F81">
        <f t="shared" si="17"/>
        <v>8788</v>
      </c>
      <c r="G81">
        <f t="shared" si="17"/>
        <v>185606</v>
      </c>
      <c r="H81">
        <f t="shared" si="17"/>
        <v>1703</v>
      </c>
      <c r="I81">
        <f t="shared" si="17"/>
        <v>8865</v>
      </c>
      <c r="J81">
        <f t="shared" si="17"/>
        <v>983</v>
      </c>
      <c r="K81">
        <f t="shared" si="16"/>
        <v>222707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AF8C-B54B-4CE1-8D59-259876FFE117}">
  <dimension ref="A1:M19"/>
  <sheetViews>
    <sheetView zoomScaleNormal="100" zoomScaleSheetLayoutView="100" workbookViewId="0">
      <selection activeCell="D1" sqref="D1"/>
    </sheetView>
  </sheetViews>
  <sheetFormatPr defaultRowHeight="14.4" x14ac:dyDescent="0.55000000000000004"/>
  <sheetData>
    <row r="1" spans="1:13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M1" s="4"/>
    </row>
    <row r="2" spans="1:13" x14ac:dyDescent="0.55000000000000004">
      <c r="A2" s="2">
        <v>2010</v>
      </c>
      <c r="B2" t="s">
        <v>2</v>
      </c>
      <c r="C2">
        <v>20759</v>
      </c>
      <c r="D2">
        <v>12061</v>
      </c>
      <c r="E2">
        <v>12061</v>
      </c>
    </row>
    <row r="3" spans="1:13" x14ac:dyDescent="0.55000000000000004">
      <c r="A3" s="2">
        <v>2010</v>
      </c>
      <c r="B3" t="s">
        <v>4</v>
      </c>
      <c r="C3">
        <v>22045</v>
      </c>
      <c r="D3">
        <v>12817</v>
      </c>
      <c r="E3">
        <v>12817</v>
      </c>
    </row>
    <row r="4" spans="1:13" x14ac:dyDescent="0.55000000000000004">
      <c r="A4" s="2">
        <v>2010</v>
      </c>
      <c r="B4" t="s">
        <v>5</v>
      </c>
      <c r="C4">
        <v>57916</v>
      </c>
      <c r="D4">
        <v>27924</v>
      </c>
      <c r="E4">
        <v>27924</v>
      </c>
    </row>
    <row r="5" spans="1:13" x14ac:dyDescent="0.55000000000000004">
      <c r="A5" s="2">
        <v>2010</v>
      </c>
      <c r="B5" t="s">
        <v>6</v>
      </c>
      <c r="C5">
        <v>154965</v>
      </c>
      <c r="D5">
        <v>74582</v>
      </c>
      <c r="E5">
        <v>74582</v>
      </c>
    </row>
    <row r="6" spans="1:13" x14ac:dyDescent="0.55000000000000004">
      <c r="A6" s="2">
        <v>2010</v>
      </c>
      <c r="B6" t="s">
        <v>7</v>
      </c>
      <c r="C6">
        <v>433</v>
      </c>
      <c r="D6">
        <v>269</v>
      </c>
      <c r="E6">
        <v>269</v>
      </c>
    </row>
    <row r="7" spans="1:13" x14ac:dyDescent="0.55000000000000004">
      <c r="A7" s="2">
        <v>2010</v>
      </c>
      <c r="B7" t="s">
        <v>8</v>
      </c>
      <c r="C7">
        <v>1540</v>
      </c>
      <c r="D7">
        <v>712</v>
      </c>
      <c r="E7">
        <v>712</v>
      </c>
    </row>
    <row r="8" spans="1:13" x14ac:dyDescent="0.55000000000000004">
      <c r="A8" s="2">
        <v>2010</v>
      </c>
      <c r="B8" t="s">
        <v>9</v>
      </c>
      <c r="C8">
        <v>14164</v>
      </c>
      <c r="D8">
        <v>9449</v>
      </c>
      <c r="E8">
        <v>9449</v>
      </c>
    </row>
    <row r="9" spans="1:13" x14ac:dyDescent="0.55000000000000004">
      <c r="A9" s="2">
        <v>2010</v>
      </c>
      <c r="B9" t="s">
        <v>31</v>
      </c>
      <c r="C9">
        <v>36896</v>
      </c>
      <c r="D9">
        <v>22491</v>
      </c>
      <c r="E9">
        <v>22491</v>
      </c>
    </row>
    <row r="10" spans="1:13" x14ac:dyDescent="0.55000000000000004">
      <c r="A10" s="2">
        <v>2010</v>
      </c>
      <c r="B10" t="s">
        <v>10</v>
      </c>
      <c r="C10">
        <v>271822</v>
      </c>
      <c r="D10">
        <v>137814</v>
      </c>
      <c r="E10">
        <v>137814</v>
      </c>
      <c r="M10" s="4"/>
    </row>
    <row r="19" spans="13:13" x14ac:dyDescent="0.55000000000000004">
      <c r="M19" s="4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895F-CAE9-4FB7-B700-D96BA4F30982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s="2">
        <v>2011</v>
      </c>
      <c r="B2" t="s">
        <v>2</v>
      </c>
      <c r="C2">
        <v>17679</v>
      </c>
      <c r="D2">
        <v>11869</v>
      </c>
      <c r="E2">
        <v>11869</v>
      </c>
    </row>
    <row r="3" spans="1:7" x14ac:dyDescent="0.55000000000000004">
      <c r="A3" s="2">
        <v>2011</v>
      </c>
      <c r="B3" t="s">
        <v>4</v>
      </c>
      <c r="C3">
        <v>18143</v>
      </c>
      <c r="D3">
        <v>12281</v>
      </c>
      <c r="E3">
        <v>12281</v>
      </c>
    </row>
    <row r="4" spans="1:7" x14ac:dyDescent="0.55000000000000004">
      <c r="A4" s="2">
        <v>2011</v>
      </c>
      <c r="B4" t="s">
        <v>5</v>
      </c>
      <c r="C4">
        <v>47590</v>
      </c>
      <c r="D4">
        <v>27459</v>
      </c>
      <c r="E4">
        <v>27459</v>
      </c>
    </row>
    <row r="5" spans="1:7" x14ac:dyDescent="0.55000000000000004">
      <c r="A5" s="2">
        <v>2011</v>
      </c>
      <c r="B5" t="s">
        <v>6</v>
      </c>
      <c r="C5">
        <v>125621</v>
      </c>
      <c r="D5">
        <v>68596</v>
      </c>
      <c r="E5">
        <v>68596</v>
      </c>
    </row>
    <row r="6" spans="1:7" x14ac:dyDescent="0.55000000000000004">
      <c r="A6" s="2">
        <v>2011</v>
      </c>
      <c r="B6" t="s">
        <v>7</v>
      </c>
      <c r="C6">
        <v>296</v>
      </c>
      <c r="D6">
        <v>198</v>
      </c>
      <c r="E6">
        <v>198</v>
      </c>
    </row>
    <row r="7" spans="1:7" x14ac:dyDescent="0.55000000000000004">
      <c r="A7" s="2">
        <v>2011</v>
      </c>
      <c r="B7" t="s">
        <v>8</v>
      </c>
      <c r="C7">
        <v>1490</v>
      </c>
      <c r="D7">
        <v>771</v>
      </c>
      <c r="E7">
        <v>771</v>
      </c>
    </row>
    <row r="8" spans="1:7" x14ac:dyDescent="0.55000000000000004">
      <c r="A8" s="2">
        <v>2011</v>
      </c>
      <c r="B8" t="s">
        <v>9</v>
      </c>
      <c r="C8">
        <v>10453</v>
      </c>
      <c r="D8">
        <v>8054</v>
      </c>
      <c r="E8">
        <v>8054</v>
      </c>
    </row>
    <row r="9" spans="1:7" x14ac:dyDescent="0.55000000000000004">
      <c r="A9" s="2">
        <v>2011</v>
      </c>
      <c r="B9" t="s">
        <v>31</v>
      </c>
      <c r="C9">
        <f>C2+C6+C7+C8</f>
        <v>29918</v>
      </c>
      <c r="D9">
        <f>D2+D6+D7+D8</f>
        <v>20892</v>
      </c>
      <c r="E9">
        <f>E2+E6+E7+E8</f>
        <v>20892</v>
      </c>
    </row>
    <row r="10" spans="1:7" x14ac:dyDescent="0.55000000000000004">
      <c r="A10" s="2">
        <v>2011</v>
      </c>
      <c r="B10" t="s">
        <v>10</v>
      </c>
      <c r="C10">
        <v>221272</v>
      </c>
      <c r="D10">
        <v>129228</v>
      </c>
      <c r="E10">
        <v>129228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404A-FFDD-440E-B14B-F43AB083433E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s="2">
        <v>2012</v>
      </c>
      <c r="B2" t="s">
        <v>2</v>
      </c>
      <c r="C2">
        <v>19145</v>
      </c>
      <c r="D2">
        <v>11343</v>
      </c>
      <c r="E2">
        <v>11343</v>
      </c>
    </row>
    <row r="3" spans="1:7" x14ac:dyDescent="0.55000000000000004">
      <c r="A3" s="2">
        <v>2012</v>
      </c>
      <c r="B3" t="s">
        <v>4</v>
      </c>
      <c r="C3">
        <v>23278</v>
      </c>
      <c r="D3">
        <v>13070</v>
      </c>
      <c r="E3">
        <v>13070</v>
      </c>
    </row>
    <row r="4" spans="1:7" x14ac:dyDescent="0.55000000000000004">
      <c r="A4" s="2">
        <v>2012</v>
      </c>
      <c r="B4" t="s">
        <v>5</v>
      </c>
      <c r="C4">
        <v>53687</v>
      </c>
      <c r="D4">
        <v>26630</v>
      </c>
      <c r="E4">
        <v>26630</v>
      </c>
    </row>
    <row r="5" spans="1:7" x14ac:dyDescent="0.55000000000000004">
      <c r="A5" s="2">
        <v>2012</v>
      </c>
      <c r="B5" t="s">
        <v>6</v>
      </c>
      <c r="C5">
        <v>141491</v>
      </c>
      <c r="D5">
        <v>67978</v>
      </c>
      <c r="E5">
        <v>67978</v>
      </c>
    </row>
    <row r="6" spans="1:7" x14ac:dyDescent="0.55000000000000004">
      <c r="A6" s="2">
        <v>2012</v>
      </c>
      <c r="B6" t="s">
        <v>7</v>
      </c>
      <c r="C6">
        <v>349</v>
      </c>
      <c r="D6">
        <v>217</v>
      </c>
      <c r="E6">
        <v>217</v>
      </c>
    </row>
    <row r="7" spans="1:7" x14ac:dyDescent="0.55000000000000004">
      <c r="A7" s="2">
        <v>2012</v>
      </c>
      <c r="B7" t="s">
        <v>8</v>
      </c>
      <c r="C7">
        <v>1499</v>
      </c>
      <c r="D7">
        <v>665</v>
      </c>
      <c r="E7">
        <v>665</v>
      </c>
    </row>
    <row r="8" spans="1:7" x14ac:dyDescent="0.55000000000000004">
      <c r="A8" s="2">
        <v>2012</v>
      </c>
      <c r="B8" t="s">
        <v>9</v>
      </c>
      <c r="C8">
        <v>13524</v>
      </c>
      <c r="D8">
        <v>9385</v>
      </c>
      <c r="E8">
        <v>9385</v>
      </c>
    </row>
    <row r="9" spans="1:7" x14ac:dyDescent="0.55000000000000004">
      <c r="A9" s="2">
        <v>2012</v>
      </c>
      <c r="B9" t="s">
        <v>31</v>
      </c>
      <c r="C9">
        <f>C2+C6+C7+C8</f>
        <v>34517</v>
      </c>
      <c r="D9">
        <f>D2+D6+D7+D8</f>
        <v>21610</v>
      </c>
      <c r="E9">
        <f>E2+E6+E7+E8</f>
        <v>21610</v>
      </c>
    </row>
    <row r="10" spans="1:7" x14ac:dyDescent="0.55000000000000004">
      <c r="A10" s="2">
        <v>2012</v>
      </c>
      <c r="B10" t="s">
        <v>10</v>
      </c>
      <c r="C10">
        <v>252973</v>
      </c>
      <c r="D10">
        <v>129288</v>
      </c>
      <c r="E10">
        <v>129288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t="s">
        <v>3</v>
      </c>
      <c r="B2" t="s">
        <v>2</v>
      </c>
      <c r="C2">
        <v>18623</v>
      </c>
      <c r="D2">
        <v>10270</v>
      </c>
      <c r="E2">
        <v>10270</v>
      </c>
    </row>
    <row r="3" spans="1:7" x14ac:dyDescent="0.55000000000000004">
      <c r="A3" t="s">
        <v>3</v>
      </c>
      <c r="B3" t="s">
        <v>4</v>
      </c>
      <c r="C3">
        <v>23281</v>
      </c>
      <c r="D3">
        <v>13595</v>
      </c>
      <c r="E3">
        <v>13595</v>
      </c>
    </row>
    <row r="4" spans="1:7" x14ac:dyDescent="0.55000000000000004">
      <c r="A4" t="s">
        <v>3</v>
      </c>
      <c r="B4" t="s">
        <v>5</v>
      </c>
      <c r="C4">
        <v>49608</v>
      </c>
      <c r="D4">
        <v>23733</v>
      </c>
      <c r="E4">
        <v>23733</v>
      </c>
    </row>
    <row r="5" spans="1:7" x14ac:dyDescent="0.55000000000000004">
      <c r="A5" t="s">
        <v>3</v>
      </c>
      <c r="B5" t="s">
        <v>6</v>
      </c>
      <c r="C5">
        <v>146065</v>
      </c>
      <c r="D5">
        <v>73591</v>
      </c>
      <c r="E5">
        <v>73591</v>
      </c>
    </row>
    <row r="6" spans="1:7" x14ac:dyDescent="0.55000000000000004">
      <c r="A6" t="s">
        <v>3</v>
      </c>
      <c r="B6" t="s">
        <v>7</v>
      </c>
      <c r="C6">
        <v>374</v>
      </c>
      <c r="D6">
        <v>214</v>
      </c>
      <c r="E6">
        <v>214</v>
      </c>
    </row>
    <row r="7" spans="1:7" x14ac:dyDescent="0.55000000000000004">
      <c r="A7" t="s">
        <v>3</v>
      </c>
      <c r="B7" t="s">
        <v>8</v>
      </c>
      <c r="C7">
        <v>1398</v>
      </c>
      <c r="D7">
        <v>618</v>
      </c>
      <c r="E7">
        <v>618</v>
      </c>
    </row>
    <row r="8" spans="1:7" x14ac:dyDescent="0.55000000000000004">
      <c r="A8" t="s">
        <v>3</v>
      </c>
      <c r="B8" t="s">
        <v>9</v>
      </c>
      <c r="C8">
        <v>14654</v>
      </c>
      <c r="D8">
        <v>9891</v>
      </c>
      <c r="E8">
        <v>9891</v>
      </c>
    </row>
    <row r="9" spans="1:7" x14ac:dyDescent="0.55000000000000004">
      <c r="A9" t="s">
        <v>3</v>
      </c>
      <c r="B9" t="s">
        <v>31</v>
      </c>
      <c r="C9">
        <f>C2+C6+C7+C8</f>
        <v>35049</v>
      </c>
      <c r="D9">
        <f>D2+D6+D7+D8</f>
        <v>20993</v>
      </c>
      <c r="E9">
        <f>E2+E6+E7+E8</f>
        <v>20993</v>
      </c>
    </row>
    <row r="10" spans="1:7" x14ac:dyDescent="0.55000000000000004">
      <c r="A10" t="s">
        <v>3</v>
      </c>
      <c r="B10" t="s">
        <v>10</v>
      </c>
      <c r="C10">
        <v>254003</v>
      </c>
      <c r="D10">
        <v>131912</v>
      </c>
      <c r="E10">
        <v>131912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t="s">
        <v>11</v>
      </c>
      <c r="B2" t="s">
        <v>2</v>
      </c>
      <c r="C2">
        <v>19231</v>
      </c>
      <c r="D2">
        <v>10768</v>
      </c>
      <c r="E2">
        <v>10768</v>
      </c>
    </row>
    <row r="3" spans="1:7" x14ac:dyDescent="0.55000000000000004">
      <c r="A3" t="s">
        <v>11</v>
      </c>
      <c r="B3" t="s">
        <v>4</v>
      </c>
      <c r="C3">
        <v>24979</v>
      </c>
      <c r="D3">
        <v>14443</v>
      </c>
      <c r="E3">
        <v>14443</v>
      </c>
    </row>
    <row r="4" spans="1:7" x14ac:dyDescent="0.55000000000000004">
      <c r="A4" t="s">
        <v>11</v>
      </c>
      <c r="B4" t="s">
        <v>5</v>
      </c>
      <c r="C4">
        <v>44446</v>
      </c>
      <c r="D4">
        <v>21629</v>
      </c>
      <c r="E4">
        <v>21629</v>
      </c>
    </row>
    <row r="5" spans="1:7" x14ac:dyDescent="0.55000000000000004">
      <c r="A5" t="s">
        <v>11</v>
      </c>
      <c r="B5" t="s">
        <v>6</v>
      </c>
      <c r="C5">
        <v>137743</v>
      </c>
      <c r="D5">
        <v>68125</v>
      </c>
      <c r="E5">
        <v>68125</v>
      </c>
    </row>
    <row r="6" spans="1:7" x14ac:dyDescent="0.55000000000000004">
      <c r="A6" t="s">
        <v>11</v>
      </c>
      <c r="B6" t="s">
        <v>7</v>
      </c>
      <c r="C6">
        <v>377</v>
      </c>
      <c r="D6">
        <v>242</v>
      </c>
      <c r="E6">
        <v>242</v>
      </c>
    </row>
    <row r="7" spans="1:7" x14ac:dyDescent="0.55000000000000004">
      <c r="A7" t="s">
        <v>11</v>
      </c>
      <c r="B7" t="s">
        <v>8</v>
      </c>
      <c r="C7">
        <v>2143</v>
      </c>
      <c r="D7">
        <v>812</v>
      </c>
      <c r="E7">
        <v>812</v>
      </c>
    </row>
    <row r="8" spans="1:7" x14ac:dyDescent="0.55000000000000004">
      <c r="A8" t="s">
        <v>11</v>
      </c>
      <c r="B8" t="s">
        <v>9</v>
      </c>
      <c r="C8">
        <v>15000</v>
      </c>
      <c r="D8">
        <v>10186</v>
      </c>
      <c r="E8">
        <v>10186</v>
      </c>
    </row>
    <row r="9" spans="1:7" x14ac:dyDescent="0.55000000000000004">
      <c r="A9" t="s">
        <v>11</v>
      </c>
      <c r="B9" t="s">
        <v>31</v>
      </c>
      <c r="C9">
        <f>C2+C6+C7+C8</f>
        <v>36751</v>
      </c>
      <c r="D9">
        <f>D2+D6+D7+D8</f>
        <v>22008</v>
      </c>
      <c r="E9">
        <f>E2+E6+E7+E8</f>
        <v>22008</v>
      </c>
    </row>
    <row r="10" spans="1:7" x14ac:dyDescent="0.55000000000000004">
      <c r="A10" t="s">
        <v>11</v>
      </c>
      <c r="B10" t="s">
        <v>10</v>
      </c>
      <c r="C10">
        <v>243919</v>
      </c>
      <c r="D10">
        <v>126205</v>
      </c>
      <c r="E10">
        <v>126205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t="s">
        <v>12</v>
      </c>
      <c r="B2" t="s">
        <v>2</v>
      </c>
      <c r="C2">
        <v>19515</v>
      </c>
      <c r="D2">
        <v>10427</v>
      </c>
      <c r="E2">
        <v>10427</v>
      </c>
    </row>
    <row r="3" spans="1:7" x14ac:dyDescent="0.55000000000000004">
      <c r="A3" t="s">
        <v>12</v>
      </c>
      <c r="B3" t="s">
        <v>4</v>
      </c>
      <c r="C3">
        <v>24373</v>
      </c>
      <c r="D3">
        <v>13560</v>
      </c>
      <c r="E3">
        <v>13560</v>
      </c>
    </row>
    <row r="4" spans="1:7" x14ac:dyDescent="0.55000000000000004">
      <c r="A4" t="s">
        <v>12</v>
      </c>
      <c r="B4" t="s">
        <v>5</v>
      </c>
      <c r="C4">
        <v>39656</v>
      </c>
      <c r="D4">
        <v>19859</v>
      </c>
      <c r="E4">
        <v>19859</v>
      </c>
    </row>
    <row r="5" spans="1:7" x14ac:dyDescent="0.55000000000000004">
      <c r="A5" t="s">
        <v>12</v>
      </c>
      <c r="B5" t="s">
        <v>6</v>
      </c>
      <c r="C5">
        <v>135816</v>
      </c>
      <c r="D5">
        <v>66634</v>
      </c>
      <c r="E5">
        <v>66634</v>
      </c>
    </row>
    <row r="6" spans="1:7" x14ac:dyDescent="0.55000000000000004">
      <c r="A6" t="s">
        <v>12</v>
      </c>
      <c r="B6" t="s">
        <v>7</v>
      </c>
      <c r="C6">
        <v>457</v>
      </c>
      <c r="D6">
        <v>303</v>
      </c>
      <c r="E6">
        <v>303</v>
      </c>
    </row>
    <row r="7" spans="1:7" x14ac:dyDescent="0.55000000000000004">
      <c r="A7" t="s">
        <v>12</v>
      </c>
      <c r="B7" t="s">
        <v>8</v>
      </c>
      <c r="C7">
        <v>2475</v>
      </c>
      <c r="D7">
        <v>986</v>
      </c>
      <c r="E7">
        <v>986</v>
      </c>
    </row>
    <row r="8" spans="1:7" x14ac:dyDescent="0.55000000000000004">
      <c r="A8" t="s">
        <v>12</v>
      </c>
      <c r="B8" t="s">
        <v>9</v>
      </c>
      <c r="C8">
        <v>15219</v>
      </c>
      <c r="D8">
        <v>10278</v>
      </c>
      <c r="E8">
        <v>10278</v>
      </c>
    </row>
    <row r="9" spans="1:7" x14ac:dyDescent="0.55000000000000004">
      <c r="A9" t="s">
        <v>12</v>
      </c>
      <c r="B9" t="s">
        <v>31</v>
      </c>
      <c r="C9">
        <f>C2+C6+C7+C8</f>
        <v>37666</v>
      </c>
      <c r="D9">
        <f>D2+D6+D7+D8</f>
        <v>21994</v>
      </c>
      <c r="E9">
        <f>E2+E6+E7+E8</f>
        <v>21994</v>
      </c>
    </row>
    <row r="10" spans="1:7" x14ac:dyDescent="0.55000000000000004">
      <c r="A10" t="s">
        <v>12</v>
      </c>
      <c r="B10" t="s">
        <v>10</v>
      </c>
      <c r="C10">
        <v>237511</v>
      </c>
      <c r="D10">
        <v>122047</v>
      </c>
      <c r="E10">
        <v>122047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t="s">
        <v>13</v>
      </c>
      <c r="B2" t="s">
        <v>2</v>
      </c>
      <c r="C2">
        <v>21452</v>
      </c>
      <c r="D2">
        <v>12487</v>
      </c>
      <c r="E2">
        <v>12487</v>
      </c>
    </row>
    <row r="3" spans="1:7" x14ac:dyDescent="0.55000000000000004">
      <c r="A3" t="s">
        <v>13</v>
      </c>
      <c r="B3" t="s">
        <v>4</v>
      </c>
      <c r="C3">
        <v>23097</v>
      </c>
      <c r="D3">
        <v>12738</v>
      </c>
      <c r="E3">
        <v>12738</v>
      </c>
    </row>
    <row r="4" spans="1:7" x14ac:dyDescent="0.55000000000000004">
      <c r="A4" t="s">
        <v>13</v>
      </c>
      <c r="B4" t="s">
        <v>5</v>
      </c>
      <c r="C4">
        <v>37226</v>
      </c>
      <c r="D4">
        <v>18488</v>
      </c>
      <c r="E4">
        <v>18488</v>
      </c>
    </row>
    <row r="5" spans="1:7" x14ac:dyDescent="0.55000000000000004">
      <c r="A5" t="s">
        <v>13</v>
      </c>
      <c r="B5" t="s">
        <v>6</v>
      </c>
      <c r="C5">
        <v>137969</v>
      </c>
      <c r="D5">
        <v>69630</v>
      </c>
      <c r="E5">
        <v>69630</v>
      </c>
    </row>
    <row r="6" spans="1:7" x14ac:dyDescent="0.55000000000000004">
      <c r="A6" t="s">
        <v>13</v>
      </c>
      <c r="B6" t="s">
        <v>7</v>
      </c>
      <c r="C6">
        <v>485</v>
      </c>
      <c r="D6">
        <v>301</v>
      </c>
      <c r="E6">
        <v>301</v>
      </c>
    </row>
    <row r="7" spans="1:7" x14ac:dyDescent="0.55000000000000004">
      <c r="A7" t="s">
        <v>13</v>
      </c>
      <c r="B7" t="s">
        <v>8</v>
      </c>
      <c r="C7">
        <v>2712</v>
      </c>
      <c r="D7">
        <v>1210</v>
      </c>
      <c r="E7">
        <v>1210</v>
      </c>
    </row>
    <row r="8" spans="1:7" x14ac:dyDescent="0.55000000000000004">
      <c r="A8" t="s">
        <v>13</v>
      </c>
      <c r="B8" t="s">
        <v>9</v>
      </c>
      <c r="C8">
        <v>14635</v>
      </c>
      <c r="D8">
        <v>9962</v>
      </c>
      <c r="E8">
        <v>9962</v>
      </c>
    </row>
    <row r="9" spans="1:7" x14ac:dyDescent="0.55000000000000004">
      <c r="A9" t="s">
        <v>13</v>
      </c>
      <c r="B9" t="s">
        <v>31</v>
      </c>
      <c r="C9">
        <f>C2+C6+C7+C8</f>
        <v>39284</v>
      </c>
      <c r="D9">
        <f>D2+D6+D7+D8</f>
        <v>23960</v>
      </c>
      <c r="E9">
        <f>E2+E6+E7+E8</f>
        <v>23960</v>
      </c>
    </row>
    <row r="10" spans="1:7" x14ac:dyDescent="0.55000000000000004">
      <c r="A10" t="s">
        <v>13</v>
      </c>
      <c r="B10" t="s">
        <v>10</v>
      </c>
      <c r="C10">
        <v>237576</v>
      </c>
      <c r="D10">
        <v>124816</v>
      </c>
      <c r="E10">
        <v>124816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C1" sqref="C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t="s">
        <v>14</v>
      </c>
      <c r="B2" t="s">
        <v>2</v>
      </c>
      <c r="C2">
        <v>23286</v>
      </c>
      <c r="D2">
        <v>14201</v>
      </c>
      <c r="E2">
        <v>14201</v>
      </c>
    </row>
    <row r="3" spans="1:7" x14ac:dyDescent="0.55000000000000004">
      <c r="A3" t="s">
        <v>14</v>
      </c>
      <c r="B3" t="s">
        <v>4</v>
      </c>
      <c r="C3">
        <v>21041</v>
      </c>
      <c r="D3">
        <v>11596</v>
      </c>
      <c r="E3">
        <v>11596</v>
      </c>
    </row>
    <row r="4" spans="1:7" x14ac:dyDescent="0.55000000000000004">
      <c r="A4" t="s">
        <v>14</v>
      </c>
      <c r="B4" t="s">
        <v>5</v>
      </c>
      <c r="C4">
        <v>32775</v>
      </c>
      <c r="D4">
        <v>17108</v>
      </c>
      <c r="E4">
        <v>17108</v>
      </c>
    </row>
    <row r="5" spans="1:7" x14ac:dyDescent="0.55000000000000004">
      <c r="A5" t="s">
        <v>14</v>
      </c>
      <c r="B5" t="s">
        <v>6</v>
      </c>
      <c r="C5">
        <v>132511</v>
      </c>
      <c r="D5">
        <v>67828</v>
      </c>
      <c r="E5">
        <v>67828</v>
      </c>
    </row>
    <row r="6" spans="1:7" x14ac:dyDescent="0.55000000000000004">
      <c r="A6" t="s">
        <v>14</v>
      </c>
      <c r="B6" t="s">
        <v>7</v>
      </c>
      <c r="C6">
        <v>438</v>
      </c>
      <c r="D6">
        <v>269</v>
      </c>
      <c r="E6">
        <v>269</v>
      </c>
    </row>
    <row r="7" spans="1:7" x14ac:dyDescent="0.55000000000000004">
      <c r="A7" t="s">
        <v>14</v>
      </c>
      <c r="B7" t="s">
        <v>8</v>
      </c>
      <c r="C7">
        <v>2932</v>
      </c>
      <c r="D7">
        <v>1366</v>
      </c>
      <c r="E7">
        <v>1366</v>
      </c>
    </row>
    <row r="8" spans="1:7" x14ac:dyDescent="0.55000000000000004">
      <c r="A8" t="s">
        <v>14</v>
      </c>
      <c r="B8" t="s">
        <v>9</v>
      </c>
      <c r="C8">
        <v>14144</v>
      </c>
      <c r="D8">
        <v>9773</v>
      </c>
      <c r="E8">
        <v>9773</v>
      </c>
    </row>
    <row r="9" spans="1:7" x14ac:dyDescent="0.55000000000000004">
      <c r="A9" t="s">
        <v>14</v>
      </c>
      <c r="B9" t="s">
        <v>31</v>
      </c>
      <c r="C9">
        <f>C2+C6+C7+C8</f>
        <v>40800</v>
      </c>
      <c r="D9">
        <f>D2+D6+D7+D8</f>
        <v>25609</v>
      </c>
      <c r="E9">
        <f>E2+E6+E7+E8</f>
        <v>25609</v>
      </c>
    </row>
    <row r="10" spans="1:7" x14ac:dyDescent="0.55000000000000004">
      <c r="A10" t="s">
        <v>14</v>
      </c>
      <c r="B10" t="s">
        <v>10</v>
      </c>
      <c r="C10">
        <v>227127</v>
      </c>
      <c r="D10">
        <v>122141</v>
      </c>
      <c r="E10">
        <v>122141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D1" sqref="D1"/>
    </sheetView>
  </sheetViews>
  <sheetFormatPr defaultRowHeight="14.4" x14ac:dyDescent="0.55000000000000004"/>
  <sheetData>
    <row r="1" spans="1:7" x14ac:dyDescent="0.55000000000000004">
      <c r="A1" s="1" t="s">
        <v>1</v>
      </c>
      <c r="B1" s="1" t="s">
        <v>0</v>
      </c>
      <c r="C1" s="1" t="s">
        <v>29</v>
      </c>
      <c r="D1" s="1" t="s">
        <v>32</v>
      </c>
      <c r="E1" s="1" t="s">
        <v>30</v>
      </c>
      <c r="F1" s="1"/>
      <c r="G1" s="1"/>
    </row>
    <row r="2" spans="1:7" x14ac:dyDescent="0.55000000000000004">
      <c r="A2" t="s">
        <v>15</v>
      </c>
      <c r="B2" t="s">
        <v>2</v>
      </c>
      <c r="C2">
        <v>24025</v>
      </c>
      <c r="D2">
        <v>13764</v>
      </c>
      <c r="E2">
        <v>13812</v>
      </c>
    </row>
    <row r="3" spans="1:7" x14ac:dyDescent="0.55000000000000004">
      <c r="A3" t="s">
        <v>15</v>
      </c>
      <c r="B3" t="s">
        <v>4</v>
      </c>
      <c r="C3">
        <v>22086</v>
      </c>
      <c r="D3">
        <v>11949</v>
      </c>
      <c r="E3">
        <v>11960</v>
      </c>
    </row>
    <row r="4" spans="1:7" x14ac:dyDescent="0.55000000000000004">
      <c r="A4" t="s">
        <v>15</v>
      </c>
      <c r="B4" t="s">
        <v>5</v>
      </c>
      <c r="C4">
        <v>31011</v>
      </c>
      <c r="D4">
        <v>16317</v>
      </c>
      <c r="E4">
        <v>16221</v>
      </c>
    </row>
    <row r="5" spans="1:7" x14ac:dyDescent="0.55000000000000004">
      <c r="A5" t="s">
        <v>15</v>
      </c>
      <c r="B5" t="s">
        <v>6</v>
      </c>
      <c r="C5">
        <v>129590</v>
      </c>
      <c r="D5">
        <v>65767</v>
      </c>
      <c r="E5">
        <v>65822</v>
      </c>
    </row>
    <row r="6" spans="1:7" x14ac:dyDescent="0.55000000000000004">
      <c r="A6" t="s">
        <v>15</v>
      </c>
      <c r="B6" t="s">
        <v>7</v>
      </c>
      <c r="C6">
        <v>442</v>
      </c>
      <c r="D6">
        <v>276</v>
      </c>
      <c r="E6">
        <v>277</v>
      </c>
    </row>
    <row r="7" spans="1:7" x14ac:dyDescent="0.55000000000000004">
      <c r="A7" t="s">
        <v>15</v>
      </c>
      <c r="B7" t="s">
        <v>8</v>
      </c>
      <c r="C7">
        <v>3120</v>
      </c>
      <c r="D7">
        <v>1261</v>
      </c>
      <c r="E7">
        <v>1282</v>
      </c>
    </row>
    <row r="8" spans="1:7" x14ac:dyDescent="0.55000000000000004">
      <c r="A8" t="s">
        <v>15</v>
      </c>
      <c r="B8" t="s">
        <v>9</v>
      </c>
      <c r="C8">
        <v>12433</v>
      </c>
      <c r="D8">
        <v>8761</v>
      </c>
      <c r="E8">
        <v>8785</v>
      </c>
    </row>
    <row r="9" spans="1:7" x14ac:dyDescent="0.55000000000000004">
      <c r="A9" t="s">
        <v>15</v>
      </c>
      <c r="B9" t="s">
        <v>31</v>
      </c>
      <c r="C9">
        <f>SUM(C2+C6+C7+C8)</f>
        <v>40020</v>
      </c>
      <c r="D9">
        <f>SUM(D2+D6+D7+D8)</f>
        <v>24062</v>
      </c>
      <c r="E9">
        <f>SUM(E2+E6+E7+E8)</f>
        <v>24156</v>
      </c>
    </row>
    <row r="10" spans="1:7" x14ac:dyDescent="0.55000000000000004">
      <c r="A10" t="s">
        <v>15</v>
      </c>
      <c r="B10" t="s">
        <v>10</v>
      </c>
      <c r="C10">
        <v>222707</v>
      </c>
      <c r="D10">
        <v>118095</v>
      </c>
      <c r="E10">
        <v>118159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officerRatio</vt:lpstr>
      <vt:lpstr>TxDPS</vt:lpstr>
      <vt:lpstr>crime2010</vt:lpstr>
      <vt:lpstr>crime2011</vt:lpstr>
      <vt:lpstr>crime2012</vt:lpstr>
      <vt:lpstr>crime2013</vt:lpstr>
      <vt:lpstr>crime2014</vt:lpstr>
      <vt:lpstr>crime2015</vt:lpstr>
      <vt:lpstr>crime2016</vt:lpstr>
      <vt:lpstr>crime2017</vt:lpstr>
      <vt:lpstr>crime2018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</cp:lastModifiedBy>
  <dcterms:created xsi:type="dcterms:W3CDTF">2019-11-18T01:29:55Z</dcterms:created>
  <dcterms:modified xsi:type="dcterms:W3CDTF">2019-12-06T22:45:47Z</dcterms:modified>
</cp:coreProperties>
</file>