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Backlog" sheetId="20" r:id="rId3"/>
    <sheet name="Migração" sheetId="16" r:id="rId4"/>
  </sheets>
  <definedNames>
    <definedName name="_xlnm._FilterDatabase" localSheetId="3" hidden="1">Migração!$A$1:$G$15</definedName>
    <definedName name="_xlnm._FilterDatabase" localSheetId="0" hidden="1">Módulos!$B$2:$D$2</definedName>
    <definedName name="_xlnm._FilterDatabase" localSheetId="1" hidden="1">Projetos!$B$2:$I$2</definedName>
  </definedNames>
  <calcPr calcId="152511"/>
</workbook>
</file>

<file path=xl/calcChain.xml><?xml version="1.0" encoding="utf-8"?>
<calcChain xmlns="http://schemas.openxmlformats.org/spreadsheetml/2006/main">
  <c r="B5" i="19" l="1"/>
  <c r="B23" i="19"/>
  <c r="B3" i="19"/>
  <c r="B21" i="19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3" i="19"/>
  <c r="B15" i="19"/>
  <c r="B14" i="19"/>
  <c r="B16" i="19"/>
  <c r="B17" i="19"/>
  <c r="B18" i="19"/>
  <c r="B19" i="19"/>
  <c r="B4" i="19"/>
  <c r="B11" i="19"/>
  <c r="B7" i="19"/>
  <c r="B8" i="19"/>
  <c r="B24" i="19"/>
  <c r="B10" i="19"/>
  <c r="B9" i="19"/>
  <c r="B12" i="19"/>
  <c r="B20" i="19"/>
  <c r="B25" i="19"/>
  <c r="B22" i="19"/>
  <c r="B6" i="19"/>
</calcChain>
</file>

<file path=xl/sharedStrings.xml><?xml version="1.0" encoding="utf-8"?>
<sst xmlns="http://schemas.openxmlformats.org/spreadsheetml/2006/main" count="279" uniqueCount="90">
  <si>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</si>
  <si>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</si>
  <si>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</si>
  <si>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</si>
  <si>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</si>
  <si>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</si>
  <si>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</si>
  <si>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</si>
  <si>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</si>
  <si>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</si>
  <si>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</si>
  <si>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</si>
  <si>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</si>
  <si>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</si>
  <si>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</si>
  <si>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</si>
  <si>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</si>
  <si>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</si>
  <si>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</si>
  <si>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</si>
  <si>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</si>
  <si>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</si>
  <si>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</si>
  <si>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</si>
  <si>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</si>
  <si>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</si>
  <si>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</si>
  <si>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</si>
  <si>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</si>
  <si>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</si>
  <si>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</si>
  <si>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</si>
  <si>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</si>
  <si>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</si>
  <si>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</si>
  <si>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</si>
  <si>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</si>
  <si>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</si>
  <si>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</si>
  <si>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</si>
  <si>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</si>
  <si>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</si>
  <si>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</si>
  <si>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</si>
  <si>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</si>
  <si>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</si>
  <si>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</si>
  <si>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</si>
  <si>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</si>
  <si>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</si>
  <si>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</si>
  <si>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</si>
  <si>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</si>
  <si>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</si>
  <si>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</si>
  <si>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</si>
  <si>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</si>
  <si>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1º semestre 2017</t>
  </si>
  <si>
    <t>Marcar presenças</t>
  </si>
  <si>
    <t>Atenticação e autorização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</si>
  <si>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</si>
  <si>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</si>
  <si>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</si>
  <si>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</si>
  <si>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</si>
  <si>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</si>
  <si>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</si>
  <si>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</si>
  <si>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</si>
  <si>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Status</t>
  </si>
  <si>
    <t>Marcar presença: : Editar nome diretamente na lista. Considerar STATUS person, old_name separados por vírgula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</si>
  <si>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</si>
  <si>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</si>
  <si>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</si>
  <si>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config: em produção, jpa não faz muda a estrutura do banco DDL</t>
  </si>
  <si>
    <t>Registro</t>
  </si>
  <si>
    <t>Ordem</t>
  </si>
  <si>
    <t>CRUD Atividades e Pessoas</t>
  </si>
  <si>
    <t>Release 1 produção</t>
  </si>
  <si>
    <t>Atenticação só para CA e AC</t>
  </si>
  <si>
    <t>Migrar 2016 (meses faltantes)</t>
  </si>
  <si>
    <t>Migrar Maio via App</t>
  </si>
  <si>
    <t>Maio</t>
  </si>
  <si>
    <t>Junho</t>
  </si>
  <si>
    <t>Julho</t>
  </si>
  <si>
    <t>Migrar Março via App</t>
  </si>
  <si>
    <t>Resumo sr E6 query etc (ref: março 2017)</t>
  </si>
  <si>
    <t>Migrar 2017 (meses faltantes)</t>
  </si>
  <si>
    <t>Início de Junho</t>
  </si>
  <si>
    <t>Mensagens confimaçã e info referente a Folha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</si>
</sst>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5" borderId="1" xfId="0" applyFill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ernote://view/51994854/s319/925f4cb2-6fb4-44f7-a6d3-ba53adbe313f/925f4cb2-6fb4-44f7-a6d3-ba53adbe313f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evernote://view/51994854/s319/2c2dbe0c-5a92-49ef-8ac9-299cb7b50e69/2c2dbe0c-5a92-49ef-8ac9-299cb7b50e69/" TargetMode="External"/><Relationship Id="rId4" Type="http://schemas.openxmlformats.org/officeDocument/2006/relationships/hyperlink" Target="evernote://view/51994854/s319/a4fe2cc6-17a7-41d0-8de6-f307aeac5aeb/a4fe2cc6-17a7-41d0-8de6-f307aeac5ae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8" sqref="C18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31</v>
      </c>
      <c r="D5" s="22">
        <v>1</v>
      </c>
    </row>
    <row r="6" spans="2:4" ht="18" customHeight="1" x14ac:dyDescent="0.25">
      <c r="B6" s="2">
        <v>13</v>
      </c>
      <c r="C6" s="20" t="s">
        <v>32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52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28</v>
      </c>
      <c r="D14" s="22"/>
    </row>
    <row r="15" spans="2:4" ht="18" customHeight="1" x14ac:dyDescent="0.25">
      <c r="B15" s="2">
        <v>10</v>
      </c>
      <c r="C15" s="20" t="s">
        <v>29</v>
      </c>
      <c r="D15" s="22"/>
    </row>
    <row r="16" spans="2:4" ht="18" customHeight="1" x14ac:dyDescent="0.25">
      <c r="B16" s="2">
        <v>25</v>
      </c>
      <c r="C16" s="20" t="s">
        <v>30</v>
      </c>
      <c r="D16" s="22"/>
    </row>
    <row r="17" spans="2:4" ht="18" customHeight="1" x14ac:dyDescent="0.25">
      <c r="B17" s="2">
        <v>14</v>
      </c>
      <c r="C17" s="20" t="s">
        <v>33</v>
      </c>
      <c r="D17" s="22"/>
    </row>
    <row r="18" spans="2:4" ht="18" customHeight="1" x14ac:dyDescent="0.25">
      <c r="B18" s="2">
        <v>15</v>
      </c>
      <c r="C18" s="20" t="s">
        <v>34</v>
      </c>
      <c r="D18" s="22"/>
    </row>
    <row r="19" spans="2:4" ht="18" customHeight="1" x14ac:dyDescent="0.25">
      <c r="B19" s="2">
        <v>16</v>
      </c>
      <c r="C19" s="20" t="s">
        <v>35</v>
      </c>
      <c r="D19" s="22"/>
    </row>
    <row r="20" spans="2:4" ht="18" customHeight="1" x14ac:dyDescent="0.25">
      <c r="B20" s="2">
        <v>17</v>
      </c>
      <c r="C20" s="20" t="s">
        <v>36</v>
      </c>
      <c r="D20" s="22"/>
    </row>
    <row r="21" spans="2:4" ht="18" customHeight="1" x14ac:dyDescent="0.25">
      <c r="B21" s="2">
        <v>18</v>
      </c>
      <c r="C21" s="20" t="s">
        <v>37</v>
      </c>
      <c r="D21" s="22"/>
    </row>
    <row r="22" spans="2:4" ht="18" customHeight="1" x14ac:dyDescent="0.25">
      <c r="B22" s="2">
        <v>19</v>
      </c>
      <c r="C22" s="20" t="s">
        <v>38</v>
      </c>
      <c r="D22" s="22"/>
    </row>
    <row r="23" spans="2:4" ht="18" customHeight="1" x14ac:dyDescent="0.25">
      <c r="B23" s="2">
        <v>20</v>
      </c>
      <c r="C23" s="20" t="s">
        <v>39</v>
      </c>
      <c r="D23" s="22"/>
    </row>
    <row r="24" spans="2:4" ht="18" customHeight="1" x14ac:dyDescent="0.25">
      <c r="B24" s="2">
        <v>21</v>
      </c>
      <c r="C24" s="20" t="s">
        <v>40</v>
      </c>
      <c r="D24" s="22"/>
    </row>
    <row r="25" spans="2:4" ht="18" customHeight="1" x14ac:dyDescent="0.25">
      <c r="B25" s="2">
        <v>22</v>
      </c>
      <c r="C25" s="20" t="s">
        <v>41</v>
      </c>
      <c r="D25" s="22"/>
    </row>
    <row r="26" spans="2:4" ht="18" customHeight="1" x14ac:dyDescent="0.25">
      <c r="B26" s="2">
        <v>23</v>
      </c>
      <c r="C26" s="20" t="s">
        <v>42</v>
      </c>
      <c r="D26" s="22"/>
    </row>
    <row r="27" spans="2:4" ht="18" customHeight="1" x14ac:dyDescent="0.25">
      <c r="B27" s="2">
        <v>24</v>
      </c>
      <c r="C27" s="20" t="s">
        <v>43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showGridLines="0" tabSelected="1" workbookViewId="0">
      <selection activeCell="F3" sqref="F3"/>
    </sheetView>
  </sheetViews>
  <sheetFormatPr defaultRowHeight="15" x14ac:dyDescent="0.25"/>
  <cols>
    <col min="2" max="2" width="25" style="4" bestFit="1" customWidth="1"/>
    <col min="3" max="3" width="4.75" style="4" bestFit="1" customWidth="1"/>
    <col min="4" max="4" width="37.8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</cols>
  <sheetData>
    <row r="2" spans="2:9" ht="18" customHeight="1" x14ac:dyDescent="0.25">
      <c r="B2" s="6" t="s">
        <v>18</v>
      </c>
      <c r="C2" s="6" t="s">
        <v>19</v>
      </c>
      <c r="D2" s="19" t="s">
        <v>45</v>
      </c>
      <c r="E2" s="19" t="s">
        <v>76</v>
      </c>
      <c r="F2" s="6" t="s">
        <v>61</v>
      </c>
      <c r="G2" s="6" t="s">
        <v>60</v>
      </c>
      <c r="H2" s="6" t="s">
        <v>64</v>
      </c>
      <c r="I2" s="19" t="s">
        <v>56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35" t="s">
        <v>85</v>
      </c>
      <c r="E3" s="22">
        <v>2</v>
      </c>
      <c r="F3" s="25"/>
      <c r="G3" s="25"/>
      <c r="H3" s="25"/>
      <c r="I3" s="20" t="s">
        <v>82</v>
      </c>
    </row>
    <row r="4" spans="2:9" ht="18" customHeight="1" x14ac:dyDescent="0.25">
      <c r="B4" s="23" t="str">
        <f>IF(C4="","",VLOOKUP(C4,Módulos!B:C,2,FALSE))</f>
        <v>API - Dropbox</v>
      </c>
      <c r="C4" s="2">
        <v>6</v>
      </c>
      <c r="D4" s="35" t="s">
        <v>86</v>
      </c>
      <c r="E4" s="22">
        <v>3</v>
      </c>
      <c r="F4" s="25"/>
      <c r="G4" s="25"/>
      <c r="H4" s="25"/>
      <c r="I4" s="20" t="s">
        <v>82</v>
      </c>
    </row>
    <row r="5" spans="2:9" ht="18" customHeight="1" x14ac:dyDescent="0.25">
      <c r="B5" s="23" t="str">
        <f>IF(C5="","",VLOOKUP(C5,Módulos!B:C,2,FALSE))</f>
        <v>Front - Web</v>
      </c>
      <c r="C5" s="2">
        <v>3</v>
      </c>
      <c r="D5" s="35" t="s">
        <v>81</v>
      </c>
      <c r="E5" s="22">
        <v>4</v>
      </c>
      <c r="F5" s="25"/>
      <c r="G5" s="25"/>
      <c r="H5" s="25"/>
      <c r="I5" s="20" t="s">
        <v>88</v>
      </c>
    </row>
    <row r="6" spans="2:9" ht="18" customHeight="1" x14ac:dyDescent="0.25">
      <c r="B6" s="23" t="str">
        <f>IF(C6="","",VLOOKUP(C6,Módulos!B:C,2,FALSE))</f>
        <v>Front - Web</v>
      </c>
      <c r="C6" s="2">
        <v>3</v>
      </c>
      <c r="D6" s="35" t="s">
        <v>78</v>
      </c>
      <c r="E6" s="22">
        <v>5</v>
      </c>
      <c r="F6" s="25"/>
      <c r="G6" s="25"/>
      <c r="H6" s="25"/>
      <c r="I6" s="20" t="s">
        <v>88</v>
      </c>
    </row>
    <row r="7" spans="2:9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55</v>
      </c>
      <c r="E7" s="22">
        <v>6</v>
      </c>
      <c r="F7" s="25"/>
      <c r="G7" s="25"/>
      <c r="H7" s="25"/>
      <c r="I7" s="20" t="s">
        <v>83</v>
      </c>
    </row>
    <row r="8" spans="2:9" ht="18" customHeight="1" x14ac:dyDescent="0.25">
      <c r="B8" s="23" t="str">
        <f>IF(C8="","",VLOOKUP(C8,Módulos!B:C,2,FALSE))</f>
        <v>Página de cadastro inteligente</v>
      </c>
      <c r="C8" s="2">
        <v>12</v>
      </c>
      <c r="D8" s="20" t="s">
        <v>54</v>
      </c>
      <c r="E8" s="22">
        <v>7</v>
      </c>
      <c r="F8" s="25"/>
      <c r="G8" s="25"/>
      <c r="H8" s="25"/>
      <c r="I8" s="20" t="s">
        <v>83</v>
      </c>
    </row>
    <row r="9" spans="2:9" ht="18" customHeight="1" x14ac:dyDescent="0.25">
      <c r="B9" s="23" t="str">
        <f>IF(C9="","",VLOOKUP(C9,Módulos!B:C,2,FALSE))</f>
        <v>DB</v>
      </c>
      <c r="C9" s="2">
        <v>1</v>
      </c>
      <c r="D9" s="20" t="s">
        <v>87</v>
      </c>
      <c r="E9" s="22">
        <v>8</v>
      </c>
      <c r="F9" s="25"/>
      <c r="G9" s="25"/>
      <c r="H9" s="25"/>
      <c r="I9" s="20" t="s">
        <v>83</v>
      </c>
    </row>
    <row r="10" spans="2:9" ht="18" customHeight="1" x14ac:dyDescent="0.25">
      <c r="B10" s="23" t="str">
        <f>IF(C10="","",VLOOKUP(C10,Módulos!B:C,2,FALSE))</f>
        <v>DB</v>
      </c>
      <c r="C10" s="2">
        <v>1</v>
      </c>
      <c r="D10" s="20" t="s">
        <v>80</v>
      </c>
      <c r="E10" s="22">
        <v>9</v>
      </c>
      <c r="F10" s="25"/>
      <c r="G10" s="25"/>
      <c r="H10" s="25"/>
      <c r="I10" s="20" t="s">
        <v>83</v>
      </c>
    </row>
    <row r="11" spans="2:9" ht="18" customHeight="1" x14ac:dyDescent="0.25">
      <c r="B11" s="23" t="str">
        <f>IF(C11="","",VLOOKUP(C11,Módulos!B:C,2,FALSE))</f>
        <v>Tableau</v>
      </c>
      <c r="C11" s="2">
        <v>9</v>
      </c>
      <c r="D11" s="24" t="s">
        <v>53</v>
      </c>
      <c r="E11" s="22">
        <v>10</v>
      </c>
      <c r="F11" s="25"/>
      <c r="G11" s="25"/>
      <c r="H11" s="25"/>
      <c r="I11" s="20" t="s">
        <v>83</v>
      </c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59</v>
      </c>
      <c r="E12" s="22">
        <v>11</v>
      </c>
      <c r="F12" s="25"/>
      <c r="G12" s="25"/>
      <c r="H12" s="25"/>
      <c r="I12" s="20" t="s">
        <v>83</v>
      </c>
    </row>
    <row r="13" spans="2:9" ht="18" customHeight="1" x14ac:dyDescent="0.25">
      <c r="B13" s="23" t="str">
        <f>IF(C13="","",VLOOKUP(C13,Módulos!B:C,2,FALSE))</f>
        <v>DB</v>
      </c>
      <c r="C13" s="2">
        <v>1</v>
      </c>
      <c r="D13" s="20" t="s">
        <v>46</v>
      </c>
      <c r="E13" s="22">
        <v>12</v>
      </c>
      <c r="F13" s="25"/>
      <c r="G13" s="25"/>
      <c r="H13" s="25"/>
      <c r="I13" s="20" t="s">
        <v>84</v>
      </c>
    </row>
    <row r="14" spans="2:9" ht="18" customHeight="1" x14ac:dyDescent="0.25">
      <c r="B14" s="23" t="str">
        <f>IF(C14="","",VLOOKUP(C14,Módulos!B:C,2,FALSE))</f>
        <v>DB</v>
      </c>
      <c r="C14" s="2">
        <v>1</v>
      </c>
      <c r="D14" s="20" t="s">
        <v>48</v>
      </c>
      <c r="E14" s="22">
        <v>13</v>
      </c>
      <c r="F14" s="25"/>
      <c r="G14" s="25"/>
      <c r="H14" s="25"/>
      <c r="I14" s="20" t="s">
        <v>84</v>
      </c>
    </row>
    <row r="15" spans="2:9" ht="18" customHeight="1" x14ac:dyDescent="0.25">
      <c r="B15" s="23" t="str">
        <f>IF(C15="","",VLOOKUP(C15,Módulos!B:C,2,FALSE))</f>
        <v>DB</v>
      </c>
      <c r="C15" s="2">
        <v>1</v>
      </c>
      <c r="D15" s="20" t="s">
        <v>47</v>
      </c>
      <c r="E15" s="22">
        <v>14</v>
      </c>
      <c r="F15" s="25"/>
      <c r="G15" s="25"/>
      <c r="H15" s="25"/>
      <c r="I15" s="20" t="s">
        <v>84</v>
      </c>
    </row>
    <row r="16" spans="2:9" ht="18" customHeight="1" x14ac:dyDescent="0.25">
      <c r="B16" s="23" t="str">
        <f>IF(C16="","",VLOOKUP(C16,Módulos!B:C,2,FALSE))</f>
        <v>DB</v>
      </c>
      <c r="C16" s="2">
        <v>1</v>
      </c>
      <c r="D16" s="20" t="s">
        <v>49</v>
      </c>
      <c r="E16" s="22">
        <v>15</v>
      </c>
      <c r="F16" s="25"/>
      <c r="G16" s="25"/>
      <c r="H16" s="25"/>
      <c r="I16" s="20" t="s">
        <v>84</v>
      </c>
    </row>
    <row r="17" spans="2:9" ht="18" customHeight="1" x14ac:dyDescent="0.25">
      <c r="B17" s="23" t="str">
        <f>IF(C17="","",VLOOKUP(C17,Módulos!B:C,2,FALSE))</f>
        <v>DB</v>
      </c>
      <c r="C17" s="2">
        <v>1</v>
      </c>
      <c r="D17" s="20" t="s">
        <v>50</v>
      </c>
      <c r="E17" s="22">
        <v>16</v>
      </c>
      <c r="F17" s="25"/>
      <c r="G17" s="25"/>
      <c r="H17" s="25"/>
      <c r="I17" s="20" t="s">
        <v>84</v>
      </c>
    </row>
    <row r="18" spans="2:9" ht="18" customHeight="1" x14ac:dyDescent="0.25">
      <c r="B18" s="23" t="str">
        <f>IF(C18="","",VLOOKUP(C18,Módulos!B:C,2,FALSE))</f>
        <v>DB</v>
      </c>
      <c r="C18" s="2">
        <v>1</v>
      </c>
      <c r="D18" s="20" t="s">
        <v>51</v>
      </c>
      <c r="E18" s="22">
        <v>17</v>
      </c>
      <c r="F18" s="25"/>
      <c r="G18" s="25"/>
      <c r="H18" s="25"/>
      <c r="I18" s="20" t="s">
        <v>84</v>
      </c>
    </row>
    <row r="19" spans="2:9" ht="18" customHeight="1" x14ac:dyDescent="0.25">
      <c r="B19" s="23" t="str">
        <f>IF(C19="","",VLOOKUP(C19,Módulos!B:C,2,FALSE))</f>
        <v>Página de cadastro inteligente</v>
      </c>
      <c r="C19" s="2">
        <v>12</v>
      </c>
      <c r="D19" s="20" t="s">
        <v>62</v>
      </c>
      <c r="E19" s="22">
        <v>18</v>
      </c>
      <c r="F19" s="25"/>
      <c r="G19" s="25"/>
      <c r="H19" s="25"/>
      <c r="I19" s="20" t="s">
        <v>84</v>
      </c>
    </row>
    <row r="20" spans="2:9" ht="18" customHeight="1" x14ac:dyDescent="0.25">
      <c r="B20" s="23" t="str">
        <f>IF(C20="","",VLOOKUP(C20,Módulos!B:C,2,FALSE))</f>
        <v>API - Google Contatcs</v>
      </c>
      <c r="C20" s="2">
        <v>7</v>
      </c>
      <c r="D20" s="20" t="s">
        <v>63</v>
      </c>
      <c r="E20" s="22">
        <v>19</v>
      </c>
      <c r="F20" s="25"/>
      <c r="G20" s="25"/>
      <c r="H20" s="25"/>
      <c r="I20" s="20" t="s">
        <v>84</v>
      </c>
    </row>
    <row r="21" spans="2:9" ht="18" customHeight="1" x14ac:dyDescent="0.25">
      <c r="B21" s="23" t="str">
        <f>IF(C21="","",VLOOKUP(C21,Módulos!B:C,2,FALSE))</f>
        <v>Backend - REST</v>
      </c>
      <c r="C21" s="2">
        <v>2</v>
      </c>
      <c r="D21" s="20" t="s">
        <v>77</v>
      </c>
      <c r="E21" s="22"/>
      <c r="F21" s="25">
        <v>42870</v>
      </c>
      <c r="G21" s="25">
        <v>42872</v>
      </c>
      <c r="H21" s="26" t="s">
        <v>65</v>
      </c>
      <c r="I21" s="20" t="s">
        <v>82</v>
      </c>
    </row>
    <row r="22" spans="2:9" ht="18" customHeight="1" x14ac:dyDescent="0.25">
      <c r="B22" s="23" t="str">
        <f>IF(C22="","",VLOOKUP(C22,Módulos!B:C,2,FALSE))</f>
        <v>Backend - REST</v>
      </c>
      <c r="C22" s="2">
        <v>2</v>
      </c>
      <c r="D22" s="20" t="s">
        <v>67</v>
      </c>
      <c r="E22" s="22"/>
      <c r="F22" s="25">
        <v>42869</v>
      </c>
      <c r="G22" s="25">
        <v>42870</v>
      </c>
      <c r="H22" s="26" t="s">
        <v>65</v>
      </c>
      <c r="I22" s="20" t="s">
        <v>82</v>
      </c>
    </row>
    <row r="23" spans="2:9" ht="18" customHeight="1" x14ac:dyDescent="0.25">
      <c r="B23" s="23" t="str">
        <f>IF(C23="","",VLOOKUP(C23,Módulos!B:C,2,FALSE))</f>
        <v>Front - Web</v>
      </c>
      <c r="C23" s="2">
        <v>3</v>
      </c>
      <c r="D23" s="20" t="s">
        <v>79</v>
      </c>
      <c r="E23" s="22"/>
      <c r="F23" s="25">
        <v>42870</v>
      </c>
      <c r="G23" s="25">
        <v>42870</v>
      </c>
      <c r="H23" s="26" t="s">
        <v>65</v>
      </c>
      <c r="I23" s="20" t="s">
        <v>82</v>
      </c>
    </row>
    <row r="24" spans="2:9" ht="18" customHeight="1" x14ac:dyDescent="0.25">
      <c r="B24" s="23" t="str">
        <f>IF(C24="","",VLOOKUP(C24,Módulos!B:C,2,FALSE))</f>
        <v>Backend - REST</v>
      </c>
      <c r="C24" s="2">
        <v>2</v>
      </c>
      <c r="D24" s="24" t="s">
        <v>58</v>
      </c>
      <c r="E24" s="22"/>
      <c r="F24" s="25">
        <v>42845</v>
      </c>
      <c r="G24" s="25">
        <v>42853</v>
      </c>
      <c r="H24" s="26" t="s">
        <v>65</v>
      </c>
      <c r="I24" s="20" t="s">
        <v>57</v>
      </c>
    </row>
    <row r="25" spans="2:9" ht="18" customHeight="1" x14ac:dyDescent="0.25">
      <c r="B25" s="23" t="str">
        <f>IF(C25="","",VLOOKUP(C25,Módulos!B:C,2,FALSE))</f>
        <v>Front - Web</v>
      </c>
      <c r="C25" s="2">
        <v>3</v>
      </c>
      <c r="D25" s="20" t="s">
        <v>66</v>
      </c>
      <c r="E25" s="22"/>
      <c r="F25" s="25">
        <v>42856</v>
      </c>
      <c r="G25" s="25">
        <v>42867</v>
      </c>
      <c r="H25" s="26" t="s">
        <v>65</v>
      </c>
      <c r="I25" s="20" t="s">
        <v>57</v>
      </c>
    </row>
  </sheetData>
  <autoFilter ref="B2:I2">
    <sortState ref="B3:I25">
      <sortCondition ref="E2"/>
    </sortState>
  </autoFilter>
  <conditionalFormatting sqref="E22:E23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conditionalFormatting sqref="E3:E25">
    <cfRule type="cellIs" dxfId="41" priority="16" operator="equal">
      <formula>"ok"</formula>
    </cfRule>
    <cfRule type="cellIs" dxfId="40" priority="17" operator="equal">
      <formula>"~"</formula>
    </cfRule>
    <cfRule type="cellIs" dxfId="39" priority="18" operator="equal">
      <formula>"n/a"</formula>
    </cfRule>
  </conditionalFormatting>
  <hyperlinks>
    <hyperlink ref="H24" r:id="rId1"/>
    <hyperlink ref="H25" r:id="rId2"/>
    <hyperlink ref="H22" r:id="rId3"/>
    <hyperlink ref="H21" r:id="rId4"/>
    <hyperlink ref="H23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5" sqref="F5"/>
    </sheetView>
  </sheetViews>
  <sheetFormatPr defaultRowHeight="15" x14ac:dyDescent="0.25"/>
  <cols>
    <col min="1" max="1" width="3.375" style="27" customWidth="1"/>
    <col min="2" max="2" width="25" style="33" bestFit="1" customWidth="1"/>
    <col min="3" max="3" width="4.75" style="33" bestFit="1" customWidth="1"/>
    <col min="4" max="4" width="109.625" style="34" bestFit="1" customWidth="1"/>
    <col min="5" max="6" width="10.375" style="33" bestFit="1" customWidth="1"/>
    <col min="7" max="16384" width="9" style="27"/>
  </cols>
  <sheetData>
    <row r="2" spans="2:6" ht="18" customHeight="1" x14ac:dyDescent="0.25">
      <c r="B2" s="6" t="s">
        <v>18</v>
      </c>
      <c r="C2" s="6" t="s">
        <v>69</v>
      </c>
      <c r="D2" s="19" t="s">
        <v>68</v>
      </c>
      <c r="E2" s="6" t="s">
        <v>75</v>
      </c>
      <c r="F2" s="6" t="s">
        <v>60</v>
      </c>
    </row>
    <row r="3" spans="2:6" ht="18" customHeight="1" x14ac:dyDescent="0.25">
      <c r="B3" s="28" t="str">
        <f>IF(C3="","",VLOOKUP(C3,Módulos!B:C,2,FALSE))</f>
        <v>Front - Web</v>
      </c>
      <c r="C3" s="29">
        <v>3</v>
      </c>
      <c r="D3" s="30" t="s">
        <v>70</v>
      </c>
      <c r="E3" s="25">
        <v>42852</v>
      </c>
      <c r="F3" s="25"/>
    </row>
    <row r="4" spans="2:6" ht="18" customHeight="1" x14ac:dyDescent="0.25">
      <c r="B4" s="28" t="str">
        <f>IF(C4="","",VLOOKUP(C4,Módulos!B:C,2,FALSE))</f>
        <v>Backend - REST</v>
      </c>
      <c r="C4" s="29">
        <v>2</v>
      </c>
      <c r="D4" s="30" t="s">
        <v>71</v>
      </c>
      <c r="E4" s="25">
        <v>42852</v>
      </c>
      <c r="F4" s="25">
        <v>42867</v>
      </c>
    </row>
    <row r="5" spans="2:6" ht="18" customHeight="1" x14ac:dyDescent="0.25">
      <c r="B5" s="28" t="str">
        <f>IF(C5="","",VLOOKUP(C5,Módulos!B:C,2,FALSE))</f>
        <v>DB</v>
      </c>
      <c r="C5" s="29">
        <v>1</v>
      </c>
      <c r="D5" s="30" t="s">
        <v>72</v>
      </c>
      <c r="E5" s="25">
        <v>42852</v>
      </c>
      <c r="F5" s="25"/>
    </row>
    <row r="6" spans="2:6" ht="18" customHeight="1" x14ac:dyDescent="0.25">
      <c r="B6" s="28" t="str">
        <f>IF(C6="","",VLOOKUP(C6,Módulos!B:C,2,FALSE))</f>
        <v>Backend - REST</v>
      </c>
      <c r="C6" s="29">
        <v>2</v>
      </c>
      <c r="D6" s="30" t="s">
        <v>73</v>
      </c>
      <c r="E6" s="25">
        <v>42852</v>
      </c>
      <c r="F6" s="25"/>
    </row>
    <row r="7" spans="2:6" ht="18" customHeight="1" x14ac:dyDescent="0.25">
      <c r="B7" s="28" t="str">
        <f>IF(C7="","",VLOOKUP(C7,Módulos!B:C,2,FALSE))</f>
        <v>Backend - REST</v>
      </c>
      <c r="C7" s="29">
        <v>2</v>
      </c>
      <c r="D7" s="30" t="s">
        <v>74</v>
      </c>
      <c r="E7" s="25">
        <v>42852</v>
      </c>
      <c r="F7" s="25"/>
    </row>
    <row r="8" spans="2:6" ht="18" customHeight="1" x14ac:dyDescent="0.25">
      <c r="B8" s="28" t="str">
        <f>IF(C8="","",VLOOKUP(C8,Módulos!B:C,2,FALSE))</f>
        <v>Backend - REST</v>
      </c>
      <c r="C8" s="29">
        <v>2</v>
      </c>
      <c r="D8" s="30" t="s">
        <v>89</v>
      </c>
      <c r="E8" s="25">
        <v>42870</v>
      </c>
      <c r="F8" s="25"/>
    </row>
    <row r="9" spans="2:6" ht="18" customHeight="1" x14ac:dyDescent="0.25">
      <c r="B9" s="28" t="str">
        <f>IF(C9="","",VLOOKUP(C9,Módulos!B:C,2,FALSE))</f>
        <v/>
      </c>
      <c r="C9" s="29"/>
      <c r="D9" s="30"/>
      <c r="E9" s="25"/>
      <c r="F9" s="25"/>
    </row>
    <row r="10" spans="2:6" ht="18" customHeight="1" x14ac:dyDescent="0.25">
      <c r="B10" s="28" t="str">
        <f>IF(C10="","",VLOOKUP(C10,Módulos!B:C,2,FALSE))</f>
        <v/>
      </c>
      <c r="C10" s="29"/>
      <c r="D10" s="30"/>
      <c r="E10" s="25"/>
      <c r="F10" s="25"/>
    </row>
    <row r="11" spans="2:6" ht="18" customHeight="1" x14ac:dyDescent="0.25">
      <c r="B11" s="28" t="str">
        <f>IF(C11="","",VLOOKUP(C11,Módulos!B:C,2,FALSE))</f>
        <v/>
      </c>
      <c r="C11" s="29"/>
      <c r="D11" s="30"/>
      <c r="E11" s="25"/>
      <c r="F11" s="25"/>
    </row>
    <row r="12" spans="2:6" ht="18" customHeight="1" x14ac:dyDescent="0.25">
      <c r="B12" s="28" t="str">
        <f>IF(C12="","",VLOOKUP(C12,Módulos!B:C,2,FALSE))</f>
        <v/>
      </c>
      <c r="C12" s="29"/>
      <c r="D12" s="30"/>
      <c r="E12" s="25"/>
      <c r="F12" s="25"/>
    </row>
    <row r="13" spans="2:6" ht="18" customHeight="1" x14ac:dyDescent="0.25">
      <c r="B13" s="28" t="str">
        <f>IF(C13="","",VLOOKUP(C13,Módulos!B:C,2,FALSE))</f>
        <v/>
      </c>
      <c r="C13" s="29"/>
      <c r="D13" s="31"/>
      <c r="E13" s="25"/>
      <c r="F13" s="25"/>
    </row>
    <row r="14" spans="2:6" ht="18" customHeight="1" x14ac:dyDescent="0.25">
      <c r="B14" s="28" t="str">
        <f>IF(C14="","",VLOOKUP(C14,Módulos!B:C,2,FALSE))</f>
        <v/>
      </c>
      <c r="C14" s="29"/>
      <c r="D14" s="32"/>
      <c r="E14" s="25"/>
      <c r="F14" s="25"/>
    </row>
    <row r="15" spans="2:6" ht="18" customHeight="1" x14ac:dyDescent="0.25">
      <c r="B15" s="28" t="str">
        <f>IF(C15="","",VLOOKUP(C15,Módulos!B:C,2,FALSE))</f>
        <v/>
      </c>
      <c r="C15" s="29"/>
      <c r="D15" s="30"/>
      <c r="E15" s="25"/>
      <c r="F15" s="25"/>
    </row>
    <row r="16" spans="2:6" ht="18" customHeight="1" x14ac:dyDescent="0.25">
      <c r="B16" s="28" t="str">
        <f>IF(C16="","",VLOOKUP(C16,Módulos!B:C,2,FALSE))</f>
        <v/>
      </c>
      <c r="C16" s="29"/>
      <c r="D16" s="30"/>
      <c r="E16" s="25"/>
      <c r="F16" s="25"/>
    </row>
    <row r="17" spans="2:6" ht="18" customHeight="1" x14ac:dyDescent="0.25">
      <c r="B17" s="28" t="str">
        <f>IF(C17="","",VLOOKUP(C17,Módulos!B:C,2,FALSE))</f>
        <v/>
      </c>
      <c r="C17" s="29"/>
      <c r="D17" s="30"/>
      <c r="E17" s="25"/>
      <c r="F17" s="25"/>
    </row>
    <row r="18" spans="2:6" ht="18" customHeight="1" x14ac:dyDescent="0.25">
      <c r="B18" s="28" t="str">
        <f>IF(C18="","",VLOOKUP(C18,Módulos!B:C,2,FALSE))</f>
        <v/>
      </c>
      <c r="C18" s="29"/>
      <c r="D18" s="30"/>
      <c r="E18" s="25"/>
      <c r="F18" s="25"/>
    </row>
    <row r="19" spans="2:6" ht="18" customHeight="1" x14ac:dyDescent="0.25">
      <c r="B19" s="28" t="str">
        <f>IF(C19="","",VLOOKUP(C19,Módulos!B:C,2,FALSE))</f>
        <v/>
      </c>
      <c r="C19" s="29"/>
      <c r="D19" s="30"/>
      <c r="E19" s="25"/>
      <c r="F19" s="25"/>
    </row>
    <row r="20" spans="2:6" ht="18" customHeight="1" x14ac:dyDescent="0.25">
      <c r="B20" s="28" t="str">
        <f>IF(C20="","",VLOOKUP(C20,Módulos!B:C,2,FALSE))</f>
        <v/>
      </c>
      <c r="C20" s="29"/>
      <c r="D20" s="30"/>
      <c r="E20" s="25"/>
      <c r="F20" s="25"/>
    </row>
    <row r="21" spans="2:6" ht="18" customHeight="1" x14ac:dyDescent="0.25">
      <c r="B21" s="28" t="str">
        <f>IF(C21="","",VLOOKUP(C21,Módulos!B:C,2,FALSE))</f>
        <v/>
      </c>
      <c r="C21" s="29"/>
      <c r="D21" s="30"/>
      <c r="E21" s="25"/>
      <c r="F21" s="25"/>
    </row>
    <row r="22" spans="2:6" ht="18" customHeight="1" x14ac:dyDescent="0.25">
      <c r="B22" s="28" t="str">
        <f>IF(C22="","",VLOOKUP(C22,Módulos!B:C,2,FALSE))</f>
        <v/>
      </c>
      <c r="C22" s="29"/>
      <c r="D22" s="30"/>
      <c r="E22" s="25"/>
      <c r="F22" s="25"/>
    </row>
    <row r="23" spans="2:6" ht="18" customHeight="1" x14ac:dyDescent="0.25">
      <c r="B23" s="28" t="str">
        <f>IF(C23="","",VLOOKUP(C23,Módulos!B:C,2,FALSE))</f>
        <v/>
      </c>
      <c r="C23" s="29"/>
      <c r="D23" s="30"/>
      <c r="E23" s="25"/>
      <c r="F23" s="25"/>
    </row>
    <row r="24" spans="2:6" ht="18" customHeight="1" x14ac:dyDescent="0.25">
      <c r="B24" s="28" t="str">
        <f>IF(C24="","",VLOOKUP(C24,Módulos!B:C,2,FALSE))</f>
        <v/>
      </c>
      <c r="C24" s="29"/>
      <c r="D24" s="30"/>
      <c r="E24" s="25"/>
      <c r="F24" s="25"/>
    </row>
    <row r="25" spans="2:6" ht="18" customHeight="1" x14ac:dyDescent="0.25">
      <c r="B25" s="28" t="str">
        <f>IF(C25="","",VLOOKUP(C25,Módulos!B:C,2,FALSE))</f>
        <v/>
      </c>
      <c r="C25" s="29"/>
      <c r="D25" s="30"/>
      <c r="E25" s="25"/>
      <c r="F25" s="25"/>
    </row>
  </sheetData>
  <conditionalFormatting sqref="E3:F25">
    <cfRule type="cellIs" dxfId="38" priority="1" operator="equal">
      <formula>"ok"</formula>
    </cfRule>
    <cfRule type="cellIs" dxfId="37" priority="2" operator="equal">
      <formula>"~"</formula>
    </cfRule>
    <cfRule type="cellIs" dxfId="36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Módulos</vt:lpstr>
      <vt:lpstr>Projetos</vt:lpstr>
      <vt:lpstr>Backlog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2017-05-17T14:25:13Z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