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xr:revisionPtr revIDLastSave="0" documentId="13_ncr:1_{9796E849-8ED3-4C8A-AC07-CCB3992AE65D}" xr6:coauthVersionLast="36" xr6:coauthVersionMax="36" xr10:uidLastSave="{00000000-0000-0000-0000-000000000000}"/>
  <bookViews>
    <workbookView xWindow="0" yWindow="15" windowWidth="6630" windowHeight="7515" tabRatio="751" activeTab="2" xr2:uid="{00000000-000D-0000-FFFF-FFFF00000000}"/>
  </bookViews>
  <sheets>
    <sheet name="Módulos" sheetId="17" r:id="rId1"/>
    <sheet name="Projetos" sheetId="19" r:id="rId2"/>
    <sheet name="Backlog" sheetId="20" r:id="rId3"/>
    <sheet name="Check User" sheetId="26" r:id="rId4"/>
    <sheet name="Migração v2" sheetId="21" r:id="rId5"/>
    <sheet name="Migração v1" sheetId="16" r:id="rId6"/>
  </sheets>
  <definedNames>
    <definedName name="_xlnm._FilterDatabase" localSheetId="2" hidden="1">Backlog!$B$2:$F$2</definedName>
    <definedName name="_xlnm._FilterDatabase" localSheetId="3" hidden="1">'Check User'!$A$1:$E$5</definedName>
    <definedName name="_xlnm._FilterDatabase" localSheetId="5" hidden="1">'Migração v1'!$A$1:$G$15</definedName>
    <definedName name="_xlnm._FilterDatabase" localSheetId="0" hidden="1">Módulos!$B$2:$D$2</definedName>
    <definedName name="_xlnm._FilterDatabase" localSheetId="1" hidden="1">Projetos!$B$2:$H$2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20" l="1"/>
  <c r="B15" i="20"/>
  <c r="B16" i="20"/>
  <c r="B17" i="20"/>
  <c r="B18" i="20"/>
  <c r="B19" i="20"/>
  <c r="B20" i="20"/>
  <c r="B21" i="20"/>
  <c r="B24" i="19" l="1"/>
  <c r="B4" i="19"/>
  <c r="B12" i="20"/>
  <c r="B13" i="20"/>
  <c r="B5" i="20"/>
  <c r="B11" i="20"/>
  <c r="B3" i="19"/>
  <c r="B20" i="19"/>
  <c r="B17" i="19"/>
  <c r="B5" i="19"/>
  <c r="B23" i="19"/>
  <c r="B43" i="19"/>
  <c r="B42" i="19"/>
  <c r="B31" i="19"/>
  <c r="B40" i="19"/>
  <c r="B39" i="19"/>
  <c r="B38" i="19"/>
  <c r="B37" i="19"/>
  <c r="B36" i="19"/>
  <c r="B35" i="19"/>
  <c r="B34" i="19"/>
  <c r="B33" i="19"/>
  <c r="B32" i="19"/>
  <c r="B41" i="19"/>
  <c r="B18" i="19"/>
  <c r="B9" i="20"/>
  <c r="B10" i="20"/>
  <c r="B6" i="20"/>
  <c r="B7" i="20"/>
  <c r="B3" i="20"/>
  <c r="B8" i="20"/>
  <c r="B4" i="20"/>
  <c r="B14" i="19"/>
  <c r="B8" i="19"/>
  <c r="B13" i="19"/>
  <c r="B10" i="19"/>
  <c r="B30" i="19"/>
  <c r="B29" i="19"/>
  <c r="B28" i="19"/>
  <c r="B27" i="19"/>
  <c r="B26" i="19"/>
  <c r="B25" i="19"/>
  <c r="B44" i="19"/>
  <c r="B15" i="19"/>
  <c r="B16" i="19"/>
  <c r="B21" i="19"/>
  <c r="B22" i="19"/>
  <c r="B6" i="19"/>
  <c r="B11" i="19"/>
  <c r="B19" i="19"/>
  <c r="B45" i="19"/>
  <c r="B7" i="19"/>
  <c r="B9" i="19"/>
  <c r="B12" i="19"/>
</calcChain>
</file>

<file path=xl/sharedStrings.xml><?xml version="1.0" encoding="utf-8"?>
<sst xmlns="http://schemas.openxmlformats.org/spreadsheetml/2006/main" count="438" uniqueCount="153">
  <si>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</si>
  <si>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</si>
  <si>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</si>
  <si>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</si>
  <si>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</si>
  <si>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</si>
  <si>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</si>
  <si>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</si>
  <si>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</si>
  <si>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</si>
  <si>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</si>
  <si>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</si>
  <si>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</si>
  <si>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</si>
  <si>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</si>
  <si>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</si>
  <si>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</si>
  <si>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</si>
  <si>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</si>
  <si>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</si>
  <si>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</si>
  <si>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</si>
  <si>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</si>
  <si>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</si>
  <si>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</si>
  <si>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</si>
  <si>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</si>
  <si>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</si>
  <si>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</si>
  <si>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</si>
  <si>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</si>
  <si>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</si>
  <si>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</si>
  <si>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</si>
  <si>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</si>
  <si>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</si>
  <si>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</si>
  <si>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</si>
  <si>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</si>
  <si>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</si>
  <si>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</si>
  <si>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</si>
  <si>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</si>
  <si>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</si>
  <si>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</si>
  <si>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</si>
  <si>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</si>
  <si>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</si>
  <si>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</si>
  <si>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</si>
  <si>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</si>
  <si>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</si>
  <si>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</si>
  <si>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</si>
  <si>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</si>
  <si>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</si>
  <si>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</si>
  <si>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</si>
  <si>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</si>
  <si>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</si>
  <si>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</si>
  <si>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</si>
  <si>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</si>
  <si>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</si>
  <si>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</si>
  <si>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</si>
  <si>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</si>
  <si>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</si>
  <si>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</si>
  <si>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</si>
  <si>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</si>
  <si>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</si>
  <si>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</si>
  <si>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</si>
  <si>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</si>
  <si>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</si>
  <si>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</si>
  <si>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</si>
  <si>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</si>
  <si>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</si>
  <si>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</si>
  <si>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</si>
  <si>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</si>
  <si>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</si>
  <si>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</si>
  <si>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</si>
  <si>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</si>
  <si>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</si>
  <si>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</si>
  <si>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</si>
  <si>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</si>
  <si>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</si>
  <si>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>Nr.</t>
  </si>
  <si>
    <t>Nova versão: Backlog</t>
  </si>
  <si>
    <t>Seq</t>
  </si>
  <si>
    <t>presenças: expandir linha título</t>
  </si>
  <si>
    <t>CRUD: Sharing</t>
  </si>
  <si>
    <t>CRUD: User + Autenticação (hashPassword...)</t>
  </si>
  <si>
    <t>Autorização</t>
  </si>
  <si>
    <t>Integração contínua: JP</t>
  </si>
  <si>
    <t>WB: Painel lateral direita deslizar</t>
  </si>
  <si>
    <t>WB: Economizar espaço nas bordas ao marcar presença no tamanho celular</t>
  </si>
  <si>
    <t>WB: Formato da tela de login (zuado no celular)</t>
  </si>
  <si>
    <t>1</t>
  </si>
  <si>
    <t>2</t>
  </si>
  <si>
    <t>Criar a view: vw_&lt;id-do-centro&gt;_attendance</t>
  </si>
  <si>
    <t>Criar usuário no Mysql: attendance_&lt;id-do-centro&gt;</t>
  </si>
  <si>
    <t>Criar a view: vw_&lt;id-do-centro&gt;_person</t>
  </si>
  <si>
    <t>Criar a view: vw_&lt;id-do-centro&gt;_resumo_sr</t>
  </si>
  <si>
    <t>Criar aba vw_&lt;id-do-centro&gt; com os scripts de criação das views</t>
  </si>
  <si>
    <t>Conceder select na tabela sharing para o user criado</t>
  </si>
  <si>
    <t>Conceder select nas views criadas para o user criado</t>
  </si>
  <si>
    <t>Providenciar e-mail (institucional do Centro) a ser usado no Zoho Reports</t>
  </si>
  <si>
    <t>Criar conexão ao Mysql via user criado: attendance_&lt;id-do-centro&gt;</t>
  </si>
  <si>
    <t>Plataforma</t>
  </si>
  <si>
    <t>Attendance</t>
  </si>
  <si>
    <t>Navicat</t>
  </si>
  <si>
    <t>Criar conta</t>
  </si>
  <si>
    <t>Criar Centro (na conta criada)</t>
  </si>
  <si>
    <t>Planilha</t>
  </si>
  <si>
    <t>Web</t>
  </si>
  <si>
    <t>Criar conta (com o e-mail do Centro)</t>
  </si>
  <si>
    <t>Zoho Reports</t>
  </si>
  <si>
    <t>Logar com o e-mail do Centro</t>
  </si>
  <si>
    <t>Google Play</t>
  </si>
  <si>
    <t>Baixar app: Zoho Reports</t>
  </si>
  <si>
    <t>App Zoho Reports</t>
  </si>
  <si>
    <t>Criar pasta: &lt;id-do-centro&gt;. &lt;Nome do Centro&gt;</t>
  </si>
  <si>
    <t>Definir a pasta criada como padrão</t>
  </si>
  <si>
    <t>Renomear Pasta "Tabelas e relatórios" para "Attendance" (para Tabelas)</t>
  </si>
  <si>
    <t>Para cada view criada</t>
  </si>
  <si>
    <t>.   Criar Tabela de "Consulte personalizada": select * from &lt;view&gt;</t>
  </si>
  <si>
    <t>.   Definir o nome da Tabela com o mesmo nome da view</t>
  </si>
  <si>
    <t>.   Acertar os campos tipo "date" e "e-mail"</t>
  </si>
  <si>
    <t>.   Modo de importar: Apague os registros existentes e adicione</t>
  </si>
  <si>
    <t>.   Modo de importar: Marcar: inclua nos colunas...</t>
  </si>
  <si>
    <t>.   Modo de importar: agendamento: todos os dias</t>
  </si>
  <si>
    <t>Verificar o sucesso da sincronização de cada Tabela (em fonte de dados)</t>
  </si>
  <si>
    <t>Mover a pasta criada para cima</t>
  </si>
  <si>
    <t>Criar o Painel &lt;Nome do Centro&gt; na Pasta: &lt;id-do-centro&gt;. &lt;Sigla do Centro&gt;</t>
  </si>
  <si>
    <t>Publicar e copiar o link permanente do Painel criado</t>
  </si>
  <si>
    <t>Criar um atalho na barra de favoritos do navegador com o link copiado</t>
  </si>
  <si>
    <t>Editar o Centro e colar o link permanente do Painel criado</t>
  </si>
  <si>
    <t>Navegador</t>
  </si>
  <si>
    <t>Link para atualizar banco no resumo sr</t>
  </si>
  <si>
    <t>WB: Posicionar login no canto superior direito</t>
  </si>
  <si>
    <t>Permitir alteração da data de uma presença</t>
  </si>
  <si>
    <t>Arrumar problema com envio de e-mails (está, por exemplo, impedindo o registro de novos usuários)</t>
  </si>
  <si>
    <t>Resumo sr: query da view: mostrar apenas os 6 últimos meses</t>
  </si>
  <si>
    <t>1 db pass = @attbi500</t>
  </si>
  <si>
    <t>Tornar dinâmico campos amarelos de resumo de junho de 2017</t>
  </si>
  <si>
    <t>Presenças: data como label (um objeto data para dar suporte...): Atividade: dd/mm/aaaa (sss)</t>
  </si>
  <si>
    <t>Presenças: mais de 30 dias, não mostra mais o nr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</si>
</sst>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4" fontId="5" fillId="0" borderId="1" xfId="2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52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hyperlink" Target="evernote://view/51994854/s319/5079208f-f8de-4ae7-b2d5-e50e82ee441c/5079208f-f8de-4ae7-b2d5-e50e82ee441c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43" Type="http://schemas.openxmlformats.org/officeDocument/2006/relationships/hyperlink" Target="evernote://view/51994854/s319/a3e34928-4e91-456d-a7a3-c48afd3ca400/a3e34928-4e91-456d-a7a3-c48afd3ca400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7"/>
  <sheetViews>
    <sheetView showGridLines="0" workbookViewId="0">
      <selection activeCell="D11" sqref="D11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76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 xr:uid="{00000000-0009-0000-0000-000000000000}">
    <sortState ref="B3:D27">
      <sortCondition ref="D2"/>
    </sortState>
  </autoFilter>
  <conditionalFormatting sqref="D3:D27">
    <cfRule type="cellIs" dxfId="49" priority="1" operator="equal">
      <formula>"ok"</formula>
    </cfRule>
    <cfRule type="cellIs" dxfId="48" priority="2" operator="equal">
      <formula>"~"</formula>
    </cfRule>
    <cfRule type="cellIs" dxfId="47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showGridLines="0" workbookViewId="0">
      <selection activeCell="D3" sqref="D3"/>
    </sheetView>
  </sheetViews>
  <sheetFormatPr defaultRowHeight="15" x14ac:dyDescent="0.25"/>
  <cols>
    <col min="1" max="1" width="9" style="33"/>
    <col min="2" max="2" width="25" style="40" bestFit="1" customWidth="1"/>
    <col min="3" max="3" width="4.75" style="40" bestFit="1" customWidth="1"/>
    <col min="4" max="4" width="42.375" style="33" bestFit="1" customWidth="1"/>
    <col min="5" max="5" width="10.875" style="33" customWidth="1"/>
    <col min="6" max="7" width="10.375" style="40" bestFit="1" customWidth="1"/>
    <col min="8" max="8" width="10.375" style="40" customWidth="1"/>
    <col min="9" max="16384" width="9" style="33"/>
  </cols>
  <sheetData>
    <row r="2" spans="2:8" ht="18" customHeight="1" x14ac:dyDescent="0.25">
      <c r="B2" s="31" t="s">
        <v>18</v>
      </c>
      <c r="C2" s="31" t="s">
        <v>19</v>
      </c>
      <c r="D2" s="32" t="s">
        <v>44</v>
      </c>
      <c r="E2" s="32" t="s">
        <v>66</v>
      </c>
      <c r="F2" s="31" t="s">
        <v>57</v>
      </c>
      <c r="G2" s="31" t="s">
        <v>56</v>
      </c>
      <c r="H2" s="31" t="s">
        <v>60</v>
      </c>
    </row>
    <row r="3" spans="2:8" ht="18" customHeight="1" x14ac:dyDescent="0.25">
      <c r="B3" s="34" t="str">
        <f>IF(C3="","",VLOOKUP(C3,Módulos!B:C,2,FALSE))</f>
        <v>Front - Web</v>
      </c>
      <c r="C3" s="35">
        <v>3</v>
      </c>
      <c r="D3" s="36" t="s">
        <v>97</v>
      </c>
      <c r="E3" s="37">
        <v>0</v>
      </c>
      <c r="F3" s="38">
        <v>42948</v>
      </c>
      <c r="G3" s="38"/>
      <c r="H3" s="39" t="s">
        <v>61</v>
      </c>
    </row>
    <row r="4" spans="2:8" ht="18" customHeight="1" x14ac:dyDescent="0.25">
      <c r="B4" s="34" t="str">
        <f>IF(C4="","",VLOOKUP(C4,Módulos!B:C,2,FALSE))</f>
        <v>Backend - REST</v>
      </c>
      <c r="C4" s="35">
        <v>2</v>
      </c>
      <c r="D4" s="36" t="s">
        <v>99</v>
      </c>
      <c r="E4" s="37">
        <v>2</v>
      </c>
      <c r="F4" s="38"/>
      <c r="G4" s="38"/>
      <c r="H4" s="39" t="s">
        <v>61</v>
      </c>
    </row>
    <row r="5" spans="2:8" ht="18" customHeight="1" x14ac:dyDescent="0.25">
      <c r="B5" s="34" t="str">
        <f>IF(C5="","",VLOOKUP(C5,Módulos!B:C,2,FALSE))</f>
        <v>Ficha de cadastro</v>
      </c>
      <c r="C5" s="35">
        <v>13</v>
      </c>
      <c r="D5" s="36" t="s">
        <v>91</v>
      </c>
      <c r="E5" s="37">
        <v>9</v>
      </c>
      <c r="F5" s="38"/>
      <c r="G5" s="38"/>
      <c r="H5" s="39" t="s">
        <v>61</v>
      </c>
    </row>
    <row r="6" spans="2:8" ht="18" customHeight="1" x14ac:dyDescent="0.25">
      <c r="B6" s="34" t="str">
        <f>IF(C6="","",VLOOKUP(C6,Módulos!B:C,2,FALSE))</f>
        <v>Backend - REST</v>
      </c>
      <c r="C6" s="35">
        <v>2</v>
      </c>
      <c r="D6" s="36" t="s">
        <v>55</v>
      </c>
      <c r="E6" s="37"/>
      <c r="F6" s="38">
        <v>42845</v>
      </c>
      <c r="G6" s="38">
        <v>42853</v>
      </c>
      <c r="H6" s="39" t="s">
        <v>61</v>
      </c>
    </row>
    <row r="7" spans="2:8" ht="18" customHeight="1" x14ac:dyDescent="0.25">
      <c r="B7" s="34" t="str">
        <f>IF(C7="","",VLOOKUP(C7,Módulos!B:C,2,FALSE))</f>
        <v>Front - Web</v>
      </c>
      <c r="C7" s="35">
        <v>3</v>
      </c>
      <c r="D7" s="36" t="s">
        <v>62</v>
      </c>
      <c r="E7" s="37"/>
      <c r="F7" s="38">
        <v>42856</v>
      </c>
      <c r="G7" s="38">
        <v>42867</v>
      </c>
      <c r="H7" s="39" t="s">
        <v>61</v>
      </c>
    </row>
    <row r="8" spans="2:8" ht="18" customHeight="1" x14ac:dyDescent="0.25">
      <c r="B8" s="34" t="str">
        <f>IF(C8="","",VLOOKUP(C8,Módulos!B:C,2,FALSE))</f>
        <v>Front - Web</v>
      </c>
      <c r="C8" s="35">
        <v>3</v>
      </c>
      <c r="D8" s="36" t="s">
        <v>68</v>
      </c>
      <c r="E8" s="37"/>
      <c r="F8" s="38">
        <v>42870</v>
      </c>
      <c r="G8" s="38">
        <v>42870</v>
      </c>
      <c r="H8" s="39" t="s">
        <v>61</v>
      </c>
    </row>
    <row r="9" spans="2:8" ht="18" customHeight="1" x14ac:dyDescent="0.25">
      <c r="B9" s="34" t="str">
        <f>IF(C9="","",VLOOKUP(C9,Módulos!B:C,2,FALSE))</f>
        <v>Backend - REST</v>
      </c>
      <c r="C9" s="35">
        <v>2</v>
      </c>
      <c r="D9" s="36" t="s">
        <v>63</v>
      </c>
      <c r="E9" s="37"/>
      <c r="F9" s="38">
        <v>42869</v>
      </c>
      <c r="G9" s="38">
        <v>42870</v>
      </c>
      <c r="H9" s="39" t="s">
        <v>61</v>
      </c>
    </row>
    <row r="10" spans="2:8" ht="18" customHeight="1" x14ac:dyDescent="0.25">
      <c r="B10" s="34" t="str">
        <f>IF(C10="","",VLOOKUP(C10,Módulos!B:C,2,FALSE))</f>
        <v>Backend - REST</v>
      </c>
      <c r="C10" s="35">
        <v>2</v>
      </c>
      <c r="D10" s="36" t="s">
        <v>67</v>
      </c>
      <c r="E10" s="37"/>
      <c r="F10" s="38">
        <v>42870</v>
      </c>
      <c r="G10" s="38">
        <v>42872</v>
      </c>
      <c r="H10" s="39" t="s">
        <v>61</v>
      </c>
    </row>
    <row r="11" spans="2:8" ht="18" customHeight="1" x14ac:dyDescent="0.25">
      <c r="B11" s="34" t="str">
        <f>IF(C11="","",VLOOKUP(C11,Módulos!B:C,2,FALSE))</f>
        <v>DB</v>
      </c>
      <c r="C11" s="35">
        <v>1</v>
      </c>
      <c r="D11" s="36" t="s">
        <v>72</v>
      </c>
      <c r="E11" s="37"/>
      <c r="F11" s="38">
        <v>42875</v>
      </c>
      <c r="G11" s="38">
        <v>42875</v>
      </c>
      <c r="H11" s="39" t="s">
        <v>61</v>
      </c>
    </row>
    <row r="12" spans="2:8" ht="18" customHeight="1" x14ac:dyDescent="0.25">
      <c r="B12" s="34" t="str">
        <f>IF(C12="","",VLOOKUP(C12,Módulos!B:C,2,FALSE))</f>
        <v>Front - Web</v>
      </c>
      <c r="C12" s="35">
        <v>3</v>
      </c>
      <c r="D12" s="36" t="s">
        <v>74</v>
      </c>
      <c r="E12" s="37"/>
      <c r="F12" s="38">
        <v>42887</v>
      </c>
      <c r="G12" s="38">
        <v>42887</v>
      </c>
      <c r="H12" s="39" t="s">
        <v>61</v>
      </c>
    </row>
    <row r="13" spans="2:8" ht="18" customHeight="1" x14ac:dyDescent="0.25">
      <c r="B13" s="34" t="str">
        <f>IF(C13="","",VLOOKUP(C13,Módulos!B:C,2,FALSE))</f>
        <v>DB</v>
      </c>
      <c r="C13" s="35">
        <v>1</v>
      </c>
      <c r="D13" s="36" t="s">
        <v>73</v>
      </c>
      <c r="E13" s="37"/>
      <c r="F13" s="38">
        <v>42887</v>
      </c>
      <c r="G13" s="38">
        <v>42893</v>
      </c>
      <c r="H13" s="39" t="s">
        <v>61</v>
      </c>
    </row>
    <row r="14" spans="2:8" ht="18" customHeight="1" x14ac:dyDescent="0.25">
      <c r="B14" s="34" t="str">
        <f>IF(C14="","",VLOOKUP(C14,Módulos!B:C,2,FALSE))</f>
        <v>Front - Web</v>
      </c>
      <c r="C14" s="35">
        <v>3</v>
      </c>
      <c r="D14" s="36" t="s">
        <v>70</v>
      </c>
      <c r="E14" s="37"/>
      <c r="F14" s="38">
        <v>42887</v>
      </c>
      <c r="G14" s="38">
        <v>42893</v>
      </c>
      <c r="H14" s="39" t="s">
        <v>61</v>
      </c>
    </row>
    <row r="15" spans="2:8" ht="18" customHeight="1" x14ac:dyDescent="0.25">
      <c r="B15" s="34" t="str">
        <f>IF(C15="","",VLOOKUP(C15,Módulos!B:C,2,FALSE))</f>
        <v>Tableau - Zoho Reports</v>
      </c>
      <c r="C15" s="35">
        <v>9</v>
      </c>
      <c r="D15" s="36" t="s">
        <v>69</v>
      </c>
      <c r="E15" s="37"/>
      <c r="F15" s="38">
        <v>42894</v>
      </c>
      <c r="G15" s="38">
        <v>42912</v>
      </c>
      <c r="H15" s="39" t="s">
        <v>61</v>
      </c>
    </row>
    <row r="16" spans="2:8" ht="18" customHeight="1" x14ac:dyDescent="0.25">
      <c r="B16" s="34" t="str">
        <f>IF(C16="","",VLOOKUP(C16,Módulos!B:C,2,FALSE))</f>
        <v>Tableau - Zoho Reports</v>
      </c>
      <c r="C16" s="35">
        <v>9</v>
      </c>
      <c r="D16" s="36" t="s">
        <v>52</v>
      </c>
      <c r="E16" s="37"/>
      <c r="F16" s="38">
        <v>42894</v>
      </c>
      <c r="G16" s="38">
        <v>42916</v>
      </c>
      <c r="H16" s="39" t="s">
        <v>61</v>
      </c>
    </row>
    <row r="17" spans="2:8" ht="18" customHeight="1" x14ac:dyDescent="0.25">
      <c r="B17" s="34" t="str">
        <f>IF(C17="","",VLOOKUP(C17,Módulos!B:C,2,FALSE))</f>
        <v>Backend - REST</v>
      </c>
      <c r="C17" s="35">
        <v>2</v>
      </c>
      <c r="D17" s="36" t="s">
        <v>93</v>
      </c>
      <c r="E17" s="37"/>
      <c r="F17" s="38">
        <v>42916</v>
      </c>
      <c r="G17" s="38">
        <v>42923</v>
      </c>
      <c r="H17" s="39" t="s">
        <v>61</v>
      </c>
    </row>
    <row r="18" spans="2:8" ht="18" customHeight="1" x14ac:dyDescent="0.25">
      <c r="B18" s="34" t="str">
        <f>IF(C18="","",VLOOKUP(C18,Módulos!B:C,2,FALSE))</f>
        <v>Backend - REST</v>
      </c>
      <c r="C18" s="35">
        <v>2</v>
      </c>
      <c r="D18" s="36" t="s">
        <v>75</v>
      </c>
      <c r="E18" s="37"/>
      <c r="F18" s="38">
        <v>42927</v>
      </c>
      <c r="G18" s="38">
        <v>42928</v>
      </c>
      <c r="H18" s="39" t="s">
        <v>61</v>
      </c>
    </row>
    <row r="19" spans="2:8" ht="18" customHeight="1" x14ac:dyDescent="0.25">
      <c r="B19" s="34" t="str">
        <f>IF(C19="","",VLOOKUP(C19,Módulos!B:C,2,FALSE))</f>
        <v>Backend - REST</v>
      </c>
      <c r="C19" s="35">
        <v>2</v>
      </c>
      <c r="D19" s="36" t="s">
        <v>98</v>
      </c>
      <c r="E19" s="37"/>
      <c r="F19" s="38">
        <v>42930</v>
      </c>
      <c r="G19" s="38">
        <v>42930</v>
      </c>
      <c r="H19" s="39" t="s">
        <v>61</v>
      </c>
    </row>
    <row r="20" spans="2:8" ht="18" customHeight="1" x14ac:dyDescent="0.25">
      <c r="B20" s="34" t="str">
        <f>IF(C20="","",VLOOKUP(C20,Módulos!B:C,2,FALSE))</f>
        <v>Front - Web</v>
      </c>
      <c r="C20" s="35">
        <v>3</v>
      </c>
      <c r="D20" s="36" t="s">
        <v>96</v>
      </c>
      <c r="E20" s="37"/>
      <c r="F20" s="38">
        <v>42932</v>
      </c>
      <c r="G20" s="38">
        <v>42935</v>
      </c>
      <c r="H20" s="39" t="s">
        <v>61</v>
      </c>
    </row>
    <row r="21" spans="2:8" ht="18" customHeight="1" x14ac:dyDescent="0.25">
      <c r="B21" s="34" t="str">
        <f>IF(C21="","",VLOOKUP(C21,Módulos!B:C,2,FALSE))</f>
        <v>Ficha de cadastro</v>
      </c>
      <c r="C21" s="35">
        <v>13</v>
      </c>
      <c r="D21" s="36" t="s">
        <v>54</v>
      </c>
      <c r="E21" s="37"/>
      <c r="F21" s="38">
        <v>43241</v>
      </c>
      <c r="G21" s="38">
        <v>43241</v>
      </c>
      <c r="H21" s="39" t="s">
        <v>61</v>
      </c>
    </row>
    <row r="22" spans="2:8" ht="18" customHeight="1" x14ac:dyDescent="0.25">
      <c r="B22" s="34" t="str">
        <f>IF(C22="","",VLOOKUP(C22,Módulos!B:C,2,FALSE))</f>
        <v>Página de cadastro inteligente</v>
      </c>
      <c r="C22" s="35">
        <v>12</v>
      </c>
      <c r="D22" s="36" t="s">
        <v>53</v>
      </c>
      <c r="E22" s="37"/>
      <c r="F22" s="38">
        <v>43277</v>
      </c>
      <c r="G22" s="38">
        <v>43277</v>
      </c>
      <c r="H22" s="39" t="s">
        <v>61</v>
      </c>
    </row>
    <row r="23" spans="2:8" ht="18" customHeight="1" x14ac:dyDescent="0.25">
      <c r="B23" s="34" t="str">
        <f>IF(C23="","",VLOOKUP(C23,Módulos!B:C,2,FALSE))</f>
        <v>Ficha de cadastro</v>
      </c>
      <c r="C23" s="35">
        <v>13</v>
      </c>
      <c r="D23" s="36" t="s">
        <v>90</v>
      </c>
      <c r="E23" s="37"/>
      <c r="F23" s="38">
        <v>43343</v>
      </c>
      <c r="G23" s="38">
        <v>43343</v>
      </c>
      <c r="H23" s="39" t="s">
        <v>61</v>
      </c>
    </row>
    <row r="24" spans="2:8" ht="18" customHeight="1" x14ac:dyDescent="0.25">
      <c r="B24" s="34" t="str">
        <f>IF(C24="","",VLOOKUP(C24,Módulos!B:C,2,FALSE))</f>
        <v>Front - Web</v>
      </c>
      <c r="C24" s="35">
        <v>3</v>
      </c>
      <c r="D24" s="27" t="s">
        <v>146</v>
      </c>
      <c r="E24" s="37"/>
      <c r="F24" s="38">
        <v>43347</v>
      </c>
      <c r="G24" s="38">
        <v>43347</v>
      </c>
      <c r="H24" s="49" t="s">
        <v>61</v>
      </c>
    </row>
    <row r="25" spans="2:8" ht="18" customHeight="1" x14ac:dyDescent="0.25">
      <c r="B25" s="34" t="str">
        <f>IF(C25="","",VLOOKUP(C25,Módulos!B:C,2,FALSE))</f>
        <v>DB</v>
      </c>
      <c r="C25" s="35">
        <v>1</v>
      </c>
      <c r="D25" s="36" t="s">
        <v>50</v>
      </c>
      <c r="E25" s="37"/>
      <c r="F25" s="38"/>
      <c r="G25" s="38"/>
      <c r="H25" s="39" t="s">
        <v>61</v>
      </c>
    </row>
    <row r="26" spans="2:8" ht="18" customHeight="1" x14ac:dyDescent="0.25">
      <c r="B26" s="34" t="str">
        <f>IF(C26="","",VLOOKUP(C26,Módulos!B:C,2,FALSE))</f>
        <v>DB</v>
      </c>
      <c r="C26" s="35">
        <v>1</v>
      </c>
      <c r="D26" s="36" t="s">
        <v>49</v>
      </c>
      <c r="E26" s="37"/>
      <c r="F26" s="38"/>
      <c r="G26" s="38"/>
      <c r="H26" s="39" t="s">
        <v>61</v>
      </c>
    </row>
    <row r="27" spans="2:8" ht="18" customHeight="1" x14ac:dyDescent="0.25">
      <c r="B27" s="34" t="str">
        <f>IF(C27="","",VLOOKUP(C27,Módulos!B:C,2,FALSE))</f>
        <v>DB</v>
      </c>
      <c r="C27" s="35">
        <v>1</v>
      </c>
      <c r="D27" s="36" t="s">
        <v>48</v>
      </c>
      <c r="E27" s="37"/>
      <c r="F27" s="38"/>
      <c r="G27" s="38"/>
      <c r="H27" s="39" t="s">
        <v>61</v>
      </c>
    </row>
    <row r="28" spans="2:8" ht="18" customHeight="1" x14ac:dyDescent="0.25">
      <c r="B28" s="34" t="str">
        <f>IF(C28="","",VLOOKUP(C28,Módulos!B:C,2,FALSE))</f>
        <v>DB</v>
      </c>
      <c r="C28" s="35">
        <v>1</v>
      </c>
      <c r="D28" s="36" t="s">
        <v>47</v>
      </c>
      <c r="E28" s="37"/>
      <c r="F28" s="38"/>
      <c r="G28" s="38"/>
      <c r="H28" s="39" t="s">
        <v>61</v>
      </c>
    </row>
    <row r="29" spans="2:8" ht="18" customHeight="1" x14ac:dyDescent="0.25">
      <c r="B29" s="34" t="str">
        <f>IF(C29="","",VLOOKUP(C29,Módulos!B:C,2,FALSE))</f>
        <v>DB</v>
      </c>
      <c r="C29" s="35">
        <v>1</v>
      </c>
      <c r="D29" s="36" t="s">
        <v>46</v>
      </c>
      <c r="E29" s="37"/>
      <c r="F29" s="38"/>
      <c r="G29" s="38"/>
      <c r="H29" s="39" t="s">
        <v>61</v>
      </c>
    </row>
    <row r="30" spans="2:8" ht="18" customHeight="1" x14ac:dyDescent="0.25">
      <c r="B30" s="34" t="str">
        <f>IF(C30="","",VLOOKUP(C30,Módulos!B:C,2,FALSE))</f>
        <v>DB</v>
      </c>
      <c r="C30" s="35">
        <v>1</v>
      </c>
      <c r="D30" s="36" t="s">
        <v>45</v>
      </c>
      <c r="E30" s="37"/>
      <c r="F30" s="38"/>
      <c r="G30" s="38"/>
      <c r="H30" s="39" t="s">
        <v>61</v>
      </c>
    </row>
    <row r="31" spans="2:8" ht="18" customHeight="1" x14ac:dyDescent="0.25">
      <c r="B31" s="34" t="str">
        <f>IF(C31="","",VLOOKUP(C31,Módulos!B:C,2,FALSE))</f>
        <v>Tableau - Zoho Reports</v>
      </c>
      <c r="C31" s="35">
        <v>9</v>
      </c>
      <c r="D31" s="36" t="s">
        <v>88</v>
      </c>
      <c r="E31" s="37"/>
      <c r="F31" s="38"/>
      <c r="G31" s="38"/>
      <c r="H31" s="39" t="s">
        <v>61</v>
      </c>
    </row>
    <row r="32" spans="2:8" ht="18" customHeight="1" x14ac:dyDescent="0.25">
      <c r="B32" s="34" t="str">
        <f>IF(C32="","",VLOOKUP(C32,Módulos!B:C,2,FALSE))</f>
        <v>DB</v>
      </c>
      <c r="C32" s="35">
        <v>1</v>
      </c>
      <c r="D32" s="36" t="s">
        <v>85</v>
      </c>
      <c r="E32" s="37"/>
      <c r="F32" s="38"/>
      <c r="G32" s="38"/>
      <c r="H32" s="39" t="s">
        <v>61</v>
      </c>
    </row>
    <row r="33" spans="2:8" ht="18" customHeight="1" x14ac:dyDescent="0.25">
      <c r="B33" s="34" t="str">
        <f>IF(C33="","",VLOOKUP(C33,Módulos!B:C,2,FALSE))</f>
        <v>DB</v>
      </c>
      <c r="C33" s="35">
        <v>1</v>
      </c>
      <c r="D33" s="36" t="s">
        <v>86</v>
      </c>
      <c r="E33" s="37"/>
      <c r="F33" s="38"/>
      <c r="G33" s="38"/>
      <c r="H33" s="39" t="s">
        <v>61</v>
      </c>
    </row>
    <row r="34" spans="2:8" ht="18" customHeight="1" x14ac:dyDescent="0.25">
      <c r="B34" s="34" t="str">
        <f>IF(C34="","",VLOOKUP(C34,Módulos!B:C,2,FALSE))</f>
        <v>DB</v>
      </c>
      <c r="C34" s="35">
        <v>1</v>
      </c>
      <c r="D34" s="36" t="s">
        <v>84</v>
      </c>
      <c r="E34" s="37"/>
      <c r="F34" s="38"/>
      <c r="G34" s="38"/>
      <c r="H34" s="39" t="s">
        <v>61</v>
      </c>
    </row>
    <row r="35" spans="2:8" ht="18" customHeight="1" x14ac:dyDescent="0.25">
      <c r="B35" s="34" t="str">
        <f>IF(C35="","",VLOOKUP(C35,Módulos!B:C,2,FALSE))</f>
        <v>DB</v>
      </c>
      <c r="C35" s="35">
        <v>1</v>
      </c>
      <c r="D35" s="36" t="s">
        <v>83</v>
      </c>
      <c r="E35" s="37"/>
      <c r="F35" s="38"/>
      <c r="G35" s="38"/>
      <c r="H35" s="39" t="s">
        <v>61</v>
      </c>
    </row>
    <row r="36" spans="2:8" ht="18" customHeight="1" x14ac:dyDescent="0.25">
      <c r="B36" s="34" t="str">
        <f>IF(C36="","",VLOOKUP(C36,Módulos!B:C,2,FALSE))</f>
        <v>DB</v>
      </c>
      <c r="C36" s="35">
        <v>1</v>
      </c>
      <c r="D36" s="36" t="s">
        <v>82</v>
      </c>
      <c r="E36" s="37"/>
      <c r="F36" s="38"/>
      <c r="G36" s="38"/>
      <c r="H36" s="39" t="s">
        <v>61</v>
      </c>
    </row>
    <row r="37" spans="2:8" ht="18" customHeight="1" x14ac:dyDescent="0.25">
      <c r="B37" s="34" t="str">
        <f>IF(C37="","",VLOOKUP(C37,Módulos!B:C,2,FALSE))</f>
        <v>DB</v>
      </c>
      <c r="C37" s="35">
        <v>1</v>
      </c>
      <c r="D37" s="36" t="s">
        <v>81</v>
      </c>
      <c r="E37" s="37"/>
      <c r="F37" s="38"/>
      <c r="G37" s="38"/>
      <c r="H37" s="39" t="s">
        <v>61</v>
      </c>
    </row>
    <row r="38" spans="2:8" ht="18" customHeight="1" x14ac:dyDescent="0.25">
      <c r="B38" s="34" t="str">
        <f>IF(C38="","",VLOOKUP(C38,Módulos!B:C,2,FALSE))</f>
        <v>DB</v>
      </c>
      <c r="C38" s="35">
        <v>1</v>
      </c>
      <c r="D38" s="36" t="s">
        <v>80</v>
      </c>
      <c r="E38" s="37"/>
      <c r="F38" s="38"/>
      <c r="G38" s="38"/>
      <c r="H38" s="39" t="s">
        <v>61</v>
      </c>
    </row>
    <row r="39" spans="2:8" ht="18" customHeight="1" x14ac:dyDescent="0.25">
      <c r="B39" s="34" t="str">
        <f>IF(C39="","",VLOOKUP(C39,Módulos!B:C,2,FALSE))</f>
        <v>DB</v>
      </c>
      <c r="C39" s="35">
        <v>1</v>
      </c>
      <c r="D39" s="36" t="s">
        <v>79</v>
      </c>
      <c r="E39" s="37"/>
      <c r="F39" s="38"/>
      <c r="G39" s="38"/>
      <c r="H39" s="39" t="s">
        <v>61</v>
      </c>
    </row>
    <row r="40" spans="2:8" ht="18" customHeight="1" x14ac:dyDescent="0.25">
      <c r="B40" s="34" t="str">
        <f>IF(C40="","",VLOOKUP(C40,Módulos!B:C,2,FALSE))</f>
        <v>DB</v>
      </c>
      <c r="C40" s="35">
        <v>1</v>
      </c>
      <c r="D40" s="36" t="s">
        <v>78</v>
      </c>
      <c r="E40" s="37"/>
      <c r="F40" s="38"/>
      <c r="G40" s="38"/>
      <c r="H40" s="39" t="s">
        <v>61</v>
      </c>
    </row>
    <row r="41" spans="2:8" ht="18" customHeight="1" x14ac:dyDescent="0.25">
      <c r="B41" s="34" t="str">
        <f>IF(C41="","",VLOOKUP(C41,Módulos!B:C,2,FALSE))</f>
        <v>DB</v>
      </c>
      <c r="C41" s="35">
        <v>1</v>
      </c>
      <c r="D41" s="36" t="s">
        <v>77</v>
      </c>
      <c r="E41" s="37"/>
      <c r="F41" s="38"/>
      <c r="G41" s="38"/>
      <c r="H41" s="39" t="s">
        <v>61</v>
      </c>
    </row>
    <row r="42" spans="2:8" ht="18" customHeight="1" x14ac:dyDescent="0.25">
      <c r="B42" s="34" t="str">
        <f>IF(C42="","",VLOOKUP(C42,Módulos!B:C,2,FALSE))</f>
        <v>Tableau - Zoho Reports</v>
      </c>
      <c r="C42" s="35">
        <v>9</v>
      </c>
      <c r="D42" s="36" t="s">
        <v>87</v>
      </c>
      <c r="E42" s="37"/>
      <c r="F42" s="38"/>
      <c r="G42" s="38"/>
      <c r="H42" s="39" t="s">
        <v>61</v>
      </c>
    </row>
    <row r="43" spans="2:8" ht="18" customHeight="1" x14ac:dyDescent="0.25">
      <c r="B43" s="34" t="str">
        <f>IF(C43="","",VLOOKUP(C43,Módulos!B:C,2,FALSE))</f>
        <v>Front - Web</v>
      </c>
      <c r="C43" s="35">
        <v>3</v>
      </c>
      <c r="D43" s="36" t="s">
        <v>89</v>
      </c>
      <c r="E43" s="37"/>
      <c r="F43" s="38"/>
      <c r="G43" s="38"/>
      <c r="H43" s="39" t="s">
        <v>61</v>
      </c>
    </row>
    <row r="44" spans="2:8" ht="18" customHeight="1" x14ac:dyDescent="0.25">
      <c r="B44" s="34" t="str">
        <f>IF(C44="","",VLOOKUP(C44,Módulos!B:C,2,FALSE))</f>
        <v>Página de cadastro inteligente</v>
      </c>
      <c r="C44" s="35">
        <v>12</v>
      </c>
      <c r="D44" s="36" t="s">
        <v>58</v>
      </c>
      <c r="E44" s="37"/>
      <c r="F44" s="38"/>
      <c r="G44" s="38"/>
      <c r="H44" s="39" t="s">
        <v>61</v>
      </c>
    </row>
    <row r="45" spans="2:8" ht="18" customHeight="1" x14ac:dyDescent="0.25">
      <c r="B45" s="34" t="str">
        <f>IF(C45="","",VLOOKUP(C45,Módulos!B:C,2,FALSE))</f>
        <v>API - Google Contatcs</v>
      </c>
      <c r="C45" s="35">
        <v>7</v>
      </c>
      <c r="D45" s="36" t="s">
        <v>59</v>
      </c>
      <c r="E45" s="37"/>
      <c r="F45" s="38"/>
      <c r="G45" s="38"/>
      <c r="H45" s="39" t="s">
        <v>61</v>
      </c>
    </row>
  </sheetData>
  <autoFilter ref="B2:H2" xr:uid="{00000000-0009-0000-0000-000001000000}">
    <sortState ref="B3:H45">
      <sortCondition ref="E2"/>
    </sortState>
  </autoFilter>
  <conditionalFormatting sqref="E3:E45">
    <cfRule type="cellIs" dxfId="46" priority="34" operator="equal">
      <formula>"ok"</formula>
    </cfRule>
    <cfRule type="cellIs" dxfId="45" priority="35" operator="equal">
      <formula>"~"</formula>
    </cfRule>
    <cfRule type="cellIs" dxfId="44" priority="36" operator="equal">
      <formula>"n/a"</formula>
    </cfRule>
  </conditionalFormatting>
  <hyperlinks>
    <hyperlink ref="H6" r:id="rId1" xr:uid="{00000000-0004-0000-0100-000000000000}"/>
    <hyperlink ref="H7" r:id="rId2" xr:uid="{00000000-0004-0000-0100-000001000000}"/>
    <hyperlink ref="H9" r:id="rId3" xr:uid="{00000000-0004-0000-0100-000002000000}"/>
    <hyperlink ref="H10" r:id="rId4" xr:uid="{00000000-0004-0000-0100-000003000000}"/>
    <hyperlink ref="H8" r:id="rId5" xr:uid="{00000000-0004-0000-0100-000004000000}"/>
    <hyperlink ref="H13" r:id="rId6" xr:uid="{00000000-0004-0000-0100-000005000000}"/>
    <hyperlink ref="H15" r:id="rId7" xr:uid="{00000000-0004-0000-0100-000006000000}"/>
    <hyperlink ref="H14" r:id="rId8" xr:uid="{00000000-0004-0000-0100-000007000000}"/>
    <hyperlink ref="H12" r:id="rId9" xr:uid="{00000000-0004-0000-0100-000008000000}"/>
    <hyperlink ref="H11" r:id="rId10" xr:uid="{00000000-0004-0000-0100-000009000000}"/>
    <hyperlink ref="H30" r:id="rId11" xr:uid="{00000000-0004-0000-0100-00000A000000}"/>
    <hyperlink ref="H16" r:id="rId12" xr:uid="{00000000-0004-0000-0100-00000B000000}"/>
    <hyperlink ref="H41" r:id="rId13" xr:uid="{00000000-0004-0000-0100-00000C000000}"/>
    <hyperlink ref="H43" r:id="rId14" xr:uid="{00000000-0004-0000-0100-00000D000000}"/>
    <hyperlink ref="H42" r:id="rId15" xr:uid="{00000000-0004-0000-0100-00000E000000}"/>
    <hyperlink ref="H31" r:id="rId16" xr:uid="{00000000-0004-0000-0100-00000F000000}"/>
    <hyperlink ref="H21" r:id="rId17" xr:uid="{00000000-0004-0000-0100-000010000000}"/>
    <hyperlink ref="H22" r:id="rId18" xr:uid="{00000000-0004-0000-0100-000011000000}"/>
    <hyperlink ref="H18" r:id="rId19" xr:uid="{00000000-0004-0000-0100-000012000000}"/>
    <hyperlink ref="H19" r:id="rId20" xr:uid="{00000000-0004-0000-0100-000013000000}"/>
    <hyperlink ref="H23" r:id="rId21" xr:uid="{00000000-0004-0000-0100-000014000000}"/>
    <hyperlink ref="H5" r:id="rId22" xr:uid="{00000000-0004-0000-0100-000015000000}"/>
    <hyperlink ref="H40" r:id="rId23" xr:uid="{00000000-0004-0000-0100-000016000000}"/>
    <hyperlink ref="H39" r:id="rId24" xr:uid="{00000000-0004-0000-0100-000017000000}"/>
    <hyperlink ref="H38" r:id="rId25" xr:uid="{00000000-0004-0000-0100-000018000000}"/>
    <hyperlink ref="H37" r:id="rId26" xr:uid="{00000000-0004-0000-0100-000019000000}"/>
    <hyperlink ref="H36" r:id="rId27" xr:uid="{00000000-0004-0000-0100-00001A000000}"/>
    <hyperlink ref="H35" r:id="rId28" xr:uid="{00000000-0004-0000-0100-00001B000000}"/>
    <hyperlink ref="H34" r:id="rId29" xr:uid="{00000000-0004-0000-0100-00001C000000}"/>
    <hyperlink ref="H33" r:id="rId30" xr:uid="{00000000-0004-0000-0100-00001D000000}"/>
    <hyperlink ref="H32" r:id="rId31" xr:uid="{00000000-0004-0000-0100-00001E000000}"/>
    <hyperlink ref="H28" r:id="rId32" xr:uid="{00000000-0004-0000-0100-00001F000000}"/>
    <hyperlink ref="H29" r:id="rId33" xr:uid="{00000000-0004-0000-0100-000020000000}"/>
    <hyperlink ref="H27" r:id="rId34" xr:uid="{00000000-0004-0000-0100-000021000000}"/>
    <hyperlink ref="H26" r:id="rId35" xr:uid="{00000000-0004-0000-0100-000022000000}"/>
    <hyperlink ref="H25" r:id="rId36" xr:uid="{00000000-0004-0000-0100-000023000000}"/>
    <hyperlink ref="H44" r:id="rId37" xr:uid="{00000000-0004-0000-0100-000024000000}"/>
    <hyperlink ref="H45" r:id="rId38" xr:uid="{00000000-0004-0000-0100-000025000000}"/>
    <hyperlink ref="H17" r:id="rId39" xr:uid="{00000000-0004-0000-0100-000026000000}"/>
    <hyperlink ref="H20" r:id="rId40" xr:uid="{00000000-0004-0000-0100-000027000000}"/>
    <hyperlink ref="H3" r:id="rId41" xr:uid="{00000000-0004-0000-0100-000028000000}"/>
    <hyperlink ref="H4" r:id="rId42" xr:uid="{00000000-0004-0000-0100-000029000000}"/>
    <hyperlink ref="H24" r:id="rId43" xr:uid="{B5D40CEC-7368-401D-8727-9C52F93770B2}"/>
  </hyperlinks>
  <pageMargins left="0.511811024" right="0.511811024" top="0.78740157499999996" bottom="0.78740157499999996" header="0.31496062000000002" footer="0.31496062000000002"/>
  <pageSetup paperSize="9"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1"/>
  <sheetViews>
    <sheetView showGridLines="0" tabSelected="1" workbookViewId="0">
      <selection activeCell="B3" sqref="B3"/>
    </sheetView>
  </sheetViews>
  <sheetFormatPr defaultRowHeight="15" x14ac:dyDescent="0.25"/>
  <cols>
    <col min="1" max="1" width="3.375" style="24" customWidth="1"/>
    <col min="2" max="2" width="25" style="28" bestFit="1" customWidth="1"/>
    <col min="3" max="3" width="5.25" style="28" bestFit="1" customWidth="1"/>
    <col min="4" max="4" width="6.375" style="28" bestFit="1" customWidth="1"/>
    <col min="5" max="5" width="109.625" style="29" bestFit="1" customWidth="1"/>
    <col min="6" max="6" width="10.375" style="28" bestFit="1" customWidth="1"/>
    <col min="7" max="16384" width="9" style="24"/>
  </cols>
  <sheetData>
    <row r="2" spans="2:6" ht="18" customHeight="1" x14ac:dyDescent="0.25">
      <c r="B2" s="6" t="s">
        <v>18</v>
      </c>
      <c r="C2" s="6" t="s">
        <v>92</v>
      </c>
      <c r="D2" s="6" t="s">
        <v>94</v>
      </c>
      <c r="E2" s="19" t="s">
        <v>64</v>
      </c>
      <c r="F2" s="6" t="s">
        <v>65</v>
      </c>
    </row>
    <row r="3" spans="2:6" ht="18" customHeight="1" x14ac:dyDescent="0.25">
      <c r="B3" s="25" t="str">
        <f>IF(C3="","",VLOOKUP(C3,Módulos!B:C,2,FALSE))</f>
        <v>Backend - REST</v>
      </c>
      <c r="C3" s="26">
        <v>2</v>
      </c>
      <c r="D3" s="26">
        <v>0</v>
      </c>
      <c r="E3" s="27" t="s">
        <v>147</v>
      </c>
      <c r="F3" s="23">
        <v>43238</v>
      </c>
    </row>
    <row r="4" spans="2:6" ht="18" customHeight="1" x14ac:dyDescent="0.25">
      <c r="B4" s="25" t="str">
        <f>IF(C4="","",VLOOKUP(C4,Módulos!B:C,2,FALSE))</f>
        <v>Backend - REST</v>
      </c>
      <c r="C4" s="26">
        <v>2</v>
      </c>
      <c r="D4" s="26">
        <v>1</v>
      </c>
      <c r="E4" s="27" t="s">
        <v>151</v>
      </c>
      <c r="F4" s="23">
        <v>43348</v>
      </c>
    </row>
    <row r="5" spans="2:6" ht="18" customHeight="1" x14ac:dyDescent="0.25">
      <c r="B5" s="25" t="str">
        <f>IF(C5="","",VLOOKUP(C5,Módulos!B:C,2,FALSE))</f>
        <v>Front - Web</v>
      </c>
      <c r="C5" s="26">
        <v>3</v>
      </c>
      <c r="D5" s="26">
        <v>1</v>
      </c>
      <c r="E5" s="27" t="s">
        <v>152</v>
      </c>
      <c r="F5" s="23">
        <v>42927</v>
      </c>
    </row>
    <row r="6" spans="2:6" ht="18" customHeight="1" x14ac:dyDescent="0.25">
      <c r="B6" s="25" t="str">
        <f>IF(C6="","",VLOOKUP(C6,Módulos!B:C,2,FALSE))</f>
        <v>Front - Web</v>
      </c>
      <c r="C6" s="26">
        <v>3</v>
      </c>
      <c r="D6" s="26">
        <v>2</v>
      </c>
      <c r="E6" s="27" t="s">
        <v>102</v>
      </c>
      <c r="F6" s="23">
        <v>42955</v>
      </c>
    </row>
    <row r="7" spans="2:6" ht="18" customHeight="1" x14ac:dyDescent="0.25">
      <c r="B7" s="25" t="str">
        <f>IF(C7="","",VLOOKUP(C7,Módulos!B:C,2,FALSE))</f>
        <v>Tableau - Zoho Reports</v>
      </c>
      <c r="C7" s="26">
        <v>9</v>
      </c>
      <c r="D7" s="26">
        <v>3</v>
      </c>
      <c r="E7" s="48" t="s">
        <v>144</v>
      </c>
      <c r="F7" s="23">
        <v>43093</v>
      </c>
    </row>
    <row r="8" spans="2:6" ht="18" customHeight="1" x14ac:dyDescent="0.25">
      <c r="B8" s="25" t="str">
        <f>IF(C8="","",VLOOKUP(C8,Módulos!B:C,2,FALSE))</f>
        <v>DB</v>
      </c>
      <c r="C8" s="26">
        <v>1</v>
      </c>
      <c r="D8" s="26">
        <v>3</v>
      </c>
      <c r="E8" s="27" t="s">
        <v>148</v>
      </c>
      <c r="F8" s="23">
        <v>43238</v>
      </c>
    </row>
    <row r="9" spans="2:6" ht="18" customHeight="1" x14ac:dyDescent="0.25">
      <c r="B9" s="25" t="str">
        <f>IF(C9="","",VLOOKUP(C9,Módulos!B:C,2,FALSE))</f>
        <v>Tableau - Zoho Reports</v>
      </c>
      <c r="C9" s="26">
        <v>9</v>
      </c>
      <c r="D9" s="26">
        <v>4</v>
      </c>
      <c r="E9" s="27" t="s">
        <v>150</v>
      </c>
      <c r="F9" s="23">
        <v>42921</v>
      </c>
    </row>
    <row r="10" spans="2:6" ht="18" customHeight="1" x14ac:dyDescent="0.25">
      <c r="B10" s="25" t="str">
        <f>IF(C10="","",VLOOKUP(C10,Módulos!B:C,2,FALSE))</f>
        <v>Front - Web</v>
      </c>
      <c r="C10" s="26">
        <v>3</v>
      </c>
      <c r="D10" s="26">
        <v>5</v>
      </c>
      <c r="E10" s="27" t="s">
        <v>145</v>
      </c>
      <c r="F10" s="23">
        <v>42936</v>
      </c>
    </row>
    <row r="11" spans="2:6" ht="18" customHeight="1" x14ac:dyDescent="0.25">
      <c r="B11" s="25" t="str">
        <f>IF(C11="","",VLOOKUP(C11,Módulos!B:C,2,FALSE))</f>
        <v>Front - Web</v>
      </c>
      <c r="C11" s="26">
        <v>3</v>
      </c>
      <c r="D11" s="26">
        <v>5</v>
      </c>
      <c r="E11" s="27" t="s">
        <v>100</v>
      </c>
      <c r="F11" s="23">
        <v>42933</v>
      </c>
    </row>
    <row r="12" spans="2:6" ht="18" customHeight="1" x14ac:dyDescent="0.25">
      <c r="B12" s="25" t="str">
        <f>IF(C12="","",VLOOKUP(C12,Módulos!B:C,2,FALSE))</f>
        <v>Front - Web</v>
      </c>
      <c r="C12" s="26">
        <v>3</v>
      </c>
      <c r="D12" s="26">
        <v>5</v>
      </c>
      <c r="E12" s="27" t="s">
        <v>101</v>
      </c>
      <c r="F12" s="23">
        <v>42933</v>
      </c>
    </row>
    <row r="13" spans="2:6" ht="18" customHeight="1" x14ac:dyDescent="0.25">
      <c r="B13" s="25" t="str">
        <f>IF(C13="","",VLOOKUP(C13,Módulos!B:C,2,FALSE))</f>
        <v>Front - Web</v>
      </c>
      <c r="C13" s="26">
        <v>3</v>
      </c>
      <c r="D13" s="26">
        <v>6</v>
      </c>
      <c r="E13" s="27" t="s">
        <v>95</v>
      </c>
      <c r="F13" s="23">
        <v>42927</v>
      </c>
    </row>
    <row r="14" spans="2:6" ht="18" customHeight="1" x14ac:dyDescent="0.25">
      <c r="B14" s="25" t="str">
        <f>IF(C14="","",VLOOKUP(C14,Módulos!B:C,2,FALSE))</f>
        <v/>
      </c>
      <c r="C14" s="26"/>
      <c r="D14" s="26"/>
      <c r="E14" s="27"/>
      <c r="F14" s="23"/>
    </row>
    <row r="15" spans="2:6" ht="18" customHeight="1" x14ac:dyDescent="0.25">
      <c r="B15" s="25" t="str">
        <f>IF(C15="","",VLOOKUP(C15,Módulos!B:C,2,FALSE))</f>
        <v/>
      </c>
      <c r="C15" s="26"/>
      <c r="D15" s="26"/>
      <c r="E15" s="27"/>
      <c r="F15" s="23"/>
    </row>
    <row r="16" spans="2:6" ht="18" customHeight="1" x14ac:dyDescent="0.25">
      <c r="B16" s="25" t="str">
        <f>IF(C16="","",VLOOKUP(C16,Módulos!B:C,2,FALSE))</f>
        <v/>
      </c>
      <c r="C16" s="26"/>
      <c r="D16" s="26"/>
      <c r="E16" s="27"/>
      <c r="F16" s="23"/>
    </row>
    <row r="17" spans="2:6" ht="18" customHeight="1" x14ac:dyDescent="0.25">
      <c r="B17" s="25" t="str">
        <f>IF(C17="","",VLOOKUP(C17,Módulos!B:C,2,FALSE))</f>
        <v/>
      </c>
      <c r="C17" s="26"/>
      <c r="D17" s="26"/>
      <c r="E17" s="27"/>
      <c r="F17" s="23"/>
    </row>
    <row r="18" spans="2:6" ht="18" customHeight="1" x14ac:dyDescent="0.25">
      <c r="B18" s="25" t="str">
        <f>IF(C18="","",VLOOKUP(C18,Módulos!B:C,2,FALSE))</f>
        <v/>
      </c>
      <c r="C18" s="26"/>
      <c r="D18" s="26"/>
      <c r="E18" s="27"/>
      <c r="F18" s="23"/>
    </row>
    <row r="19" spans="2:6" ht="18" customHeight="1" x14ac:dyDescent="0.25">
      <c r="B19" s="25" t="str">
        <f>IF(C19="","",VLOOKUP(C19,Módulos!B:C,2,FALSE))</f>
        <v/>
      </c>
      <c r="C19" s="26"/>
      <c r="D19" s="26"/>
      <c r="E19" s="27"/>
      <c r="F19" s="23"/>
    </row>
    <row r="20" spans="2:6" ht="18" customHeight="1" x14ac:dyDescent="0.25">
      <c r="B20" s="25" t="str">
        <f>IF(C20="","",VLOOKUP(C20,Módulos!B:C,2,FALSE))</f>
        <v/>
      </c>
      <c r="C20" s="26"/>
      <c r="D20" s="26"/>
      <c r="E20" s="27"/>
      <c r="F20" s="23"/>
    </row>
    <row r="21" spans="2:6" ht="18" customHeight="1" x14ac:dyDescent="0.25">
      <c r="B21" s="25" t="str">
        <f>IF(C21="","",VLOOKUP(C21,Módulos!B:C,2,FALSE))</f>
        <v/>
      </c>
      <c r="C21" s="26"/>
      <c r="D21" s="26"/>
      <c r="E21" s="27"/>
      <c r="F21" s="23"/>
    </row>
  </sheetData>
  <autoFilter ref="B2:F2" xr:uid="{1AE9C585-C8FC-4AEA-B4A0-D7A8652181E9}">
    <sortState ref="B3:F21">
      <sortCondition ref="D2"/>
    </sortState>
  </autoFilter>
  <conditionalFormatting sqref="F3:F21">
    <cfRule type="cellIs" dxfId="43" priority="1" operator="equal">
      <formula>"ok"</formula>
    </cfRule>
    <cfRule type="cellIs" dxfId="42" priority="2" operator="equal">
      <formula>"~"</formula>
    </cfRule>
    <cfRule type="cellIs" dxfId="41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BF20-D861-4BBD-8AA0-E451AF44DE6C}">
  <dimension ref="A1:G32"/>
  <sheetViews>
    <sheetView showGridLines="0" workbookViewId="0">
      <pane ySplit="1" topLeftCell="A2" activePane="bottomLeft" state="frozen"/>
      <selection pane="bottomLeft" activeCell="C23" sqref="C23"/>
    </sheetView>
  </sheetViews>
  <sheetFormatPr defaultColWidth="9.125" defaultRowHeight="15" x14ac:dyDescent="0.25"/>
  <cols>
    <col min="1" max="1" width="8.25" style="47" bestFit="1" customWidth="1"/>
    <col min="2" max="2" width="14.625" style="47" bestFit="1" customWidth="1"/>
    <col min="3" max="3" width="58.875" style="43" bestFit="1" customWidth="1"/>
    <col min="4" max="5" width="5.875" style="43" bestFit="1" customWidth="1"/>
    <col min="6" max="16384" width="9.125" style="43"/>
  </cols>
  <sheetData>
    <row r="1" spans="1:7" ht="18.75" customHeight="1" x14ac:dyDescent="0.25">
      <c r="A1" s="41" t="s">
        <v>0</v>
      </c>
      <c r="B1" s="41" t="s">
        <v>114</v>
      </c>
      <c r="C1" s="41" t="s">
        <v>2</v>
      </c>
      <c r="D1" s="42" t="s">
        <v>103</v>
      </c>
      <c r="E1" s="42" t="s">
        <v>104</v>
      </c>
    </row>
    <row r="2" spans="1:7" ht="18.75" customHeight="1" x14ac:dyDescent="0.25">
      <c r="A2" s="44">
        <v>1</v>
      </c>
      <c r="B2" s="44" t="s">
        <v>115</v>
      </c>
      <c r="C2" s="45" t="s">
        <v>117</v>
      </c>
      <c r="D2" s="46" t="s">
        <v>1</v>
      </c>
      <c r="E2" s="46"/>
      <c r="G2" s="51" t="s">
        <v>149</v>
      </c>
    </row>
    <row r="3" spans="1:7" ht="18.75" customHeight="1" x14ac:dyDescent="0.25">
      <c r="A3" s="44">
        <v>2</v>
      </c>
      <c r="B3" s="44" t="s">
        <v>115</v>
      </c>
      <c r="C3" s="45" t="s">
        <v>118</v>
      </c>
      <c r="D3" s="46" t="s">
        <v>1</v>
      </c>
      <c r="E3" s="46"/>
    </row>
    <row r="4" spans="1:7" ht="18.75" customHeight="1" x14ac:dyDescent="0.25">
      <c r="A4" s="44">
        <v>3</v>
      </c>
      <c r="B4" s="44" t="s">
        <v>116</v>
      </c>
      <c r="C4" s="45" t="s">
        <v>105</v>
      </c>
      <c r="D4" s="46" t="s">
        <v>1</v>
      </c>
      <c r="E4" s="46"/>
    </row>
    <row r="5" spans="1:7" ht="18.75" customHeight="1" x14ac:dyDescent="0.25">
      <c r="A5" s="44">
        <v>4</v>
      </c>
      <c r="B5" s="44" t="s">
        <v>116</v>
      </c>
      <c r="C5" s="45" t="s">
        <v>107</v>
      </c>
      <c r="D5" s="46" t="s">
        <v>1</v>
      </c>
      <c r="E5" s="46"/>
    </row>
    <row r="6" spans="1:7" ht="18.75" customHeight="1" x14ac:dyDescent="0.25">
      <c r="A6" s="44">
        <v>5</v>
      </c>
      <c r="B6" s="44" t="s">
        <v>116</v>
      </c>
      <c r="C6" s="45" t="s">
        <v>108</v>
      </c>
      <c r="D6" s="46" t="s">
        <v>1</v>
      </c>
      <c r="E6" s="46"/>
    </row>
    <row r="7" spans="1:7" ht="18.75" customHeight="1" x14ac:dyDescent="0.25">
      <c r="A7" s="44">
        <v>6</v>
      </c>
      <c r="B7" s="44" t="s">
        <v>119</v>
      </c>
      <c r="C7" s="45" t="s">
        <v>109</v>
      </c>
      <c r="D7" s="46" t="s">
        <v>1</v>
      </c>
      <c r="E7" s="46"/>
    </row>
    <row r="8" spans="1:7" ht="18.75" customHeight="1" x14ac:dyDescent="0.25">
      <c r="A8" s="44">
        <v>7</v>
      </c>
      <c r="B8" s="44" t="s">
        <v>116</v>
      </c>
      <c r="C8" s="50" t="s">
        <v>106</v>
      </c>
      <c r="D8" s="46" t="s">
        <v>1</v>
      </c>
      <c r="E8" s="46"/>
    </row>
    <row r="9" spans="1:7" ht="18.75" customHeight="1" x14ac:dyDescent="0.25">
      <c r="A9" s="44">
        <v>8</v>
      </c>
      <c r="B9" s="44" t="s">
        <v>116</v>
      </c>
      <c r="C9" s="45" t="s">
        <v>110</v>
      </c>
      <c r="D9" s="46" t="s">
        <v>1</v>
      </c>
      <c r="E9" s="46"/>
    </row>
    <row r="10" spans="1:7" ht="18.75" customHeight="1" x14ac:dyDescent="0.25">
      <c r="A10" s="44">
        <v>9</v>
      </c>
      <c r="B10" s="44" t="s">
        <v>116</v>
      </c>
      <c r="C10" s="45" t="s">
        <v>111</v>
      </c>
      <c r="D10" s="46" t="s">
        <v>1</v>
      </c>
      <c r="E10" s="46"/>
    </row>
    <row r="11" spans="1:7" ht="18.75" customHeight="1" x14ac:dyDescent="0.25">
      <c r="A11" s="44">
        <v>10</v>
      </c>
      <c r="B11" s="44" t="s">
        <v>120</v>
      </c>
      <c r="C11" s="45" t="s">
        <v>112</v>
      </c>
      <c r="D11" s="46" t="s">
        <v>1</v>
      </c>
      <c r="E11" s="46"/>
    </row>
    <row r="12" spans="1:7" ht="18.75" customHeight="1" x14ac:dyDescent="0.25">
      <c r="A12" s="44">
        <v>11</v>
      </c>
      <c r="B12" s="44" t="s">
        <v>122</v>
      </c>
      <c r="C12" s="45" t="s">
        <v>121</v>
      </c>
      <c r="D12" s="46" t="s">
        <v>1</v>
      </c>
      <c r="E12" s="46"/>
    </row>
    <row r="13" spans="1:7" ht="18.75" customHeight="1" x14ac:dyDescent="0.25">
      <c r="A13" s="44">
        <v>12</v>
      </c>
      <c r="B13" s="44" t="s">
        <v>122</v>
      </c>
      <c r="C13" s="45" t="s">
        <v>123</v>
      </c>
      <c r="D13" s="46" t="s">
        <v>1</v>
      </c>
      <c r="E13" s="46"/>
    </row>
    <row r="14" spans="1:7" ht="18.75" customHeight="1" x14ac:dyDescent="0.25">
      <c r="A14" s="44">
        <v>13</v>
      </c>
      <c r="B14" s="44" t="s">
        <v>122</v>
      </c>
      <c r="C14" s="45" t="s">
        <v>113</v>
      </c>
      <c r="D14" s="46" t="s">
        <v>1</v>
      </c>
      <c r="E14" s="46"/>
    </row>
    <row r="15" spans="1:7" ht="18.75" customHeight="1" x14ac:dyDescent="0.25">
      <c r="A15" s="44">
        <v>14</v>
      </c>
      <c r="B15" s="44" t="s">
        <v>122</v>
      </c>
      <c r="C15" s="45" t="s">
        <v>130</v>
      </c>
      <c r="D15" s="46" t="s">
        <v>1</v>
      </c>
      <c r="E15" s="46"/>
    </row>
    <row r="16" spans="1:7" ht="18.75" customHeight="1" x14ac:dyDescent="0.25">
      <c r="A16" s="44">
        <v>15</v>
      </c>
      <c r="B16" s="44" t="s">
        <v>122</v>
      </c>
      <c r="C16" s="45" t="s">
        <v>131</v>
      </c>
      <c r="D16" s="46" t="s">
        <v>1</v>
      </c>
      <c r="E16" s="46"/>
    </row>
    <row r="17" spans="1:5" ht="18.75" customHeight="1" x14ac:dyDescent="0.25">
      <c r="A17" s="44">
        <v>16</v>
      </c>
      <c r="B17" s="44" t="s">
        <v>122</v>
      </c>
      <c r="C17" s="45" t="s">
        <v>132</v>
      </c>
      <c r="D17" s="46" t="s">
        <v>1</v>
      </c>
      <c r="E17" s="46"/>
    </row>
    <row r="18" spans="1:5" ht="18.75" customHeight="1" x14ac:dyDescent="0.25">
      <c r="A18" s="44">
        <v>17</v>
      </c>
      <c r="B18" s="44" t="s">
        <v>122</v>
      </c>
      <c r="C18" s="45" t="s">
        <v>133</v>
      </c>
      <c r="D18" s="46" t="s">
        <v>1</v>
      </c>
      <c r="E18" s="46"/>
    </row>
    <row r="19" spans="1:5" ht="18.75" customHeight="1" x14ac:dyDescent="0.25">
      <c r="A19" s="44">
        <v>18</v>
      </c>
      <c r="B19" s="44" t="s">
        <v>122</v>
      </c>
      <c r="C19" s="45" t="s">
        <v>134</v>
      </c>
      <c r="D19" s="46" t="s">
        <v>1</v>
      </c>
      <c r="E19" s="46"/>
    </row>
    <row r="20" spans="1:5" ht="18.75" customHeight="1" x14ac:dyDescent="0.25">
      <c r="A20" s="44">
        <v>19</v>
      </c>
      <c r="B20" s="44" t="s">
        <v>122</v>
      </c>
      <c r="C20" s="45" t="s">
        <v>135</v>
      </c>
      <c r="D20" s="46" t="s">
        <v>1</v>
      </c>
      <c r="E20" s="46"/>
    </row>
    <row r="21" spans="1:5" ht="18.75" customHeight="1" x14ac:dyDescent="0.25">
      <c r="A21" s="44">
        <v>20</v>
      </c>
      <c r="B21" s="44" t="s">
        <v>122</v>
      </c>
      <c r="C21" s="45" t="s">
        <v>136</v>
      </c>
      <c r="D21" s="46" t="s">
        <v>1</v>
      </c>
      <c r="E21" s="46"/>
    </row>
    <row r="22" spans="1:5" ht="18.75" customHeight="1" x14ac:dyDescent="0.25">
      <c r="A22" s="44">
        <v>21</v>
      </c>
      <c r="B22" s="44" t="s">
        <v>122</v>
      </c>
      <c r="C22" s="45" t="s">
        <v>137</v>
      </c>
      <c r="D22" s="46" t="s">
        <v>1</v>
      </c>
      <c r="E22" s="46"/>
    </row>
    <row r="23" spans="1:5" ht="18.75" customHeight="1" x14ac:dyDescent="0.25">
      <c r="A23" s="44">
        <v>22</v>
      </c>
      <c r="B23" s="44" t="s">
        <v>122</v>
      </c>
      <c r="C23" s="45" t="s">
        <v>129</v>
      </c>
      <c r="D23" s="46" t="s">
        <v>1</v>
      </c>
      <c r="E23" s="46"/>
    </row>
    <row r="24" spans="1:5" ht="18.75" customHeight="1" x14ac:dyDescent="0.25">
      <c r="A24" s="44">
        <v>23</v>
      </c>
      <c r="B24" s="44" t="s">
        <v>122</v>
      </c>
      <c r="C24" s="45" t="s">
        <v>127</v>
      </c>
      <c r="D24" s="46" t="s">
        <v>1</v>
      </c>
      <c r="E24" s="46"/>
    </row>
    <row r="25" spans="1:5" ht="18.75" customHeight="1" x14ac:dyDescent="0.25">
      <c r="A25" s="44">
        <v>24</v>
      </c>
      <c r="B25" s="44" t="s">
        <v>122</v>
      </c>
      <c r="C25" s="45" t="s">
        <v>128</v>
      </c>
      <c r="D25" s="46" t="s">
        <v>1</v>
      </c>
      <c r="E25" s="46"/>
    </row>
    <row r="26" spans="1:5" ht="18.75" customHeight="1" x14ac:dyDescent="0.25">
      <c r="A26" s="44">
        <v>25</v>
      </c>
      <c r="B26" s="44" t="s">
        <v>122</v>
      </c>
      <c r="C26" s="45" t="s">
        <v>138</v>
      </c>
      <c r="D26" s="46" t="s">
        <v>1</v>
      </c>
      <c r="E26" s="46"/>
    </row>
    <row r="27" spans="1:5" ht="18.75" customHeight="1" x14ac:dyDescent="0.25">
      <c r="A27" s="44">
        <v>26</v>
      </c>
      <c r="B27" s="44" t="s">
        <v>122</v>
      </c>
      <c r="C27" s="45" t="s">
        <v>139</v>
      </c>
      <c r="D27" s="46" t="s">
        <v>1</v>
      </c>
      <c r="E27" s="46"/>
    </row>
    <row r="28" spans="1:5" ht="18.75" customHeight="1" x14ac:dyDescent="0.25">
      <c r="A28" s="44">
        <v>27</v>
      </c>
      <c r="B28" s="44" t="s">
        <v>122</v>
      </c>
      <c r="C28" s="45" t="s">
        <v>140</v>
      </c>
      <c r="D28" s="46" t="s">
        <v>1</v>
      </c>
      <c r="E28" s="46"/>
    </row>
    <row r="29" spans="1:5" ht="18.75" customHeight="1" x14ac:dyDescent="0.25">
      <c r="A29" s="44">
        <v>28</v>
      </c>
      <c r="B29" s="44" t="s">
        <v>143</v>
      </c>
      <c r="C29" s="45" t="s">
        <v>141</v>
      </c>
      <c r="D29" s="46" t="s">
        <v>1</v>
      </c>
      <c r="E29" s="46"/>
    </row>
    <row r="30" spans="1:5" ht="18.75" customHeight="1" x14ac:dyDescent="0.25">
      <c r="A30" s="44">
        <v>29</v>
      </c>
      <c r="B30" s="44" t="s">
        <v>115</v>
      </c>
      <c r="C30" s="45" t="s">
        <v>142</v>
      </c>
      <c r="D30" s="46"/>
      <c r="E30" s="46"/>
    </row>
    <row r="31" spans="1:5" ht="18.75" customHeight="1" x14ac:dyDescent="0.25">
      <c r="A31" s="44">
        <v>30</v>
      </c>
      <c r="B31" s="44" t="s">
        <v>124</v>
      </c>
      <c r="C31" s="45" t="s">
        <v>125</v>
      </c>
      <c r="D31" s="46" t="s">
        <v>1</v>
      </c>
      <c r="E31" s="46"/>
    </row>
    <row r="32" spans="1:5" ht="18.75" customHeight="1" x14ac:dyDescent="0.25">
      <c r="A32" s="44">
        <v>31</v>
      </c>
      <c r="B32" s="44" t="s">
        <v>126</v>
      </c>
      <c r="C32" s="45" t="s">
        <v>123</v>
      </c>
      <c r="D32" s="46" t="s">
        <v>1</v>
      </c>
      <c r="E32" s="46"/>
    </row>
  </sheetData>
  <autoFilter ref="A1:E5" xr:uid="{00000000-0009-0000-0000-000004000000}">
    <sortState ref="A2:E32">
      <sortCondition ref="A1:A5"/>
    </sortState>
  </autoFilter>
  <sortState ref="A2:C28">
    <sortCondition ref="A2"/>
  </sortState>
  <conditionalFormatting sqref="D3:D32 E2:E32">
    <cfRule type="cellIs" dxfId="40" priority="8" operator="equal">
      <formula>"ok"</formula>
    </cfRule>
  </conditionalFormatting>
  <conditionalFormatting sqref="D2">
    <cfRule type="cellIs" dxfId="39" priority="6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ignoredErrors>
    <ignoredError sqref="D1:E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71</v>
      </c>
      <c r="B1" s="30" t="s">
        <v>3</v>
      </c>
      <c r="C1" s="30" t="s">
        <v>4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 xr:uid="{00000000-0009-0000-0000-000004000000}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Check User</vt:lpstr>
      <vt:lpstr>Migração v2</vt:lpstr>
      <vt:lpstr>Migração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2018-09-15T19:40:40Z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