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1" authorId="0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Damper length eye to eye at full rebound as instaled in the car. If you use limit straps, keep them as race ready.</t>
        </r>
      </text>
    </comment>
    <comment ref="B13" authorId="0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Damper length at full compression without bump rubber (as stated at the spec sheet of the damper). Obs: the bump rubber will be your savings to coil bind at the calculations.</t>
        </r>
      </text>
    </comment>
  </commentList>
</comments>
</file>

<file path=xl/sharedStrings.xml><?xml version="1.0" encoding="utf-8"?>
<sst xmlns="http://schemas.openxmlformats.org/spreadsheetml/2006/main" count="31" uniqueCount="17">
  <si>
    <t xml:space="preserve">setup</t>
  </si>
  <si>
    <t xml:space="preserve">comments</t>
  </si>
  <si>
    <t xml:space="preserve">rear</t>
  </si>
  <si>
    <t xml:space="preserve">front</t>
  </si>
  <si>
    <t xml:space="preserve">k_main</t>
  </si>
  <si>
    <t xml:space="preserve">[lb/in]</t>
  </si>
  <si>
    <t xml:space="preserve">L_main_free</t>
  </si>
  <si>
    <t xml:space="preserve">[mm]</t>
  </si>
  <si>
    <t xml:space="preserve">L_main_block</t>
  </si>
  <si>
    <t xml:space="preserve">k_tender</t>
  </si>
  <si>
    <t xml:space="preserve">L_tender_free</t>
  </si>
  <si>
    <t xml:space="preserve">L_tender_block</t>
  </si>
  <si>
    <t xml:space="preserve">crossover_ring</t>
  </si>
  <si>
    <t xml:space="preserve">preload</t>
  </si>
  <si>
    <t xml:space="preserve">L_damper_extended</t>
  </si>
  <si>
    <t xml:space="preserve">L_damper_ride_height</t>
  </si>
  <si>
    <t xml:space="preserve">L_damper_compressed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</si>
</sst>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Tahom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4" activeCellId="0" sqref="G24"/>
    </sheetView>
  </sheetViews>
  <sheetFormatPr defaultColWidth="8.7578125" defaultRowHeight="13.8" zeroHeight="false" outlineLevelRow="0" outlineLevelCol="0"/>
  <cols>
    <col collapsed="false" customWidth="true" hidden="false" outlineLevel="0" max="1" min="1" style="1" width="21.02"/>
    <col collapsed="false" customWidth="true" hidden="false" outlineLevel="0" max="2" min="2" style="1" width="6.85"/>
    <col collapsed="false" customWidth="true" hidden="false" outlineLevel="0" max="3" min="3" style="1" width="11.85"/>
    <col collapsed="false" customWidth="true" hidden="false" outlineLevel="0" max="5" min="4" style="1" width="12.96"/>
    <col collapsed="false" customWidth="true" hidden="false" outlineLevel="0" max="6" min="6" style="1" width="9.07"/>
    <col collapsed="false" customWidth="true" hidden="false" outlineLevel="0" max="8" min="7" style="1" width="13.24"/>
    <col collapsed="false" customWidth="true" hidden="false" outlineLevel="0" max="9" min="9" style="0" width="14.35"/>
    <col collapsed="false" customWidth="true" hidden="false" outlineLevel="0" max="10" min="10" style="0" width="13.82"/>
    <col collapsed="false" customWidth="true" hidden="false" outlineLevel="0" max="11" min="11" style="0" width="11.52"/>
  </cols>
  <sheetData>
    <row r="1" customFormat="false" ht="13.8" hidden="false" customHeight="false" outlineLevel="0" collapsed="false">
      <c r="A1" s="1" t="s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</row>
    <row r="2" customFormat="false" ht="13.8" hidden="false" customHeight="false" outlineLevel="0" collapsed="false">
      <c r="A2" s="1" t="s">
        <v>1</v>
      </c>
      <c r="C2" s="1" t="s">
        <v>2</v>
      </c>
      <c r="D2" s="1" t="s">
        <v>2</v>
      </c>
      <c r="E2" s="1" t="s">
        <v>2</v>
      </c>
      <c r="F2" s="1" t="s">
        <v>3</v>
      </c>
      <c r="G2" s="1" t="s">
        <v>3</v>
      </c>
      <c r="H2" s="1" t="s">
        <v>3</v>
      </c>
      <c r="I2" s="1" t="s">
        <v>3</v>
      </c>
    </row>
    <row r="3" customFormat="false" ht="13.8" hidden="false" customHeight="false" outlineLevel="0" collapsed="false">
      <c r="A3" s="1" t="s">
        <v>4</v>
      </c>
      <c r="B3" s="1" t="s">
        <v>5</v>
      </c>
      <c r="C3" s="1" t="n">
        <v>350</v>
      </c>
      <c r="D3" s="1" t="n">
        <v>350</v>
      </c>
      <c r="E3" s="1" t="n">
        <v>250</v>
      </c>
      <c r="F3" s="1" t="n">
        <v>250</v>
      </c>
      <c r="G3" s="1" t="n">
        <v>250</v>
      </c>
      <c r="H3" s="1" t="n">
        <v>200</v>
      </c>
      <c r="I3" s="1" t="n">
        <v>200</v>
      </c>
      <c r="J3" s="1"/>
    </row>
    <row r="4" customFormat="false" ht="13.8" hidden="false" customHeight="false" outlineLevel="0" collapsed="false">
      <c r="A4" s="1" t="s">
        <v>6</v>
      </c>
      <c r="B4" s="1" t="s">
        <v>7</v>
      </c>
      <c r="C4" s="1" t="n">
        <f aca="false">12*25.4</f>
        <v>304.8</v>
      </c>
      <c r="D4" s="1" t="n">
        <f aca="false">12*25.4</f>
        <v>304.8</v>
      </c>
      <c r="E4" s="1" t="n">
        <f aca="false">12*25.4</f>
        <v>304.8</v>
      </c>
      <c r="F4" s="1" t="n">
        <f aca="false">6*25.4</f>
        <v>152.4</v>
      </c>
      <c r="G4" s="1" t="n">
        <f aca="false">6*25.4</f>
        <v>152.4</v>
      </c>
      <c r="H4" s="1" t="n">
        <f aca="false">8*25.4</f>
        <v>203.2</v>
      </c>
      <c r="I4" s="1" t="n">
        <f aca="false">8*25.4</f>
        <v>203.2</v>
      </c>
      <c r="J4" s="1"/>
    </row>
    <row r="5" customFormat="false" ht="13.8" hidden="false" customHeight="false" outlineLevel="0" collapsed="false">
      <c r="A5" s="1" t="s">
        <v>8</v>
      </c>
      <c r="B5" s="1" t="s">
        <v>7</v>
      </c>
      <c r="C5" s="1" t="n">
        <f aca="false">4.17*25.4</f>
        <v>105.918</v>
      </c>
      <c r="D5" s="1" t="n">
        <f aca="false">4.17*25.4</f>
        <v>105.918</v>
      </c>
      <c r="E5" s="1" t="n">
        <f aca="false">3.56*25.4</f>
        <v>90.424</v>
      </c>
      <c r="F5" s="1" t="n">
        <f aca="false">1.85*25.4</f>
        <v>46.99</v>
      </c>
      <c r="G5" s="1" t="n">
        <f aca="false">1.85*25.4</f>
        <v>46.99</v>
      </c>
      <c r="H5" s="1" t="n">
        <f aca="false">2.36*25.4</f>
        <v>59.944</v>
      </c>
      <c r="I5" s="1" t="n">
        <f aca="false">2.36*25.4</f>
        <v>59.944</v>
      </c>
      <c r="J5" s="1"/>
    </row>
    <row r="6" customFormat="false" ht="13.8" hidden="false" customHeight="false" outlineLevel="0" collapsed="false">
      <c r="A6" s="1" t="s">
        <v>9</v>
      </c>
      <c r="B6" s="1" t="s">
        <v>5</v>
      </c>
      <c r="C6" s="1" t="n">
        <v>250</v>
      </c>
      <c r="D6" s="1" t="n">
        <v>250</v>
      </c>
      <c r="E6" s="1" t="n">
        <v>200</v>
      </c>
      <c r="F6" s="1" t="n">
        <v>200</v>
      </c>
      <c r="G6" s="1" t="n">
        <v>200</v>
      </c>
      <c r="H6" s="1" t="n">
        <v>150</v>
      </c>
      <c r="I6" s="1" t="n">
        <v>250</v>
      </c>
    </row>
    <row r="7" customFormat="false" ht="13.8" hidden="false" customHeight="false" outlineLevel="0" collapsed="false">
      <c r="A7" s="1" t="s">
        <v>10</v>
      </c>
      <c r="B7" s="1" t="s">
        <v>7</v>
      </c>
      <c r="C7" s="1" t="n">
        <f aca="false">12*25.4</f>
        <v>304.8</v>
      </c>
      <c r="D7" s="1" t="n">
        <f aca="false">12*25.4</f>
        <v>304.8</v>
      </c>
      <c r="E7" s="1" t="n">
        <f aca="false">12*25.4</f>
        <v>304.8</v>
      </c>
      <c r="F7" s="1" t="n">
        <f aca="false">8*25.4</f>
        <v>203.2</v>
      </c>
      <c r="G7" s="1" t="n">
        <f aca="false">8*25.4</f>
        <v>203.2</v>
      </c>
      <c r="H7" s="1" t="n">
        <f aca="false">8*25.4</f>
        <v>203.2</v>
      </c>
      <c r="I7" s="1" t="n">
        <f aca="false">6*25.4</f>
        <v>152.4</v>
      </c>
    </row>
    <row r="8" customFormat="false" ht="13.8" hidden="false" customHeight="false" outlineLevel="0" collapsed="false">
      <c r="A8" s="1" t="s">
        <v>11</v>
      </c>
      <c r="B8" s="1" t="s">
        <v>7</v>
      </c>
      <c r="C8" s="1" t="n">
        <f aca="false">3.56*25.4</f>
        <v>90.424</v>
      </c>
      <c r="D8" s="1" t="n">
        <f aca="false">3.56*25.4</f>
        <v>90.424</v>
      </c>
      <c r="E8" s="1" t="n">
        <f aca="false">3.38*25.4</f>
        <v>85.852</v>
      </c>
      <c r="F8" s="1" t="n">
        <f aca="false">2.36*25.4</f>
        <v>59.944</v>
      </c>
      <c r="G8" s="1" t="n">
        <f aca="false">2.36*25.4</f>
        <v>59.944</v>
      </c>
      <c r="H8" s="1" t="n">
        <f aca="false">2.06*25.4</f>
        <v>52.324</v>
      </c>
      <c r="I8" s="1" t="n">
        <f aca="false">1.85*25.4</f>
        <v>46.99</v>
      </c>
    </row>
    <row r="9" customFormat="false" ht="13.8" hidden="false" customHeight="false" outlineLevel="0" collapsed="false">
      <c r="A9" s="1" t="s">
        <v>12</v>
      </c>
      <c r="B9" s="1" t="s">
        <v>7</v>
      </c>
      <c r="C9" s="1" t="n">
        <v>50</v>
      </c>
      <c r="D9" s="1" t="n">
        <v>40</v>
      </c>
      <c r="E9" s="1" t="n">
        <v>20</v>
      </c>
      <c r="F9" s="1" t="n">
        <v>25</v>
      </c>
      <c r="G9" s="1" t="n">
        <v>25</v>
      </c>
      <c r="H9" s="1" t="n">
        <v>20</v>
      </c>
      <c r="I9" s="1" t="n">
        <v>25</v>
      </c>
      <c r="J9" s="1"/>
      <c r="K9" s="1"/>
      <c r="L9" s="1"/>
    </row>
    <row r="10" customFormat="false" ht="13.8" hidden="false" customHeight="false" outlineLevel="0" collapsed="false">
      <c r="A10" s="1" t="s">
        <v>13</v>
      </c>
      <c r="B10" s="1" t="s">
        <v>7</v>
      </c>
      <c r="C10" s="1" t="n">
        <f aca="false">125-95</f>
        <v>30</v>
      </c>
      <c r="D10" s="1" t="n">
        <f aca="false">125-95</f>
        <v>30</v>
      </c>
      <c r="E10" s="1" t="n">
        <v>40</v>
      </c>
      <c r="F10" s="1" t="n">
        <f aca="false">67-54</f>
        <v>13</v>
      </c>
      <c r="G10" s="1" t="n">
        <f aca="false">67-54</f>
        <v>13</v>
      </c>
      <c r="H10" s="1" t="n">
        <v>20</v>
      </c>
      <c r="I10" s="1" t="n">
        <v>10</v>
      </c>
      <c r="J10" s="1"/>
      <c r="K10" s="1"/>
      <c r="L10" s="1"/>
    </row>
    <row r="11" customFormat="false" ht="13.8" hidden="false" customHeight="false" outlineLevel="0" collapsed="false">
      <c r="A11" s="2" t="s">
        <v>14</v>
      </c>
      <c r="B11" s="3" t="s">
        <v>7</v>
      </c>
      <c r="C11" s="4" t="n">
        <v>870</v>
      </c>
      <c r="D11" s="4" t="n">
        <v>870</v>
      </c>
      <c r="E11" s="4" t="n">
        <v>820</v>
      </c>
      <c r="F11" s="1" t="n">
        <v>620</v>
      </c>
      <c r="G11" s="1" t="n">
        <v>620</v>
      </c>
      <c r="H11" s="1" t="n">
        <v>640</v>
      </c>
      <c r="I11" s="1" t="n">
        <v>620</v>
      </c>
      <c r="J11" s="1"/>
      <c r="K11" s="1"/>
      <c r="L11" s="1"/>
    </row>
    <row r="12" customFormat="false" ht="13.8" hidden="false" customHeight="false" outlineLevel="0" collapsed="false">
      <c r="A12" s="2" t="s">
        <v>15</v>
      </c>
      <c r="B12" s="3" t="s">
        <v>7</v>
      </c>
      <c r="C12" s="3" t="n">
        <v>730</v>
      </c>
      <c r="D12" s="3" t="n">
        <v>730</v>
      </c>
      <c r="E12" s="3" t="n">
        <v>780</v>
      </c>
      <c r="F12" s="1" t="n">
        <v>520</v>
      </c>
      <c r="G12" s="1" t="n">
        <v>520</v>
      </c>
      <c r="H12" s="1" t="n">
        <v>540</v>
      </c>
      <c r="I12" s="1" t="n">
        <v>520</v>
      </c>
      <c r="J12" s="1"/>
      <c r="K12" s="1"/>
      <c r="L12" s="1"/>
    </row>
    <row r="13" customFormat="false" ht="13.8" hidden="false" customHeight="false" outlineLevel="0" collapsed="false">
      <c r="A13" s="2" t="s">
        <v>16</v>
      </c>
      <c r="B13" s="3" t="s">
        <v>7</v>
      </c>
      <c r="C13" s="3" t="n">
        <f aca="false">22.1*25.4</f>
        <v>561.34</v>
      </c>
      <c r="D13" s="3" t="n">
        <f aca="false">22.1*25.4</f>
        <v>561.34</v>
      </c>
      <c r="E13" s="3" t="n">
        <f aca="false">22.1*25.4</f>
        <v>561.34</v>
      </c>
      <c r="F13" s="1" t="n">
        <f aca="false">16.6*25.4</f>
        <v>421.64</v>
      </c>
      <c r="G13" s="1" t="n">
        <f aca="false">16.6*25.4</f>
        <v>421.64</v>
      </c>
      <c r="H13" s="1" t="n">
        <f aca="false">16.6*25.4</f>
        <v>421.64</v>
      </c>
      <c r="I13" s="1" t="n">
        <f aca="false">16.6*25.4</f>
        <v>421.64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</TotalTime>
  <Application>LibreOffice/6.4.3.2$Windows_X86_64 LibreOffice_project/747b5d0ebf89f41c860ec2a39efd7cb15b54f2d8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2020-08-19T13:13:23Z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