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dows 8\Desktop\"/>
    </mc:Choice>
  </mc:AlternateContent>
  <bookViews>
    <workbookView xWindow="0" yWindow="0" windowWidth="18855" windowHeight="6795" activeTab="1"/>
  </bookViews>
  <sheets>
    <sheet name="Normal-z_neg" sheetId="1" r:id="rId1"/>
    <sheet name="Normal-z_pos" sheetId="4" r:id="rId2"/>
    <sheet name="t-Student" sheetId="5" r:id="rId3"/>
    <sheet name="Qui-Quadrado" sheetId="6" r:id="rId4"/>
    <sheet name="F" sheetId="8" r:id="rId5"/>
    <sheet name="Correlação" sheetId="10" r:id="rId6"/>
  </sheets>
  <definedNames>
    <definedName name="_xlnm.Print_Area" localSheetId="5">Correlação!$A$1:$I$34</definedName>
    <definedName name="_xlnm.Print_Area" localSheetId="4">F!$B$2:$AW$69</definedName>
    <definedName name="_xlnm.Print_Area" localSheetId="0">'Normal-z_neg'!$A$1:$K$47</definedName>
    <definedName name="_xlnm.Print_Area" localSheetId="1">'Normal-z_pos'!$A$1:$K$47</definedName>
    <definedName name="_xlnm.Print_Area" localSheetId="3">'Qui-Quadrado'!$A$1:$M$36</definedName>
    <definedName name="_xlnm.Print_Area" localSheetId="2">'t-Student'!$A$1:$K$40</definedName>
  </definedNames>
  <calcPr calcId="152511"/>
</workbook>
</file>

<file path=xl/calcChain.xml><?xml version="1.0" encoding="utf-8"?>
<calcChain xmlns="http://schemas.openxmlformats.org/spreadsheetml/2006/main">
  <c r="B7" i="10" l="1"/>
  <c r="C7" i="10"/>
  <c r="D7" i="10"/>
  <c r="E7" i="10"/>
  <c r="F7" i="10"/>
  <c r="G7" i="10"/>
  <c r="H7" i="10"/>
  <c r="B8" i="10"/>
  <c r="C8" i="10"/>
  <c r="D8" i="10"/>
  <c r="E8" i="10"/>
  <c r="F8" i="10"/>
  <c r="G8" i="10"/>
  <c r="H8" i="10"/>
  <c r="B9" i="10"/>
  <c r="C9" i="10"/>
  <c r="D9" i="10"/>
  <c r="E9" i="10"/>
  <c r="F9" i="10"/>
  <c r="G9" i="10"/>
  <c r="H9" i="10"/>
  <c r="B10" i="10"/>
  <c r="C10" i="10"/>
  <c r="D10" i="10"/>
  <c r="E10" i="10"/>
  <c r="F10" i="10"/>
  <c r="G10" i="10"/>
  <c r="H10" i="10"/>
  <c r="B11" i="10"/>
  <c r="C11" i="10"/>
  <c r="D11" i="10"/>
  <c r="E11" i="10"/>
  <c r="F11" i="10"/>
  <c r="G11" i="10"/>
  <c r="H11" i="10"/>
  <c r="B12" i="10"/>
  <c r="C12" i="10"/>
  <c r="D12" i="10"/>
  <c r="E12" i="10"/>
  <c r="F12" i="10"/>
  <c r="G12" i="10"/>
  <c r="H12" i="10"/>
  <c r="B13" i="10"/>
  <c r="C13" i="10"/>
  <c r="D13" i="10"/>
  <c r="E13" i="10"/>
  <c r="F13" i="10"/>
  <c r="G13" i="10"/>
  <c r="H13" i="10"/>
  <c r="B14" i="10"/>
  <c r="C14" i="10"/>
  <c r="D14" i="10"/>
  <c r="E14" i="10"/>
  <c r="F14" i="10"/>
  <c r="G14" i="10"/>
  <c r="H14" i="10"/>
  <c r="B15" i="10"/>
  <c r="C15" i="10"/>
  <c r="D15" i="10"/>
  <c r="E15" i="10"/>
  <c r="F15" i="10"/>
  <c r="G15" i="10"/>
  <c r="H15" i="10"/>
  <c r="B16" i="10"/>
  <c r="C16" i="10"/>
  <c r="D16" i="10"/>
  <c r="E16" i="10"/>
  <c r="F16" i="10"/>
  <c r="G16" i="10"/>
  <c r="H16" i="10"/>
  <c r="B17" i="10"/>
  <c r="C17" i="10"/>
  <c r="D17" i="10"/>
  <c r="E17" i="10"/>
  <c r="F17" i="10"/>
  <c r="G17" i="10"/>
  <c r="H17" i="10"/>
  <c r="B18" i="10"/>
  <c r="C18" i="10"/>
  <c r="D18" i="10"/>
  <c r="E18" i="10"/>
  <c r="F18" i="10"/>
  <c r="G18" i="10"/>
  <c r="H18" i="10"/>
  <c r="B19" i="10"/>
  <c r="C19" i="10"/>
  <c r="D19" i="10"/>
  <c r="E19" i="10"/>
  <c r="F19" i="10"/>
  <c r="G19" i="10"/>
  <c r="H19" i="10"/>
  <c r="B20" i="10"/>
  <c r="C20" i="10"/>
  <c r="D20" i="10"/>
  <c r="E20" i="10"/>
  <c r="F20" i="10"/>
  <c r="G20" i="10"/>
  <c r="H20" i="10"/>
  <c r="B21" i="10"/>
  <c r="C21" i="10"/>
  <c r="D21" i="10"/>
  <c r="E21" i="10"/>
  <c r="F21" i="10"/>
  <c r="G21" i="10"/>
  <c r="H21" i="10"/>
  <c r="B22" i="10"/>
  <c r="C22" i="10"/>
  <c r="D22" i="10"/>
  <c r="E22" i="10"/>
  <c r="F22" i="10"/>
  <c r="G22" i="10"/>
  <c r="H22" i="10"/>
  <c r="B23" i="10"/>
  <c r="C23" i="10"/>
  <c r="D23" i="10"/>
  <c r="E23" i="10"/>
  <c r="F23" i="10"/>
  <c r="G23" i="10"/>
  <c r="H23" i="10"/>
  <c r="B24" i="10"/>
  <c r="C24" i="10"/>
  <c r="D24" i="10"/>
  <c r="E24" i="10"/>
  <c r="F24" i="10"/>
  <c r="G24" i="10"/>
  <c r="H24" i="10"/>
  <c r="B25" i="10"/>
  <c r="C25" i="10"/>
  <c r="D25" i="10"/>
  <c r="E25" i="10"/>
  <c r="F25" i="10"/>
  <c r="G25" i="10"/>
  <c r="H25" i="10"/>
  <c r="B26" i="10"/>
  <c r="C26" i="10"/>
  <c r="D26" i="10"/>
  <c r="E26" i="10"/>
  <c r="F26" i="10"/>
  <c r="G26" i="10"/>
  <c r="H26" i="10"/>
  <c r="B27" i="10"/>
  <c r="C27" i="10"/>
  <c r="D27" i="10"/>
  <c r="E27" i="10"/>
  <c r="F27" i="10"/>
  <c r="G27" i="10"/>
  <c r="H27" i="10"/>
  <c r="B28" i="10"/>
  <c r="C28" i="10"/>
  <c r="D28" i="10"/>
  <c r="E28" i="10"/>
  <c r="F28" i="10"/>
  <c r="G28" i="10"/>
  <c r="H28" i="10"/>
  <c r="B29" i="10"/>
  <c r="C29" i="10"/>
  <c r="D29" i="10"/>
  <c r="E29" i="10"/>
  <c r="F29" i="10"/>
  <c r="G29" i="10"/>
  <c r="H29" i="10"/>
  <c r="B30" i="10"/>
  <c r="C30" i="10"/>
  <c r="D30" i="10"/>
  <c r="E30" i="10"/>
  <c r="F30" i="10"/>
  <c r="G30" i="10"/>
  <c r="H30" i="10"/>
  <c r="B31" i="10"/>
  <c r="C31" i="10"/>
  <c r="D31" i="10"/>
  <c r="E31" i="10"/>
  <c r="F31" i="10"/>
  <c r="G31" i="10"/>
  <c r="H31" i="10"/>
  <c r="B32" i="10"/>
  <c r="C32" i="10"/>
  <c r="D32" i="10"/>
  <c r="E32" i="10"/>
  <c r="F32" i="10"/>
  <c r="G32" i="10"/>
  <c r="H32" i="10"/>
  <c r="B6" i="10"/>
  <c r="C6" i="10"/>
  <c r="D6" i="10"/>
  <c r="E6" i="10"/>
  <c r="F6" i="10"/>
  <c r="G6" i="10"/>
  <c r="H6" i="10"/>
  <c r="H5" i="10"/>
  <c r="G5" i="10"/>
  <c r="F5" i="10"/>
  <c r="E5" i="10"/>
  <c r="D5" i="10"/>
  <c r="B5" i="10"/>
  <c r="C5" i="10"/>
  <c r="E7" i="6" l="1"/>
  <c r="B78" i="6" l="1"/>
  <c r="B34" i="6"/>
  <c r="C34" i="6"/>
  <c r="D34" i="6"/>
  <c r="E34" i="6"/>
  <c r="F34" i="6"/>
  <c r="B35" i="6"/>
  <c r="C35" i="6"/>
  <c r="D35" i="6"/>
  <c r="E35" i="6"/>
  <c r="F35" i="6"/>
  <c r="B36" i="6"/>
  <c r="C36" i="6"/>
  <c r="D36" i="6"/>
  <c r="E36" i="6"/>
  <c r="F36" i="6"/>
  <c r="B37" i="6"/>
  <c r="C37" i="6"/>
  <c r="D37" i="6"/>
  <c r="E37" i="6"/>
  <c r="F37" i="6"/>
  <c r="B38" i="6"/>
  <c r="C38" i="6"/>
  <c r="D38" i="6"/>
  <c r="E38" i="6"/>
  <c r="F38" i="6"/>
  <c r="B39" i="6"/>
  <c r="C39" i="6"/>
  <c r="D39" i="6"/>
  <c r="E39" i="6"/>
  <c r="F39" i="6"/>
  <c r="B40" i="6"/>
  <c r="C40" i="6"/>
  <c r="D40" i="6"/>
  <c r="E40" i="6"/>
  <c r="F40" i="6"/>
  <c r="B41" i="6"/>
  <c r="C41" i="6"/>
  <c r="D41" i="6"/>
  <c r="E41" i="6"/>
  <c r="F41" i="6"/>
  <c r="B42" i="6"/>
  <c r="C42" i="6"/>
  <c r="D42" i="6"/>
  <c r="E42" i="6"/>
  <c r="F42" i="6"/>
  <c r="B43" i="6"/>
  <c r="C43" i="6"/>
  <c r="D43" i="6"/>
  <c r="E43" i="6"/>
  <c r="F43" i="6"/>
  <c r="B44" i="6"/>
  <c r="C44" i="6"/>
  <c r="D44" i="6"/>
  <c r="E44" i="6"/>
  <c r="F44" i="6"/>
  <c r="B45" i="6"/>
  <c r="C45" i="6"/>
  <c r="D45" i="6"/>
  <c r="E45" i="6"/>
  <c r="F45" i="6"/>
  <c r="B46" i="6"/>
  <c r="C46" i="6"/>
  <c r="D46" i="6"/>
  <c r="E46" i="6"/>
  <c r="F46" i="6"/>
  <c r="B47" i="6"/>
  <c r="C47" i="6"/>
  <c r="D47" i="6"/>
  <c r="E47" i="6"/>
  <c r="F47" i="6"/>
  <c r="B48" i="6"/>
  <c r="C48" i="6"/>
  <c r="D48" i="6"/>
  <c r="E48" i="6"/>
  <c r="F48" i="6"/>
  <c r="B49" i="6"/>
  <c r="C49" i="6"/>
  <c r="D49" i="6"/>
  <c r="E49" i="6"/>
  <c r="F49" i="6"/>
  <c r="B50" i="6"/>
  <c r="C50" i="6"/>
  <c r="D50" i="6"/>
  <c r="E50" i="6"/>
  <c r="F50" i="6"/>
  <c r="B51" i="6"/>
  <c r="C51" i="6"/>
  <c r="D51" i="6"/>
  <c r="E51" i="6"/>
  <c r="F51" i="6"/>
  <c r="B52" i="6"/>
  <c r="C52" i="6"/>
  <c r="D52" i="6"/>
  <c r="E52" i="6"/>
  <c r="F52" i="6"/>
  <c r="B53" i="6"/>
  <c r="C53" i="6"/>
  <c r="D53" i="6"/>
  <c r="E53" i="6"/>
  <c r="F53" i="6"/>
  <c r="B54" i="6"/>
  <c r="C54" i="6"/>
  <c r="D54" i="6"/>
  <c r="E54" i="6"/>
  <c r="F54" i="6"/>
  <c r="B55" i="6"/>
  <c r="C55" i="6"/>
  <c r="D55" i="6"/>
  <c r="E55" i="6"/>
  <c r="F55" i="6"/>
  <c r="B56" i="6"/>
  <c r="C56" i="6"/>
  <c r="D56" i="6"/>
  <c r="E56" i="6"/>
  <c r="F56" i="6"/>
  <c r="B57" i="6"/>
  <c r="C57" i="6"/>
  <c r="D57" i="6"/>
  <c r="E57" i="6"/>
  <c r="F57" i="6"/>
  <c r="B58" i="6"/>
  <c r="C58" i="6"/>
  <c r="D58" i="6"/>
  <c r="E58" i="6"/>
  <c r="F58" i="6"/>
  <c r="B59" i="6"/>
  <c r="C59" i="6"/>
  <c r="D59" i="6"/>
  <c r="E59" i="6"/>
  <c r="F59" i="6"/>
  <c r="B60" i="6"/>
  <c r="C60" i="6"/>
  <c r="D60" i="6"/>
  <c r="E60" i="6"/>
  <c r="F60" i="6"/>
  <c r="B61" i="6"/>
  <c r="C61" i="6"/>
  <c r="D61" i="6"/>
  <c r="E61" i="6"/>
  <c r="F61" i="6"/>
  <c r="B62" i="6"/>
  <c r="C62" i="6"/>
  <c r="D62" i="6"/>
  <c r="E62" i="6"/>
  <c r="F62" i="6"/>
  <c r="B63" i="6"/>
  <c r="C63" i="6"/>
  <c r="D63" i="6"/>
  <c r="E63" i="6"/>
  <c r="F63" i="6"/>
  <c r="B64" i="6"/>
  <c r="C64" i="6"/>
  <c r="D64" i="6"/>
  <c r="E64" i="6"/>
  <c r="F64" i="6"/>
  <c r="B65" i="6"/>
  <c r="C65" i="6"/>
  <c r="D65" i="6"/>
  <c r="E65" i="6"/>
  <c r="F65" i="6"/>
  <c r="B66" i="6"/>
  <c r="C66" i="6"/>
  <c r="D66" i="6"/>
  <c r="E66" i="6"/>
  <c r="F66" i="6"/>
  <c r="B67" i="6"/>
  <c r="C67" i="6"/>
  <c r="D67" i="6"/>
  <c r="E67" i="6"/>
  <c r="F67" i="6"/>
  <c r="B68" i="6"/>
  <c r="C68" i="6"/>
  <c r="D68" i="6"/>
  <c r="E68" i="6"/>
  <c r="F68" i="6"/>
  <c r="B69" i="6"/>
  <c r="C69" i="6"/>
  <c r="D69" i="6"/>
  <c r="E69" i="6"/>
  <c r="F69" i="6"/>
  <c r="B70" i="6"/>
  <c r="C70" i="6"/>
  <c r="D70" i="6"/>
  <c r="E70" i="6"/>
  <c r="F70" i="6"/>
  <c r="B71" i="6"/>
  <c r="C71" i="6"/>
  <c r="D71" i="6"/>
  <c r="E71" i="6"/>
  <c r="F71" i="6"/>
  <c r="B72" i="6"/>
  <c r="C72" i="6"/>
  <c r="D72" i="6"/>
  <c r="E72" i="6"/>
  <c r="F72" i="6"/>
  <c r="B73" i="6"/>
  <c r="C73" i="6"/>
  <c r="D73" i="6"/>
  <c r="E73" i="6"/>
  <c r="F73" i="6"/>
  <c r="B74" i="6"/>
  <c r="C74" i="6"/>
  <c r="D74" i="6"/>
  <c r="E74" i="6"/>
  <c r="F74" i="6"/>
  <c r="B75" i="6"/>
  <c r="C75" i="6"/>
  <c r="D75" i="6"/>
  <c r="E75" i="6"/>
  <c r="F75" i="6"/>
  <c r="B76" i="6"/>
  <c r="C76" i="6"/>
  <c r="D76" i="6"/>
  <c r="E76" i="6"/>
  <c r="F76" i="6"/>
  <c r="B77" i="6"/>
  <c r="C77" i="6"/>
  <c r="D77" i="6"/>
  <c r="E77" i="6"/>
  <c r="F77" i="6"/>
  <c r="C78" i="6"/>
  <c r="D78" i="6"/>
  <c r="E78" i="6"/>
  <c r="F78" i="6"/>
  <c r="D2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AG65" i="8"/>
  <c r="AH65" i="8"/>
  <c r="AI65" i="8"/>
  <c r="AJ65" i="8"/>
  <c r="AK65" i="8"/>
  <c r="AL65" i="8"/>
  <c r="AM65" i="8"/>
  <c r="AN65" i="8"/>
  <c r="AO65" i="8"/>
  <c r="AP65" i="8"/>
  <c r="AQ65" i="8"/>
  <c r="AR65" i="8"/>
  <c r="AS65" i="8"/>
  <c r="AT65" i="8"/>
  <c r="AU65" i="8"/>
  <c r="AV65" i="8"/>
  <c r="AW65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AH66" i="8"/>
  <c r="AI66" i="8"/>
  <c r="AJ66" i="8"/>
  <c r="AK66" i="8"/>
  <c r="AL66" i="8"/>
  <c r="AM66" i="8"/>
  <c r="AN66" i="8"/>
  <c r="AO66" i="8"/>
  <c r="AP66" i="8"/>
  <c r="AQ66" i="8"/>
  <c r="AR66" i="8"/>
  <c r="AS66" i="8"/>
  <c r="AT66" i="8"/>
  <c r="AU66" i="8"/>
  <c r="AV66" i="8"/>
  <c r="AW66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AG67" i="8"/>
  <c r="AH67" i="8"/>
  <c r="AI67" i="8"/>
  <c r="AJ67" i="8"/>
  <c r="AK67" i="8"/>
  <c r="AL67" i="8"/>
  <c r="AM67" i="8"/>
  <c r="AN67" i="8"/>
  <c r="AO67" i="8"/>
  <c r="AP67" i="8"/>
  <c r="AQ67" i="8"/>
  <c r="AR67" i="8"/>
  <c r="AS67" i="8"/>
  <c r="AT67" i="8"/>
  <c r="AU67" i="8"/>
  <c r="AV67" i="8"/>
  <c r="AW67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AF68" i="8"/>
  <c r="AG68" i="8"/>
  <c r="AH68" i="8"/>
  <c r="AI68" i="8"/>
  <c r="AJ68" i="8"/>
  <c r="AK68" i="8"/>
  <c r="AL68" i="8"/>
  <c r="AM68" i="8"/>
  <c r="AN68" i="8"/>
  <c r="AO68" i="8"/>
  <c r="AP68" i="8"/>
  <c r="AQ68" i="8"/>
  <c r="AR68" i="8"/>
  <c r="AS68" i="8"/>
  <c r="AT68" i="8"/>
  <c r="AU68" i="8"/>
  <c r="AV68" i="8"/>
  <c r="AW68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AG69" i="8"/>
  <c r="AH69" i="8"/>
  <c r="AI69" i="8"/>
  <c r="AJ69" i="8"/>
  <c r="AK69" i="8"/>
  <c r="AL69" i="8"/>
  <c r="AM69" i="8"/>
  <c r="AN69" i="8"/>
  <c r="AO69" i="8"/>
  <c r="AP69" i="8"/>
  <c r="AQ69" i="8"/>
  <c r="AR69" i="8"/>
  <c r="AS69" i="8"/>
  <c r="AT69" i="8"/>
  <c r="AU69" i="8"/>
  <c r="AV69" i="8"/>
  <c r="AW69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AW40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AW43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AS44" i="8"/>
  <c r="AT44" i="8"/>
  <c r="AU44" i="8"/>
  <c r="AV44" i="8"/>
  <c r="AW44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AL45" i="8"/>
  <c r="AM45" i="8"/>
  <c r="AN45" i="8"/>
  <c r="AO45" i="8"/>
  <c r="AP45" i="8"/>
  <c r="AQ45" i="8"/>
  <c r="AR45" i="8"/>
  <c r="AS45" i="8"/>
  <c r="AT45" i="8"/>
  <c r="AU45" i="8"/>
  <c r="AV45" i="8"/>
  <c r="AW45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S47" i="8"/>
  <c r="AT47" i="8"/>
  <c r="AU47" i="8"/>
  <c r="AV47" i="8"/>
  <c r="AW47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N48" i="8"/>
  <c r="AO48" i="8"/>
  <c r="AP48" i="8"/>
  <c r="AQ48" i="8"/>
  <c r="AR48" i="8"/>
  <c r="AS48" i="8"/>
  <c r="AT48" i="8"/>
  <c r="AU48" i="8"/>
  <c r="AV48" i="8"/>
  <c r="AW48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S49" i="8"/>
  <c r="AT49" i="8"/>
  <c r="AU49" i="8"/>
  <c r="AV49" i="8"/>
  <c r="AW49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AU50" i="8"/>
  <c r="AV50" i="8"/>
  <c r="AW50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AL51" i="8"/>
  <c r="AM51" i="8"/>
  <c r="AN51" i="8"/>
  <c r="AO51" i="8"/>
  <c r="AP51" i="8"/>
  <c r="AQ51" i="8"/>
  <c r="AR51" i="8"/>
  <c r="AS51" i="8"/>
  <c r="AT51" i="8"/>
  <c r="AU51" i="8"/>
  <c r="AV51" i="8"/>
  <c r="AW51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S52" i="8"/>
  <c r="AT52" i="8"/>
  <c r="AU52" i="8"/>
  <c r="AV52" i="8"/>
  <c r="AW52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N54" i="8"/>
  <c r="AO54" i="8"/>
  <c r="AP54" i="8"/>
  <c r="AQ54" i="8"/>
  <c r="AR54" i="8"/>
  <c r="AS54" i="8"/>
  <c r="AT54" i="8"/>
  <c r="AU54" i="8"/>
  <c r="AV54" i="8"/>
  <c r="AW54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N55" i="8"/>
  <c r="AO55" i="8"/>
  <c r="AP55" i="8"/>
  <c r="AQ55" i="8"/>
  <c r="AR55" i="8"/>
  <c r="AS55" i="8"/>
  <c r="AT55" i="8"/>
  <c r="AU55" i="8"/>
  <c r="AV55" i="8"/>
  <c r="AW55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N56" i="8"/>
  <c r="AO56" i="8"/>
  <c r="AP56" i="8"/>
  <c r="AQ56" i="8"/>
  <c r="AR56" i="8"/>
  <c r="AS56" i="8"/>
  <c r="AT56" i="8"/>
  <c r="AU56" i="8"/>
  <c r="AV56" i="8"/>
  <c r="AW56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N57" i="8"/>
  <c r="AO57" i="8"/>
  <c r="AP57" i="8"/>
  <c r="AQ57" i="8"/>
  <c r="AR57" i="8"/>
  <c r="AS57" i="8"/>
  <c r="AT57" i="8"/>
  <c r="AU57" i="8"/>
  <c r="AV57" i="8"/>
  <c r="AW57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N59" i="8"/>
  <c r="AO59" i="8"/>
  <c r="AP59" i="8"/>
  <c r="AQ59" i="8"/>
  <c r="AR59" i="8"/>
  <c r="AS59" i="8"/>
  <c r="AT59" i="8"/>
  <c r="AU59" i="8"/>
  <c r="AV59" i="8"/>
  <c r="AW59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N60" i="8"/>
  <c r="AO60" i="8"/>
  <c r="AP60" i="8"/>
  <c r="AQ60" i="8"/>
  <c r="AR60" i="8"/>
  <c r="AS60" i="8"/>
  <c r="AT60" i="8"/>
  <c r="AU60" i="8"/>
  <c r="AV60" i="8"/>
  <c r="AW60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AL61" i="8"/>
  <c r="AM61" i="8"/>
  <c r="AN61" i="8"/>
  <c r="AO61" i="8"/>
  <c r="AP61" i="8"/>
  <c r="AQ61" i="8"/>
  <c r="AR61" i="8"/>
  <c r="AS61" i="8"/>
  <c r="AT61" i="8"/>
  <c r="AU61" i="8"/>
  <c r="AV61" i="8"/>
  <c r="AW61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AN62" i="8"/>
  <c r="AO62" i="8"/>
  <c r="AP62" i="8"/>
  <c r="AQ62" i="8"/>
  <c r="AR62" i="8"/>
  <c r="AS62" i="8"/>
  <c r="AT62" i="8"/>
  <c r="AU62" i="8"/>
  <c r="AV62" i="8"/>
  <c r="AW62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H63" i="8"/>
  <c r="AI63" i="8"/>
  <c r="AJ63" i="8"/>
  <c r="AK63" i="8"/>
  <c r="AL63" i="8"/>
  <c r="AM63" i="8"/>
  <c r="AN63" i="8"/>
  <c r="AO63" i="8"/>
  <c r="AP63" i="8"/>
  <c r="AQ63" i="8"/>
  <c r="AR63" i="8"/>
  <c r="AS63" i="8"/>
  <c r="AT63" i="8"/>
  <c r="AU63" i="8"/>
  <c r="AV63" i="8"/>
  <c r="AW63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AI64" i="8"/>
  <c r="AJ64" i="8"/>
  <c r="AK64" i="8"/>
  <c r="AL64" i="8"/>
  <c r="AM64" i="8"/>
  <c r="AN64" i="8"/>
  <c r="AO64" i="8"/>
  <c r="AP64" i="8"/>
  <c r="AQ64" i="8"/>
  <c r="AR64" i="8"/>
  <c r="AS64" i="8"/>
  <c r="AT64" i="8"/>
  <c r="AU64" i="8"/>
  <c r="AV64" i="8"/>
  <c r="AW64" i="8"/>
  <c r="AW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E6" i="8"/>
  <c r="D6" i="8"/>
  <c r="B68" i="5"/>
  <c r="D68" i="5"/>
  <c r="F68" i="5"/>
  <c r="H68" i="5"/>
  <c r="J68" i="5"/>
  <c r="B69" i="5"/>
  <c r="D69" i="5"/>
  <c r="F69" i="5"/>
  <c r="H69" i="5"/>
  <c r="J69" i="5"/>
  <c r="B70" i="5"/>
  <c r="D70" i="5"/>
  <c r="F70" i="5"/>
  <c r="H70" i="5"/>
  <c r="J70" i="5"/>
  <c r="B71" i="5"/>
  <c r="D71" i="5"/>
  <c r="F71" i="5"/>
  <c r="H71" i="5"/>
  <c r="J71" i="5"/>
  <c r="B72" i="5"/>
  <c r="D72" i="5"/>
  <c r="F72" i="5"/>
  <c r="H72" i="5"/>
  <c r="J72" i="5"/>
  <c r="B73" i="5"/>
  <c r="D73" i="5"/>
  <c r="F73" i="5"/>
  <c r="H73" i="5"/>
  <c r="J73" i="5"/>
  <c r="B74" i="5"/>
  <c r="D74" i="5"/>
  <c r="F74" i="5"/>
  <c r="H74" i="5"/>
  <c r="J74" i="5"/>
  <c r="B75" i="5"/>
  <c r="D75" i="5"/>
  <c r="F75" i="5"/>
  <c r="H75" i="5"/>
  <c r="J75" i="5"/>
  <c r="B76" i="5"/>
  <c r="D76" i="5"/>
  <c r="F76" i="5"/>
  <c r="H76" i="5"/>
  <c r="J76" i="5"/>
  <c r="B77" i="5"/>
  <c r="D77" i="5"/>
  <c r="F77" i="5"/>
  <c r="H77" i="5"/>
  <c r="J77" i="5"/>
  <c r="B78" i="5"/>
  <c r="D78" i="5"/>
  <c r="F78" i="5"/>
  <c r="H78" i="5"/>
  <c r="J78" i="5"/>
  <c r="B79" i="5"/>
  <c r="D79" i="5"/>
  <c r="F79" i="5"/>
  <c r="H79" i="5"/>
  <c r="J79" i="5"/>
  <c r="B14" i="5"/>
  <c r="D14" i="5"/>
  <c r="F14" i="5"/>
  <c r="H14" i="5"/>
  <c r="J14" i="5"/>
  <c r="B15" i="5"/>
  <c r="D15" i="5"/>
  <c r="F15" i="5"/>
  <c r="H15" i="5"/>
  <c r="J15" i="5"/>
  <c r="B16" i="5"/>
  <c r="D16" i="5"/>
  <c r="F16" i="5"/>
  <c r="H16" i="5"/>
  <c r="J16" i="5"/>
  <c r="B17" i="5"/>
  <c r="D17" i="5"/>
  <c r="F17" i="5"/>
  <c r="H17" i="5"/>
  <c r="J17" i="5"/>
  <c r="B18" i="5"/>
  <c r="D18" i="5"/>
  <c r="F18" i="5"/>
  <c r="H18" i="5"/>
  <c r="J18" i="5"/>
  <c r="B19" i="5"/>
  <c r="D19" i="5"/>
  <c r="F19" i="5"/>
  <c r="H19" i="5"/>
  <c r="J19" i="5"/>
  <c r="B20" i="5"/>
  <c r="D20" i="5"/>
  <c r="F20" i="5"/>
  <c r="H20" i="5"/>
  <c r="J20" i="5"/>
  <c r="B21" i="5"/>
  <c r="D21" i="5"/>
  <c r="F21" i="5"/>
  <c r="H21" i="5"/>
  <c r="J21" i="5"/>
  <c r="B22" i="5"/>
  <c r="D22" i="5"/>
  <c r="F22" i="5"/>
  <c r="H22" i="5"/>
  <c r="J22" i="5"/>
  <c r="B23" i="5"/>
  <c r="D23" i="5"/>
  <c r="F23" i="5"/>
  <c r="H23" i="5"/>
  <c r="J23" i="5"/>
  <c r="B24" i="5"/>
  <c r="D24" i="5"/>
  <c r="F24" i="5"/>
  <c r="H24" i="5"/>
  <c r="J24" i="5"/>
  <c r="B25" i="5"/>
  <c r="D25" i="5"/>
  <c r="F25" i="5"/>
  <c r="H25" i="5"/>
  <c r="J25" i="5"/>
  <c r="B26" i="5"/>
  <c r="D26" i="5"/>
  <c r="F26" i="5"/>
  <c r="H26" i="5"/>
  <c r="J26" i="5"/>
  <c r="B27" i="5"/>
  <c r="D27" i="5"/>
  <c r="F27" i="5"/>
  <c r="H27" i="5"/>
  <c r="J27" i="5"/>
  <c r="B28" i="5"/>
  <c r="D28" i="5"/>
  <c r="F28" i="5"/>
  <c r="H28" i="5"/>
  <c r="J28" i="5"/>
  <c r="B29" i="5"/>
  <c r="D29" i="5"/>
  <c r="F29" i="5"/>
  <c r="H29" i="5"/>
  <c r="J29" i="5"/>
  <c r="B30" i="5"/>
  <c r="D30" i="5"/>
  <c r="F30" i="5"/>
  <c r="H30" i="5"/>
  <c r="J30" i="5"/>
  <c r="B31" i="5"/>
  <c r="D31" i="5"/>
  <c r="F31" i="5"/>
  <c r="H31" i="5"/>
  <c r="J31" i="5"/>
  <c r="B32" i="5"/>
  <c r="D32" i="5"/>
  <c r="F32" i="5"/>
  <c r="H32" i="5"/>
  <c r="J32" i="5"/>
  <c r="B33" i="5"/>
  <c r="D33" i="5"/>
  <c r="F33" i="5"/>
  <c r="H33" i="5"/>
  <c r="J33" i="5"/>
  <c r="B34" i="5"/>
  <c r="D34" i="5"/>
  <c r="F34" i="5"/>
  <c r="H34" i="5"/>
  <c r="J34" i="5"/>
  <c r="B35" i="5"/>
  <c r="D35" i="5"/>
  <c r="F35" i="5"/>
  <c r="H35" i="5"/>
  <c r="J35" i="5"/>
  <c r="B36" i="5"/>
  <c r="D36" i="5"/>
  <c r="F36" i="5"/>
  <c r="H36" i="5"/>
  <c r="J36" i="5"/>
  <c r="B37" i="5"/>
  <c r="D37" i="5"/>
  <c r="F37" i="5"/>
  <c r="H37" i="5"/>
  <c r="J37" i="5"/>
  <c r="B38" i="5"/>
  <c r="D38" i="5"/>
  <c r="F38" i="5"/>
  <c r="H38" i="5"/>
  <c r="J38" i="5"/>
  <c r="B39" i="5"/>
  <c r="D39" i="5"/>
  <c r="F39" i="5"/>
  <c r="H39" i="5"/>
  <c r="J39" i="5"/>
  <c r="B40" i="5"/>
  <c r="D40" i="5"/>
  <c r="F40" i="5"/>
  <c r="H40" i="5"/>
  <c r="J40" i="5"/>
  <c r="B41" i="5"/>
  <c r="D41" i="5"/>
  <c r="F41" i="5"/>
  <c r="H41" i="5"/>
  <c r="J41" i="5"/>
  <c r="B42" i="5"/>
  <c r="D42" i="5"/>
  <c r="F42" i="5"/>
  <c r="H42" i="5"/>
  <c r="J42" i="5"/>
  <c r="B43" i="5"/>
  <c r="D43" i="5"/>
  <c r="F43" i="5"/>
  <c r="H43" i="5"/>
  <c r="J43" i="5"/>
  <c r="B44" i="5"/>
  <c r="D44" i="5"/>
  <c r="F44" i="5"/>
  <c r="H44" i="5"/>
  <c r="J44" i="5"/>
  <c r="B45" i="5"/>
  <c r="D45" i="5"/>
  <c r="F45" i="5"/>
  <c r="H45" i="5"/>
  <c r="J45" i="5"/>
  <c r="B46" i="5"/>
  <c r="D46" i="5"/>
  <c r="F46" i="5"/>
  <c r="H46" i="5"/>
  <c r="J46" i="5"/>
  <c r="B47" i="5"/>
  <c r="D47" i="5"/>
  <c r="F47" i="5"/>
  <c r="H47" i="5"/>
  <c r="J47" i="5"/>
  <c r="B48" i="5"/>
  <c r="D48" i="5"/>
  <c r="F48" i="5"/>
  <c r="H48" i="5"/>
  <c r="J48" i="5"/>
  <c r="B49" i="5"/>
  <c r="D49" i="5"/>
  <c r="F49" i="5"/>
  <c r="H49" i="5"/>
  <c r="J49" i="5"/>
  <c r="B50" i="5"/>
  <c r="D50" i="5"/>
  <c r="F50" i="5"/>
  <c r="H50" i="5"/>
  <c r="J50" i="5"/>
  <c r="B51" i="5"/>
  <c r="D51" i="5"/>
  <c r="F51" i="5"/>
  <c r="H51" i="5"/>
  <c r="J51" i="5"/>
  <c r="B52" i="5"/>
  <c r="D52" i="5"/>
  <c r="F52" i="5"/>
  <c r="H52" i="5"/>
  <c r="J52" i="5"/>
  <c r="B53" i="5"/>
  <c r="D53" i="5"/>
  <c r="F53" i="5"/>
  <c r="H53" i="5"/>
  <c r="J53" i="5"/>
  <c r="B54" i="5"/>
  <c r="D54" i="5"/>
  <c r="F54" i="5"/>
  <c r="H54" i="5"/>
  <c r="J54" i="5"/>
  <c r="B55" i="5"/>
  <c r="D55" i="5"/>
  <c r="F55" i="5"/>
  <c r="H55" i="5"/>
  <c r="J55" i="5"/>
  <c r="B56" i="5"/>
  <c r="D56" i="5"/>
  <c r="F56" i="5"/>
  <c r="H56" i="5"/>
  <c r="J56" i="5"/>
  <c r="B57" i="5"/>
  <c r="D57" i="5"/>
  <c r="F57" i="5"/>
  <c r="H57" i="5"/>
  <c r="J57" i="5"/>
  <c r="B58" i="5"/>
  <c r="D58" i="5"/>
  <c r="F58" i="5"/>
  <c r="H58" i="5"/>
  <c r="J58" i="5"/>
  <c r="B59" i="5"/>
  <c r="D59" i="5"/>
  <c r="F59" i="5"/>
  <c r="H59" i="5"/>
  <c r="J59" i="5"/>
  <c r="B60" i="5"/>
  <c r="D60" i="5"/>
  <c r="F60" i="5"/>
  <c r="H60" i="5"/>
  <c r="J60" i="5"/>
  <c r="B61" i="5"/>
  <c r="D61" i="5"/>
  <c r="F61" i="5"/>
  <c r="H61" i="5"/>
  <c r="J61" i="5"/>
  <c r="B62" i="5"/>
  <c r="D62" i="5"/>
  <c r="F62" i="5"/>
  <c r="H62" i="5"/>
  <c r="J62" i="5"/>
  <c r="B63" i="5"/>
  <c r="D63" i="5"/>
  <c r="F63" i="5"/>
  <c r="H63" i="5"/>
  <c r="J63" i="5"/>
  <c r="B64" i="5"/>
  <c r="D64" i="5"/>
  <c r="F64" i="5"/>
  <c r="H64" i="5"/>
  <c r="J64" i="5"/>
  <c r="B65" i="5"/>
  <c r="D65" i="5"/>
  <c r="F65" i="5"/>
  <c r="H65" i="5"/>
  <c r="J65" i="5"/>
  <c r="B66" i="5"/>
  <c r="D66" i="5"/>
  <c r="F66" i="5"/>
  <c r="H66" i="5"/>
  <c r="J66" i="5"/>
  <c r="B67" i="5"/>
  <c r="D67" i="5"/>
  <c r="F67" i="5"/>
  <c r="H67" i="5"/>
  <c r="J67" i="5"/>
  <c r="K47" i="4"/>
  <c r="B7" i="6"/>
  <c r="C7" i="6"/>
  <c r="D7" i="6"/>
  <c r="F7" i="6"/>
  <c r="B8" i="6"/>
  <c r="C8" i="6"/>
  <c r="D8" i="6"/>
  <c r="E8" i="6"/>
  <c r="F8" i="6"/>
  <c r="B9" i="6"/>
  <c r="C9" i="6"/>
  <c r="D9" i="6"/>
  <c r="E9" i="6"/>
  <c r="F9" i="6"/>
  <c r="B10" i="6"/>
  <c r="C10" i="6"/>
  <c r="D10" i="6"/>
  <c r="E10" i="6"/>
  <c r="F10" i="6"/>
  <c r="B11" i="6"/>
  <c r="C11" i="6"/>
  <c r="D11" i="6"/>
  <c r="E11" i="6"/>
  <c r="F11" i="6"/>
  <c r="B12" i="6"/>
  <c r="C12" i="6"/>
  <c r="D12" i="6"/>
  <c r="E12" i="6"/>
  <c r="F12" i="6"/>
  <c r="B13" i="6"/>
  <c r="C13" i="6"/>
  <c r="D13" i="6"/>
  <c r="E13" i="6"/>
  <c r="F13" i="6"/>
  <c r="B14" i="6"/>
  <c r="C14" i="6"/>
  <c r="D14" i="6"/>
  <c r="E14" i="6"/>
  <c r="F14" i="6"/>
  <c r="B15" i="6"/>
  <c r="C15" i="6"/>
  <c r="D15" i="6"/>
  <c r="E15" i="6"/>
  <c r="F15" i="6"/>
  <c r="B16" i="6"/>
  <c r="C16" i="6"/>
  <c r="D16" i="6"/>
  <c r="E16" i="6"/>
  <c r="F16" i="6"/>
  <c r="B17" i="6"/>
  <c r="C17" i="6"/>
  <c r="D17" i="6"/>
  <c r="E17" i="6"/>
  <c r="F17" i="6"/>
  <c r="B18" i="6"/>
  <c r="C18" i="6"/>
  <c r="D18" i="6"/>
  <c r="E18" i="6"/>
  <c r="F18" i="6"/>
  <c r="B19" i="6"/>
  <c r="C19" i="6"/>
  <c r="D19" i="6"/>
  <c r="E19" i="6"/>
  <c r="F19" i="6"/>
  <c r="B20" i="6"/>
  <c r="C20" i="6"/>
  <c r="D20" i="6"/>
  <c r="E20" i="6"/>
  <c r="F20" i="6"/>
  <c r="B21" i="6"/>
  <c r="C21" i="6"/>
  <c r="D21" i="6"/>
  <c r="E21" i="6"/>
  <c r="F21" i="6"/>
  <c r="B22" i="6"/>
  <c r="C22" i="6"/>
  <c r="D22" i="6"/>
  <c r="E22" i="6"/>
  <c r="F22" i="6"/>
  <c r="B23" i="6"/>
  <c r="C23" i="6"/>
  <c r="D23" i="6"/>
  <c r="E23" i="6"/>
  <c r="F23" i="6"/>
  <c r="B24" i="6"/>
  <c r="C24" i="6"/>
  <c r="D24" i="6"/>
  <c r="E24" i="6"/>
  <c r="F24" i="6"/>
  <c r="B25" i="6"/>
  <c r="C25" i="6"/>
  <c r="D25" i="6"/>
  <c r="E25" i="6"/>
  <c r="F25" i="6"/>
  <c r="B26" i="6"/>
  <c r="C26" i="6"/>
  <c r="D26" i="6"/>
  <c r="E26" i="6"/>
  <c r="F26" i="6"/>
  <c r="B27" i="6"/>
  <c r="C27" i="6"/>
  <c r="D27" i="6"/>
  <c r="E27" i="6"/>
  <c r="F27" i="6"/>
  <c r="B28" i="6"/>
  <c r="C28" i="6"/>
  <c r="D28" i="6"/>
  <c r="E28" i="6"/>
  <c r="F28" i="6"/>
  <c r="B29" i="6"/>
  <c r="C29" i="6"/>
  <c r="D29" i="6"/>
  <c r="E29" i="6"/>
  <c r="F29" i="6"/>
  <c r="B30" i="6"/>
  <c r="C30" i="6"/>
  <c r="D30" i="6"/>
  <c r="E30" i="6"/>
  <c r="F30" i="6"/>
  <c r="B31" i="6"/>
  <c r="C31" i="6"/>
  <c r="D31" i="6"/>
  <c r="E31" i="6"/>
  <c r="F31" i="6"/>
  <c r="B32" i="6"/>
  <c r="C32" i="6"/>
  <c r="D32" i="6"/>
  <c r="E32" i="6"/>
  <c r="F32" i="6"/>
  <c r="B33" i="6"/>
  <c r="C33" i="6"/>
  <c r="D33" i="6"/>
  <c r="E33" i="6"/>
  <c r="F33" i="6"/>
  <c r="C6" i="6"/>
  <c r="D6" i="6"/>
  <c r="E6" i="6"/>
  <c r="F6" i="6"/>
  <c r="B6" i="6"/>
  <c r="L5" i="6"/>
  <c r="L7" i="6" s="1"/>
  <c r="K5" i="6"/>
  <c r="K52" i="6" s="1"/>
  <c r="J5" i="6"/>
  <c r="J7" i="6" s="1"/>
  <c r="I5" i="6"/>
  <c r="I53" i="6" s="1"/>
  <c r="H5" i="6"/>
  <c r="H7" i="6" s="1"/>
  <c r="D81" i="5"/>
  <c r="F81" i="5"/>
  <c r="H81" i="5"/>
  <c r="J81" i="5"/>
  <c r="B81" i="5"/>
  <c r="J7" i="5"/>
  <c r="J10" i="5" s="1"/>
  <c r="H7" i="5"/>
  <c r="H10" i="5" s="1"/>
  <c r="F7" i="5"/>
  <c r="F10" i="5" s="1"/>
  <c r="D7" i="5"/>
  <c r="D10" i="5" s="1"/>
  <c r="B7" i="5"/>
  <c r="B11" i="5" s="1"/>
  <c r="H30" i="4"/>
  <c r="B22" i="4"/>
  <c r="F11" i="4"/>
  <c r="B6" i="4"/>
  <c r="C6" i="4"/>
  <c r="D6" i="4"/>
  <c r="E6" i="4"/>
  <c r="F6" i="4"/>
  <c r="G6" i="4"/>
  <c r="H6" i="4"/>
  <c r="I6" i="4"/>
  <c r="J6" i="4"/>
  <c r="K6" i="4"/>
  <c r="B7" i="4"/>
  <c r="C7" i="4"/>
  <c r="D7" i="4"/>
  <c r="E7" i="4"/>
  <c r="F7" i="4"/>
  <c r="G7" i="4"/>
  <c r="H7" i="4"/>
  <c r="I7" i="4"/>
  <c r="J7" i="4"/>
  <c r="K7" i="4"/>
  <c r="B8" i="4"/>
  <c r="C8" i="4"/>
  <c r="D8" i="4"/>
  <c r="E8" i="4"/>
  <c r="F8" i="4"/>
  <c r="G8" i="4"/>
  <c r="H8" i="4"/>
  <c r="I8" i="4"/>
  <c r="J8" i="4"/>
  <c r="K8" i="4"/>
  <c r="B9" i="4"/>
  <c r="C9" i="4"/>
  <c r="D9" i="4"/>
  <c r="E9" i="4"/>
  <c r="F9" i="4"/>
  <c r="G9" i="4"/>
  <c r="H9" i="4"/>
  <c r="I9" i="4"/>
  <c r="J9" i="4"/>
  <c r="K9" i="4"/>
  <c r="B10" i="4"/>
  <c r="C10" i="4"/>
  <c r="D10" i="4"/>
  <c r="E10" i="4"/>
  <c r="F10" i="4"/>
  <c r="G10" i="4"/>
  <c r="H10" i="4"/>
  <c r="I10" i="4"/>
  <c r="J10" i="4"/>
  <c r="K10" i="4"/>
  <c r="B11" i="4"/>
  <c r="C11" i="4"/>
  <c r="D11" i="4"/>
  <c r="E11" i="4"/>
  <c r="G11" i="4"/>
  <c r="H11" i="4"/>
  <c r="I11" i="4"/>
  <c r="J11" i="4"/>
  <c r="K11" i="4"/>
  <c r="B12" i="4"/>
  <c r="C12" i="4"/>
  <c r="D12" i="4"/>
  <c r="E12" i="4"/>
  <c r="F12" i="4"/>
  <c r="G12" i="4"/>
  <c r="H12" i="4"/>
  <c r="I12" i="4"/>
  <c r="J12" i="4"/>
  <c r="K12" i="4"/>
  <c r="B13" i="4"/>
  <c r="C13" i="4"/>
  <c r="D13" i="4"/>
  <c r="E13" i="4"/>
  <c r="F13" i="4"/>
  <c r="G13" i="4"/>
  <c r="H13" i="4"/>
  <c r="I13" i="4"/>
  <c r="J13" i="4"/>
  <c r="K13" i="4"/>
  <c r="B14" i="4"/>
  <c r="C14" i="4"/>
  <c r="D14" i="4"/>
  <c r="E14" i="4"/>
  <c r="F14" i="4"/>
  <c r="G14" i="4"/>
  <c r="H14" i="4"/>
  <c r="I14" i="4"/>
  <c r="J14" i="4"/>
  <c r="K14" i="4"/>
  <c r="B15" i="4"/>
  <c r="C15" i="4"/>
  <c r="D15" i="4"/>
  <c r="E15" i="4"/>
  <c r="F15" i="4"/>
  <c r="G15" i="4"/>
  <c r="H15" i="4"/>
  <c r="I15" i="4"/>
  <c r="J15" i="4"/>
  <c r="K15" i="4"/>
  <c r="B16" i="4"/>
  <c r="C16" i="4"/>
  <c r="D16" i="4"/>
  <c r="E16" i="4"/>
  <c r="F16" i="4"/>
  <c r="G16" i="4"/>
  <c r="H16" i="4"/>
  <c r="I16" i="4"/>
  <c r="J16" i="4"/>
  <c r="K16" i="4"/>
  <c r="B17" i="4"/>
  <c r="C17" i="4"/>
  <c r="D17" i="4"/>
  <c r="E17" i="4"/>
  <c r="F17" i="4"/>
  <c r="G17" i="4"/>
  <c r="H17" i="4"/>
  <c r="I17" i="4"/>
  <c r="J17" i="4"/>
  <c r="K17" i="4"/>
  <c r="B18" i="4"/>
  <c r="C18" i="4"/>
  <c r="D18" i="4"/>
  <c r="E18" i="4"/>
  <c r="F18" i="4"/>
  <c r="G18" i="4"/>
  <c r="H18" i="4"/>
  <c r="I18" i="4"/>
  <c r="J18" i="4"/>
  <c r="K18" i="4"/>
  <c r="B19" i="4"/>
  <c r="C19" i="4"/>
  <c r="D19" i="4"/>
  <c r="E19" i="4"/>
  <c r="F19" i="4"/>
  <c r="G19" i="4"/>
  <c r="H19" i="4"/>
  <c r="I19" i="4"/>
  <c r="J19" i="4"/>
  <c r="K19" i="4"/>
  <c r="B20" i="4"/>
  <c r="C20" i="4"/>
  <c r="D20" i="4"/>
  <c r="E20" i="4"/>
  <c r="F20" i="4"/>
  <c r="G20" i="4"/>
  <c r="H20" i="4"/>
  <c r="I20" i="4"/>
  <c r="J20" i="4"/>
  <c r="K20" i="4"/>
  <c r="B21" i="4"/>
  <c r="C21" i="4"/>
  <c r="D21" i="4"/>
  <c r="E21" i="4"/>
  <c r="F21" i="4"/>
  <c r="G21" i="4"/>
  <c r="H21" i="4"/>
  <c r="I21" i="4"/>
  <c r="J21" i="4"/>
  <c r="K21" i="4"/>
  <c r="C22" i="4"/>
  <c r="D22" i="4"/>
  <c r="E22" i="4"/>
  <c r="F22" i="4"/>
  <c r="G22" i="4"/>
  <c r="H22" i="4"/>
  <c r="I22" i="4"/>
  <c r="J22" i="4"/>
  <c r="K22" i="4"/>
  <c r="B23" i="4"/>
  <c r="C23" i="4"/>
  <c r="D23" i="4"/>
  <c r="E23" i="4"/>
  <c r="F23" i="4"/>
  <c r="G23" i="4"/>
  <c r="H23" i="4"/>
  <c r="I23" i="4"/>
  <c r="J23" i="4"/>
  <c r="K23" i="4"/>
  <c r="B24" i="4"/>
  <c r="C24" i="4"/>
  <c r="D24" i="4"/>
  <c r="E24" i="4"/>
  <c r="F24" i="4"/>
  <c r="G24" i="4"/>
  <c r="H24" i="4"/>
  <c r="I24" i="4"/>
  <c r="J24" i="4"/>
  <c r="K24" i="4"/>
  <c r="B25" i="4"/>
  <c r="C25" i="4"/>
  <c r="D25" i="4"/>
  <c r="E25" i="4"/>
  <c r="F25" i="4"/>
  <c r="G25" i="4"/>
  <c r="H25" i="4"/>
  <c r="I25" i="4"/>
  <c r="J25" i="4"/>
  <c r="K25" i="4"/>
  <c r="B26" i="4"/>
  <c r="C26" i="4"/>
  <c r="D26" i="4"/>
  <c r="E26" i="4"/>
  <c r="F26" i="4"/>
  <c r="G26" i="4"/>
  <c r="H26" i="4"/>
  <c r="I26" i="4"/>
  <c r="J26" i="4"/>
  <c r="K26" i="4"/>
  <c r="B27" i="4"/>
  <c r="C27" i="4"/>
  <c r="D27" i="4"/>
  <c r="E27" i="4"/>
  <c r="F27" i="4"/>
  <c r="G27" i="4"/>
  <c r="H27" i="4"/>
  <c r="I27" i="4"/>
  <c r="J27" i="4"/>
  <c r="K27" i="4"/>
  <c r="B28" i="4"/>
  <c r="C28" i="4"/>
  <c r="D28" i="4"/>
  <c r="E28" i="4"/>
  <c r="F28" i="4"/>
  <c r="G28" i="4"/>
  <c r="H28" i="4"/>
  <c r="I28" i="4"/>
  <c r="J28" i="4"/>
  <c r="K28" i="4"/>
  <c r="B29" i="4"/>
  <c r="C29" i="4"/>
  <c r="D29" i="4"/>
  <c r="E29" i="4"/>
  <c r="F29" i="4"/>
  <c r="G29" i="4"/>
  <c r="H29" i="4"/>
  <c r="I29" i="4"/>
  <c r="J29" i="4"/>
  <c r="K29" i="4"/>
  <c r="B30" i="4"/>
  <c r="C30" i="4"/>
  <c r="D30" i="4"/>
  <c r="E30" i="4"/>
  <c r="F30" i="4"/>
  <c r="G30" i="4"/>
  <c r="I30" i="4"/>
  <c r="J30" i="4"/>
  <c r="K30" i="4"/>
  <c r="B31" i="4"/>
  <c r="C31" i="4"/>
  <c r="D31" i="4"/>
  <c r="E31" i="4"/>
  <c r="F31" i="4"/>
  <c r="G31" i="4"/>
  <c r="H31" i="4"/>
  <c r="I31" i="4"/>
  <c r="J31" i="4"/>
  <c r="K31" i="4"/>
  <c r="B32" i="4"/>
  <c r="C32" i="4"/>
  <c r="D32" i="4"/>
  <c r="E32" i="4"/>
  <c r="F32" i="4"/>
  <c r="G32" i="4"/>
  <c r="H32" i="4"/>
  <c r="I32" i="4"/>
  <c r="J32" i="4"/>
  <c r="K32" i="4"/>
  <c r="B33" i="4"/>
  <c r="C33" i="4"/>
  <c r="D33" i="4"/>
  <c r="E33" i="4"/>
  <c r="F33" i="4"/>
  <c r="G33" i="4"/>
  <c r="H33" i="4"/>
  <c r="I33" i="4"/>
  <c r="J33" i="4"/>
  <c r="K33" i="4"/>
  <c r="B34" i="4"/>
  <c r="C34" i="4"/>
  <c r="D34" i="4"/>
  <c r="E34" i="4"/>
  <c r="F34" i="4"/>
  <c r="G34" i="4"/>
  <c r="H34" i="4"/>
  <c r="I34" i="4"/>
  <c r="J34" i="4"/>
  <c r="K34" i="4"/>
  <c r="B35" i="4"/>
  <c r="C35" i="4"/>
  <c r="D35" i="4"/>
  <c r="E35" i="4"/>
  <c r="F35" i="4"/>
  <c r="G35" i="4"/>
  <c r="H35" i="4"/>
  <c r="I35" i="4"/>
  <c r="J35" i="4"/>
  <c r="K35" i="4"/>
  <c r="B36" i="4"/>
  <c r="C36" i="4"/>
  <c r="D36" i="4"/>
  <c r="E36" i="4"/>
  <c r="F36" i="4"/>
  <c r="G36" i="4"/>
  <c r="H36" i="4"/>
  <c r="I36" i="4"/>
  <c r="J36" i="4"/>
  <c r="K36" i="4"/>
  <c r="B37" i="4"/>
  <c r="C37" i="4"/>
  <c r="D37" i="4"/>
  <c r="E37" i="4"/>
  <c r="F37" i="4"/>
  <c r="G37" i="4"/>
  <c r="H37" i="4"/>
  <c r="I37" i="4"/>
  <c r="J37" i="4"/>
  <c r="K37" i="4"/>
  <c r="B38" i="4"/>
  <c r="C38" i="4"/>
  <c r="D38" i="4"/>
  <c r="E38" i="4"/>
  <c r="F38" i="4"/>
  <c r="G38" i="4"/>
  <c r="H38" i="4"/>
  <c r="I38" i="4"/>
  <c r="J38" i="4"/>
  <c r="K38" i="4"/>
  <c r="B39" i="4"/>
  <c r="C39" i="4"/>
  <c r="D39" i="4"/>
  <c r="E39" i="4"/>
  <c r="F39" i="4"/>
  <c r="G39" i="4"/>
  <c r="H39" i="4"/>
  <c r="I39" i="4"/>
  <c r="J39" i="4"/>
  <c r="K39" i="4"/>
  <c r="D5" i="4"/>
  <c r="C5" i="4"/>
  <c r="E5" i="4"/>
  <c r="F5" i="4"/>
  <c r="G5" i="4"/>
  <c r="H5" i="4"/>
  <c r="I5" i="4"/>
  <c r="J5" i="4"/>
  <c r="K5" i="4"/>
  <c r="B5" i="4"/>
  <c r="B40" i="1"/>
  <c r="C40" i="1"/>
  <c r="D40" i="1"/>
  <c r="E40" i="1"/>
  <c r="F40" i="1"/>
  <c r="G40" i="1"/>
  <c r="H40" i="1"/>
  <c r="I40" i="1"/>
  <c r="J40" i="1"/>
  <c r="K40" i="1"/>
  <c r="C8" i="1"/>
  <c r="C7" i="1"/>
  <c r="D7" i="1"/>
  <c r="E7" i="1"/>
  <c r="F7" i="1"/>
  <c r="G7" i="1"/>
  <c r="H7" i="1"/>
  <c r="I7" i="1"/>
  <c r="J7" i="1"/>
  <c r="K7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3" i="1"/>
  <c r="D13" i="1"/>
  <c r="E13" i="1"/>
  <c r="F13" i="1"/>
  <c r="G13" i="1"/>
  <c r="H13" i="1"/>
  <c r="I13" i="1"/>
  <c r="J13" i="1"/>
  <c r="K13" i="1"/>
  <c r="C14" i="1"/>
  <c r="D14" i="1"/>
  <c r="E14" i="1"/>
  <c r="F14" i="1"/>
  <c r="G14" i="1"/>
  <c r="H14" i="1"/>
  <c r="I14" i="1"/>
  <c r="J14" i="1"/>
  <c r="K14" i="1"/>
  <c r="C15" i="1"/>
  <c r="D15" i="1"/>
  <c r="E15" i="1"/>
  <c r="F15" i="1"/>
  <c r="G15" i="1"/>
  <c r="H15" i="1"/>
  <c r="I15" i="1"/>
  <c r="J15" i="1"/>
  <c r="K15" i="1"/>
  <c r="C16" i="1"/>
  <c r="D16" i="1"/>
  <c r="E16" i="1"/>
  <c r="F16" i="1"/>
  <c r="G16" i="1"/>
  <c r="H16" i="1"/>
  <c r="I16" i="1"/>
  <c r="J16" i="1"/>
  <c r="K16" i="1"/>
  <c r="C17" i="1"/>
  <c r="D17" i="1"/>
  <c r="E17" i="1"/>
  <c r="F17" i="1"/>
  <c r="G17" i="1"/>
  <c r="H17" i="1"/>
  <c r="I17" i="1"/>
  <c r="J17" i="1"/>
  <c r="K17" i="1"/>
  <c r="C18" i="1"/>
  <c r="D18" i="1"/>
  <c r="E18" i="1"/>
  <c r="F18" i="1"/>
  <c r="G18" i="1"/>
  <c r="H18" i="1"/>
  <c r="I18" i="1"/>
  <c r="J18" i="1"/>
  <c r="K18" i="1"/>
  <c r="C19" i="1"/>
  <c r="D19" i="1"/>
  <c r="E19" i="1"/>
  <c r="F19" i="1"/>
  <c r="G19" i="1"/>
  <c r="H19" i="1"/>
  <c r="I19" i="1"/>
  <c r="J19" i="1"/>
  <c r="K19" i="1"/>
  <c r="C20" i="1"/>
  <c r="D20" i="1"/>
  <c r="E20" i="1"/>
  <c r="F20" i="1"/>
  <c r="G20" i="1"/>
  <c r="H20" i="1"/>
  <c r="I20" i="1"/>
  <c r="J20" i="1"/>
  <c r="K20" i="1"/>
  <c r="C21" i="1"/>
  <c r="D21" i="1"/>
  <c r="E21" i="1"/>
  <c r="F21" i="1"/>
  <c r="G21" i="1"/>
  <c r="H21" i="1"/>
  <c r="I21" i="1"/>
  <c r="J21" i="1"/>
  <c r="K21" i="1"/>
  <c r="C22" i="1"/>
  <c r="D22" i="1"/>
  <c r="E22" i="1"/>
  <c r="F22" i="1"/>
  <c r="G22" i="1"/>
  <c r="H22" i="1"/>
  <c r="I22" i="1"/>
  <c r="J22" i="1"/>
  <c r="K22" i="1"/>
  <c r="C23" i="1"/>
  <c r="D23" i="1"/>
  <c r="E23" i="1"/>
  <c r="F23" i="1"/>
  <c r="G23" i="1"/>
  <c r="H23" i="1"/>
  <c r="I23" i="1"/>
  <c r="J23" i="1"/>
  <c r="K23" i="1"/>
  <c r="C24" i="1"/>
  <c r="D24" i="1"/>
  <c r="E24" i="1"/>
  <c r="F24" i="1"/>
  <c r="G24" i="1"/>
  <c r="H24" i="1"/>
  <c r="I24" i="1"/>
  <c r="J24" i="1"/>
  <c r="K24" i="1"/>
  <c r="C25" i="1"/>
  <c r="D25" i="1"/>
  <c r="E25" i="1"/>
  <c r="F25" i="1"/>
  <c r="G25" i="1"/>
  <c r="H25" i="1"/>
  <c r="I25" i="1"/>
  <c r="J25" i="1"/>
  <c r="K25" i="1"/>
  <c r="C26" i="1"/>
  <c r="D26" i="1"/>
  <c r="E26" i="1"/>
  <c r="F26" i="1"/>
  <c r="G26" i="1"/>
  <c r="H26" i="1"/>
  <c r="I26" i="1"/>
  <c r="J26" i="1"/>
  <c r="K26" i="1"/>
  <c r="C27" i="1"/>
  <c r="D27" i="1"/>
  <c r="E27" i="1"/>
  <c r="F27" i="1"/>
  <c r="G27" i="1"/>
  <c r="H27" i="1"/>
  <c r="I27" i="1"/>
  <c r="J27" i="1"/>
  <c r="K27" i="1"/>
  <c r="C28" i="1"/>
  <c r="D28" i="1"/>
  <c r="E28" i="1"/>
  <c r="F28" i="1"/>
  <c r="G28" i="1"/>
  <c r="H28" i="1"/>
  <c r="I28" i="1"/>
  <c r="J28" i="1"/>
  <c r="K28" i="1"/>
  <c r="C29" i="1"/>
  <c r="D29" i="1"/>
  <c r="E29" i="1"/>
  <c r="F29" i="1"/>
  <c r="G29" i="1"/>
  <c r="H29" i="1"/>
  <c r="I29" i="1"/>
  <c r="J29" i="1"/>
  <c r="K29" i="1"/>
  <c r="C30" i="1"/>
  <c r="D30" i="1"/>
  <c r="E30" i="1"/>
  <c r="F30" i="1"/>
  <c r="G30" i="1"/>
  <c r="H30" i="1"/>
  <c r="I30" i="1"/>
  <c r="J30" i="1"/>
  <c r="K30" i="1"/>
  <c r="C31" i="1"/>
  <c r="D31" i="1"/>
  <c r="E31" i="1"/>
  <c r="F31" i="1"/>
  <c r="G31" i="1"/>
  <c r="H31" i="1"/>
  <c r="I31" i="1"/>
  <c r="J31" i="1"/>
  <c r="K31" i="1"/>
  <c r="C32" i="1"/>
  <c r="D32" i="1"/>
  <c r="E32" i="1"/>
  <c r="F32" i="1"/>
  <c r="G32" i="1"/>
  <c r="H32" i="1"/>
  <c r="I32" i="1"/>
  <c r="J32" i="1"/>
  <c r="K32" i="1"/>
  <c r="C33" i="1"/>
  <c r="D33" i="1"/>
  <c r="E33" i="1"/>
  <c r="F33" i="1"/>
  <c r="G33" i="1"/>
  <c r="H33" i="1"/>
  <c r="I33" i="1"/>
  <c r="J33" i="1"/>
  <c r="K33" i="1"/>
  <c r="C34" i="1"/>
  <c r="D34" i="1"/>
  <c r="E34" i="1"/>
  <c r="F34" i="1"/>
  <c r="G34" i="1"/>
  <c r="H34" i="1"/>
  <c r="I34" i="1"/>
  <c r="J34" i="1"/>
  <c r="K34" i="1"/>
  <c r="C35" i="1"/>
  <c r="D35" i="1"/>
  <c r="E35" i="1"/>
  <c r="F35" i="1"/>
  <c r="G35" i="1"/>
  <c r="H35" i="1"/>
  <c r="I35" i="1"/>
  <c r="J35" i="1"/>
  <c r="K35" i="1"/>
  <c r="C36" i="1"/>
  <c r="D36" i="1"/>
  <c r="E36" i="1"/>
  <c r="F36" i="1"/>
  <c r="G36" i="1"/>
  <c r="H36" i="1"/>
  <c r="I36" i="1"/>
  <c r="J36" i="1"/>
  <c r="K36" i="1"/>
  <c r="C37" i="1"/>
  <c r="D37" i="1"/>
  <c r="E37" i="1"/>
  <c r="F37" i="1"/>
  <c r="G37" i="1"/>
  <c r="H37" i="1"/>
  <c r="I37" i="1"/>
  <c r="J37" i="1"/>
  <c r="K37" i="1"/>
  <c r="C38" i="1"/>
  <c r="D38" i="1"/>
  <c r="E38" i="1"/>
  <c r="F38" i="1"/>
  <c r="G38" i="1"/>
  <c r="H38" i="1"/>
  <c r="I38" i="1"/>
  <c r="J38" i="1"/>
  <c r="K38" i="1"/>
  <c r="C39" i="1"/>
  <c r="D39" i="1"/>
  <c r="E39" i="1"/>
  <c r="F39" i="1"/>
  <c r="G39" i="1"/>
  <c r="H39" i="1"/>
  <c r="I39" i="1"/>
  <c r="J39" i="1"/>
  <c r="K39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7" i="1"/>
  <c r="B6" i="1"/>
  <c r="C6" i="1"/>
  <c r="D6" i="1"/>
  <c r="E6" i="1"/>
  <c r="F6" i="1"/>
  <c r="G6" i="1"/>
  <c r="H6" i="1"/>
  <c r="I6" i="1"/>
  <c r="J6" i="1"/>
  <c r="K6" i="1"/>
  <c r="K70" i="6" l="1"/>
  <c r="K62" i="6"/>
  <c r="K54" i="6"/>
  <c r="K78" i="6"/>
  <c r="K72" i="6"/>
  <c r="K64" i="6"/>
  <c r="K56" i="6"/>
  <c r="K74" i="6"/>
  <c r="K66" i="6"/>
  <c r="K58" i="6"/>
  <c r="K76" i="6"/>
  <c r="K68" i="6"/>
  <c r="K60" i="6"/>
  <c r="K7" i="6"/>
  <c r="K67" i="6"/>
  <c r="K73" i="6"/>
  <c r="K75" i="6"/>
  <c r="K35" i="6"/>
  <c r="K37" i="6"/>
  <c r="K39" i="6"/>
  <c r="K41" i="6"/>
  <c r="K43" i="6"/>
  <c r="K45" i="6"/>
  <c r="K47" i="6"/>
  <c r="K49" i="6"/>
  <c r="K51" i="6"/>
  <c r="K53" i="6"/>
  <c r="K55" i="6"/>
  <c r="K57" i="6"/>
  <c r="K59" i="6"/>
  <c r="K61" i="6"/>
  <c r="K63" i="6"/>
  <c r="K65" i="6"/>
  <c r="K69" i="6"/>
  <c r="K71" i="6"/>
  <c r="K77" i="6"/>
  <c r="K34" i="6"/>
  <c r="K36" i="6"/>
  <c r="K38" i="6"/>
  <c r="K40" i="6"/>
  <c r="K42" i="6"/>
  <c r="K44" i="6"/>
  <c r="K46" i="6"/>
  <c r="K48" i="6"/>
  <c r="K50" i="6"/>
  <c r="I77" i="6"/>
  <c r="I75" i="6"/>
  <c r="I73" i="6"/>
  <c r="I71" i="6"/>
  <c r="I69" i="6"/>
  <c r="I67" i="6"/>
  <c r="I65" i="6"/>
  <c r="I63" i="6"/>
  <c r="I61" i="6"/>
  <c r="I59" i="6"/>
  <c r="I57" i="6"/>
  <c r="I55" i="6"/>
  <c r="I7" i="6"/>
  <c r="I68" i="6"/>
  <c r="I74" i="6"/>
  <c r="I76" i="6"/>
  <c r="I34" i="6"/>
  <c r="I36" i="6"/>
  <c r="I38" i="6"/>
  <c r="I40" i="6"/>
  <c r="I42" i="6"/>
  <c r="I44" i="6"/>
  <c r="I46" i="6"/>
  <c r="I48" i="6"/>
  <c r="I50" i="6"/>
  <c r="I52" i="6"/>
  <c r="I54" i="6"/>
  <c r="I56" i="6"/>
  <c r="I58" i="6"/>
  <c r="I60" i="6"/>
  <c r="I62" i="6"/>
  <c r="I64" i="6"/>
  <c r="I66" i="6"/>
  <c r="I70" i="6"/>
  <c r="I72" i="6"/>
  <c r="I78" i="6"/>
  <c r="I35" i="6"/>
  <c r="I37" i="6"/>
  <c r="I39" i="6"/>
  <c r="I41" i="6"/>
  <c r="I43" i="6"/>
  <c r="I45" i="6"/>
  <c r="I47" i="6"/>
  <c r="I49" i="6"/>
  <c r="I51" i="6"/>
  <c r="J78" i="6"/>
  <c r="L77" i="6"/>
  <c r="H77" i="6"/>
  <c r="J76" i="6"/>
  <c r="L75" i="6"/>
  <c r="H75" i="6"/>
  <c r="J74" i="6"/>
  <c r="L73" i="6"/>
  <c r="H73" i="6"/>
  <c r="J72" i="6"/>
  <c r="L71" i="6"/>
  <c r="H71" i="6"/>
  <c r="J70" i="6"/>
  <c r="L69" i="6"/>
  <c r="H69" i="6"/>
  <c r="J68" i="6"/>
  <c r="L67" i="6"/>
  <c r="H67" i="6"/>
  <c r="J66" i="6"/>
  <c r="L65" i="6"/>
  <c r="H65" i="6"/>
  <c r="J64" i="6"/>
  <c r="L63" i="6"/>
  <c r="H63" i="6"/>
  <c r="J62" i="6"/>
  <c r="L61" i="6"/>
  <c r="H61" i="6"/>
  <c r="J60" i="6"/>
  <c r="L59" i="6"/>
  <c r="H59" i="6"/>
  <c r="J58" i="6"/>
  <c r="L57" i="6"/>
  <c r="H57" i="6"/>
  <c r="J56" i="6"/>
  <c r="L55" i="6"/>
  <c r="H55" i="6"/>
  <c r="J54" i="6"/>
  <c r="L53" i="6"/>
  <c r="H53" i="6"/>
  <c r="J52" i="6"/>
  <c r="L51" i="6"/>
  <c r="H51" i="6"/>
  <c r="J50" i="6"/>
  <c r="L49" i="6"/>
  <c r="H49" i="6"/>
  <c r="J48" i="6"/>
  <c r="L47" i="6"/>
  <c r="H47" i="6"/>
  <c r="J46" i="6"/>
  <c r="L45" i="6"/>
  <c r="H45" i="6"/>
  <c r="J44" i="6"/>
  <c r="L43" i="6"/>
  <c r="H43" i="6"/>
  <c r="J42" i="6"/>
  <c r="L41" i="6"/>
  <c r="H41" i="6"/>
  <c r="J40" i="6"/>
  <c r="L39" i="6"/>
  <c r="H39" i="6"/>
  <c r="J38" i="6"/>
  <c r="L37" i="6"/>
  <c r="H37" i="6"/>
  <c r="J36" i="6"/>
  <c r="L35" i="6"/>
  <c r="H35" i="6"/>
  <c r="J34" i="6"/>
  <c r="L78" i="6"/>
  <c r="H78" i="6"/>
  <c r="J77" i="6"/>
  <c r="L76" i="6"/>
  <c r="H76" i="6"/>
  <c r="J75" i="6"/>
  <c r="L74" i="6"/>
  <c r="H74" i="6"/>
  <c r="J73" i="6"/>
  <c r="L72" i="6"/>
  <c r="H72" i="6"/>
  <c r="J71" i="6"/>
  <c r="L70" i="6"/>
  <c r="H70" i="6"/>
  <c r="J69" i="6"/>
  <c r="L68" i="6"/>
  <c r="H68" i="6"/>
  <c r="J67" i="6"/>
  <c r="L66" i="6"/>
  <c r="H66" i="6"/>
  <c r="J65" i="6"/>
  <c r="L64" i="6"/>
  <c r="H64" i="6"/>
  <c r="J63" i="6"/>
  <c r="L62" i="6"/>
  <c r="H62" i="6"/>
  <c r="J61" i="6"/>
  <c r="L60" i="6"/>
  <c r="H60" i="6"/>
  <c r="J59" i="6"/>
  <c r="L58" i="6"/>
  <c r="H58" i="6"/>
  <c r="J57" i="6"/>
  <c r="L56" i="6"/>
  <c r="H56" i="6"/>
  <c r="J55" i="6"/>
  <c r="L54" i="6"/>
  <c r="H54" i="6"/>
  <c r="J53" i="6"/>
  <c r="L52" i="6"/>
  <c r="H52" i="6"/>
  <c r="J51" i="6"/>
  <c r="L50" i="6"/>
  <c r="H50" i="6"/>
  <c r="J49" i="6"/>
  <c r="L48" i="6"/>
  <c r="H48" i="6"/>
  <c r="J47" i="6"/>
  <c r="L46" i="6"/>
  <c r="H46" i="6"/>
  <c r="J45" i="6"/>
  <c r="L44" i="6"/>
  <c r="H44" i="6"/>
  <c r="J43" i="6"/>
  <c r="L42" i="6"/>
  <c r="H42" i="6"/>
  <c r="J41" i="6"/>
  <c r="L40" i="6"/>
  <c r="H40" i="6"/>
  <c r="J39" i="6"/>
  <c r="L38" i="6"/>
  <c r="H38" i="6"/>
  <c r="J37" i="6"/>
  <c r="L36" i="6"/>
  <c r="H36" i="6"/>
  <c r="J35" i="6"/>
  <c r="L34" i="6"/>
  <c r="H34" i="6"/>
  <c r="K6" i="6"/>
  <c r="I6" i="6"/>
  <c r="L6" i="6"/>
  <c r="J6" i="6"/>
  <c r="H6" i="6"/>
  <c r="K33" i="6"/>
  <c r="I33" i="6"/>
  <c r="K32" i="6"/>
  <c r="I32" i="6"/>
  <c r="K31" i="6"/>
  <c r="I31" i="6"/>
  <c r="K30" i="6"/>
  <c r="I30" i="6"/>
  <c r="K29" i="6"/>
  <c r="I29" i="6"/>
  <c r="K28" i="6"/>
  <c r="I28" i="6"/>
  <c r="K27" i="6"/>
  <c r="I27" i="6"/>
  <c r="K26" i="6"/>
  <c r="I26" i="6"/>
  <c r="K25" i="6"/>
  <c r="I25" i="6"/>
  <c r="K24" i="6"/>
  <c r="I24" i="6"/>
  <c r="K23" i="6"/>
  <c r="I23" i="6"/>
  <c r="K22" i="6"/>
  <c r="I22" i="6"/>
  <c r="K21" i="6"/>
  <c r="I21" i="6"/>
  <c r="K20" i="6"/>
  <c r="I20" i="6"/>
  <c r="K19" i="6"/>
  <c r="I19" i="6"/>
  <c r="K18" i="6"/>
  <c r="I18" i="6"/>
  <c r="K17" i="6"/>
  <c r="I17" i="6"/>
  <c r="K16" i="6"/>
  <c r="I16" i="6"/>
  <c r="K15" i="6"/>
  <c r="I15" i="6"/>
  <c r="K14" i="6"/>
  <c r="I14" i="6"/>
  <c r="K13" i="6"/>
  <c r="I13" i="6"/>
  <c r="K12" i="6"/>
  <c r="I12" i="6"/>
  <c r="K11" i="6"/>
  <c r="I11" i="6"/>
  <c r="K10" i="6"/>
  <c r="I10" i="6"/>
  <c r="K9" i="6"/>
  <c r="I9" i="6"/>
  <c r="K8" i="6"/>
  <c r="I8" i="6"/>
  <c r="L33" i="6"/>
  <c r="J33" i="6"/>
  <c r="H33" i="6"/>
  <c r="L32" i="6"/>
  <c r="J32" i="6"/>
  <c r="H32" i="6"/>
  <c r="L31" i="6"/>
  <c r="J31" i="6"/>
  <c r="H31" i="6"/>
  <c r="L30" i="6"/>
  <c r="J30" i="6"/>
  <c r="H30" i="6"/>
  <c r="L29" i="6"/>
  <c r="J29" i="6"/>
  <c r="H29" i="6"/>
  <c r="L28" i="6"/>
  <c r="J28" i="6"/>
  <c r="H28" i="6"/>
  <c r="L27" i="6"/>
  <c r="J27" i="6"/>
  <c r="H27" i="6"/>
  <c r="L26" i="6"/>
  <c r="J26" i="6"/>
  <c r="H26" i="6"/>
  <c r="L25" i="6"/>
  <c r="J25" i="6"/>
  <c r="H25" i="6"/>
  <c r="L24" i="6"/>
  <c r="J24" i="6"/>
  <c r="H24" i="6"/>
  <c r="L23" i="6"/>
  <c r="J23" i="6"/>
  <c r="H23" i="6"/>
  <c r="L22" i="6"/>
  <c r="J22" i="6"/>
  <c r="H22" i="6"/>
  <c r="L21" i="6"/>
  <c r="J21" i="6"/>
  <c r="H21" i="6"/>
  <c r="L20" i="6"/>
  <c r="J20" i="6"/>
  <c r="H20" i="6"/>
  <c r="L19" i="6"/>
  <c r="J19" i="6"/>
  <c r="H19" i="6"/>
  <c r="L18" i="6"/>
  <c r="J18" i="6"/>
  <c r="H18" i="6"/>
  <c r="L17" i="6"/>
  <c r="J17" i="6"/>
  <c r="H17" i="6"/>
  <c r="L16" i="6"/>
  <c r="J16" i="6"/>
  <c r="H16" i="6"/>
  <c r="L15" i="6"/>
  <c r="J15" i="6"/>
  <c r="H15" i="6"/>
  <c r="L14" i="6"/>
  <c r="J14" i="6"/>
  <c r="H14" i="6"/>
  <c r="L13" i="6"/>
  <c r="J13" i="6"/>
  <c r="H13" i="6"/>
  <c r="L12" i="6"/>
  <c r="J12" i="6"/>
  <c r="H12" i="6"/>
  <c r="L11" i="6"/>
  <c r="J11" i="6"/>
  <c r="H11" i="6"/>
  <c r="L10" i="6"/>
  <c r="J10" i="6"/>
  <c r="H10" i="6"/>
  <c r="L9" i="6"/>
  <c r="J9" i="6"/>
  <c r="H9" i="6"/>
  <c r="L8" i="6"/>
  <c r="J8" i="6"/>
  <c r="H8" i="6"/>
  <c r="F8" i="5"/>
  <c r="J8" i="5"/>
  <c r="D13" i="5"/>
  <c r="D11" i="5"/>
  <c r="D9" i="5"/>
  <c r="F13" i="5"/>
  <c r="F11" i="5"/>
  <c r="F9" i="5"/>
  <c r="H13" i="5"/>
  <c r="H11" i="5"/>
  <c r="H9" i="5"/>
  <c r="J13" i="5"/>
  <c r="J11" i="5"/>
  <c r="J9" i="5"/>
  <c r="B80" i="5"/>
  <c r="D8" i="5"/>
  <c r="H8" i="5"/>
  <c r="D80" i="5"/>
  <c r="D12" i="5"/>
  <c r="F80" i="5"/>
  <c r="F12" i="5"/>
  <c r="H80" i="5"/>
  <c r="H12" i="5"/>
  <c r="J80" i="5"/>
  <c r="J12" i="5"/>
  <c r="B9" i="5"/>
  <c r="B12" i="5"/>
  <c r="B10" i="5"/>
  <c r="B8" i="5"/>
  <c r="B13" i="5"/>
</calcChain>
</file>

<file path=xl/sharedStrings.xml><?xml version="1.0" encoding="utf-8"?>
<sst xmlns="http://schemas.openxmlformats.org/spreadsheetml/2006/main" count="41" uniqueCount="38">
  <si>
    <t>Tabela A-2</t>
  </si>
  <si>
    <t>z</t>
  </si>
  <si>
    <t>Distribuição Normal Padrão (z positivo): Área Acumulada à ESQUERDA</t>
  </si>
  <si>
    <t>Distribuição Normal Padrão (z negativo): Área Acumulada à ESQUERDA</t>
  </si>
  <si>
    <t xml:space="preserve"> -3,5 ou menor</t>
  </si>
  <si>
    <t>Tabela A-3</t>
  </si>
  <si>
    <r>
      <rPr>
        <i/>
        <sz val="10"/>
        <rFont val="Arial"/>
        <family val="2"/>
      </rPr>
      <t>Distribuição t</t>
    </r>
    <r>
      <rPr>
        <sz val="10"/>
        <rFont val="Arial"/>
        <family val="2"/>
      </rPr>
      <t xml:space="preserve">: Valores Críticos </t>
    </r>
    <r>
      <rPr>
        <i/>
        <sz val="10"/>
        <rFont val="Arial"/>
        <family val="2"/>
      </rPr>
      <t>t</t>
    </r>
  </si>
  <si>
    <t xml:space="preserve">Graus de </t>
  </si>
  <si>
    <t>Liberdade</t>
  </si>
  <si>
    <t>Grande</t>
  </si>
  <si>
    <r>
      <t xml:space="preserve">                                                        Área em </t>
    </r>
    <r>
      <rPr>
        <b/>
        <sz val="10"/>
        <rFont val="Arial"/>
        <family val="2"/>
      </rPr>
      <t>Uma</t>
    </r>
    <r>
      <rPr>
        <sz val="10"/>
        <rFont val="Arial"/>
        <family val="2"/>
      </rPr>
      <t xml:space="preserve"> Cauda</t>
    </r>
  </si>
  <si>
    <r>
      <t xml:space="preserve">                                                       Área em </t>
    </r>
    <r>
      <rPr>
        <b/>
        <sz val="10"/>
        <rFont val="Arial"/>
        <family val="2"/>
      </rPr>
      <t>Duas</t>
    </r>
    <r>
      <rPr>
        <sz val="10"/>
        <rFont val="Arial"/>
        <family val="2"/>
      </rPr>
      <t xml:space="preserve"> Caudas</t>
    </r>
  </si>
  <si>
    <t>Valores Críticos Comuns</t>
  </si>
  <si>
    <t>Nível de</t>
  </si>
  <si>
    <t>Confiança</t>
  </si>
  <si>
    <t>Valor</t>
  </si>
  <si>
    <t>Crítico</t>
  </si>
  <si>
    <t>Tabela A-4</t>
  </si>
  <si>
    <t>Área à DIREITA do Valor Crítico</t>
  </si>
  <si>
    <r>
      <t xml:space="preserve">Distribuição Qui-Quadrado ( </t>
    </r>
    <r>
      <rPr>
        <sz val="10"/>
        <rFont val="Symbol"/>
        <family val="1"/>
        <charset val="2"/>
      </rPr>
      <t>c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)</t>
    </r>
  </si>
  <si>
    <t>Graus de</t>
  </si>
  <si>
    <t xml:space="preserve"> -0,0</t>
  </si>
  <si>
    <t>Tabela A-5</t>
  </si>
  <si>
    <t>α =</t>
  </si>
  <si>
    <r>
      <t>Número de Graus de Liberdade do Numerador (gl</t>
    </r>
    <r>
      <rPr>
        <b/>
        <vertAlign val="subscript"/>
        <sz val="10"/>
        <rFont val="Arial"/>
        <family val="2"/>
      </rPr>
      <t>1</t>
    </r>
    <r>
      <rPr>
        <b/>
        <sz val="10"/>
        <rFont val="Arial"/>
        <family val="2"/>
      </rPr>
      <t>)</t>
    </r>
  </si>
  <si>
    <r>
      <t xml:space="preserve">Número de Graus de Liberdade do Denominador (gl 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</si>
  <si>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n</t>
  </si>
  <si>
    <t>Tabela A-6</t>
  </si>
  <si>
    <r>
      <t xml:space="preserve">Valores Críticos do Coeficiente de Correlação de Pearson </t>
    </r>
    <r>
      <rPr>
        <i/>
        <sz val="10"/>
        <rFont val="Arial"/>
        <family val="2"/>
      </rPr>
      <t>r</t>
    </r>
  </si>
  <si>
    <r>
      <rPr>
        <sz val="10"/>
        <rFont val="Calibri"/>
        <family val="2"/>
      </rPr>
      <t>α</t>
    </r>
    <r>
      <rPr>
        <sz val="10"/>
        <rFont val="Arial"/>
        <family val="2"/>
      </rPr>
      <t xml:space="preserve"> = 0,10</t>
    </r>
  </si>
  <si>
    <r>
      <rPr>
        <sz val="10"/>
        <rFont val="Calibri"/>
        <family val="2"/>
      </rPr>
      <t>α</t>
    </r>
    <r>
      <rPr>
        <sz val="10"/>
        <rFont val="Arial"/>
        <family val="2"/>
      </rPr>
      <t xml:space="preserve"> = 0,05</t>
    </r>
  </si>
  <si>
    <r>
      <rPr>
        <sz val="10"/>
        <rFont val="Calibri"/>
        <family val="2"/>
      </rPr>
      <t>α</t>
    </r>
    <r>
      <rPr>
        <sz val="10"/>
        <rFont val="Arial"/>
        <family val="2"/>
      </rPr>
      <t xml:space="preserve"> = 0,01</t>
    </r>
  </si>
  <si>
    <r>
      <rPr>
        <sz val="10"/>
        <rFont val="Calibri"/>
        <family val="2"/>
      </rPr>
      <t>α</t>
    </r>
    <r>
      <rPr>
        <sz val="10"/>
        <rFont val="Arial"/>
        <family val="2"/>
      </rPr>
      <t xml:space="preserve"> = 0,02</t>
    </r>
    <r>
      <rPr>
        <sz val="11"/>
        <color theme="1"/>
        <rFont val="Calibri"/>
        <family val="2"/>
        <scheme val="minor"/>
      </rPr>
      <t/>
    </r>
  </si>
  <si>
    <r>
      <rPr>
        <sz val="10"/>
        <rFont val="Calibri"/>
        <family val="2"/>
      </rPr>
      <t>α</t>
    </r>
    <r>
      <rPr>
        <sz val="10"/>
        <rFont val="Arial"/>
        <family val="2"/>
      </rPr>
      <t xml:space="preserve"> = 0,025</t>
    </r>
  </si>
  <si>
    <r>
      <rPr>
        <sz val="10"/>
        <rFont val="Calibri"/>
        <family val="2"/>
      </rPr>
      <t>α</t>
    </r>
    <r>
      <rPr>
        <sz val="10"/>
        <rFont val="Arial"/>
        <family val="2"/>
      </rPr>
      <t xml:space="preserve"> = 0,005</t>
    </r>
  </si>
  <si>
    <r>
      <rPr>
        <sz val="10"/>
        <rFont val="Calibri"/>
        <family val="2"/>
      </rPr>
      <t>α</t>
    </r>
    <r>
      <rPr>
        <sz val="10"/>
        <rFont val="Arial"/>
        <family val="2"/>
      </rPr>
      <t xml:space="preserve"> = 0,001</t>
    </r>
  </si>
  <si>
    <r>
      <t>Nota: Para testar H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: ρ = 0 versus H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 xml:space="preserve">: ρ </t>
    </r>
    <r>
      <rPr>
        <sz val="10"/>
        <rFont val="Calibri"/>
        <family val="2"/>
      </rPr>
      <t>≠</t>
    </r>
    <r>
      <rPr>
        <sz val="10"/>
        <rFont val="Arial"/>
        <family val="2"/>
      </rPr>
      <t xml:space="preserve"> 0. 
Rejeite H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 xml:space="preserve"> se o valor absoluto de </t>
    </r>
    <r>
      <rPr>
        <i/>
        <sz val="10"/>
        <rFont val="Arial"/>
        <family val="2"/>
      </rPr>
      <t>r</t>
    </r>
    <r>
      <rPr>
        <sz val="10"/>
        <rFont val="Arial"/>
        <family val="2"/>
      </rPr>
      <t xml:space="preserve"> for maior que o valor crítico na tabela.</t>
    </r>
  </si>
  <si>
    <t>3,5 ou mais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</si>
</sst>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Symbol"/>
      <family val="1"/>
      <charset val="2"/>
    </font>
    <font>
      <vertAlign val="superscript"/>
      <sz val="10"/>
      <name val="Arial"/>
      <family val="2"/>
    </font>
    <font>
      <sz val="16"/>
      <name val="Times New Roman"/>
      <family val="1"/>
    </font>
    <font>
      <b/>
      <vertAlign val="subscript"/>
      <sz val="10"/>
      <name val="Arial"/>
      <family val="2"/>
    </font>
    <font>
      <b/>
      <sz val="14"/>
      <color rgb="FFC00000"/>
      <name val="Arial"/>
      <family val="2"/>
    </font>
    <font>
      <sz val="10"/>
      <name val="Calibri"/>
      <family val="2"/>
    </font>
    <font>
      <vertAlign val="subscript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0" borderId="0" xfId="0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3" borderId="0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4" fillId="0" borderId="3" xfId="0" applyFon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4" fillId="0" borderId="10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5" fontId="0" fillId="3" borderId="9" xfId="0" applyNumberFormat="1" applyFill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9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166" fontId="0" fillId="3" borderId="0" xfId="0" applyNumberFormat="1" applyFill="1" applyBorder="1" applyAlignment="1">
      <alignment horizontal="center"/>
    </xf>
    <xf numFmtId="166" fontId="0" fillId="3" borderId="9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6" fontId="0" fillId="3" borderId="8" xfId="0" applyNumberFormat="1" applyFill="1" applyBorder="1" applyAlignment="1">
      <alignment horizontal="center" vertical="top"/>
    </xf>
    <xf numFmtId="166" fontId="0" fillId="3" borderId="2" xfId="0" applyNumberFormat="1" applyFill="1" applyBorder="1" applyAlignment="1">
      <alignment horizontal="center" vertical="top"/>
    </xf>
    <xf numFmtId="166" fontId="0" fillId="3" borderId="7" xfId="0" applyNumberFormat="1" applyFill="1" applyBorder="1" applyAlignment="1">
      <alignment horizontal="center" vertical="top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left" indent="1"/>
    </xf>
    <xf numFmtId="0" fontId="8" fillId="0" borderId="0" xfId="0" applyFont="1" applyFill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 vertical="top"/>
    </xf>
    <xf numFmtId="166" fontId="0" fillId="0" borderId="8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0" xfId="0" applyNumberFormat="1" applyBorder="1" applyAlignment="1">
      <alignment horizontal="left" indent="1"/>
    </xf>
    <xf numFmtId="166" fontId="0" fillId="3" borderId="0" xfId="0" applyNumberFormat="1" applyFill="1" applyBorder="1" applyAlignment="1">
      <alignment horizontal="left" indent="1"/>
    </xf>
    <xf numFmtId="166" fontId="0" fillId="0" borderId="0" xfId="0" applyNumberFormat="1" applyFill="1" applyBorder="1" applyAlignment="1">
      <alignment horizontal="left" indent="1"/>
    </xf>
    <xf numFmtId="166" fontId="0" fillId="0" borderId="4" xfId="0" applyNumberFormat="1" applyBorder="1" applyAlignment="1">
      <alignment horizontal="left" indent="1"/>
    </xf>
    <xf numFmtId="166" fontId="0" fillId="0" borderId="5" xfId="0" applyNumberFormat="1" applyBorder="1" applyAlignment="1">
      <alignment horizontal="left" indent="1"/>
    </xf>
    <xf numFmtId="166" fontId="0" fillId="3" borderId="1" xfId="0" applyNumberFormat="1" applyFill="1" applyBorder="1" applyAlignment="1">
      <alignment horizontal="left" indent="1"/>
    </xf>
    <xf numFmtId="166" fontId="0" fillId="0" borderId="1" xfId="0" applyNumberFormat="1" applyBorder="1" applyAlignment="1">
      <alignment horizontal="left" indent="1"/>
    </xf>
    <xf numFmtId="166" fontId="0" fillId="0" borderId="1" xfId="0" applyNumberFormat="1" applyFill="1" applyBorder="1" applyAlignment="1">
      <alignment horizontal="left" indent="1"/>
    </xf>
    <xf numFmtId="166" fontId="0" fillId="0" borderId="3" xfId="0" applyNumberFormat="1" applyBorder="1" applyAlignment="1">
      <alignment horizontal="left" indent="1"/>
    </xf>
    <xf numFmtId="166" fontId="0" fillId="3" borderId="9" xfId="0" applyNumberFormat="1" applyFill="1" applyBorder="1" applyAlignment="1">
      <alignment horizontal="left" indent="1"/>
    </xf>
    <xf numFmtId="166" fontId="0" fillId="0" borderId="9" xfId="0" applyNumberFormat="1" applyBorder="1" applyAlignment="1">
      <alignment horizontal="left" indent="1"/>
    </xf>
    <xf numFmtId="166" fontId="0" fillId="0" borderId="9" xfId="0" applyNumberFormat="1" applyFill="1" applyBorder="1" applyAlignment="1">
      <alignment horizontal="left" indent="1"/>
    </xf>
    <xf numFmtId="1" fontId="0" fillId="3" borderId="9" xfId="0" applyNumberFormat="1" applyFill="1" applyBorder="1" applyAlignment="1">
      <alignment horizontal="right" indent="3"/>
    </xf>
    <xf numFmtId="1" fontId="0" fillId="0" borderId="9" xfId="0" applyNumberFormat="1" applyBorder="1" applyAlignment="1">
      <alignment horizontal="right" indent="3"/>
    </xf>
    <xf numFmtId="166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49" fontId="5" fillId="0" borderId="8" xfId="0" applyNumberFormat="1" applyFont="1" applyBorder="1" applyAlignment="1">
      <alignment horizontal="center"/>
    </xf>
    <xf numFmtId="49" fontId="5" fillId="3" borderId="8" xfId="0" applyNumberFormat="1" applyFont="1" applyFill="1" applyBorder="1" applyAlignment="1">
      <alignment horizontal="center"/>
    </xf>
    <xf numFmtId="166" fontId="0" fillId="0" borderId="0" xfId="0" applyNumberFormat="1" applyFill="1" applyAlignment="1">
      <alignment horizontal="left" indent="1"/>
    </xf>
    <xf numFmtId="1" fontId="0" fillId="0" borderId="8" xfId="0" applyNumberFormat="1" applyBorder="1" applyAlignment="1">
      <alignment horizontal="center"/>
    </xf>
    <xf numFmtId="0" fontId="0" fillId="0" borderId="2" xfId="0" applyBorder="1"/>
    <xf numFmtId="0" fontId="0" fillId="0" borderId="11" xfId="0" applyBorder="1"/>
    <xf numFmtId="1" fontId="0" fillId="0" borderId="21" xfId="0" applyNumberFormat="1" applyBorder="1" applyAlignment="1">
      <alignment horizontal="center"/>
    </xf>
    <xf numFmtId="1" fontId="0" fillId="0" borderId="21" xfId="0" applyNumberFormat="1" applyFill="1" applyBorder="1" applyAlignment="1">
      <alignment horizontal="center"/>
    </xf>
    <xf numFmtId="1" fontId="0" fillId="0" borderId="22" xfId="0" applyNumberFormat="1" applyFill="1" applyBorder="1" applyAlignment="1">
      <alignment horizontal="center"/>
    </xf>
    <xf numFmtId="166" fontId="0" fillId="3" borderId="2" xfId="0" applyNumberFormat="1" applyFill="1" applyBorder="1" applyAlignment="1">
      <alignment horizontal="left" indent="1"/>
    </xf>
    <xf numFmtId="166" fontId="0" fillId="3" borderId="7" xfId="0" applyNumberFormat="1" applyFill="1" applyBorder="1" applyAlignment="1">
      <alignment horizontal="left" indent="1"/>
    </xf>
    <xf numFmtId="166" fontId="0" fillId="3" borderId="23" xfId="0" applyNumberFormat="1" applyFill="1" applyBorder="1" applyAlignment="1">
      <alignment horizontal="left" indent="1"/>
    </xf>
    <xf numFmtId="166" fontId="0" fillId="0" borderId="23" xfId="0" applyNumberFormat="1" applyBorder="1" applyAlignment="1">
      <alignment horizontal="left" indent="1"/>
    </xf>
    <xf numFmtId="166" fontId="0" fillId="3" borderId="24" xfId="0" applyNumberFormat="1" applyFill="1" applyBorder="1" applyAlignment="1">
      <alignment horizontal="left" indent="1"/>
    </xf>
    <xf numFmtId="0" fontId="0" fillId="0" borderId="25" xfId="0" applyBorder="1"/>
    <xf numFmtId="0" fontId="0" fillId="0" borderId="6" xfId="0" applyBorder="1"/>
    <xf numFmtId="0" fontId="0" fillId="0" borderId="1" xfId="0" applyBorder="1"/>
    <xf numFmtId="1" fontId="0" fillId="0" borderId="20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0" fillId="0" borderId="0" xfId="0" applyBorder="1"/>
    <xf numFmtId="1" fontId="0" fillId="3" borderId="28" xfId="0" applyNumberFormat="1" applyFill="1" applyBorder="1" applyAlignment="1">
      <alignment horizontal="right" indent="3"/>
    </xf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8" xfId="0" applyBorder="1"/>
    <xf numFmtId="0" fontId="0" fillId="0" borderId="29" xfId="0" applyBorder="1"/>
    <xf numFmtId="0" fontId="0" fillId="0" borderId="0" xfId="0" applyFill="1"/>
    <xf numFmtId="166" fontId="0" fillId="0" borderId="8" xfId="0" applyNumberFormat="1" applyBorder="1" applyAlignment="1">
      <alignment horizontal="left" indent="1"/>
    </xf>
    <xf numFmtId="166" fontId="0" fillId="0" borderId="2" xfId="0" applyNumberFormat="1" applyBorder="1" applyAlignment="1">
      <alignment horizontal="left" indent="1"/>
    </xf>
    <xf numFmtId="166" fontId="0" fillId="0" borderId="7" xfId="0" applyNumberFormat="1" applyBorder="1" applyAlignment="1">
      <alignment horizontal="left" indent="1"/>
    </xf>
    <xf numFmtId="166" fontId="0" fillId="0" borderId="27" xfId="0" applyNumberFormat="1" applyBorder="1" applyAlignment="1">
      <alignment horizontal="left" indent="1"/>
    </xf>
    <xf numFmtId="166" fontId="0" fillId="0" borderId="23" xfId="0" applyNumberFormat="1" applyFill="1" applyBorder="1" applyAlignment="1">
      <alignment horizontal="left" indent="1"/>
    </xf>
    <xf numFmtId="166" fontId="0" fillId="0" borderId="24" xfId="0" applyNumberFormat="1" applyBorder="1" applyAlignment="1">
      <alignment horizontal="left" indent="1"/>
    </xf>
    <xf numFmtId="0" fontId="5" fillId="0" borderId="30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0" fontId="5" fillId="5" borderId="30" xfId="0" applyFont="1" applyFill="1" applyBorder="1" applyAlignment="1">
      <alignment horizontal="center"/>
    </xf>
    <xf numFmtId="166" fontId="0" fillId="5" borderId="0" xfId="0" applyNumberFormat="1" applyFill="1" applyAlignment="1">
      <alignment horizontal="center"/>
    </xf>
    <xf numFmtId="166" fontId="0" fillId="5" borderId="2" xfId="0" applyNumberForma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5" fillId="0" borderId="4" xfId="0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left"/>
    </xf>
    <xf numFmtId="2" fontId="5" fillId="0" borderId="4" xfId="0" applyNumberFormat="1" applyFont="1" applyBorder="1" applyAlignment="1">
      <alignment horizontal="left"/>
    </xf>
    <xf numFmtId="2" fontId="5" fillId="0" borderId="5" xfId="0" applyNumberFormat="1" applyFont="1" applyBorder="1" applyAlignment="1">
      <alignment horizontal="left"/>
    </xf>
    <xf numFmtId="2" fontId="5" fillId="0" borderId="13" xfId="0" applyNumberFormat="1" applyFont="1" applyBorder="1" applyAlignment="1">
      <alignment horizontal="left"/>
    </xf>
    <xf numFmtId="2" fontId="5" fillId="0" borderId="14" xfId="0" applyNumberFormat="1" applyFont="1" applyBorder="1" applyAlignment="1">
      <alignment horizontal="left"/>
    </xf>
    <xf numFmtId="2" fontId="5" fillId="0" borderId="15" xfId="0" applyNumberFormat="1" applyFont="1" applyBorder="1" applyAlignment="1">
      <alignment horizontal="left"/>
    </xf>
    <xf numFmtId="0" fontId="2" fillId="2" borderId="10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5" xfId="0" applyFont="1" applyBorder="1" applyAlignment="1">
      <alignment horizontal="center" vertical="center" textRotation="90"/>
    </xf>
    <xf numFmtId="0" fontId="7" fillId="0" borderId="25" xfId="0" applyFont="1" applyBorder="1" applyAlignment="1">
      <alignment horizontal="center" vertical="center" textRotation="90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left" vertical="center"/>
    </xf>
    <xf numFmtId="0" fontId="13" fillId="4" borderId="7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6"/>
  <sheetViews>
    <sheetView zoomScale="128" zoomScaleNormal="128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E40" sqref="E40"/>
    </sheetView>
  </sheetViews>
  <sheetFormatPr defaultRowHeight="12.75" x14ac:dyDescent="0.2"/>
  <cols>
    <col min="1" max="1" width="13.5703125" style="1" customWidth="1"/>
    <col min="2" max="11" width="9.140625" style="1"/>
    <col min="12" max="12" width="2.140625" customWidth="1"/>
  </cols>
  <sheetData>
    <row r="1" spans="1:11" ht="7.5" customHeight="1" thickBot="1" x14ac:dyDescent="0.25"/>
    <row r="2" spans="1:11" x14ac:dyDescent="0.2">
      <c r="A2" s="118" t="s">
        <v>0</v>
      </c>
      <c r="B2" s="120" t="s">
        <v>3</v>
      </c>
      <c r="C2" s="120"/>
      <c r="D2" s="120"/>
      <c r="E2" s="120"/>
      <c r="F2" s="120"/>
      <c r="G2" s="120"/>
      <c r="H2" s="120"/>
      <c r="I2" s="120"/>
      <c r="J2" s="120"/>
      <c r="K2" s="121"/>
    </row>
    <row r="3" spans="1:11" ht="13.5" thickBot="1" x14ac:dyDescent="0.25">
      <c r="A3" s="119"/>
      <c r="B3" s="122"/>
      <c r="C3" s="122"/>
      <c r="D3" s="122"/>
      <c r="E3" s="122"/>
      <c r="F3" s="122"/>
      <c r="G3" s="122"/>
      <c r="H3" s="122"/>
      <c r="I3" s="122"/>
      <c r="J3" s="122"/>
      <c r="K3" s="123"/>
    </row>
    <row r="4" spans="1:11" ht="16.5" thickBot="1" x14ac:dyDescent="0.3">
      <c r="A4" s="17" t="s">
        <v>1</v>
      </c>
      <c r="B4" s="2">
        <v>0</v>
      </c>
      <c r="C4" s="2">
        <v>0.01</v>
      </c>
      <c r="D4" s="2">
        <v>0.02</v>
      </c>
      <c r="E4" s="2">
        <v>0.03</v>
      </c>
      <c r="F4" s="2">
        <v>0.04</v>
      </c>
      <c r="G4" s="2">
        <v>0.05</v>
      </c>
      <c r="H4" s="2">
        <v>0.06</v>
      </c>
      <c r="I4" s="2">
        <v>7.0000000000000007E-2</v>
      </c>
      <c r="J4" s="2">
        <v>0.08</v>
      </c>
      <c r="K4" s="3">
        <v>0.09</v>
      </c>
    </row>
    <row r="5" spans="1:11" ht="14.25" customHeight="1" x14ac:dyDescent="0.2">
      <c r="A5" s="51" t="s">
        <v>4</v>
      </c>
      <c r="B5" s="48">
        <v>1E-4</v>
      </c>
      <c r="C5" s="49"/>
      <c r="D5" s="49"/>
      <c r="E5" s="49"/>
      <c r="F5" s="49"/>
      <c r="G5" s="49"/>
      <c r="H5" s="49"/>
      <c r="I5" s="49"/>
      <c r="J5" s="49"/>
      <c r="K5" s="50"/>
    </row>
    <row r="6" spans="1:11" ht="14.25" customHeight="1" x14ac:dyDescent="0.2">
      <c r="A6" s="47">
        <v>-3.4</v>
      </c>
      <c r="B6" s="33">
        <f>NORMSDIST($A6-B$4)</f>
        <v>3.369292656768808E-4</v>
      </c>
      <c r="C6" s="4">
        <f t="shared" ref="C6:K6" si="0">NORMSDIST($A$6-C4)</f>
        <v>3.2481439741887806E-4</v>
      </c>
      <c r="D6" s="4">
        <f t="shared" si="0"/>
        <v>3.1310567858119958E-4</v>
      </c>
      <c r="E6" s="4">
        <f t="shared" si="0"/>
        <v>3.0179062460863719E-4</v>
      </c>
      <c r="F6" s="4">
        <f t="shared" si="0"/>
        <v>2.908570932907428E-4</v>
      </c>
      <c r="G6" s="4">
        <f t="shared" si="0"/>
        <v>2.8029327681617738E-4</v>
      </c>
      <c r="H6" s="4">
        <f t="shared" si="0"/>
        <v>2.7008769396347416E-4</v>
      </c>
      <c r="I6" s="4">
        <f t="shared" si="0"/>
        <v>2.6022918242746669E-4</v>
      </c>
      <c r="J6" s="4">
        <f t="shared" si="0"/>
        <v>2.5070689128053755E-4</v>
      </c>
      <c r="K6" s="5">
        <f t="shared" si="0"/>
        <v>2.4151027356783598E-4</v>
      </c>
    </row>
    <row r="7" spans="1:11" ht="14.25" customHeight="1" x14ac:dyDescent="0.2">
      <c r="A7" s="51">
        <v>-3.3</v>
      </c>
      <c r="B7" s="32">
        <f>NORMSDIST($A7-B$4)</f>
        <v>4.8342414238377744E-4</v>
      </c>
      <c r="C7" s="15">
        <f t="shared" ref="C7:K7" si="1">NORMSDIST($A7-C$4)</f>
        <v>4.6647985610754901E-4</v>
      </c>
      <c r="D7" s="15">
        <f t="shared" si="1"/>
        <v>4.5008724059211757E-4</v>
      </c>
      <c r="E7" s="15">
        <f t="shared" si="1"/>
        <v>4.342299203816562E-4</v>
      </c>
      <c r="F7" s="15">
        <f t="shared" si="1"/>
        <v>4.1889194945036979E-4</v>
      </c>
      <c r="G7" s="15">
        <f t="shared" si="1"/>
        <v>4.0405780186402156E-4</v>
      </c>
      <c r="H7" s="15">
        <f t="shared" si="1"/>
        <v>3.8971236258203158E-4</v>
      </c>
      <c r="I7" s="15">
        <f t="shared" si="1"/>
        <v>3.7584091840008391E-4</v>
      </c>
      <c r="J7" s="15">
        <f t="shared" si="1"/>
        <v>3.6242914903304382E-4</v>
      </c>
      <c r="K7" s="16">
        <f t="shared" si="1"/>
        <v>3.4946311833797158E-4</v>
      </c>
    </row>
    <row r="8" spans="1:11" ht="14.25" customHeight="1" x14ac:dyDescent="0.2">
      <c r="A8" s="47">
        <v>-3.2</v>
      </c>
      <c r="B8" s="33">
        <f t="shared" ref="B8:K39" si="2">NORMSDIST($A8-B$4)</f>
        <v>6.8713793791584719E-4</v>
      </c>
      <c r="C8" s="4">
        <f>NORMSDIST($A8-C$4)</f>
        <v>6.6367486143996716E-4</v>
      </c>
      <c r="D8" s="4">
        <f t="shared" si="2"/>
        <v>6.4095298366005486E-4</v>
      </c>
      <c r="E8" s="4">
        <f t="shared" si="2"/>
        <v>6.1895109038683426E-4</v>
      </c>
      <c r="F8" s="4">
        <f t="shared" si="2"/>
        <v>5.9764849793441559E-4</v>
      </c>
      <c r="G8" s="4">
        <f t="shared" si="2"/>
        <v>5.7702504239076603E-4</v>
      </c>
      <c r="H8" s="4">
        <f t="shared" si="2"/>
        <v>5.5706106902462128E-4</v>
      </c>
      <c r="I8" s="4">
        <f t="shared" si="2"/>
        <v>5.3773742182969503E-4</v>
      </c>
      <c r="J8" s="4">
        <f t="shared" si="2"/>
        <v>5.190354332069723E-4</v>
      </c>
      <c r="K8" s="5">
        <f t="shared" si="2"/>
        <v>5.0093691378572244E-4</v>
      </c>
    </row>
    <row r="9" spans="1:11" ht="14.25" customHeight="1" x14ac:dyDescent="0.2">
      <c r="A9" s="51">
        <v>-3.1</v>
      </c>
      <c r="B9" s="32">
        <f t="shared" si="2"/>
        <v>9.676032132183561E-4</v>
      </c>
      <c r="C9" s="15">
        <f t="shared" si="2"/>
        <v>9.3543671951410031E-4</v>
      </c>
      <c r="D9" s="15">
        <f t="shared" si="2"/>
        <v>9.0425519982233952E-4</v>
      </c>
      <c r="E9" s="15">
        <f t="shared" si="2"/>
        <v>8.7403151563156744E-4</v>
      </c>
      <c r="F9" s="15">
        <f t="shared" si="2"/>
        <v>8.4473917345862643E-4</v>
      </c>
      <c r="G9" s="15">
        <f t="shared" si="2"/>
        <v>8.1635231282856167E-4</v>
      </c>
      <c r="H9" s="15">
        <f t="shared" si="2"/>
        <v>7.8884569437557184E-4</v>
      </c>
      <c r="I9" s="15">
        <f t="shared" si="2"/>
        <v>7.6219468806723459E-4</v>
      </c>
      <c r="J9" s="15">
        <f t="shared" si="2"/>
        <v>7.3637526155392961E-4</v>
      </c>
      <c r="K9" s="16">
        <f t="shared" si="2"/>
        <v>7.1136396864536315E-4</v>
      </c>
    </row>
    <row r="10" spans="1:11" ht="14.25" customHeight="1" x14ac:dyDescent="0.2">
      <c r="A10" s="47">
        <v>-3</v>
      </c>
      <c r="B10" s="33">
        <f t="shared" si="2"/>
        <v>1.3498980316300933E-3</v>
      </c>
      <c r="C10" s="4">
        <f t="shared" si="2"/>
        <v>1.3062384487694675E-3</v>
      </c>
      <c r="D10" s="4">
        <f t="shared" si="2"/>
        <v>1.2638734276722969E-3</v>
      </c>
      <c r="E10" s="4">
        <f t="shared" si="2"/>
        <v>1.2227686935922593E-3</v>
      </c>
      <c r="F10" s="4">
        <f t="shared" si="2"/>
        <v>1.1828907431044044E-3</v>
      </c>
      <c r="G10" s="4">
        <f t="shared" si="2"/>
        <v>1.1442068310226975E-3</v>
      </c>
      <c r="H10" s="4">
        <f t="shared" si="2"/>
        <v>1.1066849574092469E-3</v>
      </c>
      <c r="I10" s="4">
        <f t="shared" si="2"/>
        <v>1.0702938546789222E-3</v>
      </c>
      <c r="J10" s="4">
        <f t="shared" si="2"/>
        <v>1.0350029748028415E-3</v>
      </c>
      <c r="K10" s="5">
        <f t="shared" si="2"/>
        <v>1.0007824766140115E-3</v>
      </c>
    </row>
    <row r="11" spans="1:11" ht="14.25" customHeight="1" x14ac:dyDescent="0.2">
      <c r="A11" s="51">
        <v>-2.9</v>
      </c>
      <c r="B11" s="32">
        <f t="shared" si="2"/>
        <v>1.8658133003840378E-3</v>
      </c>
      <c r="C11" s="15">
        <f t="shared" si="2"/>
        <v>1.807143780806431E-3</v>
      </c>
      <c r="D11" s="15">
        <f t="shared" si="2"/>
        <v>1.7501569286760988E-3</v>
      </c>
      <c r="E11" s="15">
        <f t="shared" si="2"/>
        <v>1.6948100192772627E-3</v>
      </c>
      <c r="F11" s="15">
        <f t="shared" si="2"/>
        <v>1.6410612341569962E-3</v>
      </c>
      <c r="G11" s="15">
        <f t="shared" si="2"/>
        <v>1.5888696473648693E-3</v>
      </c>
      <c r="H11" s="15">
        <f t="shared" si="2"/>
        <v>1.538195211738057E-3</v>
      </c>
      <c r="I11" s="15">
        <f t="shared" si="2"/>
        <v>1.4889987452374655E-3</v>
      </c>
      <c r="J11" s="15">
        <f t="shared" si="2"/>
        <v>1.4412419173400134E-3</v>
      </c>
      <c r="K11" s="16">
        <f t="shared" si="2"/>
        <v>1.3948872354922507E-3</v>
      </c>
    </row>
    <row r="12" spans="1:11" ht="14.25" customHeight="1" x14ac:dyDescent="0.2">
      <c r="A12" s="47">
        <v>-2.8</v>
      </c>
      <c r="B12" s="33">
        <f t="shared" si="2"/>
        <v>2.5551303304279312E-3</v>
      </c>
      <c r="C12" s="4">
        <f t="shared" si="2"/>
        <v>2.4770749987858636E-3</v>
      </c>
      <c r="D12" s="4">
        <f t="shared" si="2"/>
        <v>2.4011824741892529E-3</v>
      </c>
      <c r="E12" s="4">
        <f t="shared" si="2"/>
        <v>2.3274002067315554E-3</v>
      </c>
      <c r="F12" s="4">
        <f t="shared" si="2"/>
        <v>2.2556766915423207E-3</v>
      </c>
      <c r="G12" s="4">
        <f t="shared" si="2"/>
        <v>2.1859614549132396E-3</v>
      </c>
      <c r="H12" s="4">
        <f t="shared" si="2"/>
        <v>2.1182050404046204E-3</v>
      </c>
      <c r="I12" s="4">
        <f t="shared" si="2"/>
        <v>2.0523589949397532E-3</v>
      </c>
      <c r="J12" s="4">
        <f t="shared" si="2"/>
        <v>1.9883758548943252E-3</v>
      </c>
      <c r="K12" s="5">
        <f t="shared" si="2"/>
        <v>1.9262091321878626E-3</v>
      </c>
    </row>
    <row r="13" spans="1:11" ht="14.25" customHeight="1" x14ac:dyDescent="0.2">
      <c r="A13" s="51">
        <v>-2.7</v>
      </c>
      <c r="B13" s="32">
        <f t="shared" si="2"/>
        <v>3.4669738030406643E-3</v>
      </c>
      <c r="C13" s="15">
        <f t="shared" si="2"/>
        <v>3.3641604066691941E-3</v>
      </c>
      <c r="D13" s="15">
        <f t="shared" si="2"/>
        <v>3.2640958158913066E-3</v>
      </c>
      <c r="E13" s="15">
        <f t="shared" si="2"/>
        <v>3.1667162773577947E-3</v>
      </c>
      <c r="F13" s="15">
        <f t="shared" si="2"/>
        <v>3.071959218650487E-3</v>
      </c>
      <c r="G13" s="15">
        <f t="shared" si="2"/>
        <v>2.9797632350545551E-3</v>
      </c>
      <c r="H13" s="15">
        <f t="shared" si="2"/>
        <v>2.8900680762261443E-3</v>
      </c>
      <c r="I13" s="15">
        <f t="shared" si="2"/>
        <v>2.8028146327650242E-3</v>
      </c>
      <c r="J13" s="15">
        <f t="shared" si="2"/>
        <v>2.7179449227012539E-3</v>
      </c>
      <c r="K13" s="16">
        <f t="shared" si="2"/>
        <v>2.6354020779049505E-3</v>
      </c>
    </row>
    <row r="14" spans="1:11" ht="14.25" customHeight="1" x14ac:dyDescent="0.2">
      <c r="A14" s="47">
        <v>-2.6</v>
      </c>
      <c r="B14" s="33">
        <f t="shared" si="2"/>
        <v>4.6611880237187476E-3</v>
      </c>
      <c r="C14" s="4">
        <f t="shared" si="2"/>
        <v>4.5271111329673241E-3</v>
      </c>
      <c r="D14" s="4">
        <f t="shared" si="2"/>
        <v>4.3964883481213092E-3</v>
      </c>
      <c r="E14" s="4">
        <f t="shared" si="2"/>
        <v>4.2692434090893508E-3</v>
      </c>
      <c r="F14" s="4">
        <f t="shared" si="2"/>
        <v>4.1453013610360367E-3</v>
      </c>
      <c r="G14" s="4">
        <f t="shared" si="2"/>
        <v>4.0245885427583044E-3</v>
      </c>
      <c r="H14" s="4">
        <f t="shared" si="2"/>
        <v>3.9070325748527717E-3</v>
      </c>
      <c r="I14" s="4">
        <f t="shared" si="2"/>
        <v>3.7925623476854869E-3</v>
      </c>
      <c r="J14" s="4">
        <f t="shared" si="2"/>
        <v>3.6811080091749787E-3</v>
      </c>
      <c r="K14" s="5">
        <f t="shared" si="2"/>
        <v>3.5726009523997363E-3</v>
      </c>
    </row>
    <row r="15" spans="1:11" ht="14.25" customHeight="1" x14ac:dyDescent="0.2">
      <c r="A15" s="51">
        <v>-2.5</v>
      </c>
      <c r="B15" s="32">
        <f t="shared" si="2"/>
        <v>6.2096653257761331E-3</v>
      </c>
      <c r="C15" s="15">
        <f t="shared" si="2"/>
        <v>6.0365580804126653E-3</v>
      </c>
      <c r="D15" s="15">
        <f t="shared" si="2"/>
        <v>5.8677417153325615E-3</v>
      </c>
      <c r="E15" s="15">
        <f t="shared" si="2"/>
        <v>5.7031263329506993E-3</v>
      </c>
      <c r="F15" s="15">
        <f t="shared" si="2"/>
        <v>5.5426234430825993E-3</v>
      </c>
      <c r="G15" s="15">
        <f t="shared" si="2"/>
        <v>5.3861459540666869E-3</v>
      </c>
      <c r="H15" s="15">
        <f t="shared" si="2"/>
        <v>5.2336081635557816E-3</v>
      </c>
      <c r="I15" s="15">
        <f t="shared" si="2"/>
        <v>5.0849257489910355E-3</v>
      </c>
      <c r="J15" s="15">
        <f t="shared" si="2"/>
        <v>4.9400157577706438E-3</v>
      </c>
      <c r="K15" s="16">
        <f t="shared" si="2"/>
        <v>4.7987965971261785E-3</v>
      </c>
    </row>
    <row r="16" spans="1:11" ht="14.25" customHeight="1" x14ac:dyDescent="0.2">
      <c r="A16" s="47">
        <v>-2.4</v>
      </c>
      <c r="B16" s="33">
        <f t="shared" si="2"/>
        <v>8.1975359245961311E-3</v>
      </c>
      <c r="C16" s="4">
        <f t="shared" si="2"/>
        <v>7.9762602607337287E-3</v>
      </c>
      <c r="D16" s="4">
        <f t="shared" si="2"/>
        <v>7.7602535505536425E-3</v>
      </c>
      <c r="E16" s="4">
        <f t="shared" si="2"/>
        <v>7.5494114163092126E-3</v>
      </c>
      <c r="F16" s="4">
        <f t="shared" si="2"/>
        <v>7.3436309553483459E-3</v>
      </c>
      <c r="G16" s="4">
        <f t="shared" si="2"/>
        <v>7.1428107352714204E-3</v>
      </c>
      <c r="H16" s="4">
        <f t="shared" si="2"/>
        <v>6.9468507886243092E-3</v>
      </c>
      <c r="I16" s="4">
        <f t="shared" si="2"/>
        <v>6.7556526071406503E-3</v>
      </c>
      <c r="J16" s="4">
        <f t="shared" si="2"/>
        <v>6.569119135546763E-3</v>
      </c>
      <c r="K16" s="5">
        <f t="shared" si="2"/>
        <v>6.3871547649431782E-3</v>
      </c>
    </row>
    <row r="17" spans="1:11" ht="14.25" customHeight="1" x14ac:dyDescent="0.2">
      <c r="A17" s="51">
        <v>-2.2999999999999998</v>
      </c>
      <c r="B17" s="32">
        <f t="shared" si="2"/>
        <v>1.0724110021675811E-2</v>
      </c>
      <c r="C17" s="15">
        <f t="shared" si="2"/>
        <v>1.044407706195109E-2</v>
      </c>
      <c r="D17" s="15">
        <f t="shared" si="2"/>
        <v>1.0170438668719676E-2</v>
      </c>
      <c r="E17" s="15">
        <f t="shared" si="2"/>
        <v>9.9030755591642573E-3</v>
      </c>
      <c r="F17" s="15">
        <f t="shared" si="2"/>
        <v>9.6418699453583289E-3</v>
      </c>
      <c r="G17" s="15">
        <f t="shared" si="2"/>
        <v>9.3867055348385835E-3</v>
      </c>
      <c r="H17" s="15">
        <f t="shared" si="2"/>
        <v>9.1374675305726672E-3</v>
      </c>
      <c r="I17" s="15">
        <f t="shared" si="2"/>
        <v>8.8940426303367806E-3</v>
      </c>
      <c r="J17" s="15">
        <f t="shared" si="2"/>
        <v>8.6563190255165429E-3</v>
      </c>
      <c r="K17" s="16">
        <f t="shared" si="2"/>
        <v>8.4241863993456938E-3</v>
      </c>
    </row>
    <row r="18" spans="1:11" ht="14.25" customHeight="1" x14ac:dyDescent="0.2">
      <c r="A18" s="47">
        <v>-2.2000000000000002</v>
      </c>
      <c r="B18" s="33">
        <f t="shared" si="2"/>
        <v>1.3903447513498597E-2</v>
      </c>
      <c r="C18" s="4">
        <f t="shared" si="2"/>
        <v>1.3552581146419981E-2</v>
      </c>
      <c r="D18" s="4">
        <f t="shared" si="2"/>
        <v>1.3209383807256267E-2</v>
      </c>
      <c r="E18" s="4">
        <f t="shared" si="2"/>
        <v>1.287372143860201E-2</v>
      </c>
      <c r="F18" s="4">
        <f t="shared" si="2"/>
        <v>1.2545461435946561E-2</v>
      </c>
      <c r="G18" s="4">
        <f t="shared" si="2"/>
        <v>1.2224472655044696E-2</v>
      </c>
      <c r="H18" s="4">
        <f t="shared" si="2"/>
        <v>1.1910625418547057E-2</v>
      </c>
      <c r="I18" s="4">
        <f t="shared" si="2"/>
        <v>1.1603791521903535E-2</v>
      </c>
      <c r="J18" s="4">
        <f t="shared" si="2"/>
        <v>1.1303844238552777E-2</v>
      </c>
      <c r="K18" s="5">
        <f t="shared" si="2"/>
        <v>1.1010658324411384E-2</v>
      </c>
    </row>
    <row r="19" spans="1:11" ht="14.25" customHeight="1" x14ac:dyDescent="0.2">
      <c r="A19" s="51">
        <v>-2.1</v>
      </c>
      <c r="B19" s="32">
        <f t="shared" si="2"/>
        <v>1.7864420562816546E-2</v>
      </c>
      <c r="C19" s="15">
        <f t="shared" si="2"/>
        <v>1.7429177937657091E-2</v>
      </c>
      <c r="D19" s="15">
        <f t="shared" si="2"/>
        <v>1.7003022647632787E-2</v>
      </c>
      <c r="E19" s="15">
        <f t="shared" si="2"/>
        <v>1.6585806683605007E-2</v>
      </c>
      <c r="F19" s="15">
        <f t="shared" si="2"/>
        <v>1.6177383372166076E-2</v>
      </c>
      <c r="G19" s="15">
        <f t="shared" si="2"/>
        <v>1.5777607391090503E-2</v>
      </c>
      <c r="H19" s="15">
        <f t="shared" si="2"/>
        <v>1.538633478392545E-2</v>
      </c>
      <c r="I19" s="15">
        <f t="shared" si="2"/>
        <v>1.5003422973732208E-2</v>
      </c>
      <c r="J19" s="15">
        <f t="shared" si="2"/>
        <v>1.4628730775989252E-2</v>
      </c>
      <c r="K19" s="16">
        <f t="shared" si="2"/>
        <v>1.4262118410668875E-2</v>
      </c>
    </row>
    <row r="20" spans="1:11" ht="14.25" customHeight="1" x14ac:dyDescent="0.2">
      <c r="A20" s="47">
        <v>-2</v>
      </c>
      <c r="B20" s="33">
        <f t="shared" si="2"/>
        <v>2.2750131948179191E-2</v>
      </c>
      <c r="C20" s="4">
        <f t="shared" si="2"/>
        <v>2.2215594429431475E-2</v>
      </c>
      <c r="D20" s="4">
        <f t="shared" si="2"/>
        <v>2.1691693767646781E-2</v>
      </c>
      <c r="E20" s="4">
        <f t="shared" si="2"/>
        <v>2.1178269642672266E-2</v>
      </c>
      <c r="F20" s="4">
        <f t="shared" si="2"/>
        <v>2.0675162866070039E-2</v>
      </c>
      <c r="G20" s="4">
        <f t="shared" si="2"/>
        <v>2.0182215405704397E-2</v>
      </c>
      <c r="H20" s="4">
        <f t="shared" si="2"/>
        <v>1.9699270409376895E-2</v>
      </c>
      <c r="I20" s="4">
        <f t="shared" si="2"/>
        <v>1.9226172227517276E-2</v>
      </c>
      <c r="J20" s="4">
        <f t="shared" si="2"/>
        <v>1.8762766434937749E-2</v>
      </c>
      <c r="K20" s="5">
        <f t="shared" si="2"/>
        <v>1.8308899851658973E-2</v>
      </c>
    </row>
    <row r="21" spans="1:11" ht="14.25" customHeight="1" x14ac:dyDescent="0.2">
      <c r="A21" s="51">
        <v>-1.9</v>
      </c>
      <c r="B21" s="32">
        <f t="shared" si="2"/>
        <v>2.87165598160018E-2</v>
      </c>
      <c r="C21" s="15">
        <f t="shared" si="2"/>
        <v>2.8066606659772512E-2</v>
      </c>
      <c r="D21" s="15">
        <f t="shared" si="2"/>
        <v>2.7428949703836809E-2</v>
      </c>
      <c r="E21" s="15">
        <f t="shared" si="2"/>
        <v>2.6803418877054948E-2</v>
      </c>
      <c r="F21" s="15">
        <f t="shared" si="2"/>
        <v>2.6189844940452685E-2</v>
      </c>
      <c r="G21" s="15">
        <f t="shared" si="2"/>
        <v>2.5588059521638607E-2</v>
      </c>
      <c r="H21" s="15">
        <f t="shared" si="2"/>
        <v>2.4997895148220432E-2</v>
      </c>
      <c r="I21" s="15">
        <f t="shared" si="2"/>
        <v>2.441918528022255E-2</v>
      </c>
      <c r="J21" s="15">
        <f t="shared" si="2"/>
        <v>2.3851764341508513E-2</v>
      </c>
      <c r="K21" s="16">
        <f t="shared" si="2"/>
        <v>2.329546775021182E-2</v>
      </c>
    </row>
    <row r="22" spans="1:11" ht="14.25" customHeight="1" x14ac:dyDescent="0.2">
      <c r="A22" s="47">
        <v>-1.8</v>
      </c>
      <c r="B22" s="33">
        <f t="shared" si="2"/>
        <v>3.5930319112925789E-2</v>
      </c>
      <c r="C22" s="4">
        <f t="shared" si="2"/>
        <v>3.5147893584038796E-2</v>
      </c>
      <c r="D22" s="4">
        <f t="shared" si="2"/>
        <v>3.4379502445889977E-2</v>
      </c>
      <c r="E22" s="4">
        <f t="shared" si="2"/>
        <v>3.3624969419628316E-2</v>
      </c>
      <c r="F22" s="4">
        <f t="shared" si="2"/>
        <v>3.2884118659163887E-2</v>
      </c>
      <c r="G22" s="4">
        <f t="shared" si="2"/>
        <v>3.2156774795613713E-2</v>
      </c>
      <c r="H22" s="4">
        <f t="shared" si="2"/>
        <v>3.1442762980752693E-2</v>
      </c>
      <c r="I22" s="4">
        <f t="shared" si="2"/>
        <v>3.074190892946595E-2</v>
      </c>
      <c r="J22" s="4">
        <f t="shared" si="2"/>
        <v>3.0054038961199774E-2</v>
      </c>
      <c r="K22" s="5">
        <f t="shared" si="2"/>
        <v>2.9378980040409414E-2</v>
      </c>
    </row>
    <row r="23" spans="1:11" ht="14.25" customHeight="1" x14ac:dyDescent="0.2">
      <c r="A23" s="51">
        <v>-1.7</v>
      </c>
      <c r="B23" s="32">
        <f t="shared" si="2"/>
        <v>4.4565462758543041E-2</v>
      </c>
      <c r="C23" s="15">
        <f t="shared" si="2"/>
        <v>4.3632936524031884E-2</v>
      </c>
      <c r="D23" s="15">
        <f t="shared" si="2"/>
        <v>4.2716220791328911E-2</v>
      </c>
      <c r="E23" s="15">
        <f t="shared" si="2"/>
        <v>4.181513761359492E-2</v>
      </c>
      <c r="F23" s="15">
        <f t="shared" si="2"/>
        <v>4.0929508978807365E-2</v>
      </c>
      <c r="G23" s="15">
        <f t="shared" si="2"/>
        <v>4.00591568638171E-2</v>
      </c>
      <c r="H23" s="15">
        <f t="shared" si="2"/>
        <v>3.9203903287482647E-2</v>
      </c>
      <c r="I23" s="15">
        <f t="shared" si="2"/>
        <v>3.8363570362871233E-2</v>
      </c>
      <c r="J23" s="15">
        <f t="shared" si="2"/>
        <v>3.7537980348516783E-2</v>
      </c>
      <c r="K23" s="16">
        <f t="shared" si="2"/>
        <v>3.6726955698726291E-2</v>
      </c>
    </row>
    <row r="24" spans="1:11" ht="14.25" customHeight="1" x14ac:dyDescent="0.2">
      <c r="A24" s="47">
        <v>-1.6</v>
      </c>
      <c r="B24" s="33">
        <f t="shared" si="2"/>
        <v>5.4799291699557967E-2</v>
      </c>
      <c r="C24" s="4">
        <f t="shared" si="2"/>
        <v>5.3698928148119669E-2</v>
      </c>
      <c r="D24" s="4">
        <f t="shared" si="2"/>
        <v>5.2616138454252052E-2</v>
      </c>
      <c r="E24" s="4">
        <f t="shared" si="2"/>
        <v>5.1550748490089351E-2</v>
      </c>
      <c r="F24" s="4">
        <f t="shared" si="2"/>
        <v>5.0502583474103704E-2</v>
      </c>
      <c r="G24" s="4">
        <f t="shared" si="2"/>
        <v>4.9471468033648082E-2</v>
      </c>
      <c r="H24" s="4">
        <f t="shared" si="2"/>
        <v>4.845722626672281E-2</v>
      </c>
      <c r="I24" s="4">
        <f t="shared" si="2"/>
        <v>4.7459681802947302E-2</v>
      </c>
      <c r="J24" s="4">
        <f t="shared" si="2"/>
        <v>4.6478657863720019E-2</v>
      </c>
      <c r="K24" s="5">
        <f t="shared" si="2"/>
        <v>4.551397732154977E-2</v>
      </c>
    </row>
    <row r="25" spans="1:11" ht="14.25" customHeight="1" x14ac:dyDescent="0.2">
      <c r="A25" s="51">
        <v>-1.5</v>
      </c>
      <c r="B25" s="32">
        <f t="shared" si="2"/>
        <v>6.6807201268858057E-2</v>
      </c>
      <c r="C25" s="15">
        <f t="shared" si="2"/>
        <v>6.5521712088916481E-2</v>
      </c>
      <c r="D25" s="15">
        <f t="shared" si="2"/>
        <v>6.4255487818935766E-2</v>
      </c>
      <c r="E25" s="15">
        <f t="shared" si="2"/>
        <v>6.3008364463978436E-2</v>
      </c>
      <c r="F25" s="15">
        <f t="shared" si="2"/>
        <v>6.1780176711811879E-2</v>
      </c>
      <c r="G25" s="15">
        <f t="shared" si="2"/>
        <v>6.057075800205898E-2</v>
      </c>
      <c r="H25" s="15">
        <f t="shared" si="2"/>
        <v>5.9379940594793013E-2</v>
      </c>
      <c r="I25" s="15">
        <f t="shared" si="2"/>
        <v>5.8207555638553017E-2</v>
      </c>
      <c r="J25" s="15">
        <f t="shared" si="2"/>
        <v>5.7053433237754192E-2</v>
      </c>
      <c r="K25" s="16">
        <f t="shared" si="2"/>
        <v>5.5917402519469417E-2</v>
      </c>
    </row>
    <row r="26" spans="1:11" ht="14.25" customHeight="1" x14ac:dyDescent="0.2">
      <c r="A26" s="47">
        <v>-1.4</v>
      </c>
      <c r="B26" s="33">
        <f t="shared" si="2"/>
        <v>8.0756659233771053E-2</v>
      </c>
      <c r="C26" s="4">
        <f t="shared" si="2"/>
        <v>7.9269841453392401E-2</v>
      </c>
      <c r="D26" s="4">
        <f t="shared" si="2"/>
        <v>7.7803840526546347E-2</v>
      </c>
      <c r="E26" s="4">
        <f t="shared" si="2"/>
        <v>7.6358509536739116E-2</v>
      </c>
      <c r="F26" s="4">
        <f t="shared" si="2"/>
        <v>7.4933699534327061E-2</v>
      </c>
      <c r="G26" s="4">
        <f t="shared" si="2"/>
        <v>7.3529259609648373E-2</v>
      </c>
      <c r="H26" s="4">
        <f t="shared" si="2"/>
        <v>7.2145036965893777E-2</v>
      </c>
      <c r="I26" s="4">
        <f t="shared" si="2"/>
        <v>7.0780876991685518E-2</v>
      </c>
      <c r="J26" s="4">
        <f t="shared" si="2"/>
        <v>6.9436623333331698E-2</v>
      </c>
      <c r="K26" s="5">
        <f t="shared" si="2"/>
        <v>6.8112117966725436E-2</v>
      </c>
    </row>
    <row r="27" spans="1:11" ht="14.25" customHeight="1" x14ac:dyDescent="0.2">
      <c r="A27" s="51">
        <v>-1.3</v>
      </c>
      <c r="B27" s="32">
        <f t="shared" si="2"/>
        <v>9.6800484585610316E-2</v>
      </c>
      <c r="C27" s="15">
        <f t="shared" si="2"/>
        <v>9.5097917795239018E-2</v>
      </c>
      <c r="D27" s="15">
        <f t="shared" si="2"/>
        <v>9.3417508993471773E-2</v>
      </c>
      <c r="E27" s="15">
        <f t="shared" si="2"/>
        <v>9.1759135650280807E-2</v>
      </c>
      <c r="F27" s="15">
        <f t="shared" si="2"/>
        <v>9.0122672464452463E-2</v>
      </c>
      <c r="G27" s="15">
        <f t="shared" si="2"/>
        <v>8.8507991437401998E-2</v>
      </c>
      <c r="H27" s="15">
        <f t="shared" si="2"/>
        <v>8.6914961947084993E-2</v>
      </c>
      <c r="I27" s="15">
        <f t="shared" si="2"/>
        <v>8.534345082196694E-2</v>
      </c>
      <c r="J27" s="15">
        <f t="shared" si="2"/>
        <v>8.3793322415014249E-2</v>
      </c>
      <c r="K27" s="16">
        <f t="shared" si="2"/>
        <v>8.2264438677668902E-2</v>
      </c>
    </row>
    <row r="28" spans="1:11" ht="14.25" customHeight="1" x14ac:dyDescent="0.2">
      <c r="A28" s="47">
        <v>-1.2</v>
      </c>
      <c r="B28" s="33">
        <f t="shared" si="2"/>
        <v>0.11506967022170828</v>
      </c>
      <c r="C28" s="4">
        <f t="shared" si="2"/>
        <v>0.11313944644397728</v>
      </c>
      <c r="D28" s="4">
        <f t="shared" si="2"/>
        <v>0.11123243744783459</v>
      </c>
      <c r="E28" s="4">
        <f t="shared" si="2"/>
        <v>0.1093485524256919</v>
      </c>
      <c r="F28" s="4">
        <f t="shared" si="2"/>
        <v>0.1074876970745869</v>
      </c>
      <c r="G28" s="4">
        <f t="shared" si="2"/>
        <v>0.10564977366685525</v>
      </c>
      <c r="H28" s="4">
        <f t="shared" si="2"/>
        <v>0.10383468112130037</v>
      </c>
      <c r="I28" s="4">
        <f t="shared" si="2"/>
        <v>0.1020423150748191</v>
      </c>
      <c r="J28" s="4">
        <f t="shared" si="2"/>
        <v>0.10027256795444205</v>
      </c>
      <c r="K28" s="5">
        <f t="shared" si="2"/>
        <v>9.8525329049747812E-2</v>
      </c>
    </row>
    <row r="29" spans="1:11" ht="14.25" customHeight="1" x14ac:dyDescent="0.2">
      <c r="A29" s="51">
        <v>-1.1000000000000001</v>
      </c>
      <c r="B29" s="32">
        <f t="shared" si="2"/>
        <v>0.13566606094638264</v>
      </c>
      <c r="C29" s="15">
        <f t="shared" si="2"/>
        <v>0.1334995132427472</v>
      </c>
      <c r="D29" s="15">
        <f t="shared" si="2"/>
        <v>0.13135688104273069</v>
      </c>
      <c r="E29" s="15">
        <f t="shared" si="2"/>
        <v>0.12923811224001777</v>
      </c>
      <c r="F29" s="15">
        <f t="shared" si="2"/>
        <v>0.12714315056279821</v>
      </c>
      <c r="G29" s="15">
        <f t="shared" si="2"/>
        <v>0.12507193563715019</v>
      </c>
      <c r="H29" s="15">
        <f t="shared" si="2"/>
        <v>0.12302440305134332</v>
      </c>
      <c r="I29" s="15">
        <f t="shared" si="2"/>
        <v>0.12100048442101816</v>
      </c>
      <c r="J29" s="15">
        <f t="shared" si="2"/>
        <v>0.11900010745520065</v>
      </c>
      <c r="K29" s="16">
        <f t="shared" si="2"/>
        <v>0.11702319602310868</v>
      </c>
    </row>
    <row r="30" spans="1:11" ht="14.25" customHeight="1" x14ac:dyDescent="0.2">
      <c r="A30" s="52">
        <v>-1</v>
      </c>
      <c r="B30" s="34">
        <f t="shared" si="2"/>
        <v>0.15865525393145699</v>
      </c>
      <c r="C30" s="6">
        <f t="shared" si="2"/>
        <v>0.15624764502125454</v>
      </c>
      <c r="D30" s="6">
        <f t="shared" si="2"/>
        <v>0.15386423037273483</v>
      </c>
      <c r="E30" s="6">
        <f t="shared" si="2"/>
        <v>0.15150500278834367</v>
      </c>
      <c r="F30" s="6">
        <f t="shared" si="2"/>
        <v>0.1491699503309814</v>
      </c>
      <c r="G30" s="6">
        <f t="shared" si="2"/>
        <v>0.14685905637589594</v>
      </c>
      <c r="H30" s="6">
        <f t="shared" si="2"/>
        <v>0.14457229966390958</v>
      </c>
      <c r="I30" s="6">
        <f t="shared" si="2"/>
        <v>0.14230965435593917</v>
      </c>
      <c r="J30" s="6">
        <f t="shared" si="2"/>
        <v>0.14007109008876906</v>
      </c>
      <c r="K30" s="8">
        <f t="shared" si="2"/>
        <v>0.13785657203203544</v>
      </c>
    </row>
    <row r="31" spans="1:11" ht="14.25" customHeight="1" x14ac:dyDescent="0.2">
      <c r="A31" s="51">
        <v>-0.9</v>
      </c>
      <c r="B31" s="32">
        <f t="shared" si="2"/>
        <v>0.1840601253467595</v>
      </c>
      <c r="C31" s="15">
        <f t="shared" si="2"/>
        <v>0.18141125489179724</v>
      </c>
      <c r="D31" s="15">
        <f t="shared" si="2"/>
        <v>0.17878637961437172</v>
      </c>
      <c r="E31" s="15">
        <f t="shared" si="2"/>
        <v>0.1761855422452579</v>
      </c>
      <c r="F31" s="15">
        <f t="shared" si="2"/>
        <v>0.17360878033862448</v>
      </c>
      <c r="G31" s="15">
        <f t="shared" si="2"/>
        <v>0.17105612630848177</v>
      </c>
      <c r="H31" s="15">
        <f t="shared" si="2"/>
        <v>0.16852760746683779</v>
      </c>
      <c r="I31" s="15">
        <f t="shared" si="2"/>
        <v>0.16602324606352964</v>
      </c>
      <c r="J31" s="15">
        <f t="shared" si="2"/>
        <v>0.16354305932769236</v>
      </c>
      <c r="K31" s="16">
        <f t="shared" si="2"/>
        <v>0.16108705951083091</v>
      </c>
    </row>
    <row r="32" spans="1:11" ht="14.25" customHeight="1" x14ac:dyDescent="0.2">
      <c r="A32" s="47">
        <v>-0.8</v>
      </c>
      <c r="B32" s="33">
        <f t="shared" si="2"/>
        <v>0.21185539858339661</v>
      </c>
      <c r="C32" s="4">
        <f t="shared" si="2"/>
        <v>0.2089700878716016</v>
      </c>
      <c r="D32" s="4">
        <f t="shared" si="2"/>
        <v>0.20610805358581305</v>
      </c>
      <c r="E32" s="4">
        <f t="shared" si="2"/>
        <v>0.20326939182806841</v>
      </c>
      <c r="F32" s="4">
        <f t="shared" si="2"/>
        <v>0.20045419326044966</v>
      </c>
      <c r="G32" s="4">
        <f t="shared" si="2"/>
        <v>0.19766254312269235</v>
      </c>
      <c r="H32" s="4">
        <f t="shared" si="2"/>
        <v>0.19489452125180831</v>
      </c>
      <c r="I32" s="4">
        <f t="shared" si="2"/>
        <v>0.19215020210369613</v>
      </c>
      <c r="J32" s="4">
        <f t="shared" ref="C32:K40" si="3">NORMSDIST($A32-J$4)</f>
        <v>0.18942965477671211</v>
      </c>
      <c r="K32" s="5">
        <f t="shared" si="3"/>
        <v>0.18673294303717258</v>
      </c>
    </row>
    <row r="33" spans="1:11" ht="14.25" customHeight="1" x14ac:dyDescent="0.2">
      <c r="A33" s="51">
        <v>-0.7</v>
      </c>
      <c r="B33" s="32">
        <f t="shared" si="2"/>
        <v>0.24196365222307298</v>
      </c>
      <c r="C33" s="15">
        <f t="shared" si="3"/>
        <v>0.23885206808998671</v>
      </c>
      <c r="D33" s="15">
        <f t="shared" si="3"/>
        <v>0.23576249777925118</v>
      </c>
      <c r="E33" s="15">
        <f t="shared" si="3"/>
        <v>0.23269509230089741</v>
      </c>
      <c r="F33" s="15">
        <f t="shared" si="3"/>
        <v>0.22964999716479059</v>
      </c>
      <c r="G33" s="15">
        <f t="shared" si="3"/>
        <v>0.22662735237686821</v>
      </c>
      <c r="H33" s="15">
        <f t="shared" si="3"/>
        <v>0.22362729243759941</v>
      </c>
      <c r="I33" s="15">
        <f t="shared" si="3"/>
        <v>0.22064994634264959</v>
      </c>
      <c r="J33" s="15">
        <f t="shared" si="3"/>
        <v>0.21769543758573318</v>
      </c>
      <c r="K33" s="16">
        <f t="shared" si="3"/>
        <v>0.21476388416363718</v>
      </c>
    </row>
    <row r="34" spans="1:11" ht="14.25" customHeight="1" x14ac:dyDescent="0.2">
      <c r="A34" s="47">
        <v>-0.6</v>
      </c>
      <c r="B34" s="33">
        <f t="shared" si="2"/>
        <v>0.27425311775007355</v>
      </c>
      <c r="C34" s="4">
        <f t="shared" si="3"/>
        <v>0.27093090378300566</v>
      </c>
      <c r="D34" s="4">
        <f t="shared" si="3"/>
        <v>0.267628893468983</v>
      </c>
      <c r="E34" s="4">
        <f t="shared" si="3"/>
        <v>0.26434729211567748</v>
      </c>
      <c r="F34" s="4">
        <f t="shared" si="3"/>
        <v>0.26108629969286151</v>
      </c>
      <c r="G34" s="4">
        <f t="shared" si="3"/>
        <v>0.25784611080586467</v>
      </c>
      <c r="H34" s="4">
        <f t="shared" si="3"/>
        <v>0.25462691467133614</v>
      </c>
      <c r="I34" s="4">
        <f t="shared" si="3"/>
        <v>0.25142889509531008</v>
      </c>
      <c r="J34" s="4">
        <f t="shared" si="3"/>
        <v>0.24825223045357048</v>
      </c>
      <c r="K34" s="5">
        <f t="shared" si="3"/>
        <v>0.24509709367430943</v>
      </c>
    </row>
    <row r="35" spans="1:11" ht="14.25" customHeight="1" x14ac:dyDescent="0.2">
      <c r="A35" s="51">
        <v>-0.5</v>
      </c>
      <c r="B35" s="32">
        <f t="shared" si="2"/>
        <v>0.30853753872598688</v>
      </c>
      <c r="C35" s="15">
        <f t="shared" si="3"/>
        <v>0.30502573089751939</v>
      </c>
      <c r="D35" s="15">
        <f t="shared" si="3"/>
        <v>0.30153178754696619</v>
      </c>
      <c r="E35" s="15">
        <f t="shared" si="3"/>
        <v>0.29805596539487639</v>
      </c>
      <c r="F35" s="15">
        <f t="shared" si="3"/>
        <v>0.29459851621569799</v>
      </c>
      <c r="G35" s="15">
        <f t="shared" si="3"/>
        <v>0.29115968678834636</v>
      </c>
      <c r="H35" s="15">
        <f t="shared" si="3"/>
        <v>0.28773971884902705</v>
      </c>
      <c r="I35" s="15">
        <f t="shared" si="3"/>
        <v>0.28433884904632412</v>
      </c>
      <c r="J35" s="15">
        <f t="shared" si="3"/>
        <v>0.2809573088985643</v>
      </c>
      <c r="K35" s="16">
        <f t="shared" si="3"/>
        <v>0.27759532475346493</v>
      </c>
    </row>
    <row r="36" spans="1:11" ht="14.25" customHeight="1" x14ac:dyDescent="0.2">
      <c r="A36" s="47">
        <v>-0.4</v>
      </c>
      <c r="B36" s="33">
        <f t="shared" si="2"/>
        <v>0.34457825838967576</v>
      </c>
      <c r="C36" s="4">
        <f t="shared" si="3"/>
        <v>0.34090297377232259</v>
      </c>
      <c r="D36" s="4">
        <f t="shared" si="3"/>
        <v>0.33724272684824946</v>
      </c>
      <c r="E36" s="4">
        <f t="shared" si="3"/>
        <v>0.33359782059545762</v>
      </c>
      <c r="F36" s="4">
        <f t="shared" si="3"/>
        <v>0.32996855366059363</v>
      </c>
      <c r="G36" s="4">
        <f t="shared" si="3"/>
        <v>0.32635522028791997</v>
      </c>
      <c r="H36" s="4">
        <f t="shared" si="3"/>
        <v>0.32275811025034773</v>
      </c>
      <c r="I36" s="4">
        <f t="shared" si="3"/>
        <v>0.3191775087825558</v>
      </c>
      <c r="J36" s="4">
        <f t="shared" si="3"/>
        <v>0.31561369651622251</v>
      </c>
      <c r="K36" s="5">
        <f t="shared" si="3"/>
        <v>0.31206694941739055</v>
      </c>
    </row>
    <row r="37" spans="1:11" ht="14.25" customHeight="1" x14ac:dyDescent="0.2">
      <c r="A37" s="51">
        <v>-0.3</v>
      </c>
      <c r="B37" s="32">
        <f t="shared" si="2"/>
        <v>0.38208857781104733</v>
      </c>
      <c r="C37" s="15">
        <f t="shared" si="3"/>
        <v>0.37828047817798072</v>
      </c>
      <c r="D37" s="15">
        <f t="shared" si="3"/>
        <v>0.37448416527667994</v>
      </c>
      <c r="E37" s="15">
        <f t="shared" si="3"/>
        <v>0.37069998105934648</v>
      </c>
      <c r="F37" s="15">
        <f t="shared" si="3"/>
        <v>0.36692826396397193</v>
      </c>
      <c r="G37" s="15">
        <f t="shared" si="3"/>
        <v>0.3631693488243809</v>
      </c>
      <c r="H37" s="15">
        <f t="shared" si="3"/>
        <v>0.35942356678200876</v>
      </c>
      <c r="I37" s="15">
        <f t="shared" si="3"/>
        <v>0.35569124519945322</v>
      </c>
      <c r="J37" s="15">
        <f t="shared" si="3"/>
        <v>0.35197270757583721</v>
      </c>
      <c r="K37" s="16">
        <f t="shared" si="3"/>
        <v>0.34826827346401756</v>
      </c>
    </row>
    <row r="38" spans="1:11" ht="14.25" customHeight="1" x14ac:dyDescent="0.2">
      <c r="A38" s="47">
        <v>-0.2</v>
      </c>
      <c r="B38" s="33">
        <f t="shared" si="2"/>
        <v>0.42074029056089696</v>
      </c>
      <c r="C38" s="4">
        <f t="shared" si="3"/>
        <v>0.41683383651755768</v>
      </c>
      <c r="D38" s="4">
        <f t="shared" si="3"/>
        <v>0.41293557735178538</v>
      </c>
      <c r="E38" s="4">
        <f t="shared" si="3"/>
        <v>0.40904588485799409</v>
      </c>
      <c r="F38" s="4">
        <f t="shared" si="3"/>
        <v>0.40516512830220414</v>
      </c>
      <c r="G38" s="4">
        <f t="shared" si="3"/>
        <v>0.4012936743170763</v>
      </c>
      <c r="H38" s="4">
        <f t="shared" si="3"/>
        <v>0.39743188679823949</v>
      </c>
      <c r="I38" s="4">
        <f t="shared" si="3"/>
        <v>0.39358012680196047</v>
      </c>
      <c r="J38" s="4">
        <f t="shared" si="3"/>
        <v>0.38973875244420275</v>
      </c>
      <c r="K38" s="5">
        <f t="shared" si="3"/>
        <v>0.38590811880112263</v>
      </c>
    </row>
    <row r="39" spans="1:11" ht="14.25" customHeight="1" x14ac:dyDescent="0.2">
      <c r="A39" s="51">
        <v>-0.1</v>
      </c>
      <c r="B39" s="32">
        <f t="shared" si="2"/>
        <v>0.46017216272297101</v>
      </c>
      <c r="C39" s="15">
        <f t="shared" si="3"/>
        <v>0.45620468745768322</v>
      </c>
      <c r="D39" s="15">
        <f t="shared" si="3"/>
        <v>0.45224157397941611</v>
      </c>
      <c r="E39" s="15">
        <f t="shared" si="3"/>
        <v>0.44828321334543886</v>
      </c>
      <c r="F39" s="15">
        <f t="shared" si="3"/>
        <v>0.44432999519409355</v>
      </c>
      <c r="G39" s="15">
        <f t="shared" si="3"/>
        <v>0.44038230762975744</v>
      </c>
      <c r="H39" s="15">
        <f t="shared" si="3"/>
        <v>0.43644053710856717</v>
      </c>
      <c r="I39" s="15">
        <f t="shared" si="3"/>
        <v>0.43250506832496155</v>
      </c>
      <c r="J39" s="15">
        <f t="shared" si="3"/>
        <v>0.42857628409909926</v>
      </c>
      <c r="K39" s="16">
        <f t="shared" si="3"/>
        <v>0.42465456526520451</v>
      </c>
    </row>
    <row r="40" spans="1:11" ht="14.25" customHeight="1" thickBot="1" x14ac:dyDescent="0.25">
      <c r="A40" s="80" t="s">
        <v>21</v>
      </c>
      <c r="B40" s="9">
        <f>NORMSDIST($A40-B$4)</f>
        <v>0.5</v>
      </c>
      <c r="C40" s="10">
        <f t="shared" si="3"/>
        <v>0.4960106436853684</v>
      </c>
      <c r="D40" s="10">
        <f t="shared" si="3"/>
        <v>0.492021686283098</v>
      </c>
      <c r="E40" s="10">
        <f t="shared" si="3"/>
        <v>0.48803352658588733</v>
      </c>
      <c r="F40" s="10">
        <f t="shared" si="3"/>
        <v>0.48404656314716926</v>
      </c>
      <c r="G40" s="10">
        <f t="shared" si="3"/>
        <v>0.48006119416162751</v>
      </c>
      <c r="H40" s="10">
        <f t="shared" si="3"/>
        <v>0.47607781734589316</v>
      </c>
      <c r="I40" s="10">
        <f t="shared" si="3"/>
        <v>0.47209682981947887</v>
      </c>
      <c r="J40" s="10">
        <f t="shared" si="3"/>
        <v>0.46811862798601261</v>
      </c>
      <c r="K40" s="11">
        <f t="shared" si="3"/>
        <v>0.46414360741482791</v>
      </c>
    </row>
    <row r="41" spans="1:11" ht="11.25" customHeight="1" x14ac:dyDescent="0.2"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 x14ac:dyDescent="0.2"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 x14ac:dyDescent="0.2"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 x14ac:dyDescent="0.2">
      <c r="B44" s="7"/>
      <c r="C44" s="7"/>
      <c r="D44" s="7"/>
      <c r="E44" s="14"/>
      <c r="F44" s="7"/>
      <c r="G44" s="14"/>
      <c r="H44" s="7"/>
      <c r="I44" s="7"/>
      <c r="J44" s="7"/>
      <c r="K44" s="7"/>
    </row>
    <row r="45" spans="1:11" x14ac:dyDescent="0.2"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 x14ac:dyDescent="0.2"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 x14ac:dyDescent="0.2">
      <c r="B47" s="7"/>
      <c r="C47" s="7"/>
      <c r="D47" s="7"/>
      <c r="E47" s="7"/>
      <c r="F47" s="7"/>
      <c r="G47" s="7"/>
      <c r="H47" s="7"/>
      <c r="I47" s="7"/>
      <c r="J47" s="7"/>
      <c r="K47" s="7"/>
    </row>
    <row r="48" spans="1:11" x14ac:dyDescent="0.2"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2:11" x14ac:dyDescent="0.2"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2:11" x14ac:dyDescent="0.2">
      <c r="B50" s="7"/>
      <c r="C50" s="7"/>
      <c r="D50" s="7"/>
      <c r="E50" s="7"/>
      <c r="F50" s="7"/>
      <c r="G50" s="7"/>
      <c r="H50" s="14"/>
      <c r="I50" s="7"/>
      <c r="J50" s="7"/>
      <c r="K50" s="7"/>
    </row>
    <row r="51" spans="2:11" x14ac:dyDescent="0.2"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2:11" x14ac:dyDescent="0.2"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2:11" x14ac:dyDescent="0.2"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2:11" x14ac:dyDescent="0.2">
      <c r="B54" s="7"/>
      <c r="C54" s="7"/>
      <c r="D54" s="7"/>
      <c r="E54" s="7"/>
      <c r="F54" s="7"/>
      <c r="G54" s="7"/>
      <c r="H54" s="7"/>
      <c r="I54" s="7"/>
      <c r="J54" s="7"/>
      <c r="K54" s="7"/>
    </row>
    <row r="55" spans="2:11" x14ac:dyDescent="0.2"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2:11" x14ac:dyDescent="0.2"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2:1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</row>
    <row r="58" spans="2:1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</row>
    <row r="59" spans="2:1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2:11" x14ac:dyDescent="0.2">
      <c r="B60" s="7"/>
      <c r="C60" s="7"/>
      <c r="D60" s="7"/>
      <c r="E60" s="7"/>
      <c r="F60" s="7"/>
      <c r="G60" s="7"/>
      <c r="H60" s="7"/>
      <c r="I60" s="7"/>
      <c r="J60" s="7"/>
      <c r="K60" s="7"/>
    </row>
    <row r="61" spans="2:11" x14ac:dyDescent="0.2">
      <c r="B61" s="7"/>
      <c r="C61" s="7"/>
      <c r="D61" s="7"/>
      <c r="E61" s="7"/>
      <c r="F61" s="7"/>
      <c r="G61" s="7"/>
      <c r="H61" s="7"/>
      <c r="I61" s="7"/>
      <c r="J61" s="7"/>
      <c r="K61" s="7"/>
    </row>
    <row r="62" spans="2:11" x14ac:dyDescent="0.2">
      <c r="B62" s="7"/>
      <c r="C62" s="7"/>
      <c r="D62" s="7"/>
      <c r="E62" s="7"/>
      <c r="F62" s="7"/>
      <c r="G62" s="7"/>
      <c r="H62" s="7"/>
      <c r="I62" s="7"/>
      <c r="J62" s="7"/>
      <c r="K62" s="7"/>
    </row>
    <row r="63" spans="2:11" x14ac:dyDescent="0.2">
      <c r="B63" s="7"/>
      <c r="C63" s="7"/>
      <c r="D63" s="7"/>
      <c r="E63" s="7"/>
      <c r="F63" s="7"/>
      <c r="G63" s="7"/>
      <c r="H63" s="7"/>
      <c r="I63" s="7"/>
      <c r="J63" s="7"/>
      <c r="K63" s="7"/>
    </row>
    <row r="64" spans="2:11" x14ac:dyDescent="0.2">
      <c r="B64" s="7"/>
      <c r="C64" s="7"/>
      <c r="D64" s="7"/>
      <c r="E64" s="7"/>
      <c r="F64" s="7"/>
      <c r="G64" s="7"/>
      <c r="H64" s="7"/>
      <c r="I64" s="7"/>
      <c r="J64" s="7"/>
      <c r="K64" s="7"/>
    </row>
    <row r="65" spans="2:11" x14ac:dyDescent="0.2">
      <c r="B65" s="7"/>
      <c r="C65" s="7"/>
      <c r="D65" s="7"/>
      <c r="E65" s="7"/>
      <c r="F65" s="7"/>
      <c r="G65" s="7"/>
      <c r="H65" s="7"/>
      <c r="I65" s="7"/>
      <c r="J65" s="7"/>
      <c r="K65" s="7"/>
    </row>
    <row r="66" spans="2:11" x14ac:dyDescent="0.2">
      <c r="B66" s="7"/>
      <c r="C66" s="7"/>
      <c r="D66" s="7"/>
      <c r="E66" s="7"/>
      <c r="F66" s="7"/>
      <c r="G66" s="7"/>
      <c r="H66" s="7"/>
      <c r="I66" s="7"/>
      <c r="J66" s="7"/>
      <c r="K66" s="7"/>
    </row>
    <row r="67" spans="2:11" x14ac:dyDescent="0.2">
      <c r="B67" s="7"/>
      <c r="C67" s="7"/>
      <c r="D67" s="7"/>
      <c r="E67" s="7"/>
      <c r="F67" s="7"/>
      <c r="G67" s="7"/>
      <c r="H67" s="7"/>
      <c r="I67" s="7"/>
      <c r="J67" s="7"/>
      <c r="K67" s="7"/>
    </row>
    <row r="68" spans="2:11" x14ac:dyDescent="0.2">
      <c r="B68" s="7"/>
      <c r="C68" s="7"/>
      <c r="D68" s="7"/>
      <c r="E68" s="7"/>
      <c r="F68" s="7"/>
      <c r="G68" s="7"/>
      <c r="H68" s="7"/>
      <c r="I68" s="7"/>
      <c r="J68" s="7"/>
      <c r="K68" s="7"/>
    </row>
    <row r="69" spans="2:11" x14ac:dyDescent="0.2">
      <c r="B69" s="7"/>
      <c r="C69" s="7"/>
      <c r="D69" s="7"/>
      <c r="E69" s="7"/>
      <c r="F69" s="7"/>
      <c r="G69" s="7"/>
      <c r="H69" s="7"/>
      <c r="I69" s="7"/>
      <c r="J69" s="7"/>
      <c r="K69" s="7"/>
    </row>
    <row r="70" spans="2:11" x14ac:dyDescent="0.2">
      <c r="B70" s="7"/>
      <c r="C70" s="7"/>
      <c r="D70" s="7"/>
      <c r="E70" s="7"/>
      <c r="F70" s="7"/>
      <c r="G70" s="7"/>
      <c r="H70" s="7"/>
      <c r="I70" s="7"/>
      <c r="J70" s="7"/>
      <c r="K70" s="7"/>
    </row>
    <row r="71" spans="2:11" x14ac:dyDescent="0.2">
      <c r="B71" s="7"/>
      <c r="C71" s="7"/>
      <c r="D71" s="7"/>
      <c r="E71" s="7"/>
      <c r="F71" s="7"/>
      <c r="G71" s="7"/>
      <c r="H71" s="7"/>
      <c r="I71" s="7"/>
      <c r="J71" s="7"/>
      <c r="K71" s="7"/>
    </row>
    <row r="72" spans="2:11" x14ac:dyDescent="0.2">
      <c r="B72" s="7"/>
      <c r="C72" s="7"/>
      <c r="D72" s="7"/>
      <c r="E72" s="7"/>
      <c r="F72" s="7"/>
      <c r="G72" s="7"/>
      <c r="H72" s="7"/>
      <c r="I72" s="7"/>
      <c r="J72" s="7"/>
      <c r="K72" s="7"/>
    </row>
    <row r="73" spans="2:11" x14ac:dyDescent="0.2">
      <c r="B73" s="7"/>
      <c r="C73" s="7"/>
      <c r="D73" s="7"/>
      <c r="E73" s="7"/>
      <c r="F73" s="7"/>
      <c r="G73" s="7"/>
      <c r="H73" s="7"/>
      <c r="I73" s="7"/>
      <c r="J73" s="7"/>
      <c r="K73" s="7"/>
    </row>
    <row r="74" spans="2:11" x14ac:dyDescent="0.2">
      <c r="B74" s="7"/>
      <c r="C74" s="7"/>
      <c r="D74" s="7"/>
      <c r="E74" s="7"/>
      <c r="F74" s="7"/>
      <c r="G74" s="7"/>
      <c r="H74" s="7"/>
      <c r="I74" s="7"/>
      <c r="J74" s="7"/>
      <c r="K74" s="7"/>
    </row>
    <row r="75" spans="2:11" x14ac:dyDescent="0.2">
      <c r="B75" s="7"/>
      <c r="C75" s="7"/>
      <c r="D75" s="7"/>
      <c r="E75" s="7"/>
      <c r="F75" s="7"/>
      <c r="G75" s="7"/>
      <c r="H75" s="7"/>
      <c r="I75" s="7"/>
      <c r="J75" s="7"/>
      <c r="K75" s="7"/>
    </row>
    <row r="76" spans="2:11" x14ac:dyDescent="0.2">
      <c r="B76" s="7"/>
      <c r="C76" s="7"/>
      <c r="D76" s="7"/>
      <c r="E76" s="7"/>
      <c r="F76" s="7"/>
      <c r="G76" s="7"/>
      <c r="H76" s="7"/>
      <c r="I76" s="7"/>
      <c r="J76" s="7"/>
      <c r="K76" s="7"/>
    </row>
    <row r="77" spans="2:11" x14ac:dyDescent="0.2">
      <c r="B77" s="7"/>
      <c r="C77" s="7"/>
      <c r="D77" s="7"/>
      <c r="E77" s="7"/>
      <c r="F77" s="7"/>
      <c r="G77" s="7"/>
      <c r="H77" s="7"/>
      <c r="I77" s="7"/>
      <c r="J77" s="7"/>
      <c r="K77" s="7"/>
    </row>
    <row r="78" spans="2:11" x14ac:dyDescent="0.2">
      <c r="B78" s="7"/>
      <c r="C78" s="7"/>
      <c r="D78" s="7"/>
      <c r="E78" s="7"/>
      <c r="F78" s="7"/>
      <c r="G78" s="7"/>
      <c r="H78" s="7"/>
      <c r="I78" s="7"/>
      <c r="J78" s="7"/>
      <c r="K78" s="7"/>
    </row>
    <row r="79" spans="2:11" x14ac:dyDescent="0.2">
      <c r="B79" s="7"/>
      <c r="C79" s="7"/>
      <c r="D79" s="7"/>
      <c r="E79" s="7"/>
      <c r="F79" s="7"/>
      <c r="G79" s="7"/>
      <c r="H79" s="7"/>
      <c r="I79" s="7"/>
      <c r="J79" s="7"/>
      <c r="K79" s="7"/>
    </row>
    <row r="80" spans="2:11" x14ac:dyDescent="0.2">
      <c r="B80" s="7"/>
      <c r="C80" s="7"/>
      <c r="D80" s="7"/>
      <c r="E80" s="7"/>
      <c r="F80" s="7"/>
      <c r="G80" s="7"/>
      <c r="H80" s="7"/>
      <c r="I80" s="7"/>
      <c r="J80" s="7"/>
      <c r="K80" s="7"/>
    </row>
    <row r="81" spans="2:11" x14ac:dyDescent="0.2">
      <c r="B81" s="7"/>
      <c r="C81" s="7"/>
      <c r="D81" s="7"/>
      <c r="E81" s="7"/>
      <c r="F81" s="7"/>
      <c r="G81" s="7"/>
      <c r="H81" s="7"/>
      <c r="I81" s="7"/>
      <c r="J81" s="7"/>
      <c r="K81" s="7"/>
    </row>
    <row r="82" spans="2:11" x14ac:dyDescent="0.2">
      <c r="B82" s="7"/>
      <c r="C82" s="7"/>
      <c r="D82" s="7"/>
      <c r="E82" s="7"/>
      <c r="F82" s="7"/>
      <c r="G82" s="7"/>
      <c r="H82" s="7"/>
      <c r="I82" s="7"/>
      <c r="J82" s="7"/>
      <c r="K82" s="7"/>
    </row>
    <row r="83" spans="2:11" x14ac:dyDescent="0.2">
      <c r="B83" s="7"/>
      <c r="C83" s="7"/>
      <c r="D83" s="7"/>
      <c r="E83" s="7"/>
      <c r="F83" s="7"/>
      <c r="G83" s="7"/>
      <c r="H83" s="7"/>
      <c r="I83" s="7"/>
      <c r="J83" s="7"/>
      <c r="K83" s="7"/>
    </row>
    <row r="84" spans="2:11" x14ac:dyDescent="0.2">
      <c r="B84" s="7"/>
      <c r="C84" s="7"/>
      <c r="D84" s="7"/>
      <c r="E84" s="7"/>
      <c r="F84" s="7"/>
      <c r="G84" s="7"/>
      <c r="H84" s="7"/>
      <c r="I84" s="7"/>
      <c r="J84" s="7"/>
      <c r="K84" s="7"/>
    </row>
    <row r="85" spans="2:1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</row>
    <row r="86" spans="2:11" x14ac:dyDescent="0.2">
      <c r="B86" s="7"/>
      <c r="C86" s="7"/>
      <c r="D86" s="7"/>
      <c r="E86" s="7"/>
      <c r="F86" s="7"/>
      <c r="G86" s="7"/>
      <c r="H86" s="7"/>
      <c r="I86" s="7"/>
      <c r="J86" s="7"/>
      <c r="K86" s="7"/>
    </row>
    <row r="87" spans="2:1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</row>
    <row r="88" spans="2:1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</row>
    <row r="89" spans="2:11" x14ac:dyDescent="0.2">
      <c r="B89" s="7"/>
      <c r="C89" s="7"/>
      <c r="D89" s="7"/>
      <c r="E89" s="7"/>
      <c r="F89" s="7"/>
      <c r="G89" s="7"/>
      <c r="H89" s="7"/>
      <c r="I89" s="7"/>
      <c r="J89" s="7"/>
      <c r="K89" s="7"/>
    </row>
    <row r="90" spans="2:11" x14ac:dyDescent="0.2">
      <c r="B90" s="7"/>
      <c r="C90" s="7"/>
      <c r="D90" s="7"/>
      <c r="E90" s="7"/>
      <c r="F90" s="7"/>
      <c r="G90" s="7"/>
      <c r="H90" s="7"/>
      <c r="I90" s="7"/>
      <c r="J90" s="7"/>
      <c r="K90" s="7"/>
    </row>
    <row r="91" spans="2:11" x14ac:dyDescent="0.2">
      <c r="B91" s="7"/>
      <c r="C91" s="7"/>
      <c r="D91" s="7"/>
      <c r="E91" s="7"/>
      <c r="F91" s="7"/>
      <c r="G91" s="7"/>
      <c r="H91" s="7"/>
      <c r="I91" s="7"/>
      <c r="J91" s="7"/>
      <c r="K91" s="7"/>
    </row>
    <row r="92" spans="2:11" x14ac:dyDescent="0.2">
      <c r="B92" s="7"/>
      <c r="C92" s="7"/>
      <c r="D92" s="7"/>
      <c r="E92" s="7"/>
      <c r="F92" s="7"/>
      <c r="G92" s="7"/>
      <c r="H92" s="7"/>
      <c r="I92" s="7"/>
      <c r="J92" s="7"/>
      <c r="K92" s="7"/>
    </row>
    <row r="93" spans="2:11" x14ac:dyDescent="0.2">
      <c r="B93" s="7"/>
      <c r="C93" s="7"/>
      <c r="D93" s="7"/>
      <c r="E93" s="7"/>
      <c r="F93" s="7"/>
      <c r="G93" s="7"/>
      <c r="H93" s="7"/>
      <c r="I93" s="7"/>
      <c r="J93" s="7"/>
      <c r="K93" s="7"/>
    </row>
    <row r="94" spans="2:11" x14ac:dyDescent="0.2">
      <c r="B94" s="7"/>
      <c r="C94" s="7"/>
      <c r="D94" s="7"/>
      <c r="E94" s="7"/>
      <c r="F94" s="7"/>
      <c r="G94" s="7"/>
      <c r="H94" s="7"/>
      <c r="I94" s="7"/>
      <c r="J94" s="7"/>
      <c r="K94" s="7"/>
    </row>
    <row r="95" spans="2:11" x14ac:dyDescent="0.2">
      <c r="B95" s="7"/>
      <c r="C95" s="7"/>
      <c r="D95" s="7"/>
      <c r="E95" s="7"/>
      <c r="F95" s="7"/>
      <c r="G95" s="7"/>
      <c r="H95" s="7"/>
      <c r="I95" s="7"/>
      <c r="J95" s="7"/>
      <c r="K95" s="7"/>
    </row>
    <row r="96" spans="2:11" x14ac:dyDescent="0.2">
      <c r="B96" s="7"/>
      <c r="C96" s="7"/>
      <c r="D96" s="7"/>
      <c r="E96" s="7"/>
      <c r="F96" s="7"/>
      <c r="G96" s="7"/>
      <c r="H96" s="7"/>
      <c r="I96" s="7"/>
      <c r="J96" s="7"/>
      <c r="K96" s="7"/>
    </row>
    <row r="97" spans="2:11" x14ac:dyDescent="0.2">
      <c r="B97" s="7"/>
      <c r="C97" s="7"/>
      <c r="D97" s="7"/>
      <c r="E97" s="7"/>
      <c r="F97" s="7"/>
      <c r="G97" s="7"/>
      <c r="H97" s="7"/>
      <c r="I97" s="7"/>
      <c r="J97" s="7"/>
      <c r="K97" s="7"/>
    </row>
    <row r="98" spans="2:11" x14ac:dyDescent="0.2">
      <c r="B98" s="7"/>
      <c r="C98" s="7"/>
      <c r="D98" s="7"/>
      <c r="E98" s="7"/>
      <c r="F98" s="7"/>
      <c r="G98" s="7"/>
      <c r="H98" s="7"/>
      <c r="I98" s="7"/>
      <c r="J98" s="7"/>
      <c r="K98" s="7"/>
    </row>
    <row r="99" spans="2:11" x14ac:dyDescent="0.2">
      <c r="B99" s="7"/>
      <c r="C99" s="7"/>
      <c r="D99" s="7"/>
      <c r="E99" s="7"/>
      <c r="F99" s="7"/>
      <c r="G99" s="7"/>
      <c r="H99" s="7"/>
      <c r="I99" s="7"/>
      <c r="J99" s="7"/>
      <c r="K99" s="7"/>
    </row>
    <row r="100" spans="2:11" x14ac:dyDescent="0.2">
      <c r="B100" s="7"/>
      <c r="C100" s="7"/>
      <c r="D100" s="7"/>
      <c r="E100" s="7"/>
      <c r="F100" s="7"/>
      <c r="G100" s="7"/>
      <c r="H100" s="7"/>
      <c r="I100" s="7"/>
      <c r="J100" s="7"/>
      <c r="K100" s="7"/>
    </row>
    <row r="101" spans="2:11" x14ac:dyDescent="0.2">
      <c r="B101" s="7"/>
      <c r="C101" s="7"/>
      <c r="D101" s="7"/>
      <c r="E101" s="7"/>
      <c r="F101" s="7"/>
      <c r="G101" s="7"/>
      <c r="H101" s="7"/>
      <c r="I101" s="7"/>
      <c r="J101" s="7"/>
      <c r="K101" s="7"/>
    </row>
    <row r="102" spans="2:11" x14ac:dyDescent="0.2">
      <c r="B102" s="7"/>
      <c r="C102" s="7"/>
      <c r="D102" s="7"/>
      <c r="E102" s="7"/>
      <c r="F102" s="7"/>
      <c r="G102" s="7"/>
      <c r="H102" s="7"/>
      <c r="I102" s="7"/>
      <c r="J102" s="7"/>
      <c r="K102" s="7"/>
    </row>
    <row r="103" spans="2:11" x14ac:dyDescent="0.2">
      <c r="B103" s="7"/>
      <c r="C103" s="7"/>
      <c r="D103" s="7"/>
      <c r="E103" s="7"/>
      <c r="F103" s="7"/>
      <c r="G103" s="7"/>
      <c r="H103" s="7"/>
      <c r="I103" s="7"/>
      <c r="J103" s="7"/>
      <c r="K103" s="7"/>
    </row>
    <row r="104" spans="2:11" x14ac:dyDescent="0.2">
      <c r="B104" s="7"/>
      <c r="C104" s="7"/>
      <c r="D104" s="7"/>
      <c r="E104" s="7"/>
      <c r="F104" s="7"/>
      <c r="G104" s="7"/>
      <c r="H104" s="7"/>
      <c r="I104" s="7"/>
      <c r="J104" s="7"/>
      <c r="K104" s="7"/>
    </row>
    <row r="105" spans="2:11" x14ac:dyDescent="0.2">
      <c r="B105" s="7"/>
      <c r="C105" s="7"/>
      <c r="D105" s="7"/>
      <c r="E105" s="7"/>
      <c r="F105" s="7"/>
      <c r="G105" s="7"/>
      <c r="H105" s="7"/>
      <c r="I105" s="7"/>
      <c r="J105" s="7"/>
      <c r="K105" s="7"/>
    </row>
    <row r="106" spans="2:11" x14ac:dyDescent="0.2">
      <c r="B106" s="7"/>
      <c r="C106" s="7"/>
      <c r="D106" s="7"/>
      <c r="E106" s="7"/>
      <c r="F106" s="7"/>
      <c r="G106" s="7"/>
      <c r="H106" s="7"/>
      <c r="I106" s="7"/>
      <c r="J106" s="7"/>
      <c r="K106" s="7"/>
    </row>
    <row r="107" spans="2:11" x14ac:dyDescent="0.2">
      <c r="B107" s="7"/>
      <c r="C107" s="7"/>
      <c r="D107" s="7"/>
      <c r="E107" s="7"/>
      <c r="F107" s="7"/>
      <c r="G107" s="7"/>
      <c r="H107" s="7"/>
      <c r="I107" s="7"/>
      <c r="J107" s="7"/>
      <c r="K107" s="7"/>
    </row>
    <row r="108" spans="2:11" x14ac:dyDescent="0.2">
      <c r="B108" s="7"/>
      <c r="C108" s="7"/>
      <c r="D108" s="7"/>
      <c r="E108" s="7"/>
      <c r="F108" s="7"/>
      <c r="G108" s="7"/>
      <c r="H108" s="7"/>
      <c r="I108" s="7"/>
      <c r="J108" s="7"/>
      <c r="K108" s="7"/>
    </row>
    <row r="109" spans="2:11" x14ac:dyDescent="0.2">
      <c r="B109" s="7"/>
      <c r="C109" s="7"/>
      <c r="D109" s="7"/>
      <c r="E109" s="7"/>
      <c r="F109" s="7"/>
      <c r="G109" s="7"/>
      <c r="H109" s="7"/>
      <c r="I109" s="7"/>
      <c r="J109" s="7"/>
      <c r="K109" s="7"/>
    </row>
    <row r="110" spans="2:11" x14ac:dyDescent="0.2">
      <c r="B110" s="7"/>
      <c r="C110" s="7"/>
      <c r="D110" s="7"/>
      <c r="E110" s="7"/>
      <c r="F110" s="7"/>
      <c r="G110" s="7"/>
      <c r="H110" s="7"/>
      <c r="I110" s="7"/>
      <c r="J110" s="7"/>
      <c r="K110" s="7"/>
    </row>
    <row r="111" spans="2:11" x14ac:dyDescent="0.2">
      <c r="B111" s="7"/>
      <c r="C111" s="7"/>
      <c r="D111" s="7"/>
      <c r="E111" s="7"/>
      <c r="F111" s="7"/>
      <c r="G111" s="7"/>
      <c r="H111" s="7"/>
      <c r="I111" s="7"/>
      <c r="J111" s="7"/>
      <c r="K111" s="7"/>
    </row>
    <row r="112" spans="2:11" x14ac:dyDescent="0.2">
      <c r="B112" s="7"/>
      <c r="C112" s="7"/>
      <c r="D112" s="7"/>
      <c r="E112" s="7"/>
      <c r="F112" s="7"/>
      <c r="G112" s="7"/>
      <c r="H112" s="7"/>
      <c r="I112" s="7"/>
      <c r="J112" s="7"/>
      <c r="K112" s="7"/>
    </row>
    <row r="113" spans="2:11" x14ac:dyDescent="0.2">
      <c r="B113" s="7"/>
      <c r="C113" s="7"/>
      <c r="D113" s="7"/>
      <c r="E113" s="7"/>
      <c r="F113" s="7"/>
      <c r="G113" s="7"/>
      <c r="H113" s="7"/>
      <c r="I113" s="7"/>
      <c r="J113" s="7"/>
      <c r="K113" s="7"/>
    </row>
    <row r="114" spans="2:11" x14ac:dyDescent="0.2">
      <c r="B114" s="7"/>
      <c r="C114" s="7"/>
      <c r="D114" s="7"/>
      <c r="E114" s="7"/>
      <c r="F114" s="7"/>
      <c r="G114" s="7"/>
      <c r="H114" s="7"/>
      <c r="I114" s="7"/>
      <c r="J114" s="7"/>
      <c r="K114" s="7"/>
    </row>
    <row r="115" spans="2:11" x14ac:dyDescent="0.2">
      <c r="B115" s="7"/>
      <c r="C115" s="7"/>
      <c r="D115" s="7"/>
      <c r="E115" s="7"/>
      <c r="F115" s="7"/>
      <c r="G115" s="7"/>
      <c r="H115" s="7"/>
      <c r="I115" s="7"/>
      <c r="J115" s="7"/>
      <c r="K115" s="7"/>
    </row>
    <row r="116" spans="2:11" x14ac:dyDescent="0.2">
      <c r="B116" s="7"/>
      <c r="C116" s="7"/>
      <c r="D116" s="7"/>
      <c r="E116" s="7"/>
      <c r="F116" s="7"/>
      <c r="G116" s="7"/>
      <c r="H116" s="7"/>
      <c r="I116" s="7"/>
      <c r="J116" s="7"/>
      <c r="K116" s="7"/>
    </row>
    <row r="117" spans="2:11" x14ac:dyDescent="0.2">
      <c r="B117" s="7"/>
      <c r="C117" s="7"/>
      <c r="D117" s="7"/>
      <c r="E117" s="7"/>
      <c r="F117" s="7"/>
      <c r="G117" s="7"/>
      <c r="H117" s="7"/>
      <c r="I117" s="7"/>
      <c r="J117" s="7"/>
      <c r="K117" s="7"/>
    </row>
    <row r="118" spans="2:11" x14ac:dyDescent="0.2">
      <c r="B118" s="7"/>
      <c r="C118" s="7"/>
      <c r="D118" s="7"/>
      <c r="E118" s="7"/>
      <c r="F118" s="7"/>
      <c r="G118" s="7"/>
      <c r="H118" s="7"/>
      <c r="I118" s="7"/>
      <c r="J118" s="7"/>
      <c r="K118" s="7"/>
    </row>
    <row r="119" spans="2:11" x14ac:dyDescent="0.2">
      <c r="B119" s="7"/>
      <c r="C119" s="7"/>
      <c r="D119" s="7"/>
      <c r="E119" s="7"/>
      <c r="F119" s="7"/>
      <c r="G119" s="7"/>
      <c r="H119" s="7"/>
      <c r="I119" s="7"/>
      <c r="J119" s="7"/>
      <c r="K119" s="7"/>
    </row>
    <row r="120" spans="2:11" x14ac:dyDescent="0.2">
      <c r="B120" s="7"/>
      <c r="C120" s="7"/>
      <c r="D120" s="7"/>
      <c r="E120" s="7"/>
      <c r="F120" s="7"/>
      <c r="G120" s="7"/>
      <c r="H120" s="7"/>
      <c r="I120" s="7"/>
      <c r="J120" s="7"/>
      <c r="K120" s="7"/>
    </row>
    <row r="121" spans="2:11" x14ac:dyDescent="0.2">
      <c r="B121" s="7"/>
      <c r="C121" s="7"/>
      <c r="D121" s="7"/>
      <c r="E121" s="7"/>
      <c r="F121" s="7"/>
      <c r="G121" s="7"/>
      <c r="H121" s="7"/>
      <c r="I121" s="7"/>
      <c r="J121" s="7"/>
      <c r="K121" s="7"/>
    </row>
    <row r="122" spans="2:11" x14ac:dyDescent="0.2">
      <c r="B122" s="7"/>
      <c r="C122" s="7"/>
      <c r="D122" s="7"/>
      <c r="E122" s="7"/>
      <c r="F122" s="7"/>
      <c r="G122" s="7"/>
      <c r="H122" s="7"/>
      <c r="I122" s="7"/>
      <c r="J122" s="7"/>
      <c r="K122" s="7"/>
    </row>
    <row r="123" spans="2:11" x14ac:dyDescent="0.2">
      <c r="B123" s="7"/>
      <c r="C123" s="7"/>
      <c r="D123" s="7"/>
      <c r="E123" s="7"/>
      <c r="F123" s="7"/>
      <c r="G123" s="7"/>
      <c r="H123" s="7"/>
      <c r="I123" s="7"/>
      <c r="J123" s="7"/>
      <c r="K123" s="7"/>
    </row>
    <row r="124" spans="2:11" x14ac:dyDescent="0.2">
      <c r="B124" s="7"/>
      <c r="C124" s="7"/>
      <c r="D124" s="7"/>
      <c r="E124" s="7"/>
      <c r="F124" s="7"/>
      <c r="G124" s="7"/>
      <c r="H124" s="7"/>
      <c r="I124" s="7"/>
      <c r="J124" s="7"/>
      <c r="K124" s="7"/>
    </row>
    <row r="125" spans="2:11" x14ac:dyDescent="0.2">
      <c r="B125" s="7"/>
      <c r="C125" s="7"/>
      <c r="D125" s="7"/>
      <c r="E125" s="7"/>
      <c r="F125" s="7"/>
      <c r="G125" s="7"/>
      <c r="H125" s="7"/>
      <c r="I125" s="7"/>
      <c r="J125" s="7"/>
      <c r="K125" s="7"/>
    </row>
    <row r="126" spans="2:11" x14ac:dyDescent="0.2">
      <c r="B126" s="7"/>
      <c r="C126" s="7"/>
      <c r="D126" s="7"/>
      <c r="E126" s="7"/>
      <c r="F126" s="7"/>
      <c r="G126" s="7"/>
      <c r="H126" s="7"/>
      <c r="I126" s="7"/>
      <c r="J126" s="7"/>
      <c r="K126" s="7"/>
    </row>
    <row r="127" spans="2:11" x14ac:dyDescent="0.2">
      <c r="B127" s="7"/>
      <c r="C127" s="7"/>
      <c r="D127" s="7"/>
      <c r="E127" s="7"/>
      <c r="F127" s="7"/>
      <c r="G127" s="7"/>
      <c r="H127" s="7"/>
      <c r="I127" s="7"/>
      <c r="J127" s="7"/>
      <c r="K127" s="7"/>
    </row>
    <row r="128" spans="2:11" x14ac:dyDescent="0.2">
      <c r="B128" s="7"/>
      <c r="C128" s="7"/>
      <c r="D128" s="7"/>
      <c r="E128" s="7"/>
      <c r="F128" s="7"/>
      <c r="G128" s="7"/>
      <c r="H128" s="7"/>
      <c r="I128" s="7"/>
      <c r="J128" s="7"/>
      <c r="K128" s="7"/>
    </row>
    <row r="129" spans="2:11" x14ac:dyDescent="0.2">
      <c r="B129" s="7"/>
      <c r="C129" s="7"/>
      <c r="D129" s="7"/>
      <c r="E129" s="7"/>
      <c r="F129" s="7"/>
      <c r="G129" s="7"/>
      <c r="H129" s="7"/>
      <c r="I129" s="7"/>
      <c r="J129" s="7"/>
      <c r="K129" s="7"/>
    </row>
    <row r="130" spans="2:11" x14ac:dyDescent="0.2">
      <c r="B130" s="7"/>
      <c r="C130" s="7"/>
      <c r="D130" s="7"/>
      <c r="E130" s="7"/>
      <c r="F130" s="7"/>
      <c r="G130" s="7"/>
      <c r="H130" s="7"/>
      <c r="I130" s="7"/>
      <c r="J130" s="7"/>
      <c r="K130" s="7"/>
    </row>
    <row r="131" spans="2:11" x14ac:dyDescent="0.2">
      <c r="B131" s="7"/>
      <c r="C131" s="7"/>
      <c r="D131" s="7"/>
      <c r="E131" s="7"/>
      <c r="F131" s="7"/>
      <c r="G131" s="7"/>
      <c r="H131" s="7"/>
      <c r="I131" s="7"/>
      <c r="J131" s="7"/>
      <c r="K131" s="7"/>
    </row>
    <row r="132" spans="2:11" x14ac:dyDescent="0.2">
      <c r="B132" s="7"/>
      <c r="C132" s="7"/>
      <c r="D132" s="7"/>
      <c r="E132" s="7"/>
      <c r="F132" s="7"/>
      <c r="G132" s="7"/>
      <c r="H132" s="7"/>
      <c r="I132" s="7"/>
      <c r="J132" s="7"/>
      <c r="K132" s="7"/>
    </row>
    <row r="133" spans="2:11" x14ac:dyDescent="0.2">
      <c r="B133" s="7"/>
      <c r="C133" s="7"/>
      <c r="D133" s="7"/>
      <c r="E133" s="7"/>
      <c r="F133" s="7"/>
      <c r="G133" s="7"/>
      <c r="H133" s="7"/>
      <c r="I133" s="7"/>
      <c r="J133" s="7"/>
      <c r="K133" s="7"/>
    </row>
    <row r="134" spans="2:11" x14ac:dyDescent="0.2">
      <c r="B134" s="7"/>
      <c r="C134" s="7"/>
      <c r="D134" s="7"/>
      <c r="E134" s="7"/>
      <c r="F134" s="7"/>
      <c r="G134" s="7"/>
      <c r="H134" s="7"/>
      <c r="I134" s="7"/>
      <c r="J134" s="7"/>
      <c r="K134" s="7"/>
    </row>
    <row r="135" spans="2:11" x14ac:dyDescent="0.2">
      <c r="B135" s="7"/>
      <c r="C135" s="7"/>
      <c r="D135" s="7"/>
      <c r="E135" s="7"/>
      <c r="F135" s="7"/>
      <c r="G135" s="7"/>
      <c r="H135" s="7"/>
      <c r="I135" s="7"/>
      <c r="J135" s="7"/>
      <c r="K135" s="7"/>
    </row>
    <row r="136" spans="2:11" x14ac:dyDescent="0.2">
      <c r="B136" s="7"/>
      <c r="C136" s="7"/>
      <c r="D136" s="7"/>
      <c r="E136" s="7"/>
      <c r="F136" s="7"/>
      <c r="G136" s="7"/>
      <c r="H136" s="7"/>
      <c r="I136" s="7"/>
      <c r="J136" s="7"/>
      <c r="K136" s="7"/>
    </row>
    <row r="137" spans="2:11" x14ac:dyDescent="0.2">
      <c r="B137" s="7"/>
      <c r="C137" s="7"/>
      <c r="D137" s="7"/>
      <c r="E137" s="7"/>
      <c r="F137" s="7"/>
      <c r="G137" s="7"/>
      <c r="H137" s="7"/>
      <c r="I137" s="7"/>
      <c r="J137" s="7"/>
      <c r="K137" s="7"/>
    </row>
    <row r="138" spans="2:11" x14ac:dyDescent="0.2">
      <c r="B138" s="7"/>
      <c r="C138" s="7"/>
      <c r="D138" s="7"/>
      <c r="E138" s="7"/>
      <c r="F138" s="7"/>
      <c r="G138" s="7"/>
      <c r="H138" s="7"/>
      <c r="I138" s="7"/>
      <c r="J138" s="7"/>
      <c r="K138" s="7"/>
    </row>
    <row r="139" spans="2:11" x14ac:dyDescent="0.2">
      <c r="B139" s="7"/>
      <c r="C139" s="7"/>
      <c r="D139" s="7"/>
      <c r="E139" s="7"/>
      <c r="F139" s="7"/>
      <c r="G139" s="7"/>
      <c r="H139" s="7"/>
      <c r="I139" s="7"/>
      <c r="J139" s="7"/>
      <c r="K139" s="7"/>
    </row>
    <row r="140" spans="2:11" x14ac:dyDescent="0.2">
      <c r="B140" s="7"/>
      <c r="C140" s="7"/>
      <c r="D140" s="7"/>
      <c r="E140" s="7"/>
      <c r="F140" s="7"/>
      <c r="G140" s="7"/>
      <c r="H140" s="7"/>
      <c r="I140" s="7"/>
      <c r="J140" s="7"/>
      <c r="K140" s="7"/>
    </row>
    <row r="141" spans="2:11" x14ac:dyDescent="0.2">
      <c r="B141" s="7"/>
      <c r="C141" s="7"/>
      <c r="D141" s="7"/>
      <c r="E141" s="7"/>
      <c r="F141" s="7"/>
      <c r="G141" s="7"/>
      <c r="H141" s="7"/>
      <c r="I141" s="7"/>
      <c r="J141" s="7"/>
      <c r="K141" s="7"/>
    </row>
    <row r="142" spans="2:11" x14ac:dyDescent="0.2">
      <c r="B142" s="7"/>
      <c r="C142" s="7"/>
      <c r="D142" s="7"/>
      <c r="E142" s="7"/>
      <c r="F142" s="7"/>
      <c r="G142" s="7"/>
      <c r="H142" s="7"/>
      <c r="I142" s="7"/>
      <c r="J142" s="7"/>
      <c r="K142" s="7"/>
    </row>
    <row r="143" spans="2:11" x14ac:dyDescent="0.2">
      <c r="B143" s="7"/>
      <c r="C143" s="7"/>
      <c r="D143" s="7"/>
      <c r="E143" s="7"/>
      <c r="F143" s="7"/>
      <c r="G143" s="7"/>
      <c r="H143" s="7"/>
      <c r="I143" s="7"/>
      <c r="J143" s="7"/>
      <c r="K143" s="7"/>
    </row>
    <row r="144" spans="2:11" x14ac:dyDescent="0.2">
      <c r="B144" s="7"/>
      <c r="C144" s="7"/>
      <c r="D144" s="7"/>
      <c r="E144" s="7"/>
      <c r="F144" s="7"/>
      <c r="G144" s="7"/>
      <c r="H144" s="7"/>
      <c r="I144" s="7"/>
      <c r="J144" s="7"/>
      <c r="K144" s="7"/>
    </row>
    <row r="145" spans="2:11" x14ac:dyDescent="0.2">
      <c r="B145" s="7"/>
      <c r="C145" s="7"/>
      <c r="D145" s="7"/>
      <c r="E145" s="7"/>
      <c r="F145" s="7"/>
      <c r="G145" s="7"/>
      <c r="H145" s="7"/>
      <c r="I145" s="7"/>
      <c r="J145" s="7"/>
      <c r="K145" s="7"/>
    </row>
    <row r="146" spans="2:11" x14ac:dyDescent="0.2">
      <c r="B146" s="7"/>
      <c r="C146" s="7"/>
      <c r="D146" s="7"/>
      <c r="E146" s="7"/>
      <c r="F146" s="7"/>
      <c r="G146" s="7"/>
      <c r="H146" s="7"/>
      <c r="I146" s="7"/>
      <c r="J146" s="7"/>
      <c r="K146" s="7"/>
    </row>
    <row r="147" spans="2:11" x14ac:dyDescent="0.2">
      <c r="B147" s="7"/>
      <c r="C147" s="7"/>
      <c r="D147" s="7"/>
      <c r="E147" s="7"/>
      <c r="F147" s="7"/>
      <c r="G147" s="7"/>
      <c r="H147" s="7"/>
      <c r="I147" s="7"/>
      <c r="J147" s="7"/>
      <c r="K147" s="7"/>
    </row>
    <row r="148" spans="2:11" x14ac:dyDescent="0.2">
      <c r="B148" s="7"/>
      <c r="C148" s="7"/>
      <c r="D148" s="7"/>
      <c r="E148" s="7"/>
      <c r="F148" s="7"/>
      <c r="G148" s="7"/>
      <c r="H148" s="7"/>
      <c r="I148" s="7"/>
      <c r="J148" s="7"/>
      <c r="K148" s="7"/>
    </row>
    <row r="149" spans="2:11" x14ac:dyDescent="0.2">
      <c r="B149" s="7"/>
      <c r="C149" s="7"/>
      <c r="D149" s="7"/>
      <c r="E149" s="7"/>
      <c r="F149" s="7"/>
      <c r="G149" s="7"/>
      <c r="H149" s="7"/>
      <c r="I149" s="7"/>
      <c r="J149" s="7"/>
      <c r="K149" s="7"/>
    </row>
    <row r="150" spans="2:11" x14ac:dyDescent="0.2">
      <c r="B150" s="7"/>
      <c r="C150" s="7"/>
      <c r="D150" s="7"/>
      <c r="E150" s="7"/>
      <c r="F150" s="7"/>
      <c r="G150" s="7"/>
      <c r="H150" s="7"/>
      <c r="I150" s="7"/>
      <c r="J150" s="7"/>
      <c r="K150" s="7"/>
    </row>
    <row r="151" spans="2:11" x14ac:dyDescent="0.2">
      <c r="B151" s="7"/>
      <c r="C151" s="7"/>
      <c r="D151" s="7"/>
      <c r="E151" s="7"/>
      <c r="F151" s="7"/>
      <c r="G151" s="7"/>
      <c r="H151" s="7"/>
      <c r="I151" s="7"/>
      <c r="J151" s="7"/>
      <c r="K151" s="7"/>
    </row>
    <row r="152" spans="2:11" x14ac:dyDescent="0.2">
      <c r="B152" s="7"/>
      <c r="C152" s="7"/>
      <c r="D152" s="7"/>
      <c r="E152" s="7"/>
      <c r="F152" s="7"/>
      <c r="G152" s="7"/>
      <c r="H152" s="7"/>
      <c r="I152" s="7"/>
      <c r="J152" s="7"/>
      <c r="K152" s="7"/>
    </row>
    <row r="153" spans="2:11" x14ac:dyDescent="0.2">
      <c r="B153" s="7"/>
      <c r="C153" s="7"/>
      <c r="D153" s="7"/>
      <c r="E153" s="7"/>
      <c r="F153" s="7"/>
      <c r="G153" s="7"/>
      <c r="H153" s="7"/>
      <c r="I153" s="7"/>
      <c r="J153" s="7"/>
      <c r="K153" s="7"/>
    </row>
    <row r="154" spans="2:11" x14ac:dyDescent="0.2">
      <c r="B154" s="7"/>
      <c r="C154" s="7"/>
      <c r="D154" s="7"/>
      <c r="E154" s="7"/>
      <c r="F154" s="7"/>
      <c r="G154" s="7"/>
      <c r="H154" s="7"/>
      <c r="I154" s="7"/>
      <c r="J154" s="7"/>
      <c r="K154" s="7"/>
    </row>
    <row r="155" spans="2:11" x14ac:dyDescent="0.2">
      <c r="B155" s="7"/>
      <c r="C155" s="7"/>
      <c r="D155" s="7"/>
      <c r="E155" s="7"/>
      <c r="F155" s="7"/>
      <c r="G155" s="7"/>
      <c r="H155" s="7"/>
      <c r="I155" s="7"/>
      <c r="J155" s="7"/>
      <c r="K155" s="7"/>
    </row>
    <row r="156" spans="2:11" x14ac:dyDescent="0.2">
      <c r="B156" s="7"/>
      <c r="C156" s="7"/>
      <c r="D156" s="7"/>
      <c r="E156" s="7"/>
      <c r="F156" s="7"/>
      <c r="G156" s="7"/>
      <c r="H156" s="7"/>
      <c r="I156" s="7"/>
      <c r="J156" s="7"/>
      <c r="K156" s="7"/>
    </row>
    <row r="157" spans="2:11" x14ac:dyDescent="0.2">
      <c r="B157" s="7"/>
      <c r="C157" s="7"/>
      <c r="D157" s="7"/>
      <c r="E157" s="7"/>
      <c r="F157" s="7"/>
      <c r="G157" s="7"/>
      <c r="H157" s="7"/>
      <c r="I157" s="7"/>
      <c r="J157" s="7"/>
      <c r="K157" s="7"/>
    </row>
    <row r="158" spans="2:11" x14ac:dyDescent="0.2">
      <c r="B158" s="7"/>
      <c r="C158" s="7"/>
      <c r="D158" s="7"/>
      <c r="E158" s="7"/>
      <c r="F158" s="7"/>
      <c r="G158" s="7"/>
      <c r="H158" s="7"/>
      <c r="I158" s="7"/>
      <c r="J158" s="7"/>
      <c r="K158" s="7"/>
    </row>
    <row r="159" spans="2:11" x14ac:dyDescent="0.2">
      <c r="B159" s="7"/>
      <c r="C159" s="7"/>
      <c r="D159" s="7"/>
      <c r="E159" s="7"/>
      <c r="F159" s="7"/>
      <c r="G159" s="7"/>
      <c r="H159" s="7"/>
      <c r="I159" s="7"/>
      <c r="J159" s="7"/>
      <c r="K159" s="7"/>
    </row>
    <row r="160" spans="2:11" x14ac:dyDescent="0.2">
      <c r="B160" s="7"/>
      <c r="C160" s="7"/>
      <c r="D160" s="7"/>
      <c r="E160" s="7"/>
      <c r="F160" s="7"/>
      <c r="G160" s="7"/>
      <c r="H160" s="7"/>
      <c r="I160" s="7"/>
      <c r="J160" s="7"/>
      <c r="K160" s="7"/>
    </row>
    <row r="161" spans="2:11" x14ac:dyDescent="0.2">
      <c r="B161" s="7"/>
      <c r="C161" s="7"/>
      <c r="D161" s="7"/>
      <c r="E161" s="7"/>
      <c r="F161" s="7"/>
      <c r="G161" s="7"/>
      <c r="H161" s="7"/>
      <c r="I161" s="7"/>
      <c r="J161" s="7"/>
      <c r="K161" s="7"/>
    </row>
    <row r="162" spans="2:11" x14ac:dyDescent="0.2">
      <c r="B162" s="7"/>
      <c r="C162" s="7"/>
      <c r="D162" s="7"/>
      <c r="E162" s="7"/>
      <c r="F162" s="7"/>
      <c r="G162" s="7"/>
      <c r="H162" s="7"/>
      <c r="I162" s="7"/>
      <c r="J162" s="7"/>
      <c r="K162" s="7"/>
    </row>
    <row r="163" spans="2:11" x14ac:dyDescent="0.2">
      <c r="B163" s="7"/>
      <c r="C163" s="7"/>
      <c r="D163" s="7"/>
      <c r="E163" s="7"/>
      <c r="F163" s="7"/>
      <c r="G163" s="7"/>
      <c r="H163" s="7"/>
      <c r="I163" s="7"/>
      <c r="J163" s="7"/>
      <c r="K163" s="7"/>
    </row>
    <row r="164" spans="2:11" x14ac:dyDescent="0.2">
      <c r="B164" s="7"/>
      <c r="C164" s="7"/>
      <c r="D164" s="7"/>
      <c r="E164" s="7"/>
      <c r="F164" s="7"/>
      <c r="G164" s="7"/>
      <c r="H164" s="7"/>
      <c r="I164" s="7"/>
      <c r="J164" s="7"/>
      <c r="K164" s="7"/>
    </row>
    <row r="165" spans="2:11" x14ac:dyDescent="0.2">
      <c r="B165" s="7"/>
      <c r="C165" s="7"/>
      <c r="D165" s="7"/>
      <c r="E165" s="7"/>
      <c r="F165" s="7"/>
      <c r="G165" s="7"/>
      <c r="H165" s="7"/>
      <c r="I165" s="7"/>
      <c r="J165" s="7"/>
      <c r="K165" s="7"/>
    </row>
    <row r="166" spans="2:11" x14ac:dyDescent="0.2">
      <c r="B166" s="7"/>
      <c r="C166" s="7"/>
      <c r="D166" s="7"/>
      <c r="E166" s="7"/>
      <c r="F166" s="7"/>
      <c r="G166" s="7"/>
      <c r="H166" s="7"/>
      <c r="I166" s="7"/>
      <c r="J166" s="7"/>
      <c r="K166" s="7"/>
    </row>
    <row r="167" spans="2:11" x14ac:dyDescent="0.2">
      <c r="B167" s="7"/>
      <c r="C167" s="7"/>
      <c r="D167" s="7"/>
      <c r="E167" s="7"/>
      <c r="F167" s="7"/>
      <c r="G167" s="7"/>
      <c r="H167" s="7"/>
      <c r="I167" s="7"/>
      <c r="J167" s="7"/>
      <c r="K167" s="7"/>
    </row>
    <row r="168" spans="2:11" x14ac:dyDescent="0.2">
      <c r="B168" s="7"/>
      <c r="C168" s="7"/>
      <c r="D168" s="7"/>
      <c r="E168" s="7"/>
      <c r="F168" s="7"/>
      <c r="G168" s="7"/>
      <c r="H168" s="7"/>
      <c r="I168" s="7"/>
      <c r="J168" s="7"/>
      <c r="K168" s="7"/>
    </row>
    <row r="169" spans="2:11" x14ac:dyDescent="0.2">
      <c r="B169" s="7"/>
      <c r="C169" s="7"/>
      <c r="D169" s="7"/>
      <c r="E169" s="7"/>
      <c r="F169" s="7"/>
      <c r="G169" s="7"/>
      <c r="H169" s="7"/>
      <c r="I169" s="7"/>
      <c r="J169" s="7"/>
      <c r="K169" s="7"/>
    </row>
    <row r="170" spans="2:11" x14ac:dyDescent="0.2">
      <c r="B170" s="7"/>
      <c r="C170" s="7"/>
      <c r="D170" s="7"/>
      <c r="E170" s="7"/>
      <c r="F170" s="7"/>
      <c r="G170" s="7"/>
      <c r="H170" s="7"/>
      <c r="I170" s="7"/>
      <c r="J170" s="7"/>
      <c r="K170" s="7"/>
    </row>
    <row r="171" spans="2:11" x14ac:dyDescent="0.2">
      <c r="B171" s="7"/>
      <c r="C171" s="7"/>
      <c r="D171" s="7"/>
      <c r="E171" s="7"/>
      <c r="F171" s="7"/>
      <c r="G171" s="7"/>
      <c r="H171" s="7"/>
      <c r="I171" s="7"/>
      <c r="J171" s="7"/>
      <c r="K171" s="7"/>
    </row>
    <row r="172" spans="2:11" x14ac:dyDescent="0.2">
      <c r="B172" s="7"/>
      <c r="C172" s="7"/>
      <c r="D172" s="7"/>
      <c r="E172" s="7"/>
      <c r="F172" s="7"/>
      <c r="G172" s="7"/>
      <c r="H172" s="7"/>
      <c r="I172" s="7"/>
      <c r="J172" s="7"/>
      <c r="K172" s="7"/>
    </row>
    <row r="173" spans="2:11" x14ac:dyDescent="0.2">
      <c r="B173" s="7"/>
      <c r="C173" s="7"/>
      <c r="D173" s="7"/>
      <c r="E173" s="7"/>
      <c r="F173" s="7"/>
      <c r="G173" s="7"/>
      <c r="H173" s="7"/>
      <c r="I173" s="7"/>
      <c r="J173" s="7"/>
      <c r="K173" s="7"/>
    </row>
    <row r="174" spans="2:11" x14ac:dyDescent="0.2">
      <c r="B174" s="7"/>
      <c r="C174" s="7"/>
      <c r="D174" s="7"/>
      <c r="E174" s="7"/>
      <c r="F174" s="7"/>
      <c r="G174" s="7"/>
      <c r="H174" s="7"/>
      <c r="I174" s="7"/>
      <c r="J174" s="7"/>
      <c r="K174" s="7"/>
    </row>
    <row r="175" spans="2:11" x14ac:dyDescent="0.2">
      <c r="B175" s="7"/>
      <c r="C175" s="7"/>
      <c r="D175" s="7"/>
      <c r="E175" s="7"/>
      <c r="F175" s="7"/>
      <c r="G175" s="7"/>
      <c r="H175" s="7"/>
      <c r="I175" s="7"/>
      <c r="J175" s="7"/>
      <c r="K175" s="7"/>
    </row>
    <row r="176" spans="2:11" x14ac:dyDescent="0.2">
      <c r="B176" s="7"/>
      <c r="C176" s="7"/>
      <c r="D176" s="7"/>
      <c r="E176" s="7"/>
      <c r="F176" s="7"/>
      <c r="G176" s="7"/>
      <c r="H176" s="7"/>
      <c r="I176" s="7"/>
      <c r="J176" s="7"/>
      <c r="K176" s="7"/>
    </row>
    <row r="177" spans="2:11" x14ac:dyDescent="0.2">
      <c r="B177" s="7"/>
      <c r="C177" s="7"/>
      <c r="D177" s="7"/>
      <c r="E177" s="7"/>
      <c r="F177" s="7"/>
      <c r="G177" s="7"/>
      <c r="H177" s="7"/>
      <c r="I177" s="7"/>
      <c r="J177" s="7"/>
      <c r="K177" s="7"/>
    </row>
    <row r="178" spans="2:11" x14ac:dyDescent="0.2">
      <c r="B178" s="7"/>
      <c r="C178" s="7"/>
      <c r="D178" s="7"/>
      <c r="E178" s="7"/>
      <c r="F178" s="7"/>
      <c r="G178" s="7"/>
      <c r="H178" s="7"/>
      <c r="I178" s="7"/>
      <c r="J178" s="7"/>
      <c r="K178" s="7"/>
    </row>
    <row r="179" spans="2:11" x14ac:dyDescent="0.2">
      <c r="B179" s="7"/>
      <c r="C179" s="7"/>
      <c r="D179" s="7"/>
      <c r="E179" s="7"/>
      <c r="F179" s="7"/>
      <c r="G179" s="7"/>
      <c r="H179" s="7"/>
      <c r="I179" s="7"/>
      <c r="J179" s="7"/>
      <c r="K179" s="7"/>
    </row>
    <row r="180" spans="2:11" x14ac:dyDescent="0.2">
      <c r="B180" s="7"/>
      <c r="C180" s="7"/>
      <c r="D180" s="7"/>
      <c r="E180" s="7"/>
      <c r="F180" s="7"/>
      <c r="G180" s="7"/>
      <c r="H180" s="7"/>
      <c r="I180" s="7"/>
      <c r="J180" s="7"/>
      <c r="K180" s="7"/>
    </row>
    <row r="181" spans="2:11" x14ac:dyDescent="0.2">
      <c r="B181" s="7"/>
      <c r="C181" s="7"/>
      <c r="D181" s="7"/>
      <c r="E181" s="7"/>
      <c r="F181" s="7"/>
      <c r="G181" s="7"/>
      <c r="H181" s="7"/>
      <c r="I181" s="7"/>
      <c r="J181" s="7"/>
      <c r="K181" s="7"/>
    </row>
    <row r="182" spans="2:11" x14ac:dyDescent="0.2">
      <c r="B182" s="7"/>
      <c r="C182" s="7"/>
      <c r="D182" s="7"/>
      <c r="E182" s="7"/>
      <c r="F182" s="7"/>
      <c r="G182" s="7"/>
      <c r="H182" s="7"/>
      <c r="I182" s="7"/>
      <c r="J182" s="7"/>
      <c r="K182" s="7"/>
    </row>
    <row r="183" spans="2:11" x14ac:dyDescent="0.2">
      <c r="B183" s="7"/>
      <c r="C183" s="7"/>
      <c r="D183" s="7"/>
      <c r="E183" s="7"/>
      <c r="F183" s="7"/>
      <c r="G183" s="7"/>
      <c r="H183" s="7"/>
      <c r="I183" s="7"/>
      <c r="J183" s="7"/>
      <c r="K183" s="7"/>
    </row>
    <row r="184" spans="2:11" x14ac:dyDescent="0.2">
      <c r="B184" s="7"/>
      <c r="C184" s="7"/>
      <c r="D184" s="7"/>
      <c r="E184" s="7"/>
      <c r="F184" s="7"/>
      <c r="G184" s="7"/>
      <c r="H184" s="7"/>
      <c r="I184" s="7"/>
      <c r="J184" s="7"/>
      <c r="K184" s="7"/>
    </row>
    <row r="185" spans="2:11" x14ac:dyDescent="0.2">
      <c r="B185" s="7"/>
      <c r="C185" s="7"/>
      <c r="D185" s="7"/>
      <c r="E185" s="7"/>
      <c r="F185" s="7"/>
      <c r="G185" s="7"/>
      <c r="H185" s="7"/>
      <c r="I185" s="7"/>
      <c r="J185" s="7"/>
      <c r="K185" s="7"/>
    </row>
    <row r="186" spans="2:11" x14ac:dyDescent="0.2">
      <c r="B186" s="7"/>
      <c r="C186" s="7"/>
      <c r="D186" s="7"/>
      <c r="E186" s="7"/>
      <c r="F186" s="7"/>
      <c r="G186" s="7"/>
      <c r="H186" s="7"/>
      <c r="I186" s="7"/>
      <c r="J186" s="7"/>
      <c r="K186" s="7"/>
    </row>
    <row r="187" spans="2:11" x14ac:dyDescent="0.2">
      <c r="B187" s="7"/>
      <c r="C187" s="7"/>
      <c r="D187" s="7"/>
      <c r="E187" s="7"/>
      <c r="F187" s="7"/>
      <c r="G187" s="7"/>
      <c r="H187" s="7"/>
      <c r="I187" s="7"/>
      <c r="J187" s="7"/>
      <c r="K187" s="7"/>
    </row>
    <row r="188" spans="2:11" x14ac:dyDescent="0.2">
      <c r="B188" s="7"/>
      <c r="C188" s="7"/>
      <c r="D188" s="7"/>
      <c r="E188" s="7"/>
      <c r="F188" s="7"/>
      <c r="G188" s="7"/>
      <c r="H188" s="7"/>
      <c r="I188" s="7"/>
      <c r="J188" s="7"/>
      <c r="K188" s="7"/>
    </row>
    <row r="189" spans="2:11" x14ac:dyDescent="0.2">
      <c r="B189" s="7"/>
      <c r="C189" s="7"/>
      <c r="D189" s="7"/>
      <c r="E189" s="7"/>
      <c r="F189" s="7"/>
      <c r="G189" s="7"/>
      <c r="H189" s="7"/>
      <c r="I189" s="7"/>
      <c r="J189" s="7"/>
      <c r="K189" s="7"/>
    </row>
    <row r="190" spans="2:11" x14ac:dyDescent="0.2">
      <c r="B190" s="7"/>
      <c r="C190" s="7"/>
      <c r="D190" s="7"/>
      <c r="E190" s="7"/>
      <c r="F190" s="7"/>
      <c r="G190" s="7"/>
      <c r="H190" s="7"/>
      <c r="I190" s="7"/>
      <c r="J190" s="7"/>
      <c r="K190" s="7"/>
    </row>
    <row r="191" spans="2:11" x14ac:dyDescent="0.2">
      <c r="B191" s="7"/>
      <c r="C191" s="7"/>
      <c r="D191" s="7"/>
      <c r="E191" s="7"/>
      <c r="F191" s="7"/>
      <c r="G191" s="7"/>
      <c r="H191" s="7"/>
      <c r="I191" s="7"/>
      <c r="J191" s="7"/>
      <c r="K191" s="7"/>
    </row>
    <row r="192" spans="2:11" x14ac:dyDescent="0.2">
      <c r="B192" s="7"/>
      <c r="C192" s="7"/>
      <c r="D192" s="7"/>
      <c r="E192" s="7"/>
      <c r="F192" s="7"/>
      <c r="G192" s="7"/>
      <c r="H192" s="7"/>
      <c r="I192" s="7"/>
      <c r="J192" s="7"/>
      <c r="K192" s="7"/>
    </row>
    <row r="193" spans="2:11" x14ac:dyDescent="0.2">
      <c r="B193" s="7"/>
      <c r="C193" s="7"/>
      <c r="D193" s="7"/>
      <c r="E193" s="7"/>
      <c r="F193" s="7"/>
      <c r="G193" s="7"/>
      <c r="H193" s="7"/>
      <c r="I193" s="7"/>
      <c r="J193" s="7"/>
      <c r="K193" s="7"/>
    </row>
    <row r="194" spans="2:11" x14ac:dyDescent="0.2">
      <c r="B194" s="7"/>
      <c r="C194" s="7"/>
      <c r="D194" s="7"/>
      <c r="E194" s="7"/>
      <c r="F194" s="7"/>
      <c r="G194" s="7"/>
      <c r="H194" s="7"/>
      <c r="I194" s="7"/>
      <c r="J194" s="7"/>
      <c r="K194" s="7"/>
    </row>
    <row r="195" spans="2:11" x14ac:dyDescent="0.2">
      <c r="B195" s="7"/>
      <c r="C195" s="7"/>
      <c r="D195" s="7"/>
      <c r="E195" s="7"/>
      <c r="F195" s="7"/>
      <c r="G195" s="7"/>
      <c r="H195" s="7"/>
      <c r="I195" s="7"/>
      <c r="J195" s="7"/>
      <c r="K195" s="7"/>
    </row>
    <row r="196" spans="2:11" x14ac:dyDescent="0.2">
      <c r="B196" s="7"/>
      <c r="C196" s="7"/>
      <c r="D196" s="7"/>
      <c r="E196" s="7"/>
      <c r="F196" s="7"/>
      <c r="G196" s="7"/>
      <c r="H196" s="7"/>
      <c r="I196" s="7"/>
      <c r="J196" s="7"/>
      <c r="K196" s="7"/>
    </row>
    <row r="197" spans="2:11" x14ac:dyDescent="0.2">
      <c r="B197" s="7"/>
      <c r="C197" s="7"/>
      <c r="D197" s="7"/>
      <c r="E197" s="7"/>
      <c r="F197" s="7"/>
      <c r="G197" s="7"/>
      <c r="H197" s="7"/>
      <c r="I197" s="7"/>
      <c r="J197" s="7"/>
      <c r="K197" s="7"/>
    </row>
    <row r="198" spans="2:11" x14ac:dyDescent="0.2">
      <c r="B198" s="7"/>
      <c r="C198" s="7"/>
      <c r="D198" s="7"/>
      <c r="E198" s="7"/>
      <c r="F198" s="7"/>
      <c r="G198" s="7"/>
      <c r="H198" s="7"/>
      <c r="I198" s="7"/>
      <c r="J198" s="7"/>
      <c r="K198" s="7"/>
    </row>
    <row r="199" spans="2:11" x14ac:dyDescent="0.2">
      <c r="B199" s="7"/>
      <c r="C199" s="7"/>
      <c r="D199" s="7"/>
      <c r="E199" s="7"/>
      <c r="F199" s="7"/>
      <c r="G199" s="7"/>
      <c r="H199" s="7"/>
      <c r="I199" s="7"/>
      <c r="J199" s="7"/>
      <c r="K199" s="7"/>
    </row>
    <row r="200" spans="2:11" x14ac:dyDescent="0.2">
      <c r="B200" s="7"/>
      <c r="C200" s="7"/>
      <c r="D200" s="7"/>
      <c r="E200" s="7"/>
      <c r="F200" s="7"/>
      <c r="G200" s="7"/>
      <c r="H200" s="7"/>
      <c r="I200" s="7"/>
      <c r="J200" s="7"/>
      <c r="K200" s="7"/>
    </row>
    <row r="201" spans="2:11" x14ac:dyDescent="0.2">
      <c r="B201" s="7"/>
      <c r="C201" s="7"/>
      <c r="D201" s="7"/>
      <c r="E201" s="7"/>
      <c r="F201" s="7"/>
      <c r="G201" s="7"/>
      <c r="H201" s="7"/>
      <c r="I201" s="7"/>
      <c r="J201" s="7"/>
      <c r="K201" s="7"/>
    </row>
    <row r="202" spans="2:11" x14ac:dyDescent="0.2">
      <c r="B202" s="7"/>
      <c r="C202" s="7"/>
      <c r="D202" s="7"/>
      <c r="E202" s="7"/>
      <c r="F202" s="7"/>
      <c r="G202" s="7"/>
      <c r="H202" s="7"/>
      <c r="I202" s="7"/>
      <c r="J202" s="7"/>
      <c r="K202" s="7"/>
    </row>
    <row r="203" spans="2:11" x14ac:dyDescent="0.2">
      <c r="B203" s="7"/>
      <c r="C203" s="7"/>
      <c r="D203" s="7"/>
      <c r="E203" s="7"/>
      <c r="F203" s="7"/>
      <c r="G203" s="7"/>
      <c r="H203" s="7"/>
      <c r="I203" s="7"/>
      <c r="J203" s="7"/>
      <c r="K203" s="7"/>
    </row>
    <row r="204" spans="2:11" x14ac:dyDescent="0.2">
      <c r="B204" s="7"/>
      <c r="C204" s="7"/>
      <c r="D204" s="7"/>
      <c r="E204" s="7"/>
      <c r="F204" s="7"/>
      <c r="G204" s="7"/>
      <c r="H204" s="7"/>
      <c r="I204" s="7"/>
      <c r="J204" s="7"/>
      <c r="K204" s="7"/>
    </row>
    <row r="205" spans="2:11" x14ac:dyDescent="0.2">
      <c r="B205" s="7"/>
      <c r="C205" s="7"/>
      <c r="D205" s="7"/>
      <c r="E205" s="7"/>
      <c r="F205" s="7"/>
      <c r="G205" s="7"/>
      <c r="H205" s="7"/>
      <c r="I205" s="7"/>
      <c r="J205" s="7"/>
      <c r="K205" s="7"/>
    </row>
    <row r="206" spans="2:11" x14ac:dyDescent="0.2">
      <c r="B206" s="7"/>
      <c r="C206" s="7"/>
      <c r="D206" s="7"/>
      <c r="E206" s="7"/>
      <c r="F206" s="7"/>
      <c r="G206" s="7"/>
      <c r="H206" s="7"/>
      <c r="I206" s="7"/>
      <c r="J206" s="7"/>
      <c r="K206" s="7"/>
    </row>
    <row r="207" spans="2:11" x14ac:dyDescent="0.2">
      <c r="B207" s="7"/>
      <c r="C207" s="7"/>
      <c r="D207" s="7"/>
      <c r="E207" s="7"/>
      <c r="F207" s="7"/>
      <c r="G207" s="7"/>
      <c r="H207" s="7"/>
      <c r="I207" s="7"/>
      <c r="J207" s="7"/>
      <c r="K207" s="7"/>
    </row>
    <row r="208" spans="2:11" x14ac:dyDescent="0.2">
      <c r="B208" s="7"/>
      <c r="C208" s="7"/>
      <c r="D208" s="7"/>
      <c r="E208" s="7"/>
      <c r="F208" s="7"/>
      <c r="G208" s="7"/>
      <c r="H208" s="7"/>
      <c r="I208" s="7"/>
      <c r="J208" s="7"/>
      <c r="K208" s="7"/>
    </row>
    <row r="209" spans="2:11" x14ac:dyDescent="0.2">
      <c r="B209" s="7"/>
      <c r="C209" s="7"/>
      <c r="D209" s="7"/>
      <c r="E209" s="7"/>
      <c r="F209" s="7"/>
      <c r="G209" s="7"/>
      <c r="H209" s="7"/>
      <c r="I209" s="7"/>
      <c r="J209" s="7"/>
      <c r="K209" s="7"/>
    </row>
    <row r="210" spans="2:11" x14ac:dyDescent="0.2">
      <c r="B210" s="7"/>
      <c r="C210" s="7"/>
      <c r="D210" s="7"/>
      <c r="E210" s="7"/>
      <c r="F210" s="7"/>
      <c r="G210" s="7"/>
      <c r="H210" s="7"/>
      <c r="I210" s="7"/>
      <c r="J210" s="7"/>
      <c r="K210" s="7"/>
    </row>
    <row r="211" spans="2:11" x14ac:dyDescent="0.2">
      <c r="B211" s="7"/>
      <c r="C211" s="7"/>
      <c r="D211" s="7"/>
      <c r="E211" s="7"/>
      <c r="F211" s="7"/>
      <c r="G211" s="7"/>
      <c r="H211" s="7"/>
      <c r="I211" s="7"/>
      <c r="J211" s="7"/>
      <c r="K211" s="7"/>
    </row>
    <row r="212" spans="2:11" x14ac:dyDescent="0.2">
      <c r="B212" s="7"/>
      <c r="C212" s="7"/>
      <c r="D212" s="7"/>
      <c r="E212" s="7"/>
      <c r="F212" s="7"/>
      <c r="G212" s="7"/>
      <c r="H212" s="7"/>
      <c r="I212" s="7"/>
      <c r="J212" s="7"/>
      <c r="K212" s="7"/>
    </row>
    <row r="213" spans="2:11" x14ac:dyDescent="0.2">
      <c r="B213" s="7"/>
      <c r="C213" s="7"/>
      <c r="D213" s="7"/>
      <c r="E213" s="7"/>
      <c r="F213" s="7"/>
      <c r="G213" s="7"/>
      <c r="H213" s="7"/>
      <c r="I213" s="7"/>
      <c r="J213" s="7"/>
      <c r="K213" s="7"/>
    </row>
    <row r="214" spans="2:11" x14ac:dyDescent="0.2">
      <c r="B214" s="7"/>
      <c r="C214" s="7"/>
      <c r="D214" s="7"/>
      <c r="E214" s="7"/>
      <c r="F214" s="7"/>
      <c r="G214" s="7"/>
      <c r="H214" s="7"/>
      <c r="I214" s="7"/>
      <c r="J214" s="7"/>
      <c r="K214" s="7"/>
    </row>
    <row r="215" spans="2:11" x14ac:dyDescent="0.2">
      <c r="B215" s="7"/>
      <c r="C215" s="7"/>
      <c r="D215" s="7"/>
      <c r="E215" s="7"/>
      <c r="F215" s="7"/>
      <c r="G215" s="7"/>
      <c r="H215" s="7"/>
      <c r="I215" s="7"/>
      <c r="J215" s="7"/>
      <c r="K215" s="7"/>
    </row>
    <row r="216" spans="2:11" x14ac:dyDescent="0.2">
      <c r="B216" s="7"/>
      <c r="C216" s="7"/>
      <c r="D216" s="7"/>
      <c r="E216" s="7"/>
      <c r="F216" s="7"/>
      <c r="G216" s="7"/>
      <c r="H216" s="7"/>
      <c r="I216" s="7"/>
      <c r="J216" s="7"/>
      <c r="K216" s="7"/>
    </row>
    <row r="217" spans="2:11" x14ac:dyDescent="0.2">
      <c r="B217" s="7"/>
      <c r="C217" s="7"/>
      <c r="D217" s="7"/>
      <c r="E217" s="7"/>
      <c r="F217" s="7"/>
      <c r="G217" s="7"/>
      <c r="H217" s="7"/>
      <c r="I217" s="7"/>
      <c r="J217" s="7"/>
      <c r="K217" s="7"/>
    </row>
    <row r="218" spans="2:11" x14ac:dyDescent="0.2">
      <c r="B218" s="7"/>
      <c r="C218" s="7"/>
      <c r="D218" s="7"/>
      <c r="E218" s="7"/>
      <c r="F218" s="7"/>
      <c r="G218" s="7"/>
      <c r="H218" s="7"/>
      <c r="I218" s="7"/>
      <c r="J218" s="7"/>
      <c r="K218" s="7"/>
    </row>
    <row r="219" spans="2:11" x14ac:dyDescent="0.2">
      <c r="B219" s="7"/>
      <c r="C219" s="7"/>
      <c r="D219" s="7"/>
      <c r="E219" s="7"/>
      <c r="F219" s="7"/>
      <c r="G219" s="7"/>
      <c r="H219" s="7"/>
      <c r="I219" s="7"/>
      <c r="J219" s="7"/>
      <c r="K219" s="7"/>
    </row>
    <row r="220" spans="2:11" x14ac:dyDescent="0.2">
      <c r="B220" s="7"/>
      <c r="C220" s="7"/>
      <c r="D220" s="7"/>
      <c r="E220" s="7"/>
      <c r="F220" s="7"/>
      <c r="G220" s="7"/>
      <c r="H220" s="7"/>
      <c r="I220" s="7"/>
      <c r="J220" s="7"/>
      <c r="K220" s="7"/>
    </row>
    <row r="221" spans="2:11" x14ac:dyDescent="0.2">
      <c r="B221" s="7"/>
      <c r="C221" s="7"/>
      <c r="D221" s="7"/>
      <c r="E221" s="7"/>
      <c r="F221" s="7"/>
      <c r="G221" s="7"/>
      <c r="H221" s="7"/>
      <c r="I221" s="7"/>
      <c r="J221" s="7"/>
      <c r="K221" s="7"/>
    </row>
    <row r="222" spans="2:11" x14ac:dyDescent="0.2">
      <c r="B222" s="7"/>
      <c r="C222" s="7"/>
      <c r="D222" s="7"/>
      <c r="E222" s="7"/>
      <c r="F222" s="7"/>
      <c r="G222" s="7"/>
      <c r="H222" s="7"/>
      <c r="I222" s="7"/>
      <c r="J222" s="7"/>
      <c r="K222" s="7"/>
    </row>
    <row r="223" spans="2:11" x14ac:dyDescent="0.2">
      <c r="B223" s="7"/>
      <c r="C223" s="7"/>
      <c r="D223" s="7"/>
      <c r="E223" s="7"/>
      <c r="F223" s="7"/>
      <c r="G223" s="7"/>
      <c r="H223" s="7"/>
      <c r="I223" s="7"/>
      <c r="J223" s="7"/>
      <c r="K223" s="7"/>
    </row>
    <row r="224" spans="2:11" x14ac:dyDescent="0.2">
      <c r="B224" s="7"/>
      <c r="C224" s="7"/>
      <c r="D224" s="7"/>
      <c r="E224" s="7"/>
      <c r="F224" s="7"/>
      <c r="G224" s="7"/>
      <c r="H224" s="7"/>
      <c r="I224" s="7"/>
      <c r="J224" s="7"/>
      <c r="K224" s="7"/>
    </row>
    <row r="225" spans="2:11" x14ac:dyDescent="0.2">
      <c r="B225" s="7"/>
      <c r="C225" s="7"/>
      <c r="D225" s="7"/>
      <c r="E225" s="7"/>
      <c r="F225" s="7"/>
      <c r="G225" s="7"/>
      <c r="H225" s="7"/>
      <c r="I225" s="7"/>
      <c r="J225" s="7"/>
      <c r="K225" s="7"/>
    </row>
    <row r="226" spans="2:11" x14ac:dyDescent="0.2">
      <c r="B226" s="7"/>
      <c r="C226" s="7"/>
      <c r="D226" s="7"/>
      <c r="E226" s="7"/>
      <c r="F226" s="7"/>
      <c r="G226" s="7"/>
      <c r="H226" s="7"/>
      <c r="I226" s="7"/>
      <c r="J226" s="7"/>
      <c r="K226" s="7"/>
    </row>
    <row r="227" spans="2:11" x14ac:dyDescent="0.2">
      <c r="B227" s="7"/>
      <c r="C227" s="7"/>
      <c r="D227" s="7"/>
      <c r="E227" s="7"/>
      <c r="F227" s="7"/>
      <c r="G227" s="7"/>
      <c r="H227" s="7"/>
      <c r="I227" s="7"/>
      <c r="J227" s="7"/>
      <c r="K227" s="7"/>
    </row>
    <row r="228" spans="2:11" x14ac:dyDescent="0.2">
      <c r="B228" s="7"/>
      <c r="C228" s="7"/>
      <c r="D228" s="7"/>
      <c r="E228" s="7"/>
      <c r="F228" s="7"/>
      <c r="G228" s="7"/>
      <c r="H228" s="7"/>
      <c r="I228" s="7"/>
      <c r="J228" s="7"/>
      <c r="K228" s="7"/>
    </row>
    <row r="229" spans="2:11" x14ac:dyDescent="0.2">
      <c r="B229" s="7"/>
      <c r="C229" s="7"/>
      <c r="D229" s="7"/>
      <c r="E229" s="7"/>
      <c r="F229" s="7"/>
      <c r="G229" s="7"/>
      <c r="H229" s="7"/>
      <c r="I229" s="7"/>
      <c r="J229" s="7"/>
      <c r="K229" s="7"/>
    </row>
    <row r="230" spans="2:11" x14ac:dyDescent="0.2">
      <c r="B230" s="7"/>
      <c r="C230" s="7"/>
      <c r="D230" s="7"/>
      <c r="E230" s="7"/>
      <c r="F230" s="7"/>
      <c r="G230" s="7"/>
      <c r="H230" s="7"/>
      <c r="I230" s="7"/>
      <c r="J230" s="7"/>
      <c r="K230" s="7"/>
    </row>
    <row r="231" spans="2:11" x14ac:dyDescent="0.2">
      <c r="B231" s="7"/>
      <c r="C231" s="7"/>
      <c r="D231" s="7"/>
      <c r="E231" s="7"/>
      <c r="F231" s="7"/>
      <c r="G231" s="7"/>
      <c r="H231" s="7"/>
      <c r="I231" s="7"/>
      <c r="J231" s="7"/>
      <c r="K231" s="7"/>
    </row>
    <row r="232" spans="2:11" x14ac:dyDescent="0.2">
      <c r="B232" s="7"/>
      <c r="C232" s="7"/>
      <c r="D232" s="7"/>
      <c r="E232" s="7"/>
      <c r="F232" s="7"/>
      <c r="G232" s="7"/>
      <c r="H232" s="7"/>
      <c r="I232" s="7"/>
      <c r="J232" s="7"/>
      <c r="K232" s="7"/>
    </row>
    <row r="233" spans="2:11" x14ac:dyDescent="0.2">
      <c r="B233" s="7"/>
      <c r="C233" s="7"/>
      <c r="D233" s="7"/>
      <c r="E233" s="7"/>
      <c r="F233" s="7"/>
      <c r="G233" s="7"/>
      <c r="H233" s="7"/>
      <c r="I233" s="7"/>
      <c r="J233" s="7"/>
      <c r="K233" s="7"/>
    </row>
    <row r="234" spans="2:11" x14ac:dyDescent="0.2">
      <c r="B234" s="7"/>
      <c r="C234" s="7"/>
      <c r="D234" s="7"/>
      <c r="E234" s="7"/>
      <c r="F234" s="7"/>
      <c r="G234" s="7"/>
      <c r="H234" s="7"/>
      <c r="I234" s="7"/>
      <c r="J234" s="7"/>
      <c r="K234" s="7"/>
    </row>
    <row r="235" spans="2:11" x14ac:dyDescent="0.2">
      <c r="B235" s="7"/>
      <c r="C235" s="7"/>
      <c r="D235" s="7"/>
      <c r="E235" s="7"/>
      <c r="F235" s="7"/>
      <c r="G235" s="7"/>
      <c r="H235" s="7"/>
      <c r="I235" s="7"/>
      <c r="J235" s="7"/>
      <c r="K235" s="7"/>
    </row>
    <row r="236" spans="2:11" x14ac:dyDescent="0.2">
      <c r="B236" s="7"/>
      <c r="C236" s="7"/>
      <c r="D236" s="7"/>
      <c r="E236" s="7"/>
      <c r="F236" s="7"/>
      <c r="G236" s="7"/>
      <c r="H236" s="7"/>
      <c r="I236" s="7"/>
      <c r="J236" s="7"/>
      <c r="K236" s="7"/>
    </row>
    <row r="237" spans="2:11" x14ac:dyDescent="0.2">
      <c r="B237" s="7"/>
      <c r="C237" s="7"/>
      <c r="D237" s="7"/>
      <c r="E237" s="7"/>
      <c r="F237" s="7"/>
      <c r="G237" s="7"/>
      <c r="H237" s="7"/>
      <c r="I237" s="7"/>
      <c r="J237" s="7"/>
      <c r="K237" s="7"/>
    </row>
    <row r="238" spans="2:11" x14ac:dyDescent="0.2">
      <c r="B238" s="7"/>
      <c r="C238" s="7"/>
      <c r="D238" s="7"/>
      <c r="E238" s="7"/>
      <c r="F238" s="7"/>
      <c r="G238" s="7"/>
      <c r="H238" s="7"/>
      <c r="I238" s="7"/>
      <c r="J238" s="7"/>
      <c r="K238" s="7"/>
    </row>
    <row r="239" spans="2:11" x14ac:dyDescent="0.2">
      <c r="B239" s="7"/>
      <c r="C239" s="7"/>
      <c r="D239" s="7"/>
      <c r="E239" s="7"/>
      <c r="F239" s="7"/>
      <c r="G239" s="7"/>
      <c r="H239" s="7"/>
      <c r="I239" s="7"/>
      <c r="J239" s="7"/>
      <c r="K239" s="7"/>
    </row>
    <row r="240" spans="2:11" x14ac:dyDescent="0.2">
      <c r="B240" s="7"/>
      <c r="C240" s="7"/>
      <c r="D240" s="7"/>
      <c r="E240" s="7"/>
      <c r="F240" s="7"/>
      <c r="G240" s="7"/>
      <c r="H240" s="7"/>
      <c r="I240" s="7"/>
      <c r="J240" s="7"/>
      <c r="K240" s="7"/>
    </row>
    <row r="241" spans="2:11" x14ac:dyDescent="0.2">
      <c r="B241" s="7"/>
      <c r="C241" s="7"/>
      <c r="D241" s="7"/>
      <c r="E241" s="7"/>
      <c r="F241" s="7"/>
      <c r="G241" s="7"/>
      <c r="H241" s="7"/>
      <c r="I241" s="7"/>
      <c r="J241" s="7"/>
      <c r="K241" s="7"/>
    </row>
    <row r="242" spans="2:11" x14ac:dyDescent="0.2">
      <c r="B242" s="7"/>
      <c r="C242" s="7"/>
      <c r="D242" s="7"/>
      <c r="E242" s="7"/>
      <c r="F242" s="7"/>
      <c r="G242" s="7"/>
      <c r="H242" s="7"/>
      <c r="I242" s="7"/>
      <c r="J242" s="7"/>
      <c r="K242" s="7"/>
    </row>
    <row r="243" spans="2:11" x14ac:dyDescent="0.2">
      <c r="B243" s="7"/>
      <c r="C243" s="7"/>
      <c r="D243" s="7"/>
      <c r="E243" s="7"/>
      <c r="F243" s="7"/>
      <c r="G243" s="7"/>
      <c r="H243" s="7"/>
      <c r="I243" s="7"/>
      <c r="J243" s="7"/>
      <c r="K243" s="7"/>
    </row>
    <row r="244" spans="2:11" x14ac:dyDescent="0.2">
      <c r="B244" s="7"/>
      <c r="C244" s="7"/>
      <c r="D244" s="7"/>
      <c r="E244" s="7"/>
      <c r="F244" s="7"/>
      <c r="G244" s="7"/>
      <c r="H244" s="7"/>
      <c r="I244" s="7"/>
      <c r="J244" s="7"/>
      <c r="K244" s="7"/>
    </row>
    <row r="245" spans="2:11" x14ac:dyDescent="0.2">
      <c r="B245" s="7"/>
      <c r="C245" s="7"/>
      <c r="D245" s="7"/>
      <c r="E245" s="7"/>
      <c r="F245" s="7"/>
      <c r="G245" s="7"/>
      <c r="H245" s="7"/>
      <c r="I245" s="7"/>
      <c r="J245" s="7"/>
      <c r="K245" s="7"/>
    </row>
    <row r="246" spans="2:11" x14ac:dyDescent="0.2">
      <c r="B246" s="7"/>
      <c r="C246" s="7"/>
      <c r="D246" s="7"/>
      <c r="E246" s="7"/>
      <c r="F246" s="7"/>
      <c r="G246" s="7"/>
      <c r="H246" s="7"/>
      <c r="I246" s="7"/>
      <c r="J246" s="7"/>
      <c r="K246" s="7"/>
    </row>
    <row r="247" spans="2:11" x14ac:dyDescent="0.2">
      <c r="B247" s="7"/>
      <c r="C247" s="7"/>
      <c r="D247" s="7"/>
      <c r="E247" s="7"/>
      <c r="F247" s="7"/>
      <c r="G247" s="7"/>
      <c r="H247" s="7"/>
      <c r="I247" s="7"/>
      <c r="J247" s="7"/>
      <c r="K247" s="7"/>
    </row>
    <row r="248" spans="2:11" x14ac:dyDescent="0.2">
      <c r="B248" s="7"/>
      <c r="C248" s="7"/>
      <c r="D248" s="7"/>
      <c r="E248" s="7"/>
      <c r="F248" s="7"/>
      <c r="G248" s="7"/>
      <c r="H248" s="7"/>
      <c r="I248" s="7"/>
      <c r="J248" s="7"/>
      <c r="K248" s="7"/>
    </row>
    <row r="249" spans="2:11" x14ac:dyDescent="0.2">
      <c r="B249" s="7"/>
      <c r="C249" s="7"/>
      <c r="D249" s="7"/>
      <c r="E249" s="7"/>
      <c r="F249" s="7"/>
      <c r="G249" s="7"/>
      <c r="H249" s="7"/>
      <c r="I249" s="7"/>
      <c r="J249" s="7"/>
      <c r="K249" s="7"/>
    </row>
    <row r="250" spans="2:11" x14ac:dyDescent="0.2">
      <c r="B250" s="7"/>
      <c r="C250" s="7"/>
      <c r="D250" s="7"/>
      <c r="E250" s="7"/>
      <c r="F250" s="7"/>
      <c r="G250" s="7"/>
      <c r="H250" s="7"/>
      <c r="I250" s="7"/>
      <c r="J250" s="7"/>
      <c r="K250" s="7"/>
    </row>
    <row r="251" spans="2:11" x14ac:dyDescent="0.2">
      <c r="B251" s="7"/>
      <c r="C251" s="7"/>
      <c r="D251" s="7"/>
      <c r="E251" s="7"/>
      <c r="F251" s="7"/>
      <c r="G251" s="7"/>
      <c r="H251" s="7"/>
      <c r="I251" s="7"/>
      <c r="J251" s="7"/>
      <c r="K251" s="7"/>
    </row>
    <row r="252" spans="2:11" x14ac:dyDescent="0.2">
      <c r="B252" s="7"/>
      <c r="C252" s="7"/>
      <c r="D252" s="7"/>
      <c r="E252" s="7"/>
      <c r="F252" s="7"/>
      <c r="G252" s="7"/>
      <c r="H252" s="7"/>
      <c r="I252" s="7"/>
      <c r="J252" s="7"/>
      <c r="K252" s="7"/>
    </row>
    <row r="253" spans="2:11" x14ac:dyDescent="0.2">
      <c r="B253" s="7"/>
      <c r="C253" s="7"/>
      <c r="D253" s="7"/>
      <c r="E253" s="7"/>
      <c r="F253" s="7"/>
      <c r="G253" s="7"/>
      <c r="H253" s="7"/>
      <c r="I253" s="7"/>
      <c r="J253" s="7"/>
      <c r="K253" s="7"/>
    </row>
    <row r="254" spans="2:11" x14ac:dyDescent="0.2">
      <c r="B254" s="7"/>
      <c r="C254" s="7"/>
      <c r="D254" s="7"/>
      <c r="E254" s="7"/>
      <c r="F254" s="7"/>
      <c r="G254" s="7"/>
      <c r="H254" s="7"/>
      <c r="I254" s="7"/>
      <c r="J254" s="7"/>
      <c r="K254" s="7"/>
    </row>
    <row r="255" spans="2:11" x14ac:dyDescent="0.2">
      <c r="B255" s="7"/>
      <c r="C255" s="7"/>
      <c r="D255" s="7"/>
      <c r="E255" s="7"/>
      <c r="F255" s="7"/>
      <c r="G255" s="7"/>
      <c r="H255" s="7"/>
      <c r="I255" s="7"/>
      <c r="J255" s="7"/>
      <c r="K255" s="7"/>
    </row>
    <row r="256" spans="2:11" x14ac:dyDescent="0.2">
      <c r="B256" s="7"/>
      <c r="C256" s="7"/>
      <c r="D256" s="7"/>
      <c r="E256" s="7"/>
      <c r="F256" s="7"/>
      <c r="G256" s="7"/>
      <c r="H256" s="7"/>
      <c r="I256" s="7"/>
      <c r="J256" s="7"/>
      <c r="K256" s="7"/>
    </row>
    <row r="257" spans="2:11" x14ac:dyDescent="0.2">
      <c r="B257" s="7"/>
      <c r="C257" s="7"/>
      <c r="D257" s="7"/>
      <c r="E257" s="7"/>
      <c r="F257" s="7"/>
      <c r="G257" s="7"/>
      <c r="H257" s="7"/>
      <c r="I257" s="7"/>
      <c r="J257" s="7"/>
      <c r="K257" s="7"/>
    </row>
    <row r="258" spans="2:11" x14ac:dyDescent="0.2">
      <c r="B258" s="7"/>
      <c r="C258" s="7"/>
      <c r="D258" s="7"/>
      <c r="E258" s="7"/>
      <c r="F258" s="7"/>
      <c r="G258" s="7"/>
      <c r="H258" s="7"/>
      <c r="I258" s="7"/>
      <c r="J258" s="7"/>
      <c r="K258" s="7"/>
    </row>
    <row r="259" spans="2:11" x14ac:dyDescent="0.2">
      <c r="B259" s="7"/>
      <c r="C259" s="7"/>
      <c r="D259" s="7"/>
      <c r="E259" s="7"/>
      <c r="F259" s="7"/>
      <c r="G259" s="7"/>
      <c r="H259" s="7"/>
      <c r="I259" s="7"/>
      <c r="J259" s="7"/>
      <c r="K259" s="7"/>
    </row>
    <row r="260" spans="2:11" x14ac:dyDescent="0.2">
      <c r="B260" s="7"/>
      <c r="C260" s="7"/>
      <c r="D260" s="7"/>
      <c r="E260" s="7"/>
      <c r="F260" s="7"/>
      <c r="G260" s="7"/>
      <c r="H260" s="7"/>
      <c r="I260" s="7"/>
      <c r="J260" s="7"/>
      <c r="K260" s="7"/>
    </row>
    <row r="261" spans="2:11" x14ac:dyDescent="0.2">
      <c r="B261" s="7"/>
      <c r="C261" s="7"/>
      <c r="D261" s="7"/>
      <c r="E261" s="7"/>
      <c r="F261" s="7"/>
      <c r="G261" s="7"/>
      <c r="H261" s="7"/>
      <c r="I261" s="7"/>
      <c r="J261" s="7"/>
      <c r="K261" s="7"/>
    </row>
    <row r="262" spans="2:11" x14ac:dyDescent="0.2">
      <c r="B262" s="7"/>
      <c r="C262" s="7"/>
      <c r="D262" s="7"/>
      <c r="E262" s="7"/>
      <c r="F262" s="7"/>
      <c r="G262" s="7"/>
      <c r="H262" s="7"/>
      <c r="I262" s="7"/>
      <c r="J262" s="7"/>
      <c r="K262" s="7"/>
    </row>
    <row r="263" spans="2:11" x14ac:dyDescent="0.2">
      <c r="B263" s="7"/>
      <c r="C263" s="7"/>
      <c r="D263" s="7"/>
      <c r="E263" s="7"/>
      <c r="F263" s="7"/>
      <c r="G263" s="7"/>
      <c r="H263" s="7"/>
      <c r="I263" s="7"/>
      <c r="J263" s="7"/>
      <c r="K263" s="7"/>
    </row>
    <row r="264" spans="2:11" x14ac:dyDescent="0.2">
      <c r="B264" s="7"/>
      <c r="C264" s="7"/>
      <c r="D264" s="7"/>
      <c r="E264" s="7"/>
      <c r="F264" s="7"/>
      <c r="G264" s="7"/>
      <c r="H264" s="7"/>
      <c r="I264" s="7"/>
      <c r="J264" s="7"/>
      <c r="K264" s="7"/>
    </row>
    <row r="265" spans="2:11" x14ac:dyDescent="0.2">
      <c r="B265" s="7"/>
      <c r="C265" s="7"/>
      <c r="D265" s="7"/>
      <c r="E265" s="7"/>
      <c r="F265" s="7"/>
      <c r="G265" s="7"/>
      <c r="H265" s="7"/>
      <c r="I265" s="7"/>
      <c r="J265" s="7"/>
      <c r="K265" s="7"/>
    </row>
    <row r="266" spans="2:11" x14ac:dyDescent="0.2">
      <c r="B266" s="7"/>
      <c r="C266" s="7"/>
      <c r="D266" s="7"/>
      <c r="E266" s="7"/>
      <c r="F266" s="7"/>
      <c r="G266" s="7"/>
      <c r="H266" s="7"/>
      <c r="I266" s="7"/>
      <c r="J266" s="7"/>
      <c r="K266" s="7"/>
    </row>
    <row r="267" spans="2:11" x14ac:dyDescent="0.2">
      <c r="B267" s="7"/>
      <c r="C267" s="7"/>
      <c r="D267" s="7"/>
      <c r="E267" s="7"/>
      <c r="F267" s="7"/>
      <c r="G267" s="7"/>
      <c r="H267" s="7"/>
      <c r="I267" s="7"/>
      <c r="J267" s="7"/>
      <c r="K267" s="7"/>
    </row>
    <row r="268" spans="2:11" x14ac:dyDescent="0.2">
      <c r="B268" s="7"/>
      <c r="C268" s="7"/>
      <c r="D268" s="7"/>
      <c r="E268" s="7"/>
      <c r="F268" s="7"/>
      <c r="G268" s="7"/>
      <c r="H268" s="7"/>
      <c r="I268" s="7"/>
      <c r="J268" s="7"/>
      <c r="K268" s="7"/>
    </row>
    <row r="269" spans="2:11" x14ac:dyDescent="0.2">
      <c r="B269" s="7"/>
      <c r="C269" s="7"/>
      <c r="D269" s="7"/>
      <c r="E269" s="7"/>
      <c r="F269" s="7"/>
      <c r="G269" s="7"/>
      <c r="H269" s="7"/>
      <c r="I269" s="7"/>
      <c r="J269" s="7"/>
      <c r="K269" s="7"/>
    </row>
    <row r="270" spans="2:11" x14ac:dyDescent="0.2">
      <c r="B270" s="7"/>
      <c r="C270" s="7"/>
      <c r="D270" s="7"/>
      <c r="E270" s="7"/>
      <c r="F270" s="7"/>
      <c r="G270" s="7"/>
      <c r="H270" s="7"/>
      <c r="I270" s="7"/>
      <c r="J270" s="7"/>
      <c r="K270" s="7"/>
    </row>
    <row r="271" spans="2:11" x14ac:dyDescent="0.2">
      <c r="B271" s="7"/>
      <c r="C271" s="7"/>
      <c r="D271" s="7"/>
      <c r="E271" s="7"/>
      <c r="F271" s="7"/>
      <c r="G271" s="7"/>
      <c r="H271" s="7"/>
      <c r="I271" s="7"/>
      <c r="J271" s="7"/>
      <c r="K271" s="7"/>
    </row>
    <row r="272" spans="2:11" x14ac:dyDescent="0.2">
      <c r="B272" s="7"/>
      <c r="C272" s="7"/>
      <c r="D272" s="7"/>
      <c r="E272" s="7"/>
      <c r="F272" s="7"/>
      <c r="G272" s="7"/>
      <c r="H272" s="7"/>
      <c r="I272" s="7"/>
      <c r="J272" s="7"/>
      <c r="K272" s="7"/>
    </row>
    <row r="273" spans="2:11" x14ac:dyDescent="0.2">
      <c r="B273" s="7"/>
      <c r="C273" s="7"/>
      <c r="D273" s="7"/>
      <c r="E273" s="7"/>
      <c r="F273" s="7"/>
      <c r="G273" s="7"/>
      <c r="H273" s="7"/>
      <c r="I273" s="7"/>
      <c r="J273" s="7"/>
      <c r="K273" s="7"/>
    </row>
    <row r="274" spans="2:11" x14ac:dyDescent="0.2">
      <c r="B274" s="7"/>
      <c r="C274" s="7"/>
      <c r="D274" s="7"/>
      <c r="E274" s="7"/>
      <c r="F274" s="7"/>
      <c r="G274" s="7"/>
      <c r="H274" s="7"/>
      <c r="I274" s="7"/>
      <c r="J274" s="7"/>
      <c r="K274" s="7"/>
    </row>
    <row r="275" spans="2:11" x14ac:dyDescent="0.2">
      <c r="B275" s="7"/>
      <c r="C275" s="7"/>
      <c r="D275" s="7"/>
      <c r="E275" s="7"/>
      <c r="F275" s="7"/>
      <c r="G275" s="7"/>
      <c r="H275" s="7"/>
      <c r="I275" s="7"/>
      <c r="J275" s="7"/>
      <c r="K275" s="7"/>
    </row>
    <row r="276" spans="2:11" x14ac:dyDescent="0.2">
      <c r="B276" s="7"/>
      <c r="C276" s="7"/>
      <c r="D276" s="7"/>
      <c r="E276" s="7"/>
      <c r="F276" s="7"/>
      <c r="G276" s="7"/>
      <c r="H276" s="7"/>
      <c r="I276" s="7"/>
      <c r="J276" s="7"/>
      <c r="K276" s="7"/>
    </row>
    <row r="277" spans="2:11" x14ac:dyDescent="0.2">
      <c r="B277" s="7"/>
      <c r="C277" s="7"/>
      <c r="D277" s="7"/>
      <c r="E277" s="7"/>
      <c r="F277" s="7"/>
      <c r="G277" s="7"/>
      <c r="H277" s="7"/>
      <c r="I277" s="7"/>
      <c r="J277" s="7"/>
      <c r="K277" s="7"/>
    </row>
    <row r="278" spans="2:11" x14ac:dyDescent="0.2">
      <c r="B278" s="7"/>
      <c r="C278" s="7"/>
      <c r="D278" s="7"/>
      <c r="E278" s="7"/>
      <c r="F278" s="7"/>
      <c r="G278" s="7"/>
      <c r="H278" s="7"/>
      <c r="I278" s="7"/>
      <c r="J278" s="7"/>
      <c r="K278" s="7"/>
    </row>
    <row r="279" spans="2:11" x14ac:dyDescent="0.2">
      <c r="B279" s="7"/>
      <c r="C279" s="7"/>
      <c r="D279" s="7"/>
      <c r="E279" s="7"/>
      <c r="F279" s="7"/>
      <c r="G279" s="7"/>
      <c r="H279" s="7"/>
      <c r="I279" s="7"/>
      <c r="J279" s="7"/>
      <c r="K279" s="7"/>
    </row>
    <row r="280" spans="2:11" x14ac:dyDescent="0.2">
      <c r="B280" s="7"/>
      <c r="C280" s="7"/>
      <c r="D280" s="7"/>
      <c r="E280" s="7"/>
      <c r="F280" s="7"/>
      <c r="G280" s="7"/>
      <c r="H280" s="7"/>
      <c r="I280" s="7"/>
      <c r="J280" s="7"/>
      <c r="K280" s="7"/>
    </row>
    <row r="281" spans="2:11" x14ac:dyDescent="0.2">
      <c r="B281" s="7"/>
      <c r="C281" s="7"/>
      <c r="D281" s="7"/>
      <c r="E281" s="7"/>
      <c r="F281" s="7"/>
      <c r="G281" s="7"/>
      <c r="H281" s="7"/>
      <c r="I281" s="7"/>
      <c r="J281" s="7"/>
      <c r="K281" s="7"/>
    </row>
    <row r="282" spans="2:11" x14ac:dyDescent="0.2">
      <c r="B282" s="7"/>
      <c r="C282" s="7"/>
      <c r="D282" s="7"/>
      <c r="E282" s="7"/>
      <c r="F282" s="7"/>
      <c r="G282" s="7"/>
      <c r="H282" s="7"/>
      <c r="I282" s="7"/>
      <c r="J282" s="7"/>
      <c r="K282" s="7"/>
    </row>
    <row r="283" spans="2:11" x14ac:dyDescent="0.2">
      <c r="B283" s="7"/>
      <c r="C283" s="7"/>
      <c r="D283" s="7"/>
      <c r="E283" s="7"/>
      <c r="F283" s="7"/>
      <c r="G283" s="7"/>
      <c r="H283" s="7"/>
      <c r="I283" s="7"/>
      <c r="J283" s="7"/>
      <c r="K283" s="7"/>
    </row>
    <row r="284" spans="2:11" x14ac:dyDescent="0.2">
      <c r="B284" s="7"/>
      <c r="C284" s="7"/>
      <c r="D284" s="7"/>
      <c r="E284" s="7"/>
      <c r="F284" s="7"/>
      <c r="G284" s="7"/>
      <c r="H284" s="7"/>
      <c r="I284" s="7"/>
      <c r="J284" s="7"/>
      <c r="K284" s="7"/>
    </row>
    <row r="285" spans="2:11" x14ac:dyDescent="0.2">
      <c r="B285" s="7"/>
      <c r="C285" s="7"/>
      <c r="D285" s="7"/>
      <c r="E285" s="7"/>
      <c r="F285" s="7"/>
      <c r="G285" s="7"/>
      <c r="H285" s="7"/>
      <c r="I285" s="7"/>
      <c r="J285" s="7"/>
      <c r="K285" s="7"/>
    </row>
    <row r="286" spans="2:11" x14ac:dyDescent="0.2">
      <c r="B286" s="7"/>
      <c r="C286" s="7"/>
      <c r="D286" s="7"/>
      <c r="E286" s="7"/>
      <c r="F286" s="7"/>
      <c r="G286" s="7"/>
      <c r="H286" s="7"/>
      <c r="I286" s="7"/>
      <c r="J286" s="7"/>
      <c r="K286" s="7"/>
    </row>
    <row r="287" spans="2:11" x14ac:dyDescent="0.2">
      <c r="B287" s="7"/>
      <c r="C287" s="7"/>
      <c r="D287" s="7"/>
      <c r="E287" s="7"/>
      <c r="F287" s="7"/>
      <c r="G287" s="7"/>
      <c r="H287" s="7"/>
      <c r="I287" s="7"/>
      <c r="J287" s="7"/>
      <c r="K287" s="7"/>
    </row>
    <row r="288" spans="2:11" x14ac:dyDescent="0.2">
      <c r="B288" s="7"/>
      <c r="C288" s="7"/>
      <c r="D288" s="7"/>
      <c r="E288" s="7"/>
      <c r="F288" s="7"/>
      <c r="G288" s="7"/>
      <c r="H288" s="7"/>
      <c r="I288" s="7"/>
      <c r="J288" s="7"/>
      <c r="K288" s="7"/>
    </row>
    <row r="289" spans="2:11" x14ac:dyDescent="0.2">
      <c r="B289" s="7"/>
      <c r="C289" s="7"/>
      <c r="D289" s="7"/>
      <c r="E289" s="7"/>
      <c r="F289" s="7"/>
      <c r="G289" s="7"/>
      <c r="H289" s="7"/>
      <c r="I289" s="7"/>
      <c r="J289" s="7"/>
      <c r="K289" s="7"/>
    </row>
    <row r="290" spans="2:11" x14ac:dyDescent="0.2">
      <c r="B290" s="7"/>
      <c r="C290" s="7"/>
      <c r="D290" s="7"/>
      <c r="E290" s="7"/>
      <c r="F290" s="7"/>
      <c r="G290" s="7"/>
      <c r="H290" s="7"/>
      <c r="I290" s="7"/>
      <c r="J290" s="7"/>
      <c r="K290" s="7"/>
    </row>
    <row r="291" spans="2:11" x14ac:dyDescent="0.2">
      <c r="B291" s="7"/>
      <c r="C291" s="7"/>
      <c r="D291" s="7"/>
      <c r="E291" s="7"/>
      <c r="F291" s="7"/>
      <c r="G291" s="7"/>
      <c r="H291" s="7"/>
      <c r="I291" s="7"/>
      <c r="J291" s="7"/>
      <c r="K291" s="7"/>
    </row>
    <row r="292" spans="2:11" x14ac:dyDescent="0.2">
      <c r="B292" s="7"/>
      <c r="C292" s="7"/>
      <c r="D292" s="7"/>
      <c r="E292" s="7"/>
      <c r="F292" s="7"/>
      <c r="G292" s="7"/>
      <c r="H292" s="7"/>
      <c r="I292" s="7"/>
      <c r="J292" s="7"/>
      <c r="K292" s="7"/>
    </row>
    <row r="293" spans="2:11" x14ac:dyDescent="0.2">
      <c r="B293" s="7"/>
      <c r="C293" s="7"/>
      <c r="D293" s="7"/>
      <c r="E293" s="7"/>
      <c r="F293" s="7"/>
      <c r="G293" s="7"/>
      <c r="H293" s="7"/>
      <c r="I293" s="7"/>
      <c r="J293" s="7"/>
      <c r="K293" s="7"/>
    </row>
    <row r="294" spans="2:11" x14ac:dyDescent="0.2">
      <c r="B294" s="7"/>
      <c r="C294" s="7"/>
      <c r="D294" s="7"/>
      <c r="E294" s="7"/>
      <c r="F294" s="7"/>
      <c r="G294" s="7"/>
      <c r="H294" s="7"/>
      <c r="I294" s="7"/>
      <c r="J294" s="7"/>
      <c r="K294" s="7"/>
    </row>
    <row r="295" spans="2:11" x14ac:dyDescent="0.2">
      <c r="B295" s="7"/>
      <c r="C295" s="7"/>
      <c r="D295" s="7"/>
      <c r="E295" s="7"/>
      <c r="F295" s="7"/>
      <c r="G295" s="7"/>
      <c r="H295" s="7"/>
      <c r="I295" s="7"/>
      <c r="J295" s="7"/>
      <c r="K295" s="7"/>
    </row>
    <row r="296" spans="2:11" x14ac:dyDescent="0.2">
      <c r="B296" s="7"/>
      <c r="C296" s="7"/>
      <c r="D296" s="7"/>
      <c r="E296" s="7"/>
      <c r="F296" s="7"/>
      <c r="G296" s="7"/>
      <c r="H296" s="7"/>
      <c r="I296" s="7"/>
      <c r="J296" s="7"/>
      <c r="K296" s="7"/>
    </row>
    <row r="297" spans="2:11" x14ac:dyDescent="0.2">
      <c r="B297" s="7"/>
      <c r="C297" s="7"/>
      <c r="D297" s="7"/>
      <c r="E297" s="7"/>
      <c r="F297" s="7"/>
      <c r="G297" s="7"/>
      <c r="H297" s="7"/>
      <c r="I297" s="7"/>
      <c r="J297" s="7"/>
      <c r="K297" s="7"/>
    </row>
    <row r="298" spans="2:11" x14ac:dyDescent="0.2">
      <c r="B298" s="7"/>
      <c r="C298" s="7"/>
      <c r="D298" s="7"/>
      <c r="E298" s="7"/>
      <c r="F298" s="7"/>
      <c r="G298" s="7"/>
      <c r="H298" s="7"/>
      <c r="I298" s="7"/>
      <c r="J298" s="7"/>
      <c r="K298" s="7"/>
    </row>
    <row r="299" spans="2:11" x14ac:dyDescent="0.2">
      <c r="B299" s="7"/>
      <c r="C299" s="7"/>
      <c r="D299" s="7"/>
      <c r="E299" s="7"/>
      <c r="F299" s="7"/>
      <c r="G299" s="7"/>
      <c r="H299" s="7"/>
      <c r="I299" s="7"/>
      <c r="J299" s="7"/>
      <c r="K299" s="7"/>
    </row>
    <row r="300" spans="2:11" x14ac:dyDescent="0.2">
      <c r="B300" s="7"/>
      <c r="C300" s="7"/>
      <c r="D300" s="7"/>
      <c r="E300" s="7"/>
      <c r="F300" s="7"/>
      <c r="G300" s="7"/>
      <c r="H300" s="7"/>
      <c r="I300" s="7"/>
      <c r="J300" s="7"/>
      <c r="K300" s="7"/>
    </row>
    <row r="301" spans="2:11" x14ac:dyDescent="0.2">
      <c r="B301" s="7"/>
      <c r="C301" s="7"/>
      <c r="D301" s="7"/>
      <c r="E301" s="7"/>
      <c r="F301" s="7"/>
      <c r="G301" s="7"/>
      <c r="H301" s="7"/>
      <c r="I301" s="7"/>
      <c r="J301" s="7"/>
      <c r="K301" s="7"/>
    </row>
    <row r="302" spans="2:11" x14ac:dyDescent="0.2">
      <c r="B302" s="7"/>
      <c r="C302" s="7"/>
      <c r="D302" s="7"/>
      <c r="E302" s="7"/>
      <c r="F302" s="7"/>
      <c r="G302" s="7"/>
      <c r="H302" s="7"/>
      <c r="I302" s="7"/>
      <c r="J302" s="7"/>
      <c r="K302" s="7"/>
    </row>
    <row r="303" spans="2:11" x14ac:dyDescent="0.2">
      <c r="B303" s="7"/>
      <c r="C303" s="7"/>
      <c r="D303" s="7"/>
      <c r="E303" s="7"/>
      <c r="F303" s="7"/>
      <c r="G303" s="7"/>
      <c r="H303" s="7"/>
      <c r="I303" s="7"/>
      <c r="J303" s="7"/>
      <c r="K303" s="7"/>
    </row>
    <row r="304" spans="2:11" x14ac:dyDescent="0.2">
      <c r="B304" s="7"/>
      <c r="C304" s="7"/>
      <c r="D304" s="7"/>
      <c r="E304" s="7"/>
      <c r="F304" s="7"/>
      <c r="G304" s="7"/>
      <c r="H304" s="7"/>
      <c r="I304" s="7"/>
      <c r="J304" s="7"/>
      <c r="K304" s="7"/>
    </row>
    <row r="305" spans="2:11" x14ac:dyDescent="0.2">
      <c r="B305" s="7"/>
      <c r="C305" s="7"/>
      <c r="D305" s="7"/>
      <c r="E305" s="7"/>
      <c r="F305" s="7"/>
      <c r="G305" s="7"/>
      <c r="H305" s="7"/>
      <c r="I305" s="7"/>
      <c r="J305" s="7"/>
      <c r="K305" s="7"/>
    </row>
    <row r="306" spans="2:11" x14ac:dyDescent="0.2">
      <c r="B306" s="7"/>
      <c r="C306" s="7"/>
      <c r="D306" s="7"/>
      <c r="E306" s="7"/>
      <c r="F306" s="7"/>
      <c r="G306" s="7"/>
      <c r="H306" s="7"/>
      <c r="I306" s="7"/>
      <c r="J306" s="7"/>
      <c r="K306" s="7"/>
    </row>
    <row r="307" spans="2:11" x14ac:dyDescent="0.2">
      <c r="B307" s="7"/>
      <c r="C307" s="7"/>
      <c r="D307" s="7"/>
      <c r="E307" s="7"/>
      <c r="F307" s="7"/>
      <c r="G307" s="7"/>
      <c r="H307" s="7"/>
      <c r="I307" s="7"/>
      <c r="J307" s="7"/>
      <c r="K307" s="7"/>
    </row>
    <row r="308" spans="2:11" x14ac:dyDescent="0.2">
      <c r="B308" s="7"/>
      <c r="C308" s="7"/>
      <c r="D308" s="7"/>
      <c r="E308" s="7"/>
      <c r="F308" s="7"/>
      <c r="G308" s="7"/>
      <c r="H308" s="7"/>
      <c r="I308" s="7"/>
      <c r="J308" s="7"/>
      <c r="K308" s="7"/>
    </row>
    <row r="309" spans="2:11" x14ac:dyDescent="0.2">
      <c r="B309" s="7"/>
      <c r="C309" s="7"/>
      <c r="D309" s="7"/>
      <c r="E309" s="7"/>
      <c r="F309" s="7"/>
      <c r="G309" s="7"/>
      <c r="H309" s="7"/>
      <c r="I309" s="7"/>
      <c r="J309" s="7"/>
      <c r="K309" s="7"/>
    </row>
    <row r="310" spans="2:11" x14ac:dyDescent="0.2">
      <c r="B310" s="7"/>
      <c r="C310" s="7"/>
      <c r="D310" s="7"/>
      <c r="E310" s="7"/>
      <c r="F310" s="7"/>
      <c r="G310" s="7"/>
      <c r="H310" s="7"/>
      <c r="I310" s="7"/>
      <c r="J310" s="7"/>
      <c r="K310" s="7"/>
    </row>
    <row r="311" spans="2:11" x14ac:dyDescent="0.2">
      <c r="B311" s="7"/>
      <c r="C311" s="7"/>
      <c r="D311" s="7"/>
      <c r="E311" s="7"/>
      <c r="F311" s="7"/>
      <c r="G311" s="7"/>
      <c r="H311" s="7"/>
      <c r="I311" s="7"/>
      <c r="J311" s="7"/>
      <c r="K311" s="7"/>
    </row>
    <row r="312" spans="2:11" x14ac:dyDescent="0.2">
      <c r="B312" s="7"/>
      <c r="C312" s="7"/>
      <c r="D312" s="7"/>
      <c r="E312" s="7"/>
      <c r="F312" s="7"/>
      <c r="G312" s="7"/>
      <c r="H312" s="7"/>
      <c r="I312" s="7"/>
      <c r="J312" s="7"/>
      <c r="K312" s="7"/>
    </row>
    <row r="313" spans="2:11" x14ac:dyDescent="0.2">
      <c r="B313" s="7"/>
      <c r="C313" s="7"/>
      <c r="D313" s="7"/>
      <c r="E313" s="7"/>
      <c r="F313" s="7"/>
      <c r="G313" s="7"/>
      <c r="H313" s="7"/>
      <c r="I313" s="7"/>
      <c r="J313" s="7"/>
      <c r="K313" s="7"/>
    </row>
    <row r="314" spans="2:11" x14ac:dyDescent="0.2">
      <c r="B314" s="7"/>
      <c r="C314" s="7"/>
      <c r="D314" s="7"/>
      <c r="E314" s="7"/>
      <c r="F314" s="7"/>
      <c r="G314" s="7"/>
      <c r="H314" s="7"/>
      <c r="I314" s="7"/>
      <c r="J314" s="7"/>
      <c r="K314" s="7"/>
    </row>
    <row r="315" spans="2:11" x14ac:dyDescent="0.2">
      <c r="B315" s="7"/>
      <c r="C315" s="7"/>
      <c r="D315" s="7"/>
      <c r="E315" s="7"/>
      <c r="F315" s="7"/>
      <c r="G315" s="7"/>
      <c r="H315" s="7"/>
      <c r="I315" s="7"/>
      <c r="J315" s="7"/>
      <c r="K315" s="7"/>
    </row>
    <row r="316" spans="2:11" x14ac:dyDescent="0.2">
      <c r="B316" s="7"/>
      <c r="C316" s="7"/>
      <c r="D316" s="7"/>
      <c r="E316" s="7"/>
      <c r="F316" s="7"/>
      <c r="G316" s="7"/>
      <c r="H316" s="7"/>
      <c r="I316" s="7"/>
      <c r="J316" s="7"/>
      <c r="K316" s="7"/>
    </row>
    <row r="317" spans="2:11" x14ac:dyDescent="0.2">
      <c r="B317" s="7"/>
      <c r="C317" s="7"/>
      <c r="D317" s="7"/>
      <c r="E317" s="7"/>
      <c r="F317" s="7"/>
      <c r="G317" s="7"/>
      <c r="H317" s="7"/>
      <c r="I317" s="7"/>
      <c r="J317" s="7"/>
      <c r="K317" s="7"/>
    </row>
    <row r="318" spans="2:11" x14ac:dyDescent="0.2">
      <c r="B318" s="7"/>
      <c r="C318" s="7"/>
      <c r="D318" s="7"/>
      <c r="E318" s="7"/>
      <c r="F318" s="7"/>
      <c r="G318" s="7"/>
      <c r="H318" s="7"/>
      <c r="I318" s="7"/>
      <c r="J318" s="7"/>
      <c r="K318" s="7"/>
    </row>
    <row r="319" spans="2:11" x14ac:dyDescent="0.2">
      <c r="B319" s="7"/>
      <c r="C319" s="7"/>
      <c r="D319" s="7"/>
      <c r="E319" s="7"/>
      <c r="F319" s="7"/>
      <c r="G319" s="7"/>
      <c r="H319" s="7"/>
      <c r="I319" s="7"/>
      <c r="J319" s="7"/>
      <c r="K319" s="7"/>
    </row>
    <row r="320" spans="2:11" x14ac:dyDescent="0.2">
      <c r="B320" s="7"/>
      <c r="C320" s="7"/>
      <c r="D320" s="7"/>
      <c r="E320" s="7"/>
      <c r="F320" s="7"/>
      <c r="G320" s="7"/>
      <c r="H320" s="7"/>
      <c r="I320" s="7"/>
      <c r="J320" s="7"/>
      <c r="K320" s="7"/>
    </row>
    <row r="321" spans="2:11" x14ac:dyDescent="0.2">
      <c r="B321" s="7"/>
      <c r="C321" s="7"/>
      <c r="D321" s="7"/>
      <c r="E321" s="7"/>
      <c r="F321" s="7"/>
      <c r="G321" s="7"/>
      <c r="H321" s="7"/>
      <c r="I321" s="7"/>
      <c r="J321" s="7"/>
      <c r="K321" s="7"/>
    </row>
    <row r="322" spans="2:11" x14ac:dyDescent="0.2">
      <c r="B322" s="7"/>
      <c r="C322" s="7"/>
      <c r="D322" s="7"/>
      <c r="E322" s="7"/>
      <c r="F322" s="7"/>
      <c r="G322" s="7"/>
      <c r="H322" s="7"/>
      <c r="I322" s="7"/>
      <c r="J322" s="7"/>
      <c r="K322" s="7"/>
    </row>
    <row r="323" spans="2:11" x14ac:dyDescent="0.2">
      <c r="B323" s="7"/>
      <c r="C323" s="7"/>
      <c r="D323" s="7"/>
      <c r="E323" s="7"/>
      <c r="F323" s="7"/>
      <c r="G323" s="7"/>
      <c r="H323" s="7"/>
      <c r="I323" s="7"/>
      <c r="J323" s="7"/>
      <c r="K323" s="7"/>
    </row>
    <row r="324" spans="2:11" x14ac:dyDescent="0.2">
      <c r="B324" s="7"/>
      <c r="C324" s="7"/>
      <c r="D324" s="7"/>
      <c r="E324" s="7"/>
      <c r="F324" s="7"/>
      <c r="G324" s="7"/>
      <c r="H324" s="7"/>
      <c r="I324" s="7"/>
      <c r="J324" s="7"/>
      <c r="K324" s="7"/>
    </row>
    <row r="325" spans="2:11" x14ac:dyDescent="0.2">
      <c r="B325" s="7"/>
      <c r="C325" s="7"/>
      <c r="D325" s="7"/>
      <c r="E325" s="7"/>
      <c r="F325" s="7"/>
      <c r="G325" s="7"/>
      <c r="H325" s="7"/>
      <c r="I325" s="7"/>
      <c r="J325" s="7"/>
      <c r="K325" s="7"/>
    </row>
    <row r="326" spans="2:11" x14ac:dyDescent="0.2">
      <c r="B326" s="7"/>
      <c r="C326" s="7"/>
      <c r="D326" s="7"/>
      <c r="E326" s="7"/>
      <c r="F326" s="7"/>
      <c r="G326" s="7"/>
      <c r="H326" s="7"/>
      <c r="I326" s="7"/>
      <c r="J326" s="7"/>
      <c r="K326" s="7"/>
    </row>
    <row r="327" spans="2:11" x14ac:dyDescent="0.2">
      <c r="B327" s="7"/>
      <c r="C327" s="7"/>
      <c r="D327" s="7"/>
      <c r="E327" s="7"/>
      <c r="F327" s="7"/>
      <c r="G327" s="7"/>
      <c r="H327" s="7"/>
      <c r="I327" s="7"/>
      <c r="J327" s="7"/>
      <c r="K327" s="7"/>
    </row>
    <row r="328" spans="2:11" x14ac:dyDescent="0.2">
      <c r="B328" s="7"/>
      <c r="C328" s="7"/>
      <c r="D328" s="7"/>
      <c r="E328" s="7"/>
      <c r="F328" s="7"/>
      <c r="G328" s="7"/>
      <c r="H328" s="7"/>
      <c r="I328" s="7"/>
      <c r="J328" s="7"/>
      <c r="K328" s="7"/>
    </row>
    <row r="329" spans="2:11" x14ac:dyDescent="0.2">
      <c r="B329" s="7"/>
      <c r="C329" s="7"/>
      <c r="D329" s="7"/>
      <c r="E329" s="7"/>
      <c r="F329" s="7"/>
      <c r="G329" s="7"/>
      <c r="H329" s="7"/>
      <c r="I329" s="7"/>
      <c r="J329" s="7"/>
      <c r="K329" s="7"/>
    </row>
    <row r="330" spans="2:11" x14ac:dyDescent="0.2">
      <c r="B330" s="7"/>
      <c r="C330" s="7"/>
      <c r="D330" s="7"/>
      <c r="E330" s="7"/>
      <c r="F330" s="7"/>
      <c r="G330" s="7"/>
      <c r="H330" s="7"/>
      <c r="I330" s="7"/>
      <c r="J330" s="7"/>
      <c r="K330" s="7"/>
    </row>
    <row r="331" spans="2:11" x14ac:dyDescent="0.2">
      <c r="B331" s="7"/>
      <c r="C331" s="7"/>
      <c r="D331" s="7"/>
      <c r="E331" s="7"/>
      <c r="F331" s="7"/>
      <c r="G331" s="7"/>
      <c r="H331" s="7"/>
      <c r="I331" s="7"/>
      <c r="J331" s="7"/>
      <c r="K331" s="7"/>
    </row>
    <row r="332" spans="2:11" x14ac:dyDescent="0.2">
      <c r="B332" s="7"/>
      <c r="C332" s="7"/>
      <c r="D332" s="7"/>
      <c r="E332" s="7"/>
      <c r="F332" s="7"/>
      <c r="G332" s="7"/>
      <c r="H332" s="7"/>
      <c r="I332" s="7"/>
      <c r="J332" s="7"/>
      <c r="K332" s="7"/>
    </row>
    <row r="333" spans="2:11" x14ac:dyDescent="0.2">
      <c r="B333" s="7"/>
      <c r="C333" s="7"/>
      <c r="D333" s="7"/>
      <c r="E333" s="7"/>
      <c r="F333" s="7"/>
      <c r="G333" s="7"/>
      <c r="H333" s="7"/>
      <c r="I333" s="7"/>
      <c r="J333" s="7"/>
      <c r="K333" s="7"/>
    </row>
    <row r="334" spans="2:11" x14ac:dyDescent="0.2">
      <c r="B334" s="7"/>
      <c r="C334" s="7"/>
      <c r="D334" s="7"/>
      <c r="E334" s="7"/>
      <c r="F334" s="7"/>
      <c r="G334" s="7"/>
      <c r="H334" s="7"/>
      <c r="I334" s="7"/>
      <c r="J334" s="7"/>
      <c r="K334" s="7"/>
    </row>
    <row r="335" spans="2:11" x14ac:dyDescent="0.2">
      <c r="B335" s="7"/>
      <c r="C335" s="7"/>
      <c r="D335" s="7"/>
      <c r="E335" s="7"/>
      <c r="F335" s="7"/>
      <c r="G335" s="7"/>
      <c r="H335" s="7"/>
      <c r="I335" s="7"/>
      <c r="J335" s="7"/>
      <c r="K335" s="7"/>
    </row>
    <row r="336" spans="2:11" x14ac:dyDescent="0.2">
      <c r="B336" s="7"/>
      <c r="C336" s="7"/>
      <c r="D336" s="7"/>
      <c r="E336" s="7"/>
      <c r="F336" s="7"/>
      <c r="G336" s="7"/>
      <c r="H336" s="7"/>
      <c r="I336" s="7"/>
      <c r="J336" s="7"/>
      <c r="K336" s="7"/>
    </row>
    <row r="337" spans="2:11" x14ac:dyDescent="0.2">
      <c r="B337" s="7"/>
      <c r="C337" s="7"/>
      <c r="D337" s="7"/>
      <c r="E337" s="7"/>
      <c r="F337" s="7"/>
      <c r="G337" s="7"/>
      <c r="H337" s="7"/>
      <c r="I337" s="7"/>
      <c r="J337" s="7"/>
      <c r="K337" s="7"/>
    </row>
    <row r="338" spans="2:11" x14ac:dyDescent="0.2">
      <c r="B338" s="7"/>
      <c r="C338" s="7"/>
      <c r="D338" s="7"/>
      <c r="E338" s="7"/>
      <c r="F338" s="7"/>
      <c r="G338" s="7"/>
      <c r="H338" s="7"/>
      <c r="I338" s="7"/>
      <c r="J338" s="7"/>
      <c r="K338" s="7"/>
    </row>
    <row r="339" spans="2:11" x14ac:dyDescent="0.2">
      <c r="B339" s="7"/>
      <c r="C339" s="7"/>
      <c r="D339" s="7"/>
      <c r="E339" s="7"/>
      <c r="F339" s="7"/>
      <c r="G339" s="7"/>
      <c r="H339" s="7"/>
      <c r="I339" s="7"/>
      <c r="J339" s="7"/>
      <c r="K339" s="7"/>
    </row>
    <row r="340" spans="2:11" x14ac:dyDescent="0.2">
      <c r="B340" s="7"/>
      <c r="C340" s="7"/>
      <c r="D340" s="7"/>
      <c r="E340" s="7"/>
      <c r="F340" s="7"/>
      <c r="G340" s="7"/>
      <c r="H340" s="7"/>
      <c r="I340" s="7"/>
      <c r="J340" s="7"/>
      <c r="K340" s="7"/>
    </row>
    <row r="341" spans="2:11" x14ac:dyDescent="0.2">
      <c r="B341" s="7"/>
      <c r="C341" s="7"/>
      <c r="D341" s="7"/>
      <c r="E341" s="7"/>
      <c r="F341" s="7"/>
      <c r="G341" s="7"/>
      <c r="H341" s="7"/>
      <c r="I341" s="7"/>
      <c r="J341" s="7"/>
      <c r="K341" s="7"/>
    </row>
    <row r="342" spans="2:11" x14ac:dyDescent="0.2">
      <c r="B342" s="7"/>
      <c r="C342" s="7"/>
      <c r="D342" s="7"/>
      <c r="E342" s="7"/>
      <c r="F342" s="7"/>
      <c r="G342" s="7"/>
      <c r="H342" s="7"/>
      <c r="I342" s="7"/>
      <c r="J342" s="7"/>
      <c r="K342" s="7"/>
    </row>
    <row r="343" spans="2:11" x14ac:dyDescent="0.2">
      <c r="B343" s="7"/>
      <c r="C343" s="7"/>
      <c r="D343" s="7"/>
      <c r="E343" s="7"/>
      <c r="F343" s="7"/>
      <c r="G343" s="7"/>
      <c r="H343" s="7"/>
      <c r="I343" s="7"/>
      <c r="J343" s="7"/>
      <c r="K343" s="7"/>
    </row>
    <row r="344" spans="2:11" x14ac:dyDescent="0.2">
      <c r="B344" s="7"/>
      <c r="C344" s="7"/>
      <c r="D344" s="7"/>
      <c r="E344" s="7"/>
      <c r="F344" s="7"/>
      <c r="G344" s="7"/>
      <c r="H344" s="7"/>
      <c r="I344" s="7"/>
      <c r="J344" s="7"/>
      <c r="K344" s="7"/>
    </row>
    <row r="345" spans="2:11" x14ac:dyDescent="0.2">
      <c r="B345" s="7"/>
      <c r="C345" s="7"/>
      <c r="D345" s="7"/>
      <c r="E345" s="7"/>
      <c r="F345" s="7"/>
      <c r="G345" s="7"/>
      <c r="H345" s="7"/>
      <c r="I345" s="7"/>
      <c r="J345" s="7"/>
      <c r="K345" s="7"/>
    </row>
    <row r="346" spans="2:11" x14ac:dyDescent="0.2">
      <c r="B346" s="7"/>
      <c r="C346" s="7"/>
      <c r="D346" s="7"/>
      <c r="E346" s="7"/>
      <c r="F346" s="7"/>
      <c r="G346" s="7"/>
      <c r="H346" s="7"/>
      <c r="I346" s="7"/>
      <c r="J346" s="7"/>
      <c r="K346" s="7"/>
    </row>
    <row r="347" spans="2:11" x14ac:dyDescent="0.2">
      <c r="B347" s="7"/>
      <c r="C347" s="7"/>
      <c r="D347" s="7"/>
      <c r="E347" s="7"/>
      <c r="F347" s="7"/>
      <c r="G347" s="7"/>
      <c r="H347" s="7"/>
      <c r="I347" s="7"/>
      <c r="J347" s="7"/>
      <c r="K347" s="7"/>
    </row>
    <row r="348" spans="2:11" x14ac:dyDescent="0.2">
      <c r="B348" s="7"/>
      <c r="C348" s="7"/>
      <c r="D348" s="7"/>
      <c r="E348" s="7"/>
      <c r="F348" s="7"/>
      <c r="G348" s="7"/>
      <c r="H348" s="7"/>
      <c r="I348" s="7"/>
      <c r="J348" s="7"/>
      <c r="K348" s="7"/>
    </row>
    <row r="349" spans="2:11" x14ac:dyDescent="0.2">
      <c r="B349" s="7"/>
      <c r="C349" s="7"/>
      <c r="D349" s="7"/>
      <c r="E349" s="7"/>
      <c r="F349" s="7"/>
      <c r="G349" s="7"/>
      <c r="H349" s="7"/>
      <c r="I349" s="7"/>
      <c r="J349" s="7"/>
      <c r="K349" s="7"/>
    </row>
    <row r="350" spans="2:11" x14ac:dyDescent="0.2">
      <c r="B350" s="7"/>
      <c r="C350" s="7"/>
      <c r="D350" s="7"/>
      <c r="E350" s="7"/>
      <c r="F350" s="7"/>
      <c r="G350" s="7"/>
      <c r="H350" s="7"/>
      <c r="I350" s="7"/>
      <c r="J350" s="7"/>
      <c r="K350" s="7"/>
    </row>
    <row r="351" spans="2:11" x14ac:dyDescent="0.2">
      <c r="B351" s="7"/>
      <c r="C351" s="7"/>
      <c r="D351" s="7"/>
      <c r="E351" s="7"/>
      <c r="F351" s="7"/>
      <c r="G351" s="7"/>
      <c r="H351" s="7"/>
      <c r="I351" s="7"/>
      <c r="J351" s="7"/>
      <c r="K351" s="7"/>
    </row>
    <row r="352" spans="2:11" x14ac:dyDescent="0.2">
      <c r="B352" s="7"/>
      <c r="C352" s="7"/>
      <c r="D352" s="7"/>
      <c r="E352" s="7"/>
      <c r="F352" s="7"/>
      <c r="G352" s="7"/>
      <c r="H352" s="7"/>
      <c r="I352" s="7"/>
      <c r="J352" s="7"/>
      <c r="K352" s="7"/>
    </row>
    <row r="353" spans="2:11" x14ac:dyDescent="0.2">
      <c r="B353" s="7"/>
      <c r="C353" s="7"/>
      <c r="D353" s="7"/>
      <c r="E353" s="7"/>
      <c r="F353" s="7"/>
      <c r="G353" s="7"/>
      <c r="H353" s="7"/>
      <c r="I353" s="7"/>
      <c r="J353" s="7"/>
      <c r="K353" s="7"/>
    </row>
    <row r="354" spans="2:11" x14ac:dyDescent="0.2">
      <c r="B354" s="7"/>
      <c r="C354" s="7"/>
      <c r="D354" s="7"/>
      <c r="E354" s="7"/>
      <c r="F354" s="7"/>
      <c r="G354" s="7"/>
      <c r="H354" s="7"/>
      <c r="I354" s="7"/>
      <c r="J354" s="7"/>
      <c r="K354" s="7"/>
    </row>
    <row r="355" spans="2:11" x14ac:dyDescent="0.2">
      <c r="B355" s="7"/>
      <c r="C355" s="7"/>
      <c r="D355" s="7"/>
      <c r="E355" s="7"/>
      <c r="F355" s="7"/>
      <c r="G355" s="7"/>
      <c r="H355" s="7"/>
      <c r="I355" s="7"/>
      <c r="J355" s="7"/>
      <c r="K355" s="7"/>
    </row>
    <row r="356" spans="2:11" x14ac:dyDescent="0.2">
      <c r="B356" s="7"/>
      <c r="C356" s="7"/>
      <c r="D356" s="7"/>
      <c r="E356" s="7"/>
      <c r="F356" s="7"/>
      <c r="G356" s="7"/>
      <c r="H356" s="7"/>
      <c r="I356" s="7"/>
      <c r="J356" s="7"/>
      <c r="K356" s="7"/>
    </row>
    <row r="357" spans="2:11" x14ac:dyDescent="0.2">
      <c r="B357" s="7"/>
      <c r="C357" s="7"/>
      <c r="D357" s="7"/>
      <c r="E357" s="7"/>
      <c r="F357" s="7"/>
      <c r="G357" s="7"/>
      <c r="H357" s="7"/>
      <c r="I357" s="7"/>
      <c r="J357" s="7"/>
      <c r="K357" s="7"/>
    </row>
    <row r="358" spans="2:11" x14ac:dyDescent="0.2">
      <c r="B358" s="7"/>
      <c r="C358" s="7"/>
      <c r="D358" s="7"/>
      <c r="E358" s="7"/>
      <c r="F358" s="7"/>
      <c r="G358" s="7"/>
      <c r="H358" s="7"/>
      <c r="I358" s="7"/>
      <c r="J358" s="7"/>
      <c r="K358" s="7"/>
    </row>
    <row r="359" spans="2:11" x14ac:dyDescent="0.2">
      <c r="B359" s="7"/>
      <c r="C359" s="7"/>
      <c r="D359" s="7"/>
      <c r="E359" s="7"/>
      <c r="F359" s="7"/>
      <c r="G359" s="7"/>
      <c r="H359" s="7"/>
      <c r="I359" s="7"/>
      <c r="J359" s="7"/>
      <c r="K359" s="7"/>
    </row>
    <row r="360" spans="2:11" x14ac:dyDescent="0.2">
      <c r="B360" s="7"/>
      <c r="C360" s="7"/>
      <c r="D360" s="7"/>
      <c r="E360" s="7"/>
      <c r="F360" s="7"/>
      <c r="G360" s="7"/>
      <c r="H360" s="7"/>
      <c r="I360" s="7"/>
      <c r="J360" s="7"/>
      <c r="K360" s="7"/>
    </row>
    <row r="361" spans="2:11" x14ac:dyDescent="0.2">
      <c r="B361" s="7"/>
      <c r="C361" s="7"/>
      <c r="D361" s="7"/>
      <c r="E361" s="7"/>
      <c r="F361" s="7"/>
      <c r="G361" s="7"/>
      <c r="H361" s="7"/>
      <c r="I361" s="7"/>
      <c r="J361" s="7"/>
      <c r="K361" s="7"/>
    </row>
    <row r="362" spans="2:11" x14ac:dyDescent="0.2">
      <c r="B362" s="7"/>
      <c r="C362" s="7"/>
      <c r="D362" s="7"/>
      <c r="E362" s="7"/>
      <c r="F362" s="7"/>
      <c r="G362" s="7"/>
      <c r="H362" s="7"/>
      <c r="I362" s="7"/>
      <c r="J362" s="7"/>
      <c r="K362" s="7"/>
    </row>
    <row r="363" spans="2:11" x14ac:dyDescent="0.2">
      <c r="B363" s="7"/>
      <c r="C363" s="7"/>
      <c r="D363" s="7"/>
      <c r="E363" s="7"/>
      <c r="F363" s="7"/>
      <c r="G363" s="7"/>
      <c r="H363" s="7"/>
      <c r="I363" s="7"/>
      <c r="J363" s="7"/>
      <c r="K363" s="7"/>
    </row>
    <row r="364" spans="2:11" x14ac:dyDescent="0.2">
      <c r="B364" s="7"/>
      <c r="C364" s="7"/>
      <c r="D364" s="7"/>
      <c r="E364" s="7"/>
      <c r="F364" s="7"/>
      <c r="G364" s="7"/>
      <c r="H364" s="7"/>
      <c r="I364" s="7"/>
      <c r="J364" s="7"/>
      <c r="K364" s="7"/>
    </row>
    <row r="365" spans="2:11" x14ac:dyDescent="0.2">
      <c r="B365" s="7"/>
      <c r="C365" s="7"/>
      <c r="D365" s="7"/>
      <c r="E365" s="7"/>
      <c r="F365" s="7"/>
      <c r="G365" s="7"/>
      <c r="H365" s="7"/>
      <c r="I365" s="7"/>
      <c r="J365" s="7"/>
      <c r="K365" s="7"/>
    </row>
    <row r="366" spans="2:11" x14ac:dyDescent="0.2">
      <c r="B366" s="7"/>
      <c r="C366" s="7"/>
      <c r="D366" s="7"/>
      <c r="E366" s="7"/>
      <c r="F366" s="7"/>
      <c r="G366" s="7"/>
      <c r="H366" s="7"/>
      <c r="I366" s="7"/>
      <c r="J366" s="7"/>
      <c r="K366" s="7"/>
    </row>
    <row r="367" spans="2:11" x14ac:dyDescent="0.2">
      <c r="B367" s="7"/>
      <c r="C367" s="7"/>
      <c r="D367" s="7"/>
      <c r="E367" s="7"/>
      <c r="F367" s="7"/>
      <c r="G367" s="7"/>
      <c r="H367" s="7"/>
      <c r="I367" s="7"/>
      <c r="J367" s="7"/>
      <c r="K367" s="7"/>
    </row>
    <row r="368" spans="2:11" x14ac:dyDescent="0.2">
      <c r="B368" s="7"/>
      <c r="C368" s="7"/>
      <c r="D368" s="7"/>
      <c r="E368" s="7"/>
      <c r="F368" s="7"/>
      <c r="G368" s="7"/>
      <c r="H368" s="7"/>
      <c r="I368" s="7"/>
      <c r="J368" s="7"/>
      <c r="K368" s="7"/>
    </row>
    <row r="369" spans="2:11" x14ac:dyDescent="0.2">
      <c r="B369" s="7"/>
      <c r="C369" s="7"/>
      <c r="D369" s="7"/>
      <c r="E369" s="7"/>
      <c r="F369" s="7"/>
      <c r="G369" s="7"/>
      <c r="H369" s="7"/>
      <c r="I369" s="7"/>
      <c r="J369" s="7"/>
      <c r="K369" s="7"/>
    </row>
    <row r="370" spans="2:11" x14ac:dyDescent="0.2">
      <c r="B370" s="7"/>
      <c r="C370" s="7"/>
      <c r="D370" s="7"/>
      <c r="E370" s="7"/>
      <c r="F370" s="7"/>
      <c r="G370" s="7"/>
      <c r="H370" s="7"/>
      <c r="I370" s="7"/>
      <c r="J370" s="7"/>
      <c r="K370" s="7"/>
    </row>
    <row r="371" spans="2:11" x14ac:dyDescent="0.2">
      <c r="B371" s="7"/>
      <c r="C371" s="7"/>
      <c r="D371" s="7"/>
      <c r="E371" s="7"/>
      <c r="F371" s="7"/>
      <c r="G371" s="7"/>
      <c r="H371" s="7"/>
      <c r="I371" s="7"/>
      <c r="J371" s="7"/>
      <c r="K371" s="7"/>
    </row>
    <row r="372" spans="2:11" x14ac:dyDescent="0.2">
      <c r="B372" s="7"/>
      <c r="C372" s="7"/>
      <c r="D372" s="7"/>
      <c r="E372" s="7"/>
      <c r="F372" s="7"/>
      <c r="G372" s="7"/>
      <c r="H372" s="7"/>
      <c r="I372" s="7"/>
      <c r="J372" s="7"/>
      <c r="K372" s="7"/>
    </row>
    <row r="373" spans="2:11" x14ac:dyDescent="0.2">
      <c r="B373" s="7"/>
      <c r="C373" s="7"/>
      <c r="D373" s="7"/>
      <c r="E373" s="7"/>
      <c r="F373" s="7"/>
      <c r="G373" s="7"/>
      <c r="H373" s="7"/>
      <c r="I373" s="7"/>
      <c r="J373" s="7"/>
      <c r="K373" s="7"/>
    </row>
    <row r="374" spans="2:11" x14ac:dyDescent="0.2">
      <c r="B374" s="7"/>
      <c r="C374" s="7"/>
      <c r="D374" s="7"/>
      <c r="E374" s="7"/>
      <c r="F374" s="7"/>
      <c r="G374" s="7"/>
      <c r="H374" s="7"/>
      <c r="I374" s="7"/>
      <c r="J374" s="7"/>
      <c r="K374" s="7"/>
    </row>
    <row r="375" spans="2:11" x14ac:dyDescent="0.2">
      <c r="B375" s="7"/>
      <c r="C375" s="7"/>
      <c r="D375" s="7"/>
      <c r="E375" s="7"/>
      <c r="F375" s="7"/>
      <c r="G375" s="7"/>
      <c r="H375" s="7"/>
      <c r="I375" s="7"/>
      <c r="J375" s="7"/>
      <c r="K375" s="7"/>
    </row>
    <row r="376" spans="2:11" x14ac:dyDescent="0.2">
      <c r="B376" s="7"/>
      <c r="C376" s="7"/>
      <c r="D376" s="7"/>
      <c r="E376" s="7"/>
      <c r="F376" s="7"/>
      <c r="G376" s="7"/>
      <c r="H376" s="7"/>
      <c r="I376" s="7"/>
      <c r="J376" s="7"/>
      <c r="K376" s="7"/>
    </row>
    <row r="377" spans="2:11" x14ac:dyDescent="0.2">
      <c r="B377" s="7"/>
      <c r="C377" s="7"/>
      <c r="D377" s="7"/>
      <c r="E377" s="7"/>
      <c r="F377" s="7"/>
      <c r="G377" s="7"/>
      <c r="H377" s="7"/>
      <c r="I377" s="7"/>
      <c r="J377" s="7"/>
      <c r="K377" s="7"/>
    </row>
    <row r="378" spans="2:11" x14ac:dyDescent="0.2">
      <c r="B378" s="7"/>
      <c r="C378" s="7"/>
      <c r="D378" s="7"/>
      <c r="E378" s="7"/>
      <c r="F378" s="7"/>
      <c r="G378" s="7"/>
      <c r="H378" s="7"/>
      <c r="I378" s="7"/>
      <c r="J378" s="7"/>
      <c r="K378" s="7"/>
    </row>
    <row r="379" spans="2:11" x14ac:dyDescent="0.2">
      <c r="B379" s="7"/>
      <c r="C379" s="7"/>
      <c r="D379" s="7"/>
      <c r="E379" s="7"/>
      <c r="F379" s="7"/>
      <c r="G379" s="7"/>
      <c r="H379" s="7"/>
      <c r="I379" s="7"/>
      <c r="J379" s="7"/>
      <c r="K379" s="7"/>
    </row>
    <row r="380" spans="2:11" x14ac:dyDescent="0.2">
      <c r="B380" s="7"/>
      <c r="C380" s="7"/>
      <c r="D380" s="7"/>
      <c r="E380" s="7"/>
      <c r="F380" s="7"/>
      <c r="G380" s="7"/>
      <c r="H380" s="7"/>
      <c r="I380" s="7"/>
      <c r="J380" s="7"/>
      <c r="K380" s="7"/>
    </row>
    <row r="381" spans="2:11" x14ac:dyDescent="0.2">
      <c r="B381" s="7"/>
      <c r="C381" s="7"/>
      <c r="D381" s="7"/>
      <c r="E381" s="7"/>
      <c r="F381" s="7"/>
      <c r="G381" s="7"/>
      <c r="H381" s="7"/>
      <c r="I381" s="7"/>
      <c r="J381" s="7"/>
      <c r="K381" s="7"/>
    </row>
    <row r="382" spans="2:11" x14ac:dyDescent="0.2">
      <c r="B382" s="7"/>
      <c r="C382" s="7"/>
      <c r="D382" s="7"/>
      <c r="E382" s="7"/>
      <c r="F382" s="7"/>
      <c r="G382" s="7"/>
      <c r="H382" s="7"/>
      <c r="I382" s="7"/>
      <c r="J382" s="7"/>
      <c r="K382" s="7"/>
    </row>
    <row r="383" spans="2:11" x14ac:dyDescent="0.2">
      <c r="B383" s="7"/>
      <c r="C383" s="7"/>
      <c r="D383" s="7"/>
      <c r="E383" s="7"/>
      <c r="F383" s="7"/>
      <c r="G383" s="7"/>
      <c r="H383" s="7"/>
      <c r="I383" s="7"/>
      <c r="J383" s="7"/>
      <c r="K383" s="7"/>
    </row>
    <row r="384" spans="2:11" x14ac:dyDescent="0.2">
      <c r="B384" s="7"/>
      <c r="C384" s="7"/>
      <c r="D384" s="7"/>
      <c r="E384" s="7"/>
      <c r="F384" s="7"/>
      <c r="G384" s="7"/>
      <c r="H384" s="7"/>
      <c r="I384" s="7"/>
      <c r="J384" s="7"/>
      <c r="K384" s="7"/>
    </row>
    <row r="385" spans="2:11" x14ac:dyDescent="0.2">
      <c r="B385" s="7"/>
      <c r="C385" s="7"/>
      <c r="D385" s="7"/>
      <c r="E385" s="7"/>
      <c r="F385" s="7"/>
      <c r="G385" s="7"/>
      <c r="H385" s="7"/>
      <c r="I385" s="7"/>
      <c r="J385" s="7"/>
      <c r="K385" s="7"/>
    </row>
    <row r="386" spans="2:11" x14ac:dyDescent="0.2">
      <c r="B386" s="7"/>
      <c r="C386" s="7"/>
      <c r="D386" s="7"/>
      <c r="E386" s="7"/>
      <c r="F386" s="7"/>
      <c r="G386" s="7"/>
      <c r="H386" s="7"/>
      <c r="I386" s="7"/>
      <c r="J386" s="7"/>
      <c r="K386" s="7"/>
    </row>
    <row r="387" spans="2:11" x14ac:dyDescent="0.2">
      <c r="B387" s="7"/>
      <c r="C387" s="7"/>
      <c r="D387" s="7"/>
      <c r="E387" s="7"/>
      <c r="F387" s="7"/>
      <c r="G387" s="7"/>
      <c r="H387" s="7"/>
      <c r="I387" s="7"/>
      <c r="J387" s="7"/>
      <c r="K387" s="7"/>
    </row>
    <row r="388" spans="2:11" x14ac:dyDescent="0.2">
      <c r="B388" s="7"/>
      <c r="C388" s="7"/>
      <c r="D388" s="7"/>
      <c r="E388" s="7"/>
      <c r="F388" s="7"/>
      <c r="G388" s="7"/>
      <c r="H388" s="7"/>
      <c r="I388" s="7"/>
      <c r="J388" s="7"/>
      <c r="K388" s="7"/>
    </row>
    <row r="389" spans="2:11" x14ac:dyDescent="0.2">
      <c r="B389" s="7"/>
      <c r="C389" s="7"/>
      <c r="D389" s="7"/>
      <c r="E389" s="7"/>
      <c r="F389" s="7"/>
      <c r="G389" s="7"/>
      <c r="H389" s="7"/>
      <c r="I389" s="7"/>
      <c r="J389" s="7"/>
      <c r="K389" s="7"/>
    </row>
    <row r="390" spans="2:11" x14ac:dyDescent="0.2">
      <c r="B390" s="7"/>
      <c r="C390" s="7"/>
      <c r="D390" s="7"/>
      <c r="E390" s="7"/>
      <c r="F390" s="7"/>
      <c r="G390" s="7"/>
      <c r="H390" s="7"/>
      <c r="I390" s="7"/>
      <c r="J390" s="7"/>
      <c r="K390" s="7"/>
    </row>
    <row r="391" spans="2:11" x14ac:dyDescent="0.2">
      <c r="B391" s="7"/>
      <c r="C391" s="7"/>
      <c r="D391" s="7"/>
      <c r="E391" s="7"/>
      <c r="F391" s="7"/>
      <c r="G391" s="7"/>
      <c r="H391" s="7"/>
      <c r="I391" s="7"/>
      <c r="J391" s="7"/>
      <c r="K391" s="7"/>
    </row>
    <row r="392" spans="2:11" x14ac:dyDescent="0.2">
      <c r="B392" s="7"/>
      <c r="C392" s="7"/>
      <c r="D392" s="7"/>
      <c r="E392" s="7"/>
      <c r="F392" s="7"/>
      <c r="G392" s="7"/>
      <c r="H392" s="7"/>
      <c r="I392" s="7"/>
      <c r="J392" s="7"/>
      <c r="K392" s="7"/>
    </row>
    <row r="393" spans="2:11" x14ac:dyDescent="0.2">
      <c r="B393" s="7"/>
      <c r="C393" s="7"/>
      <c r="D393" s="7"/>
      <c r="E393" s="7"/>
      <c r="F393" s="7"/>
      <c r="G393" s="7"/>
      <c r="H393" s="7"/>
      <c r="I393" s="7"/>
      <c r="J393" s="7"/>
      <c r="K393" s="7"/>
    </row>
    <row r="394" spans="2:11" x14ac:dyDescent="0.2">
      <c r="B394" s="7"/>
      <c r="C394" s="7"/>
      <c r="D394" s="7"/>
      <c r="E394" s="7"/>
      <c r="F394" s="7"/>
      <c r="G394" s="7"/>
      <c r="H394" s="7"/>
      <c r="I394" s="7"/>
      <c r="J394" s="7"/>
      <c r="K394" s="7"/>
    </row>
    <row r="395" spans="2:11" x14ac:dyDescent="0.2">
      <c r="B395" s="7"/>
      <c r="C395" s="7"/>
      <c r="D395" s="7"/>
      <c r="E395" s="7"/>
      <c r="F395" s="7"/>
      <c r="G395" s="7"/>
      <c r="H395" s="7"/>
      <c r="I395" s="7"/>
      <c r="J395" s="7"/>
      <c r="K395" s="7"/>
    </row>
    <row r="396" spans="2:11" x14ac:dyDescent="0.2">
      <c r="B396" s="7"/>
      <c r="C396" s="7"/>
      <c r="D396" s="7"/>
      <c r="E396" s="7"/>
      <c r="F396" s="7"/>
      <c r="G396" s="7"/>
      <c r="H396" s="7"/>
      <c r="I396" s="7"/>
      <c r="J396" s="7"/>
      <c r="K396" s="7"/>
    </row>
    <row r="397" spans="2:11" x14ac:dyDescent="0.2">
      <c r="B397" s="7"/>
      <c r="C397" s="7"/>
      <c r="D397" s="7"/>
      <c r="E397" s="7"/>
      <c r="F397" s="7"/>
      <c r="G397" s="7"/>
      <c r="H397" s="7"/>
      <c r="I397" s="7"/>
      <c r="J397" s="7"/>
      <c r="K397" s="7"/>
    </row>
    <row r="398" spans="2:11" x14ac:dyDescent="0.2">
      <c r="B398" s="7"/>
      <c r="C398" s="7"/>
      <c r="D398" s="7"/>
      <c r="E398" s="7"/>
      <c r="F398" s="7"/>
      <c r="G398" s="7"/>
      <c r="H398" s="7"/>
      <c r="I398" s="7"/>
      <c r="J398" s="7"/>
      <c r="K398" s="7"/>
    </row>
    <row r="399" spans="2:11" x14ac:dyDescent="0.2">
      <c r="B399" s="7"/>
      <c r="C399" s="7"/>
      <c r="D399" s="7"/>
      <c r="E399" s="7"/>
      <c r="F399" s="7"/>
      <c r="G399" s="7"/>
      <c r="H399" s="7"/>
      <c r="I399" s="7"/>
      <c r="J399" s="7"/>
      <c r="K399" s="7"/>
    </row>
    <row r="400" spans="2:11" x14ac:dyDescent="0.2">
      <c r="B400" s="7"/>
      <c r="C400" s="7"/>
      <c r="D400" s="7"/>
      <c r="E400" s="7"/>
      <c r="F400" s="7"/>
      <c r="G400" s="7"/>
      <c r="H400" s="7"/>
      <c r="I400" s="7"/>
      <c r="J400" s="7"/>
      <c r="K400" s="7"/>
    </row>
    <row r="401" spans="2:11" x14ac:dyDescent="0.2">
      <c r="B401" s="7"/>
      <c r="C401" s="7"/>
      <c r="D401" s="7"/>
      <c r="E401" s="7"/>
      <c r="F401" s="7"/>
      <c r="G401" s="7"/>
      <c r="H401" s="7"/>
      <c r="I401" s="7"/>
      <c r="J401" s="7"/>
      <c r="K401" s="7"/>
    </row>
    <row r="402" spans="2:11" x14ac:dyDescent="0.2">
      <c r="B402" s="7"/>
      <c r="C402" s="7"/>
      <c r="D402" s="7"/>
      <c r="E402" s="7"/>
      <c r="F402" s="7"/>
      <c r="G402" s="7"/>
      <c r="H402" s="7"/>
      <c r="I402" s="7"/>
      <c r="J402" s="7"/>
      <c r="K402" s="7"/>
    </row>
    <row r="403" spans="2:11" x14ac:dyDescent="0.2">
      <c r="B403" s="7"/>
      <c r="C403" s="7"/>
      <c r="D403" s="7"/>
      <c r="E403" s="7"/>
      <c r="F403" s="7"/>
      <c r="G403" s="7"/>
      <c r="H403" s="7"/>
      <c r="I403" s="7"/>
      <c r="J403" s="7"/>
      <c r="K403" s="7"/>
    </row>
    <row r="404" spans="2:11" x14ac:dyDescent="0.2">
      <c r="B404" s="7"/>
      <c r="C404" s="7"/>
      <c r="D404" s="7"/>
      <c r="E404" s="7"/>
      <c r="F404" s="7"/>
      <c r="G404" s="7"/>
      <c r="H404" s="7"/>
      <c r="I404" s="7"/>
      <c r="J404" s="7"/>
      <c r="K404" s="7"/>
    </row>
    <row r="405" spans="2:11" x14ac:dyDescent="0.2">
      <c r="B405" s="7"/>
      <c r="C405" s="7"/>
      <c r="D405" s="7"/>
      <c r="E405" s="7"/>
      <c r="F405" s="7"/>
      <c r="G405" s="7"/>
      <c r="H405" s="7"/>
      <c r="I405" s="7"/>
      <c r="J405" s="7"/>
      <c r="K405" s="7"/>
    </row>
    <row r="406" spans="2:11" x14ac:dyDescent="0.2">
      <c r="B406" s="7"/>
      <c r="C406" s="7"/>
      <c r="D406" s="7"/>
      <c r="E406" s="7"/>
      <c r="F406" s="7"/>
      <c r="G406" s="7"/>
      <c r="H406" s="7"/>
      <c r="I406" s="7"/>
      <c r="J406" s="7"/>
      <c r="K406" s="7"/>
    </row>
    <row r="407" spans="2:11" x14ac:dyDescent="0.2">
      <c r="B407" s="7"/>
      <c r="C407" s="7"/>
      <c r="D407" s="7"/>
      <c r="E407" s="7"/>
      <c r="F407" s="7"/>
      <c r="G407" s="7"/>
      <c r="H407" s="7"/>
      <c r="I407" s="7"/>
      <c r="J407" s="7"/>
      <c r="K407" s="7"/>
    </row>
    <row r="408" spans="2:11" x14ac:dyDescent="0.2">
      <c r="B408" s="7"/>
      <c r="C408" s="7"/>
      <c r="D408" s="7"/>
      <c r="E408" s="7"/>
      <c r="F408" s="7"/>
      <c r="G408" s="7"/>
      <c r="H408" s="7"/>
      <c r="I408" s="7"/>
      <c r="J408" s="7"/>
      <c r="K408" s="7"/>
    </row>
    <row r="409" spans="2:11" x14ac:dyDescent="0.2">
      <c r="B409" s="7"/>
      <c r="C409" s="7"/>
      <c r="D409" s="7"/>
      <c r="E409" s="7"/>
      <c r="F409" s="7"/>
      <c r="G409" s="7"/>
      <c r="H409" s="7"/>
      <c r="I409" s="7"/>
      <c r="J409" s="7"/>
      <c r="K409" s="7"/>
    </row>
    <row r="410" spans="2:11" x14ac:dyDescent="0.2">
      <c r="B410" s="7"/>
      <c r="C410" s="7"/>
      <c r="D410" s="7"/>
      <c r="E410" s="7"/>
      <c r="F410" s="7"/>
      <c r="G410" s="7"/>
      <c r="H410" s="7"/>
      <c r="I410" s="7"/>
      <c r="J410" s="7"/>
      <c r="K410" s="7"/>
    </row>
    <row r="411" spans="2:11" x14ac:dyDescent="0.2">
      <c r="B411" s="7"/>
      <c r="C411" s="7"/>
      <c r="D411" s="7"/>
      <c r="E411" s="7"/>
      <c r="F411" s="7"/>
      <c r="G411" s="7"/>
      <c r="H411" s="7"/>
      <c r="I411" s="7"/>
      <c r="J411" s="7"/>
      <c r="K411" s="7"/>
    </row>
    <row r="412" spans="2:11" x14ac:dyDescent="0.2">
      <c r="B412" s="7"/>
      <c r="C412" s="7"/>
      <c r="D412" s="7"/>
      <c r="E412" s="7"/>
      <c r="F412" s="7"/>
      <c r="G412" s="7"/>
      <c r="H412" s="7"/>
      <c r="I412" s="7"/>
      <c r="J412" s="7"/>
      <c r="K412" s="7"/>
    </row>
    <row r="413" spans="2:11" x14ac:dyDescent="0.2">
      <c r="B413" s="7"/>
      <c r="C413" s="7"/>
      <c r="D413" s="7"/>
      <c r="E413" s="7"/>
      <c r="F413" s="7"/>
      <c r="G413" s="7"/>
      <c r="H413" s="7"/>
      <c r="I413" s="7"/>
      <c r="J413" s="7"/>
      <c r="K413" s="7"/>
    </row>
    <row r="414" spans="2:11" x14ac:dyDescent="0.2">
      <c r="B414" s="7"/>
      <c r="C414" s="7"/>
      <c r="D414" s="7"/>
      <c r="E414" s="7"/>
      <c r="F414" s="7"/>
      <c r="G414" s="7"/>
      <c r="H414" s="7"/>
      <c r="I414" s="7"/>
      <c r="J414" s="7"/>
      <c r="K414" s="7"/>
    </row>
    <row r="415" spans="2:11" x14ac:dyDescent="0.2">
      <c r="B415" s="7"/>
      <c r="C415" s="7"/>
      <c r="D415" s="7"/>
      <c r="E415" s="7"/>
      <c r="F415" s="7"/>
      <c r="G415" s="7"/>
      <c r="H415" s="7"/>
      <c r="I415" s="7"/>
      <c r="J415" s="7"/>
      <c r="K415" s="7"/>
    </row>
    <row r="416" spans="2:11" x14ac:dyDescent="0.2">
      <c r="B416" s="7"/>
      <c r="C416" s="7"/>
      <c r="D416" s="7"/>
      <c r="E416" s="7"/>
      <c r="F416" s="7"/>
      <c r="G416" s="7"/>
      <c r="H416" s="7"/>
      <c r="I416" s="7"/>
      <c r="J416" s="7"/>
      <c r="K416" s="7"/>
    </row>
    <row r="417" spans="2:11" x14ac:dyDescent="0.2">
      <c r="B417" s="7"/>
      <c r="C417" s="7"/>
      <c r="D417" s="7"/>
      <c r="E417" s="7"/>
      <c r="F417" s="7"/>
      <c r="G417" s="7"/>
      <c r="H417" s="7"/>
      <c r="I417" s="7"/>
      <c r="J417" s="7"/>
      <c r="K417" s="7"/>
    </row>
    <row r="418" spans="2:11" x14ac:dyDescent="0.2">
      <c r="B418" s="7"/>
      <c r="C418" s="7"/>
      <c r="D418" s="7"/>
      <c r="E418" s="7"/>
      <c r="F418" s="7"/>
      <c r="G418" s="7"/>
      <c r="H418" s="7"/>
      <c r="I418" s="7"/>
      <c r="J418" s="7"/>
      <c r="K418" s="7"/>
    </row>
    <row r="419" spans="2:11" x14ac:dyDescent="0.2">
      <c r="B419" s="7"/>
      <c r="C419" s="7"/>
      <c r="D419" s="7"/>
      <c r="E419" s="7"/>
      <c r="F419" s="7"/>
      <c r="G419" s="7"/>
      <c r="H419" s="7"/>
      <c r="I419" s="7"/>
      <c r="J419" s="7"/>
      <c r="K419" s="7"/>
    </row>
    <row r="420" spans="2:11" x14ac:dyDescent="0.2">
      <c r="B420" s="7"/>
      <c r="C420" s="7"/>
      <c r="D420" s="7"/>
      <c r="E420" s="7"/>
      <c r="F420" s="7"/>
      <c r="G420" s="7"/>
      <c r="H420" s="7"/>
      <c r="I420" s="7"/>
      <c r="J420" s="7"/>
      <c r="K420" s="7"/>
    </row>
    <row r="421" spans="2:11" x14ac:dyDescent="0.2">
      <c r="B421" s="7"/>
      <c r="C421" s="7"/>
      <c r="D421" s="7"/>
      <c r="E421" s="7"/>
      <c r="F421" s="7"/>
      <c r="G421" s="7"/>
      <c r="H421" s="7"/>
      <c r="I421" s="7"/>
      <c r="J421" s="7"/>
      <c r="K421" s="7"/>
    </row>
    <row r="422" spans="2:11" x14ac:dyDescent="0.2">
      <c r="B422" s="7"/>
      <c r="C422" s="7"/>
      <c r="D422" s="7"/>
      <c r="E422" s="7"/>
      <c r="F422" s="7"/>
      <c r="G422" s="7"/>
      <c r="H422" s="7"/>
      <c r="I422" s="7"/>
      <c r="J422" s="7"/>
      <c r="K422" s="7"/>
    </row>
    <row r="423" spans="2:11" x14ac:dyDescent="0.2">
      <c r="B423" s="7"/>
      <c r="C423" s="7"/>
      <c r="D423" s="7"/>
      <c r="E423" s="7"/>
      <c r="F423" s="7"/>
      <c r="G423" s="7"/>
      <c r="H423" s="7"/>
      <c r="I423" s="7"/>
      <c r="J423" s="7"/>
      <c r="K423" s="7"/>
    </row>
    <row r="424" spans="2:11" x14ac:dyDescent="0.2">
      <c r="B424" s="7"/>
      <c r="C424" s="7"/>
      <c r="D424" s="7"/>
      <c r="E424" s="7"/>
      <c r="F424" s="7"/>
      <c r="G424" s="7"/>
      <c r="H424" s="7"/>
      <c r="I424" s="7"/>
      <c r="J424" s="7"/>
      <c r="K424" s="7"/>
    </row>
    <row r="425" spans="2:11" x14ac:dyDescent="0.2">
      <c r="B425" s="7"/>
      <c r="C425" s="7"/>
      <c r="D425" s="7"/>
      <c r="E425" s="7"/>
      <c r="F425" s="7"/>
      <c r="G425" s="7"/>
      <c r="H425" s="7"/>
      <c r="I425" s="7"/>
      <c r="J425" s="7"/>
      <c r="K425" s="7"/>
    </row>
    <row r="426" spans="2:11" x14ac:dyDescent="0.2">
      <c r="B426" s="7"/>
      <c r="C426" s="7"/>
      <c r="D426" s="7"/>
      <c r="E426" s="7"/>
      <c r="F426" s="7"/>
      <c r="G426" s="7"/>
      <c r="H426" s="7"/>
      <c r="I426" s="7"/>
      <c r="J426" s="7"/>
      <c r="K426" s="7"/>
    </row>
    <row r="427" spans="2:11" x14ac:dyDescent="0.2">
      <c r="B427" s="7"/>
      <c r="C427" s="7"/>
      <c r="D427" s="7"/>
      <c r="E427" s="7"/>
      <c r="F427" s="7"/>
      <c r="G427" s="7"/>
      <c r="H427" s="7"/>
      <c r="I427" s="7"/>
      <c r="J427" s="7"/>
      <c r="K427" s="7"/>
    </row>
    <row r="428" spans="2:11" x14ac:dyDescent="0.2">
      <c r="B428" s="7"/>
      <c r="C428" s="7"/>
      <c r="D428" s="7"/>
      <c r="E428" s="7"/>
      <c r="F428" s="7"/>
      <c r="G428" s="7"/>
      <c r="H428" s="7"/>
      <c r="I428" s="7"/>
      <c r="J428" s="7"/>
      <c r="K428" s="7"/>
    </row>
    <row r="429" spans="2:11" x14ac:dyDescent="0.2">
      <c r="B429" s="7"/>
      <c r="C429" s="7"/>
      <c r="D429" s="7"/>
      <c r="E429" s="7"/>
      <c r="F429" s="7"/>
      <c r="G429" s="7"/>
      <c r="H429" s="7"/>
      <c r="I429" s="7"/>
      <c r="J429" s="7"/>
      <c r="K429" s="7"/>
    </row>
    <row r="430" spans="2:11" x14ac:dyDescent="0.2">
      <c r="B430" s="7"/>
      <c r="C430" s="7"/>
      <c r="D430" s="7"/>
      <c r="E430" s="7"/>
      <c r="F430" s="7"/>
      <c r="G430" s="7"/>
      <c r="H430" s="7"/>
      <c r="I430" s="7"/>
      <c r="J430" s="7"/>
      <c r="K430" s="7"/>
    </row>
    <row r="431" spans="2:11" x14ac:dyDescent="0.2">
      <c r="B431" s="7"/>
      <c r="C431" s="7"/>
      <c r="D431" s="7"/>
      <c r="E431" s="7"/>
      <c r="F431" s="7"/>
      <c r="G431" s="7"/>
      <c r="H431" s="7"/>
      <c r="I431" s="7"/>
      <c r="J431" s="7"/>
      <c r="K431" s="7"/>
    </row>
    <row r="432" spans="2:11" x14ac:dyDescent="0.2">
      <c r="B432" s="7"/>
      <c r="C432" s="7"/>
      <c r="D432" s="7"/>
      <c r="E432" s="7"/>
      <c r="F432" s="7"/>
      <c r="G432" s="7"/>
      <c r="H432" s="7"/>
      <c r="I432" s="7"/>
      <c r="J432" s="7"/>
      <c r="K432" s="7"/>
    </row>
    <row r="433" spans="2:11" x14ac:dyDescent="0.2">
      <c r="B433" s="7"/>
      <c r="C433" s="7"/>
      <c r="D433" s="7"/>
      <c r="E433" s="7"/>
      <c r="F433" s="7"/>
      <c r="G433" s="7"/>
      <c r="H433" s="7"/>
      <c r="I433" s="7"/>
      <c r="J433" s="7"/>
      <c r="K433" s="7"/>
    </row>
    <row r="434" spans="2:11" x14ac:dyDescent="0.2">
      <c r="B434" s="7"/>
      <c r="C434" s="7"/>
      <c r="D434" s="7"/>
      <c r="E434" s="7"/>
      <c r="F434" s="7"/>
      <c r="G434" s="7"/>
      <c r="H434" s="7"/>
      <c r="I434" s="7"/>
      <c r="J434" s="7"/>
      <c r="K434" s="7"/>
    </row>
    <row r="435" spans="2:11" x14ac:dyDescent="0.2">
      <c r="B435" s="7"/>
      <c r="C435" s="7"/>
      <c r="D435" s="7"/>
      <c r="E435" s="7"/>
      <c r="F435" s="7"/>
      <c r="G435" s="7"/>
      <c r="H435" s="7"/>
      <c r="I435" s="7"/>
      <c r="J435" s="7"/>
      <c r="K435" s="7"/>
    </row>
    <row r="436" spans="2:11" x14ac:dyDescent="0.2">
      <c r="B436" s="7"/>
      <c r="C436" s="7"/>
      <c r="D436" s="7"/>
      <c r="E436" s="7"/>
      <c r="F436" s="7"/>
      <c r="G436" s="7"/>
      <c r="H436" s="7"/>
      <c r="I436" s="7"/>
      <c r="J436" s="7"/>
      <c r="K436" s="7"/>
    </row>
    <row r="437" spans="2:11" x14ac:dyDescent="0.2">
      <c r="B437" s="7"/>
      <c r="C437" s="7"/>
      <c r="D437" s="7"/>
      <c r="E437" s="7"/>
      <c r="F437" s="7"/>
      <c r="G437" s="7"/>
      <c r="H437" s="7"/>
      <c r="I437" s="7"/>
      <c r="J437" s="7"/>
      <c r="K437" s="7"/>
    </row>
    <row r="438" spans="2:11" x14ac:dyDescent="0.2">
      <c r="B438" s="7"/>
      <c r="C438" s="7"/>
      <c r="D438" s="7"/>
      <c r="E438" s="7"/>
      <c r="F438" s="7"/>
      <c r="G438" s="7"/>
      <c r="H438" s="7"/>
      <c r="I438" s="7"/>
      <c r="J438" s="7"/>
      <c r="K438" s="7"/>
    </row>
    <row r="439" spans="2:11" x14ac:dyDescent="0.2">
      <c r="B439" s="7"/>
      <c r="C439" s="7"/>
      <c r="D439" s="7"/>
      <c r="E439" s="7"/>
      <c r="F439" s="7"/>
      <c r="G439" s="7"/>
      <c r="H439" s="7"/>
      <c r="I439" s="7"/>
      <c r="J439" s="7"/>
      <c r="K439" s="7"/>
    </row>
    <row r="440" spans="2:11" x14ac:dyDescent="0.2">
      <c r="B440" s="7"/>
      <c r="C440" s="7"/>
      <c r="D440" s="7"/>
      <c r="E440" s="7"/>
      <c r="F440" s="7"/>
      <c r="G440" s="7"/>
      <c r="H440" s="7"/>
      <c r="I440" s="7"/>
      <c r="J440" s="7"/>
      <c r="K440" s="7"/>
    </row>
    <row r="441" spans="2:11" x14ac:dyDescent="0.2">
      <c r="B441" s="7"/>
      <c r="C441" s="7"/>
      <c r="D441" s="7"/>
      <c r="E441" s="7"/>
      <c r="F441" s="7"/>
      <c r="G441" s="7"/>
      <c r="H441" s="7"/>
      <c r="I441" s="7"/>
      <c r="J441" s="7"/>
      <c r="K441" s="7"/>
    </row>
    <row r="442" spans="2:11" x14ac:dyDescent="0.2">
      <c r="B442" s="7"/>
      <c r="C442" s="7"/>
      <c r="D442" s="7"/>
      <c r="E442" s="7"/>
      <c r="F442" s="7"/>
      <c r="G442" s="7"/>
      <c r="H442" s="7"/>
      <c r="I442" s="7"/>
      <c r="J442" s="7"/>
      <c r="K442" s="7"/>
    </row>
    <row r="443" spans="2:11" x14ac:dyDescent="0.2">
      <c r="B443" s="7"/>
      <c r="C443" s="7"/>
      <c r="D443" s="7"/>
      <c r="E443" s="7"/>
      <c r="F443" s="7"/>
      <c r="G443" s="7"/>
      <c r="H443" s="7"/>
      <c r="I443" s="7"/>
      <c r="J443" s="7"/>
      <c r="K443" s="7"/>
    </row>
    <row r="444" spans="2:11" x14ac:dyDescent="0.2">
      <c r="B444" s="7"/>
      <c r="C444" s="7"/>
      <c r="D444" s="7"/>
      <c r="E444" s="7"/>
      <c r="F444" s="7"/>
      <c r="G444" s="7"/>
      <c r="H444" s="7"/>
      <c r="I444" s="7"/>
      <c r="J444" s="7"/>
      <c r="K444" s="7"/>
    </row>
    <row r="445" spans="2:11" x14ac:dyDescent="0.2">
      <c r="B445" s="7"/>
      <c r="C445" s="7"/>
      <c r="D445" s="7"/>
      <c r="E445" s="7"/>
      <c r="F445" s="7"/>
      <c r="G445" s="7"/>
      <c r="H445" s="7"/>
      <c r="I445" s="7"/>
      <c r="J445" s="7"/>
      <c r="K445" s="7"/>
    </row>
    <row r="446" spans="2:11" x14ac:dyDescent="0.2">
      <c r="B446" s="7"/>
      <c r="C446" s="7"/>
      <c r="D446" s="7"/>
      <c r="E446" s="7"/>
      <c r="F446" s="7"/>
      <c r="G446" s="7"/>
      <c r="H446" s="7"/>
      <c r="I446" s="7"/>
      <c r="J446" s="7"/>
      <c r="K446" s="7"/>
    </row>
    <row r="447" spans="2:11" x14ac:dyDescent="0.2">
      <c r="B447" s="7"/>
      <c r="C447" s="7"/>
      <c r="D447" s="7"/>
      <c r="E447" s="7"/>
      <c r="F447" s="7"/>
      <c r="G447" s="7"/>
      <c r="H447" s="7"/>
      <c r="I447" s="7"/>
      <c r="J447" s="7"/>
      <c r="K447" s="7"/>
    </row>
    <row r="448" spans="2:11" x14ac:dyDescent="0.2">
      <c r="B448" s="7"/>
      <c r="C448" s="7"/>
      <c r="D448" s="7"/>
      <c r="E448" s="7"/>
      <c r="F448" s="7"/>
      <c r="G448" s="7"/>
      <c r="H448" s="7"/>
      <c r="I448" s="7"/>
      <c r="J448" s="7"/>
      <c r="K448" s="7"/>
    </row>
    <row r="449" spans="2:11" x14ac:dyDescent="0.2">
      <c r="B449" s="7"/>
      <c r="C449" s="7"/>
      <c r="D449" s="7"/>
      <c r="E449" s="7"/>
      <c r="F449" s="7"/>
      <c r="G449" s="7"/>
      <c r="H449" s="7"/>
      <c r="I449" s="7"/>
      <c r="J449" s="7"/>
      <c r="K449" s="7"/>
    </row>
    <row r="450" spans="2:11" x14ac:dyDescent="0.2">
      <c r="B450" s="7"/>
      <c r="C450" s="7"/>
      <c r="D450" s="7"/>
      <c r="E450" s="7"/>
      <c r="F450" s="7"/>
      <c r="G450" s="7"/>
      <c r="H450" s="7"/>
      <c r="I450" s="7"/>
      <c r="J450" s="7"/>
      <c r="K450" s="7"/>
    </row>
    <row r="451" spans="2:11" x14ac:dyDescent="0.2">
      <c r="B451" s="7"/>
      <c r="C451" s="7"/>
      <c r="D451" s="7"/>
      <c r="E451" s="7"/>
      <c r="F451" s="7"/>
      <c r="G451" s="7"/>
      <c r="H451" s="7"/>
      <c r="I451" s="7"/>
      <c r="J451" s="7"/>
      <c r="K451" s="7"/>
    </row>
    <row r="452" spans="2:11" x14ac:dyDescent="0.2">
      <c r="B452" s="7"/>
      <c r="C452" s="7"/>
      <c r="D452" s="7"/>
      <c r="E452" s="7"/>
      <c r="F452" s="7"/>
      <c r="G452" s="7"/>
      <c r="H452" s="7"/>
      <c r="I452" s="7"/>
      <c r="J452" s="7"/>
      <c r="K452" s="7"/>
    </row>
    <row r="453" spans="2:11" x14ac:dyDescent="0.2">
      <c r="B453" s="7"/>
      <c r="C453" s="7"/>
      <c r="D453" s="7"/>
      <c r="E453" s="7"/>
      <c r="F453" s="7"/>
      <c r="G453" s="7"/>
      <c r="H453" s="7"/>
      <c r="I453" s="7"/>
      <c r="J453" s="7"/>
      <c r="K453" s="7"/>
    </row>
    <row r="454" spans="2:11" x14ac:dyDescent="0.2">
      <c r="B454" s="7"/>
      <c r="C454" s="7"/>
      <c r="D454" s="7"/>
      <c r="E454" s="7"/>
      <c r="F454" s="7"/>
      <c r="G454" s="7"/>
      <c r="H454" s="7"/>
      <c r="I454" s="7"/>
      <c r="J454" s="7"/>
      <c r="K454" s="7"/>
    </row>
    <row r="455" spans="2:11" x14ac:dyDescent="0.2">
      <c r="B455" s="7"/>
      <c r="C455" s="7"/>
      <c r="D455" s="7"/>
      <c r="E455" s="7"/>
      <c r="F455" s="7"/>
      <c r="G455" s="7"/>
      <c r="H455" s="7"/>
      <c r="I455" s="7"/>
      <c r="J455" s="7"/>
      <c r="K455" s="7"/>
    </row>
    <row r="456" spans="2:11" x14ac:dyDescent="0.2">
      <c r="B456" s="7"/>
      <c r="C456" s="7"/>
      <c r="D456" s="7"/>
      <c r="E456" s="7"/>
      <c r="F456" s="7"/>
      <c r="G456" s="7"/>
      <c r="H456" s="7"/>
      <c r="I456" s="7"/>
      <c r="J456" s="7"/>
      <c r="K456" s="7"/>
    </row>
    <row r="457" spans="2:11" x14ac:dyDescent="0.2">
      <c r="B457" s="7"/>
      <c r="C457" s="7"/>
      <c r="D457" s="7"/>
      <c r="E457" s="7"/>
      <c r="F457" s="7"/>
      <c r="G457" s="7"/>
      <c r="H457" s="7"/>
      <c r="I457" s="7"/>
      <c r="J457" s="7"/>
      <c r="K457" s="7"/>
    </row>
    <row r="458" spans="2:11" x14ac:dyDescent="0.2">
      <c r="B458" s="7"/>
      <c r="C458" s="7"/>
      <c r="D458" s="7"/>
      <c r="E458" s="7"/>
      <c r="F458" s="7"/>
      <c r="G458" s="7"/>
      <c r="H458" s="7"/>
      <c r="I458" s="7"/>
      <c r="J458" s="7"/>
      <c r="K458" s="7"/>
    </row>
    <row r="459" spans="2:11" x14ac:dyDescent="0.2">
      <c r="B459" s="7"/>
      <c r="C459" s="7"/>
      <c r="D459" s="7"/>
      <c r="E459" s="7"/>
      <c r="F459" s="7"/>
      <c r="G459" s="7"/>
      <c r="H459" s="7"/>
      <c r="I459" s="7"/>
      <c r="J459" s="7"/>
      <c r="K459" s="7"/>
    </row>
    <row r="460" spans="2:11" x14ac:dyDescent="0.2">
      <c r="B460" s="7"/>
      <c r="C460" s="7"/>
      <c r="D460" s="7"/>
      <c r="E460" s="7"/>
      <c r="F460" s="7"/>
      <c r="G460" s="7"/>
      <c r="H460" s="7"/>
      <c r="I460" s="7"/>
      <c r="J460" s="7"/>
      <c r="K460" s="7"/>
    </row>
    <row r="461" spans="2:11" x14ac:dyDescent="0.2">
      <c r="B461" s="7"/>
      <c r="C461" s="7"/>
      <c r="D461" s="7"/>
      <c r="E461" s="7"/>
      <c r="F461" s="7"/>
      <c r="G461" s="7"/>
      <c r="H461" s="7"/>
      <c r="I461" s="7"/>
      <c r="J461" s="7"/>
      <c r="K461" s="7"/>
    </row>
    <row r="462" spans="2:11" x14ac:dyDescent="0.2">
      <c r="B462" s="7"/>
      <c r="C462" s="7"/>
      <c r="D462" s="7"/>
      <c r="E462" s="7"/>
      <c r="F462" s="7"/>
      <c r="G462" s="7"/>
      <c r="H462" s="7"/>
      <c r="I462" s="7"/>
      <c r="J462" s="7"/>
      <c r="K462" s="7"/>
    </row>
    <row r="463" spans="2:11" x14ac:dyDescent="0.2">
      <c r="B463" s="7"/>
      <c r="C463" s="7"/>
      <c r="D463" s="7"/>
      <c r="E463" s="7"/>
      <c r="F463" s="7"/>
      <c r="G463" s="7"/>
      <c r="H463" s="7"/>
      <c r="I463" s="7"/>
      <c r="J463" s="7"/>
      <c r="K463" s="7"/>
    </row>
    <row r="464" spans="2:11" x14ac:dyDescent="0.2">
      <c r="B464" s="7"/>
      <c r="C464" s="7"/>
      <c r="D464" s="7"/>
      <c r="E464" s="7"/>
      <c r="F464" s="7"/>
      <c r="G464" s="7"/>
      <c r="H464" s="7"/>
      <c r="I464" s="7"/>
      <c r="J464" s="7"/>
      <c r="K464" s="7"/>
    </row>
    <row r="465" spans="2:11" x14ac:dyDescent="0.2">
      <c r="B465" s="7"/>
      <c r="C465" s="7"/>
      <c r="D465" s="7"/>
      <c r="E465" s="7"/>
      <c r="F465" s="7"/>
      <c r="G465" s="7"/>
      <c r="H465" s="7"/>
      <c r="I465" s="7"/>
      <c r="J465" s="7"/>
      <c r="K465" s="7"/>
    </row>
    <row r="466" spans="2:11" x14ac:dyDescent="0.2">
      <c r="B466" s="7"/>
      <c r="C466" s="7"/>
      <c r="D466" s="7"/>
      <c r="E466" s="7"/>
      <c r="F466" s="7"/>
      <c r="G466" s="7"/>
      <c r="H466" s="7"/>
      <c r="I466" s="7"/>
      <c r="J466" s="7"/>
      <c r="K466" s="7"/>
    </row>
    <row r="467" spans="2:11" x14ac:dyDescent="0.2">
      <c r="B467" s="7"/>
      <c r="C467" s="7"/>
      <c r="D467" s="7"/>
      <c r="E467" s="7"/>
      <c r="F467" s="7"/>
      <c r="G467" s="7"/>
      <c r="H467" s="7"/>
      <c r="I467" s="7"/>
      <c r="J467" s="7"/>
      <c r="K467" s="7"/>
    </row>
    <row r="468" spans="2:11" x14ac:dyDescent="0.2">
      <c r="B468" s="7"/>
      <c r="C468" s="7"/>
      <c r="D468" s="7"/>
      <c r="E468" s="7"/>
      <c r="F468" s="7"/>
      <c r="G468" s="7"/>
      <c r="H468" s="7"/>
      <c r="I468" s="7"/>
      <c r="J468" s="7"/>
      <c r="K468" s="7"/>
    </row>
    <row r="469" spans="2:11" x14ac:dyDescent="0.2">
      <c r="B469" s="7"/>
      <c r="C469" s="7"/>
      <c r="D469" s="7"/>
      <c r="E469" s="7"/>
      <c r="F469" s="7"/>
      <c r="G469" s="7"/>
      <c r="H469" s="7"/>
      <c r="I469" s="7"/>
      <c r="J469" s="7"/>
      <c r="K469" s="7"/>
    </row>
    <row r="470" spans="2:11" x14ac:dyDescent="0.2">
      <c r="B470" s="7"/>
      <c r="C470" s="7"/>
      <c r="D470" s="7"/>
      <c r="E470" s="7"/>
      <c r="F470" s="7"/>
      <c r="G470" s="7"/>
      <c r="H470" s="7"/>
      <c r="I470" s="7"/>
      <c r="J470" s="7"/>
      <c r="K470" s="7"/>
    </row>
    <row r="471" spans="2:11" x14ac:dyDescent="0.2">
      <c r="B471" s="7"/>
      <c r="C471" s="7"/>
      <c r="D471" s="7"/>
      <c r="E471" s="7"/>
      <c r="F471" s="7"/>
      <c r="G471" s="7"/>
      <c r="H471" s="7"/>
      <c r="I471" s="7"/>
      <c r="J471" s="7"/>
      <c r="K471" s="7"/>
    </row>
    <row r="472" spans="2:11" x14ac:dyDescent="0.2">
      <c r="B472" s="7"/>
      <c r="C472" s="7"/>
      <c r="D472" s="7"/>
      <c r="E472" s="7"/>
      <c r="F472" s="7"/>
      <c r="G472" s="7"/>
      <c r="H472" s="7"/>
      <c r="I472" s="7"/>
      <c r="J472" s="7"/>
      <c r="K472" s="7"/>
    </row>
    <row r="473" spans="2:11" x14ac:dyDescent="0.2">
      <c r="B473" s="7"/>
      <c r="C473" s="7"/>
      <c r="D473" s="7"/>
      <c r="E473" s="7"/>
      <c r="F473" s="7"/>
      <c r="G473" s="7"/>
      <c r="H473" s="7"/>
      <c r="I473" s="7"/>
      <c r="J473" s="7"/>
      <c r="K473" s="7"/>
    </row>
    <row r="474" spans="2:11" x14ac:dyDescent="0.2">
      <c r="B474" s="7"/>
      <c r="C474" s="7"/>
      <c r="D474" s="7"/>
      <c r="E474" s="7"/>
      <c r="F474" s="7"/>
      <c r="G474" s="7"/>
      <c r="H474" s="7"/>
      <c r="I474" s="7"/>
      <c r="J474" s="7"/>
      <c r="K474" s="7"/>
    </row>
    <row r="475" spans="2:11" x14ac:dyDescent="0.2">
      <c r="B475" s="7"/>
      <c r="C475" s="7"/>
      <c r="D475" s="7"/>
      <c r="E475" s="7"/>
      <c r="F475" s="7"/>
      <c r="G475" s="7"/>
      <c r="H475" s="7"/>
      <c r="I475" s="7"/>
      <c r="J475" s="7"/>
      <c r="K475" s="7"/>
    </row>
    <row r="476" spans="2:11" x14ac:dyDescent="0.2">
      <c r="B476" s="7"/>
      <c r="C476" s="7"/>
      <c r="D476" s="7"/>
      <c r="E476" s="7"/>
      <c r="F476" s="7"/>
      <c r="G476" s="7"/>
      <c r="H476" s="7"/>
      <c r="I476" s="7"/>
      <c r="J476" s="7"/>
      <c r="K476" s="7"/>
    </row>
    <row r="477" spans="2:11" x14ac:dyDescent="0.2">
      <c r="B477" s="7"/>
      <c r="C477" s="7"/>
      <c r="D477" s="7"/>
      <c r="E477" s="7"/>
      <c r="F477" s="7"/>
      <c r="G477" s="7"/>
      <c r="H477" s="7"/>
      <c r="I477" s="7"/>
      <c r="J477" s="7"/>
      <c r="K477" s="7"/>
    </row>
    <row r="478" spans="2:11" x14ac:dyDescent="0.2">
      <c r="B478" s="7"/>
      <c r="C478" s="7"/>
      <c r="D478" s="7"/>
      <c r="E478" s="7"/>
      <c r="F478" s="7"/>
      <c r="G478" s="7"/>
      <c r="H478" s="7"/>
      <c r="I478" s="7"/>
      <c r="J478" s="7"/>
      <c r="K478" s="7"/>
    </row>
    <row r="479" spans="2:11" x14ac:dyDescent="0.2">
      <c r="B479" s="7"/>
      <c r="C479" s="7"/>
      <c r="D479" s="7"/>
      <c r="E479" s="7"/>
      <c r="F479" s="7"/>
      <c r="G479" s="7"/>
      <c r="H479" s="7"/>
      <c r="I479" s="7"/>
      <c r="J479" s="7"/>
      <c r="K479" s="7"/>
    </row>
    <row r="480" spans="2:11" x14ac:dyDescent="0.2">
      <c r="B480" s="7"/>
      <c r="C480" s="7"/>
      <c r="D480" s="7"/>
      <c r="E480" s="7"/>
      <c r="F480" s="7"/>
      <c r="G480" s="7"/>
      <c r="H480" s="7"/>
      <c r="I480" s="7"/>
      <c r="J480" s="7"/>
      <c r="K480" s="7"/>
    </row>
    <row r="481" spans="2:11" x14ac:dyDescent="0.2">
      <c r="B481" s="7"/>
      <c r="C481" s="7"/>
      <c r="D481" s="7"/>
      <c r="E481" s="7"/>
      <c r="F481" s="7"/>
      <c r="G481" s="7"/>
      <c r="H481" s="7"/>
      <c r="I481" s="7"/>
      <c r="J481" s="7"/>
      <c r="K481" s="7"/>
    </row>
    <row r="482" spans="2:11" x14ac:dyDescent="0.2">
      <c r="B482" s="7"/>
      <c r="C482" s="7"/>
      <c r="D482" s="7"/>
      <c r="E482" s="7"/>
      <c r="F482" s="7"/>
      <c r="G482" s="7"/>
      <c r="H482" s="7"/>
      <c r="I482" s="7"/>
      <c r="J482" s="7"/>
      <c r="K482" s="7"/>
    </row>
    <row r="483" spans="2:11" x14ac:dyDescent="0.2">
      <c r="B483" s="7"/>
      <c r="C483" s="7"/>
      <c r="D483" s="7"/>
      <c r="E483" s="7"/>
      <c r="F483" s="7"/>
      <c r="G483" s="7"/>
      <c r="H483" s="7"/>
      <c r="I483" s="7"/>
      <c r="J483" s="7"/>
      <c r="K483" s="7"/>
    </row>
    <row r="484" spans="2:11" x14ac:dyDescent="0.2">
      <c r="B484" s="7"/>
      <c r="C484" s="7"/>
      <c r="D484" s="7"/>
      <c r="E484" s="7"/>
      <c r="F484" s="7"/>
      <c r="G484" s="7"/>
      <c r="H484" s="7"/>
      <c r="I484" s="7"/>
      <c r="J484" s="7"/>
      <c r="K484" s="7"/>
    </row>
    <row r="485" spans="2:11" x14ac:dyDescent="0.2">
      <c r="B485" s="7"/>
      <c r="C485" s="7"/>
      <c r="D485" s="7"/>
      <c r="E485" s="7"/>
      <c r="F485" s="7"/>
      <c r="G485" s="7"/>
      <c r="H485" s="7"/>
      <c r="I485" s="7"/>
      <c r="J485" s="7"/>
      <c r="K485" s="7"/>
    </row>
    <row r="486" spans="2:11" x14ac:dyDescent="0.2">
      <c r="B486" s="7"/>
      <c r="C486" s="7"/>
      <c r="D486" s="7"/>
      <c r="E486" s="7"/>
      <c r="F486" s="7"/>
      <c r="G486" s="7"/>
      <c r="H486" s="7"/>
      <c r="I486" s="7"/>
      <c r="J486" s="7"/>
      <c r="K486" s="7"/>
    </row>
    <row r="487" spans="2:11" x14ac:dyDescent="0.2">
      <c r="B487" s="7"/>
      <c r="C487" s="7"/>
      <c r="D487" s="7"/>
      <c r="E487" s="7"/>
      <c r="F487" s="7"/>
      <c r="G487" s="7"/>
      <c r="H487" s="7"/>
      <c r="I487" s="7"/>
      <c r="J487" s="7"/>
      <c r="K487" s="7"/>
    </row>
    <row r="488" spans="2:11" x14ac:dyDescent="0.2">
      <c r="B488" s="7"/>
      <c r="C488" s="7"/>
      <c r="D488" s="7"/>
      <c r="E488" s="7"/>
      <c r="F488" s="7"/>
      <c r="G488" s="7"/>
      <c r="H488" s="7"/>
      <c r="I488" s="7"/>
      <c r="J488" s="7"/>
      <c r="K488" s="7"/>
    </row>
    <row r="489" spans="2:11" x14ac:dyDescent="0.2">
      <c r="B489" s="7"/>
      <c r="C489" s="7"/>
      <c r="D489" s="7"/>
      <c r="E489" s="7"/>
      <c r="F489" s="7"/>
      <c r="G489" s="7"/>
      <c r="H489" s="7"/>
      <c r="I489" s="7"/>
      <c r="J489" s="7"/>
      <c r="K489" s="7"/>
    </row>
    <row r="490" spans="2:11" x14ac:dyDescent="0.2">
      <c r="B490" s="7"/>
      <c r="C490" s="7"/>
      <c r="D490" s="7"/>
      <c r="E490" s="7"/>
      <c r="F490" s="7"/>
      <c r="G490" s="7"/>
      <c r="H490" s="7"/>
      <c r="I490" s="7"/>
      <c r="J490" s="7"/>
      <c r="K490" s="7"/>
    </row>
    <row r="491" spans="2:11" x14ac:dyDescent="0.2">
      <c r="B491" s="7"/>
      <c r="C491" s="7"/>
      <c r="D491" s="7"/>
      <c r="E491" s="7"/>
      <c r="F491" s="7"/>
      <c r="G491" s="7"/>
      <c r="H491" s="7"/>
      <c r="I491" s="7"/>
      <c r="J491" s="7"/>
      <c r="K491" s="7"/>
    </row>
    <row r="492" spans="2:11" x14ac:dyDescent="0.2">
      <c r="B492" s="7"/>
      <c r="C492" s="7"/>
      <c r="D492" s="7"/>
      <c r="E492" s="7"/>
      <c r="F492" s="7"/>
      <c r="G492" s="7"/>
      <c r="H492" s="7"/>
      <c r="I492" s="7"/>
      <c r="J492" s="7"/>
      <c r="K492" s="7"/>
    </row>
    <row r="493" spans="2:11" x14ac:dyDescent="0.2">
      <c r="B493" s="7"/>
      <c r="C493" s="7"/>
      <c r="D493" s="7"/>
      <c r="E493" s="7"/>
      <c r="F493" s="7"/>
      <c r="G493" s="7"/>
      <c r="H493" s="7"/>
      <c r="I493" s="7"/>
      <c r="J493" s="7"/>
      <c r="K493" s="7"/>
    </row>
    <row r="494" spans="2:11" x14ac:dyDescent="0.2">
      <c r="B494" s="7"/>
      <c r="C494" s="7"/>
      <c r="D494" s="7"/>
      <c r="E494" s="7"/>
      <c r="F494" s="7"/>
      <c r="G494" s="7"/>
      <c r="H494" s="7"/>
      <c r="I494" s="7"/>
      <c r="J494" s="7"/>
      <c r="K494" s="7"/>
    </row>
    <row r="495" spans="2:11" x14ac:dyDescent="0.2">
      <c r="B495" s="7"/>
      <c r="C495" s="7"/>
      <c r="D495" s="7"/>
      <c r="E495" s="7"/>
      <c r="F495" s="7"/>
      <c r="G495" s="7"/>
      <c r="H495" s="7"/>
      <c r="I495" s="7"/>
      <c r="J495" s="7"/>
      <c r="K495" s="7"/>
    </row>
    <row r="496" spans="2:11" x14ac:dyDescent="0.2">
      <c r="B496" s="7"/>
      <c r="C496" s="7"/>
      <c r="D496" s="7"/>
      <c r="E496" s="7"/>
      <c r="F496" s="7"/>
      <c r="G496" s="7"/>
      <c r="H496" s="7"/>
      <c r="I496" s="7"/>
      <c r="J496" s="7"/>
      <c r="K496" s="7"/>
    </row>
    <row r="497" spans="2:11" x14ac:dyDescent="0.2">
      <c r="B497" s="7"/>
      <c r="C497" s="7"/>
      <c r="D497" s="7"/>
      <c r="E497" s="7"/>
      <c r="F497" s="7"/>
      <c r="G497" s="7"/>
      <c r="H497" s="7"/>
      <c r="I497" s="7"/>
      <c r="J497" s="7"/>
      <c r="K497" s="7"/>
    </row>
    <row r="498" spans="2:11" x14ac:dyDescent="0.2">
      <c r="B498" s="7"/>
      <c r="C498" s="7"/>
      <c r="D498" s="7"/>
      <c r="E498" s="7"/>
      <c r="F498" s="7"/>
      <c r="G498" s="7"/>
      <c r="H498" s="7"/>
      <c r="I498" s="7"/>
      <c r="J498" s="7"/>
      <c r="K498" s="7"/>
    </row>
    <row r="499" spans="2:11" x14ac:dyDescent="0.2">
      <c r="B499" s="7"/>
      <c r="C499" s="7"/>
      <c r="D499" s="7"/>
      <c r="E499" s="7"/>
      <c r="F499" s="7"/>
      <c r="G499" s="7"/>
      <c r="H499" s="7"/>
      <c r="I499" s="7"/>
      <c r="J499" s="7"/>
      <c r="K499" s="7"/>
    </row>
    <row r="500" spans="2:11" x14ac:dyDescent="0.2">
      <c r="B500" s="7"/>
      <c r="C500" s="7"/>
      <c r="D500" s="7"/>
      <c r="E500" s="7"/>
      <c r="F500" s="7"/>
      <c r="G500" s="7"/>
      <c r="H500" s="7"/>
      <c r="I500" s="7"/>
      <c r="J500" s="7"/>
      <c r="K500" s="7"/>
    </row>
    <row r="501" spans="2:11" x14ac:dyDescent="0.2">
      <c r="B501" s="7"/>
      <c r="C501" s="7"/>
      <c r="D501" s="7"/>
      <c r="E501" s="7"/>
      <c r="F501" s="7"/>
      <c r="G501" s="7"/>
      <c r="H501" s="7"/>
      <c r="I501" s="7"/>
      <c r="J501" s="7"/>
      <c r="K501" s="7"/>
    </row>
    <row r="502" spans="2:11" x14ac:dyDescent="0.2">
      <c r="B502" s="7"/>
      <c r="C502" s="7"/>
      <c r="D502" s="7"/>
      <c r="E502" s="7"/>
      <c r="F502" s="7"/>
      <c r="G502" s="7"/>
      <c r="H502" s="7"/>
      <c r="I502" s="7"/>
      <c r="J502" s="7"/>
      <c r="K502" s="7"/>
    </row>
    <row r="503" spans="2:11" x14ac:dyDescent="0.2">
      <c r="B503" s="7"/>
      <c r="C503" s="7"/>
      <c r="D503" s="7"/>
      <c r="E503" s="7"/>
      <c r="F503" s="7"/>
      <c r="G503" s="7"/>
      <c r="H503" s="7"/>
      <c r="I503" s="7"/>
      <c r="J503" s="7"/>
      <c r="K503" s="7"/>
    </row>
    <row r="504" spans="2:11" x14ac:dyDescent="0.2">
      <c r="B504" s="7"/>
      <c r="C504" s="7"/>
      <c r="D504" s="7"/>
      <c r="E504" s="7"/>
      <c r="F504" s="7"/>
      <c r="G504" s="7"/>
      <c r="H504" s="7"/>
      <c r="I504" s="7"/>
      <c r="J504" s="7"/>
      <c r="K504" s="7"/>
    </row>
    <row r="505" spans="2:11" x14ac:dyDescent="0.2">
      <c r="B505" s="7"/>
      <c r="C505" s="7"/>
      <c r="D505" s="7"/>
      <c r="E505" s="7"/>
      <c r="F505" s="7"/>
      <c r="G505" s="7"/>
      <c r="H505" s="7"/>
      <c r="I505" s="7"/>
      <c r="J505" s="7"/>
      <c r="K505" s="7"/>
    </row>
    <row r="506" spans="2:11" x14ac:dyDescent="0.2">
      <c r="B506" s="7"/>
      <c r="C506" s="7"/>
      <c r="D506" s="7"/>
      <c r="E506" s="7"/>
      <c r="F506" s="7"/>
      <c r="G506" s="7"/>
      <c r="H506" s="7"/>
      <c r="I506" s="7"/>
      <c r="J506" s="7"/>
      <c r="K506" s="7"/>
    </row>
    <row r="507" spans="2:11" x14ac:dyDescent="0.2">
      <c r="B507" s="7"/>
      <c r="C507" s="7"/>
      <c r="D507" s="7"/>
      <c r="E507" s="7"/>
      <c r="F507" s="7"/>
      <c r="G507" s="7"/>
      <c r="H507" s="7"/>
      <c r="I507" s="7"/>
      <c r="J507" s="7"/>
      <c r="K507" s="7"/>
    </row>
    <row r="508" spans="2:11" x14ac:dyDescent="0.2">
      <c r="B508" s="7"/>
      <c r="C508" s="7"/>
      <c r="D508" s="7"/>
      <c r="E508" s="7"/>
      <c r="F508" s="7"/>
      <c r="G508" s="7"/>
      <c r="H508" s="7"/>
      <c r="I508" s="7"/>
      <c r="J508" s="7"/>
      <c r="K508" s="7"/>
    </row>
    <row r="509" spans="2:11" x14ac:dyDescent="0.2">
      <c r="B509" s="7"/>
      <c r="C509" s="7"/>
      <c r="D509" s="7"/>
      <c r="E509" s="7"/>
      <c r="F509" s="7"/>
      <c r="G509" s="7"/>
      <c r="H509" s="7"/>
      <c r="I509" s="7"/>
      <c r="J509" s="7"/>
      <c r="K509" s="7"/>
    </row>
    <row r="510" spans="2:11" x14ac:dyDescent="0.2">
      <c r="B510" s="7"/>
      <c r="C510" s="7"/>
      <c r="D510" s="7"/>
      <c r="E510" s="7"/>
      <c r="F510" s="7"/>
      <c r="G510" s="7"/>
      <c r="H510" s="7"/>
      <c r="I510" s="7"/>
      <c r="J510" s="7"/>
      <c r="K510" s="7"/>
    </row>
    <row r="511" spans="2:11" x14ac:dyDescent="0.2">
      <c r="B511" s="7"/>
      <c r="C511" s="7"/>
      <c r="D511" s="7"/>
      <c r="E511" s="7"/>
      <c r="F511" s="7"/>
      <c r="G511" s="7"/>
      <c r="H511" s="7"/>
      <c r="I511" s="7"/>
      <c r="J511" s="7"/>
      <c r="K511" s="7"/>
    </row>
    <row r="512" spans="2:11" x14ac:dyDescent="0.2">
      <c r="B512" s="7"/>
      <c r="C512" s="7"/>
      <c r="D512" s="7"/>
      <c r="E512" s="7"/>
      <c r="F512" s="7"/>
      <c r="G512" s="7"/>
      <c r="H512" s="7"/>
      <c r="I512" s="7"/>
      <c r="J512" s="7"/>
      <c r="K512" s="7"/>
    </row>
    <row r="513" spans="2:11" x14ac:dyDescent="0.2">
      <c r="B513" s="7"/>
      <c r="C513" s="7"/>
      <c r="D513" s="7"/>
      <c r="E513" s="7"/>
      <c r="F513" s="7"/>
      <c r="G513" s="7"/>
      <c r="H513" s="7"/>
      <c r="I513" s="7"/>
      <c r="J513" s="7"/>
      <c r="K513" s="7"/>
    </row>
    <row r="514" spans="2:11" x14ac:dyDescent="0.2">
      <c r="B514" s="7"/>
      <c r="C514" s="7"/>
      <c r="D514" s="7"/>
      <c r="E514" s="7"/>
      <c r="F514" s="7"/>
      <c r="G514" s="7"/>
      <c r="H514" s="7"/>
      <c r="I514" s="7"/>
      <c r="J514" s="7"/>
      <c r="K514" s="7"/>
    </row>
    <row r="515" spans="2:11" x14ac:dyDescent="0.2">
      <c r="B515" s="7"/>
      <c r="C515" s="7"/>
      <c r="D515" s="7"/>
      <c r="E515" s="7"/>
      <c r="F515" s="7"/>
      <c r="G515" s="7"/>
      <c r="H515" s="7"/>
      <c r="I515" s="7"/>
      <c r="J515" s="7"/>
      <c r="K515" s="7"/>
    </row>
    <row r="516" spans="2:11" x14ac:dyDescent="0.2">
      <c r="B516" s="7"/>
      <c r="C516" s="7"/>
      <c r="D516" s="7"/>
      <c r="E516" s="7"/>
      <c r="F516" s="7"/>
      <c r="G516" s="7"/>
      <c r="H516" s="7"/>
      <c r="I516" s="7"/>
      <c r="J516" s="7"/>
      <c r="K516" s="7"/>
    </row>
    <row r="517" spans="2:11" x14ac:dyDescent="0.2">
      <c r="B517" s="7"/>
      <c r="C517" s="7"/>
      <c r="D517" s="7"/>
      <c r="E517" s="7"/>
      <c r="F517" s="7"/>
      <c r="G517" s="7"/>
      <c r="H517" s="7"/>
      <c r="I517" s="7"/>
      <c r="J517" s="7"/>
      <c r="K517" s="7"/>
    </row>
    <row r="518" spans="2:11" x14ac:dyDescent="0.2">
      <c r="B518" s="7"/>
      <c r="C518" s="7"/>
      <c r="D518" s="7"/>
      <c r="E518" s="7"/>
      <c r="F518" s="7"/>
      <c r="G518" s="7"/>
      <c r="H518" s="7"/>
      <c r="I518" s="7"/>
      <c r="J518" s="7"/>
      <c r="K518" s="7"/>
    </row>
    <row r="519" spans="2:11" x14ac:dyDescent="0.2">
      <c r="B519" s="7"/>
      <c r="C519" s="7"/>
      <c r="D519" s="7"/>
      <c r="E519" s="7"/>
      <c r="F519" s="7"/>
      <c r="G519" s="7"/>
      <c r="H519" s="7"/>
      <c r="I519" s="7"/>
      <c r="J519" s="7"/>
      <c r="K519" s="7"/>
    </row>
    <row r="520" spans="2:11" x14ac:dyDescent="0.2">
      <c r="B520" s="7"/>
      <c r="C520" s="7"/>
      <c r="D520" s="7"/>
      <c r="E520" s="7"/>
      <c r="F520" s="7"/>
      <c r="G520" s="7"/>
      <c r="H520" s="7"/>
      <c r="I520" s="7"/>
      <c r="J520" s="7"/>
      <c r="K520" s="7"/>
    </row>
    <row r="521" spans="2:11" x14ac:dyDescent="0.2">
      <c r="B521" s="7"/>
      <c r="C521" s="7"/>
      <c r="D521" s="7"/>
      <c r="E521" s="7"/>
      <c r="F521" s="7"/>
      <c r="G521" s="7"/>
      <c r="H521" s="7"/>
      <c r="I521" s="7"/>
      <c r="J521" s="7"/>
      <c r="K521" s="7"/>
    </row>
    <row r="522" spans="2:11" x14ac:dyDescent="0.2">
      <c r="B522" s="7"/>
      <c r="C522" s="7"/>
      <c r="D522" s="7"/>
      <c r="E522" s="7"/>
      <c r="F522" s="7"/>
      <c r="G522" s="7"/>
      <c r="H522" s="7"/>
      <c r="I522" s="7"/>
      <c r="J522" s="7"/>
      <c r="K522" s="7"/>
    </row>
    <row r="523" spans="2:11" x14ac:dyDescent="0.2">
      <c r="B523" s="7"/>
      <c r="C523" s="7"/>
      <c r="D523" s="7"/>
      <c r="E523" s="7"/>
      <c r="F523" s="7"/>
      <c r="G523" s="7"/>
      <c r="H523" s="7"/>
      <c r="I523" s="7"/>
      <c r="J523" s="7"/>
      <c r="K523" s="7"/>
    </row>
    <row r="524" spans="2:11" x14ac:dyDescent="0.2">
      <c r="B524" s="7"/>
      <c r="C524" s="7"/>
      <c r="D524" s="7"/>
      <c r="E524" s="7"/>
      <c r="F524" s="7"/>
      <c r="G524" s="7"/>
      <c r="H524" s="7"/>
      <c r="I524" s="7"/>
      <c r="J524" s="7"/>
      <c r="K524" s="7"/>
    </row>
    <row r="525" spans="2:11" x14ac:dyDescent="0.2">
      <c r="B525" s="7"/>
      <c r="C525" s="7"/>
      <c r="D525" s="7"/>
      <c r="E525" s="7"/>
      <c r="F525" s="7"/>
      <c r="G525" s="7"/>
      <c r="H525" s="7"/>
      <c r="I525" s="7"/>
      <c r="J525" s="7"/>
      <c r="K525" s="7"/>
    </row>
    <row r="526" spans="2:11" x14ac:dyDescent="0.2">
      <c r="B526" s="7"/>
      <c r="C526" s="7"/>
      <c r="D526" s="7"/>
      <c r="E526" s="7"/>
      <c r="F526" s="7"/>
      <c r="G526" s="7"/>
      <c r="H526" s="7"/>
      <c r="I526" s="7"/>
      <c r="J526" s="7"/>
      <c r="K526" s="7"/>
    </row>
    <row r="527" spans="2:11" x14ac:dyDescent="0.2">
      <c r="B527" s="7"/>
      <c r="C527" s="7"/>
      <c r="D527" s="7"/>
      <c r="E527" s="7"/>
      <c r="F527" s="7"/>
      <c r="G527" s="7"/>
      <c r="H527" s="7"/>
      <c r="I527" s="7"/>
      <c r="J527" s="7"/>
      <c r="K527" s="7"/>
    </row>
    <row r="528" spans="2:11" x14ac:dyDescent="0.2">
      <c r="B528" s="7"/>
      <c r="C528" s="7"/>
      <c r="D528" s="7"/>
      <c r="E528" s="7"/>
      <c r="F528" s="7"/>
      <c r="G528" s="7"/>
      <c r="H528" s="7"/>
      <c r="I528" s="7"/>
      <c r="J528" s="7"/>
      <c r="K528" s="7"/>
    </row>
    <row r="529" spans="2:11" x14ac:dyDescent="0.2">
      <c r="B529" s="7"/>
      <c r="C529" s="7"/>
      <c r="D529" s="7"/>
      <c r="E529" s="7"/>
      <c r="F529" s="7"/>
      <c r="G529" s="7"/>
      <c r="H529" s="7"/>
      <c r="I529" s="7"/>
      <c r="J529" s="7"/>
      <c r="K529" s="7"/>
    </row>
    <row r="530" spans="2:11" x14ac:dyDescent="0.2">
      <c r="B530" s="7"/>
      <c r="C530" s="7"/>
      <c r="D530" s="7"/>
      <c r="E530" s="7"/>
      <c r="F530" s="7"/>
      <c r="G530" s="7"/>
      <c r="H530" s="7"/>
      <c r="I530" s="7"/>
      <c r="J530" s="7"/>
      <c r="K530" s="7"/>
    </row>
    <row r="531" spans="2:11" x14ac:dyDescent="0.2">
      <c r="B531" s="7"/>
      <c r="C531" s="7"/>
      <c r="D531" s="7"/>
      <c r="E531" s="7"/>
      <c r="F531" s="7"/>
      <c r="G531" s="7"/>
      <c r="H531" s="7"/>
      <c r="I531" s="7"/>
      <c r="J531" s="7"/>
      <c r="K531" s="7"/>
    </row>
    <row r="532" spans="2:11" x14ac:dyDescent="0.2">
      <c r="B532" s="7"/>
      <c r="C532" s="7"/>
      <c r="D532" s="7"/>
      <c r="E532" s="7"/>
      <c r="F532" s="7"/>
      <c r="G532" s="7"/>
      <c r="H532" s="7"/>
      <c r="I532" s="7"/>
      <c r="J532" s="7"/>
      <c r="K532" s="7"/>
    </row>
    <row r="533" spans="2:11" x14ac:dyDescent="0.2">
      <c r="B533" s="7"/>
      <c r="C533" s="7"/>
      <c r="D533" s="7"/>
      <c r="E533" s="7"/>
      <c r="F533" s="7"/>
      <c r="G533" s="7"/>
      <c r="H533" s="7"/>
      <c r="I533" s="7"/>
      <c r="J533" s="7"/>
      <c r="K533" s="7"/>
    </row>
    <row r="534" spans="2:11" x14ac:dyDescent="0.2">
      <c r="B534" s="7"/>
      <c r="C534" s="7"/>
      <c r="D534" s="7"/>
      <c r="E534" s="7"/>
      <c r="F534" s="7"/>
      <c r="G534" s="7"/>
      <c r="H534" s="7"/>
      <c r="I534" s="7"/>
      <c r="J534" s="7"/>
      <c r="K534" s="7"/>
    </row>
    <row r="535" spans="2:11" x14ac:dyDescent="0.2">
      <c r="B535" s="7"/>
      <c r="C535" s="7"/>
      <c r="D535" s="7"/>
      <c r="E535" s="7"/>
      <c r="F535" s="7"/>
      <c r="G535" s="7"/>
      <c r="H535" s="7"/>
      <c r="I535" s="7"/>
      <c r="J535" s="7"/>
      <c r="K535" s="7"/>
    </row>
    <row r="536" spans="2:11" x14ac:dyDescent="0.2">
      <c r="B536" s="7"/>
      <c r="C536" s="7"/>
      <c r="D536" s="7"/>
      <c r="E536" s="7"/>
      <c r="F536" s="7"/>
      <c r="G536" s="7"/>
      <c r="H536" s="7"/>
      <c r="I536" s="7"/>
      <c r="J536" s="7"/>
      <c r="K536" s="7"/>
    </row>
    <row r="537" spans="2:11" x14ac:dyDescent="0.2">
      <c r="B537" s="7"/>
      <c r="C537" s="7"/>
      <c r="D537" s="7"/>
      <c r="E537" s="7"/>
      <c r="F537" s="7"/>
      <c r="G537" s="7"/>
      <c r="H537" s="7"/>
      <c r="I537" s="7"/>
      <c r="J537" s="7"/>
      <c r="K537" s="7"/>
    </row>
    <row r="538" spans="2:11" x14ac:dyDescent="0.2">
      <c r="B538" s="7"/>
      <c r="C538" s="7"/>
      <c r="D538" s="7"/>
      <c r="E538" s="7"/>
      <c r="F538" s="7"/>
      <c r="G538" s="7"/>
      <c r="H538" s="7"/>
      <c r="I538" s="7"/>
      <c r="J538" s="7"/>
      <c r="K538" s="7"/>
    </row>
    <row r="539" spans="2:11" x14ac:dyDescent="0.2">
      <c r="B539" s="7"/>
      <c r="C539" s="7"/>
      <c r="D539" s="7"/>
      <c r="E539" s="7"/>
      <c r="F539" s="7"/>
      <c r="G539" s="7"/>
      <c r="H539" s="7"/>
      <c r="I539" s="7"/>
      <c r="J539" s="7"/>
      <c r="K539" s="7"/>
    </row>
    <row r="540" spans="2:11" x14ac:dyDescent="0.2">
      <c r="B540" s="7"/>
      <c r="C540" s="7"/>
      <c r="D540" s="7"/>
      <c r="E540" s="7"/>
      <c r="F540" s="7"/>
      <c r="G540" s="7"/>
      <c r="H540" s="7"/>
      <c r="I540" s="7"/>
      <c r="J540" s="7"/>
      <c r="K540" s="7"/>
    </row>
    <row r="541" spans="2:11" x14ac:dyDescent="0.2">
      <c r="B541" s="7"/>
      <c r="C541" s="7"/>
      <c r="D541" s="7"/>
      <c r="E541" s="7"/>
      <c r="F541" s="7"/>
      <c r="G541" s="7"/>
      <c r="H541" s="7"/>
      <c r="I541" s="7"/>
      <c r="J541" s="7"/>
      <c r="K541" s="7"/>
    </row>
    <row r="542" spans="2:11" x14ac:dyDescent="0.2">
      <c r="B542" s="7"/>
      <c r="C542" s="7"/>
      <c r="D542" s="7"/>
      <c r="E542" s="7"/>
      <c r="F542" s="7"/>
      <c r="G542" s="7"/>
      <c r="H542" s="7"/>
      <c r="I542" s="7"/>
      <c r="J542" s="7"/>
      <c r="K542" s="7"/>
    </row>
    <row r="543" spans="2:11" x14ac:dyDescent="0.2">
      <c r="B543" s="7"/>
      <c r="C543" s="7"/>
      <c r="D543" s="7"/>
      <c r="E543" s="7"/>
      <c r="F543" s="7"/>
      <c r="G543" s="7"/>
      <c r="H543" s="7"/>
      <c r="I543" s="7"/>
      <c r="J543" s="7"/>
      <c r="K543" s="7"/>
    </row>
    <row r="544" spans="2:11" x14ac:dyDescent="0.2">
      <c r="B544" s="7"/>
      <c r="C544" s="7"/>
      <c r="D544" s="7"/>
      <c r="E544" s="7"/>
      <c r="F544" s="7"/>
      <c r="G544" s="7"/>
      <c r="H544" s="7"/>
      <c r="I544" s="7"/>
      <c r="J544" s="7"/>
      <c r="K544" s="7"/>
    </row>
    <row r="545" spans="2:11" x14ac:dyDescent="0.2">
      <c r="B545" s="7"/>
      <c r="C545" s="7"/>
      <c r="D545" s="7"/>
      <c r="E545" s="7"/>
      <c r="F545" s="7"/>
      <c r="G545" s="7"/>
      <c r="H545" s="7"/>
      <c r="I545" s="7"/>
      <c r="J545" s="7"/>
      <c r="K545" s="7"/>
    </row>
    <row r="546" spans="2:11" x14ac:dyDescent="0.2">
      <c r="B546" s="7"/>
      <c r="C546" s="7"/>
      <c r="D546" s="7"/>
      <c r="E546" s="7"/>
      <c r="F546" s="7"/>
      <c r="G546" s="7"/>
      <c r="H546" s="7"/>
      <c r="I546" s="7"/>
      <c r="J546" s="7"/>
      <c r="K546" s="7"/>
    </row>
    <row r="547" spans="2:11" x14ac:dyDescent="0.2">
      <c r="K547" s="7"/>
    </row>
    <row r="548" spans="2:11" x14ac:dyDescent="0.2">
      <c r="K548" s="7"/>
    </row>
    <row r="549" spans="2:11" x14ac:dyDescent="0.2">
      <c r="K549" s="7"/>
    </row>
    <row r="550" spans="2:11" x14ac:dyDescent="0.2">
      <c r="K550" s="7"/>
    </row>
    <row r="551" spans="2:11" x14ac:dyDescent="0.2">
      <c r="K551" s="7"/>
    </row>
    <row r="552" spans="2:11" x14ac:dyDescent="0.2">
      <c r="K552" s="7"/>
    </row>
    <row r="553" spans="2:11" x14ac:dyDescent="0.2">
      <c r="K553" s="7"/>
    </row>
    <row r="554" spans="2:11" x14ac:dyDescent="0.2">
      <c r="K554" s="7"/>
    </row>
    <row r="555" spans="2:11" x14ac:dyDescent="0.2">
      <c r="K555" s="7"/>
    </row>
    <row r="556" spans="2:11" x14ac:dyDescent="0.2">
      <c r="K556" s="7"/>
    </row>
    <row r="557" spans="2:11" x14ac:dyDescent="0.2">
      <c r="K557" s="7"/>
    </row>
    <row r="558" spans="2:11" x14ac:dyDescent="0.2">
      <c r="K558" s="7"/>
    </row>
    <row r="559" spans="2:11" x14ac:dyDescent="0.2">
      <c r="K559" s="7"/>
    </row>
    <row r="560" spans="2:11" x14ac:dyDescent="0.2">
      <c r="K560" s="7"/>
    </row>
    <row r="561" spans="11:11" x14ac:dyDescent="0.2">
      <c r="K561" s="7"/>
    </row>
    <row r="562" spans="11:11" x14ac:dyDescent="0.2">
      <c r="K562" s="7"/>
    </row>
    <row r="563" spans="11:11" x14ac:dyDescent="0.2">
      <c r="K563" s="7"/>
    </row>
    <row r="564" spans="11:11" x14ac:dyDescent="0.2">
      <c r="K564" s="7"/>
    </row>
    <row r="565" spans="11:11" x14ac:dyDescent="0.2">
      <c r="K565" s="7"/>
    </row>
    <row r="566" spans="11:11" x14ac:dyDescent="0.2">
      <c r="K566" s="7"/>
    </row>
    <row r="567" spans="11:11" x14ac:dyDescent="0.2">
      <c r="K567" s="7"/>
    </row>
    <row r="568" spans="11:11" x14ac:dyDescent="0.2">
      <c r="K568" s="7"/>
    </row>
    <row r="569" spans="11:11" x14ac:dyDescent="0.2">
      <c r="K569" s="7"/>
    </row>
    <row r="570" spans="11:11" x14ac:dyDescent="0.2">
      <c r="K570" s="7"/>
    </row>
    <row r="571" spans="11:11" x14ac:dyDescent="0.2">
      <c r="K571" s="7"/>
    </row>
    <row r="572" spans="11:11" x14ac:dyDescent="0.2">
      <c r="K572" s="7"/>
    </row>
    <row r="573" spans="11:11" x14ac:dyDescent="0.2">
      <c r="K573" s="7"/>
    </row>
    <row r="574" spans="11:11" x14ac:dyDescent="0.2">
      <c r="K574" s="7"/>
    </row>
    <row r="575" spans="11:11" x14ac:dyDescent="0.2">
      <c r="K575" s="7"/>
    </row>
    <row r="576" spans="11:11" x14ac:dyDescent="0.2">
      <c r="K576" s="7"/>
    </row>
    <row r="577" spans="11:11" x14ac:dyDescent="0.2">
      <c r="K577" s="7"/>
    </row>
    <row r="578" spans="11:11" x14ac:dyDescent="0.2">
      <c r="K578" s="7"/>
    </row>
    <row r="579" spans="11:11" x14ac:dyDescent="0.2">
      <c r="K579" s="7"/>
    </row>
    <row r="580" spans="11:11" x14ac:dyDescent="0.2">
      <c r="K580" s="7"/>
    </row>
    <row r="581" spans="11:11" x14ac:dyDescent="0.2">
      <c r="K581" s="7"/>
    </row>
    <row r="582" spans="11:11" x14ac:dyDescent="0.2">
      <c r="K582" s="7"/>
    </row>
    <row r="583" spans="11:11" x14ac:dyDescent="0.2">
      <c r="K583" s="7"/>
    </row>
    <row r="584" spans="11:11" x14ac:dyDescent="0.2">
      <c r="K584" s="7"/>
    </row>
    <row r="585" spans="11:11" x14ac:dyDescent="0.2">
      <c r="K585" s="7"/>
    </row>
    <row r="586" spans="11:11" x14ac:dyDescent="0.2">
      <c r="K586" s="7"/>
    </row>
    <row r="587" spans="11:11" x14ac:dyDescent="0.2">
      <c r="K587" s="7"/>
    </row>
    <row r="588" spans="11:11" x14ac:dyDescent="0.2">
      <c r="K588" s="7"/>
    </row>
    <row r="589" spans="11:11" x14ac:dyDescent="0.2">
      <c r="K589" s="7"/>
    </row>
    <row r="590" spans="11:11" x14ac:dyDescent="0.2">
      <c r="K590" s="7"/>
    </row>
    <row r="591" spans="11:11" x14ac:dyDescent="0.2">
      <c r="K591" s="7"/>
    </row>
    <row r="592" spans="11:11" x14ac:dyDescent="0.2">
      <c r="K592" s="7"/>
    </row>
    <row r="593" spans="11:11" x14ac:dyDescent="0.2">
      <c r="K593" s="7"/>
    </row>
    <row r="594" spans="11:11" x14ac:dyDescent="0.2">
      <c r="K594" s="7"/>
    </row>
    <row r="595" spans="11:11" x14ac:dyDescent="0.2">
      <c r="K595" s="7"/>
    </row>
    <row r="596" spans="11:11" x14ac:dyDescent="0.2">
      <c r="K596" s="7"/>
    </row>
    <row r="597" spans="11:11" x14ac:dyDescent="0.2">
      <c r="K597" s="7"/>
    </row>
    <row r="598" spans="11:11" x14ac:dyDescent="0.2">
      <c r="K598" s="7"/>
    </row>
    <row r="599" spans="11:11" x14ac:dyDescent="0.2">
      <c r="K599" s="7"/>
    </row>
    <row r="600" spans="11:11" x14ac:dyDescent="0.2">
      <c r="K600" s="7"/>
    </row>
    <row r="601" spans="11:11" x14ac:dyDescent="0.2">
      <c r="K601" s="7"/>
    </row>
    <row r="602" spans="11:11" x14ac:dyDescent="0.2">
      <c r="K602" s="7"/>
    </row>
    <row r="603" spans="11:11" x14ac:dyDescent="0.2">
      <c r="K603" s="7"/>
    </row>
    <row r="604" spans="11:11" x14ac:dyDescent="0.2">
      <c r="K604" s="7"/>
    </row>
    <row r="605" spans="11:11" x14ac:dyDescent="0.2">
      <c r="K605" s="7"/>
    </row>
    <row r="606" spans="11:11" x14ac:dyDescent="0.2">
      <c r="K606" s="7"/>
    </row>
    <row r="607" spans="11:11" x14ac:dyDescent="0.2">
      <c r="K607" s="7"/>
    </row>
    <row r="608" spans="11:11" x14ac:dyDescent="0.2">
      <c r="K608" s="7"/>
    </row>
    <row r="609" spans="11:11" x14ac:dyDescent="0.2">
      <c r="K609" s="7"/>
    </row>
    <row r="610" spans="11:11" x14ac:dyDescent="0.2">
      <c r="K610" s="7"/>
    </row>
    <row r="611" spans="11:11" x14ac:dyDescent="0.2">
      <c r="K611" s="7"/>
    </row>
    <row r="612" spans="11:11" x14ac:dyDescent="0.2">
      <c r="K612" s="7"/>
    </row>
    <row r="613" spans="11:11" x14ac:dyDescent="0.2">
      <c r="K613" s="7"/>
    </row>
    <row r="614" spans="11:11" x14ac:dyDescent="0.2">
      <c r="K614" s="7"/>
    </row>
    <row r="615" spans="11:11" x14ac:dyDescent="0.2">
      <c r="K615" s="7"/>
    </row>
    <row r="616" spans="11:11" x14ac:dyDescent="0.2">
      <c r="K616" s="7"/>
    </row>
    <row r="617" spans="11:11" x14ac:dyDescent="0.2">
      <c r="K617" s="7"/>
    </row>
    <row r="618" spans="11:11" x14ac:dyDescent="0.2">
      <c r="K618" s="7"/>
    </row>
    <row r="619" spans="11:11" x14ac:dyDescent="0.2">
      <c r="K619" s="7"/>
    </row>
    <row r="620" spans="11:11" x14ac:dyDescent="0.2">
      <c r="K620" s="7"/>
    </row>
    <row r="621" spans="11:11" x14ac:dyDescent="0.2">
      <c r="K621" s="7"/>
    </row>
    <row r="622" spans="11:11" x14ac:dyDescent="0.2">
      <c r="K622" s="7"/>
    </row>
    <row r="623" spans="11:11" x14ac:dyDescent="0.2">
      <c r="K623" s="7"/>
    </row>
    <row r="624" spans="11:11" x14ac:dyDescent="0.2">
      <c r="K624" s="7"/>
    </row>
    <row r="625" spans="11:11" x14ac:dyDescent="0.2">
      <c r="K625" s="7"/>
    </row>
    <row r="626" spans="11:11" x14ac:dyDescent="0.2">
      <c r="K626" s="7"/>
    </row>
    <row r="627" spans="11:11" x14ac:dyDescent="0.2">
      <c r="K627" s="7"/>
    </row>
    <row r="628" spans="11:11" x14ac:dyDescent="0.2">
      <c r="K628" s="7"/>
    </row>
    <row r="629" spans="11:11" x14ac:dyDescent="0.2">
      <c r="K629" s="7"/>
    </row>
    <row r="630" spans="11:11" x14ac:dyDescent="0.2">
      <c r="K630" s="7"/>
    </row>
    <row r="631" spans="11:11" x14ac:dyDescent="0.2">
      <c r="K631" s="7"/>
    </row>
    <row r="632" spans="11:11" x14ac:dyDescent="0.2">
      <c r="K632" s="7"/>
    </row>
    <row r="633" spans="11:11" x14ac:dyDescent="0.2">
      <c r="K633" s="7"/>
    </row>
    <row r="634" spans="11:11" x14ac:dyDescent="0.2">
      <c r="K634" s="7"/>
    </row>
    <row r="635" spans="11:11" x14ac:dyDescent="0.2">
      <c r="K635" s="7"/>
    </row>
    <row r="636" spans="11:11" x14ac:dyDescent="0.2">
      <c r="K636" s="7"/>
    </row>
    <row r="637" spans="11:11" x14ac:dyDescent="0.2">
      <c r="K637" s="7"/>
    </row>
    <row r="638" spans="11:11" x14ac:dyDescent="0.2">
      <c r="K638" s="7"/>
    </row>
    <row r="639" spans="11:11" x14ac:dyDescent="0.2">
      <c r="K639" s="7"/>
    </row>
    <row r="640" spans="11:11" x14ac:dyDescent="0.2">
      <c r="K640" s="7"/>
    </row>
    <row r="641" spans="11:11" x14ac:dyDescent="0.2">
      <c r="K641" s="7"/>
    </row>
    <row r="642" spans="11:11" x14ac:dyDescent="0.2">
      <c r="K642" s="7"/>
    </row>
    <row r="643" spans="11:11" x14ac:dyDescent="0.2">
      <c r="K643" s="7"/>
    </row>
    <row r="644" spans="11:11" x14ac:dyDescent="0.2">
      <c r="K644" s="7"/>
    </row>
    <row r="645" spans="11:11" x14ac:dyDescent="0.2">
      <c r="K645" s="7"/>
    </row>
    <row r="646" spans="11:11" x14ac:dyDescent="0.2">
      <c r="K646" s="7"/>
    </row>
    <row r="647" spans="11:11" x14ac:dyDescent="0.2">
      <c r="K647" s="7"/>
    </row>
    <row r="648" spans="11:11" x14ac:dyDescent="0.2">
      <c r="K648" s="7"/>
    </row>
    <row r="649" spans="11:11" x14ac:dyDescent="0.2">
      <c r="K649" s="7"/>
    </row>
    <row r="650" spans="11:11" x14ac:dyDescent="0.2">
      <c r="K650" s="7"/>
    </row>
    <row r="651" spans="11:11" x14ac:dyDescent="0.2">
      <c r="K651" s="7"/>
    </row>
    <row r="652" spans="11:11" x14ac:dyDescent="0.2">
      <c r="K652" s="7"/>
    </row>
    <row r="653" spans="11:11" x14ac:dyDescent="0.2">
      <c r="K653" s="7"/>
    </row>
    <row r="654" spans="11:11" x14ac:dyDescent="0.2">
      <c r="K654" s="7"/>
    </row>
    <row r="655" spans="11:11" x14ac:dyDescent="0.2">
      <c r="K655" s="7"/>
    </row>
    <row r="656" spans="11:11" x14ac:dyDescent="0.2">
      <c r="K656" s="7"/>
    </row>
    <row r="657" spans="11:11" x14ac:dyDescent="0.2">
      <c r="K657" s="7"/>
    </row>
    <row r="658" spans="11:11" x14ac:dyDescent="0.2">
      <c r="K658" s="7"/>
    </row>
    <row r="659" spans="11:11" x14ac:dyDescent="0.2">
      <c r="K659" s="7"/>
    </row>
    <row r="660" spans="11:11" x14ac:dyDescent="0.2">
      <c r="K660" s="7"/>
    </row>
    <row r="661" spans="11:11" x14ac:dyDescent="0.2">
      <c r="K661" s="7"/>
    </row>
    <row r="662" spans="11:11" x14ac:dyDescent="0.2">
      <c r="K662" s="7"/>
    </row>
    <row r="663" spans="11:11" x14ac:dyDescent="0.2">
      <c r="K663" s="7"/>
    </row>
    <row r="664" spans="11:11" x14ac:dyDescent="0.2">
      <c r="K664" s="7"/>
    </row>
    <row r="665" spans="11:11" x14ac:dyDescent="0.2">
      <c r="K665" s="7"/>
    </row>
    <row r="666" spans="11:11" x14ac:dyDescent="0.2">
      <c r="K666" s="7"/>
    </row>
    <row r="667" spans="11:11" x14ac:dyDescent="0.2">
      <c r="K667" s="7"/>
    </row>
    <row r="668" spans="11:11" x14ac:dyDescent="0.2">
      <c r="K668" s="7"/>
    </row>
    <row r="669" spans="11:11" x14ac:dyDescent="0.2">
      <c r="K669" s="7"/>
    </row>
    <row r="670" spans="11:11" x14ac:dyDescent="0.2">
      <c r="K670" s="7"/>
    </row>
    <row r="671" spans="11:11" x14ac:dyDescent="0.2">
      <c r="K671" s="7"/>
    </row>
    <row r="672" spans="11:11" x14ac:dyDescent="0.2">
      <c r="K672" s="7"/>
    </row>
    <row r="673" spans="11:11" x14ac:dyDescent="0.2">
      <c r="K673" s="7"/>
    </row>
    <row r="674" spans="11:11" x14ac:dyDescent="0.2">
      <c r="K674" s="7"/>
    </row>
    <row r="675" spans="11:11" x14ac:dyDescent="0.2">
      <c r="K675" s="7"/>
    </row>
    <row r="676" spans="11:11" x14ac:dyDescent="0.2">
      <c r="K676" s="7"/>
    </row>
    <row r="677" spans="11:11" x14ac:dyDescent="0.2">
      <c r="K677" s="7"/>
    </row>
    <row r="678" spans="11:11" x14ac:dyDescent="0.2">
      <c r="K678" s="7"/>
    </row>
    <row r="679" spans="11:11" x14ac:dyDescent="0.2">
      <c r="K679" s="7"/>
    </row>
    <row r="680" spans="11:11" x14ac:dyDescent="0.2">
      <c r="K680" s="7"/>
    </row>
    <row r="681" spans="11:11" x14ac:dyDescent="0.2">
      <c r="K681" s="7"/>
    </row>
    <row r="682" spans="11:11" x14ac:dyDescent="0.2">
      <c r="K682" s="7"/>
    </row>
    <row r="683" spans="11:11" x14ac:dyDescent="0.2">
      <c r="K683" s="7"/>
    </row>
    <row r="684" spans="11:11" x14ac:dyDescent="0.2">
      <c r="K684" s="7"/>
    </row>
    <row r="685" spans="11:11" x14ac:dyDescent="0.2">
      <c r="K685" s="7"/>
    </row>
    <row r="686" spans="11:11" x14ac:dyDescent="0.2">
      <c r="K686" s="7"/>
    </row>
    <row r="687" spans="11:11" x14ac:dyDescent="0.2">
      <c r="K687" s="7"/>
    </row>
    <row r="688" spans="11:11" x14ac:dyDescent="0.2">
      <c r="K688" s="7"/>
    </row>
    <row r="689" spans="11:11" x14ac:dyDescent="0.2">
      <c r="K689" s="7"/>
    </row>
    <row r="690" spans="11:11" x14ac:dyDescent="0.2">
      <c r="K690" s="7"/>
    </row>
    <row r="691" spans="11:11" x14ac:dyDescent="0.2">
      <c r="K691" s="7"/>
    </row>
    <row r="692" spans="11:11" x14ac:dyDescent="0.2">
      <c r="K692" s="7"/>
    </row>
    <row r="693" spans="11:11" x14ac:dyDescent="0.2">
      <c r="K693" s="7"/>
    </row>
    <row r="694" spans="11:11" x14ac:dyDescent="0.2">
      <c r="K694" s="7"/>
    </row>
    <row r="695" spans="11:11" x14ac:dyDescent="0.2">
      <c r="K695" s="7"/>
    </row>
    <row r="696" spans="11:11" x14ac:dyDescent="0.2">
      <c r="K696" s="7"/>
    </row>
    <row r="697" spans="11:11" x14ac:dyDescent="0.2">
      <c r="K697" s="7"/>
    </row>
    <row r="698" spans="11:11" x14ac:dyDescent="0.2">
      <c r="K698" s="7"/>
    </row>
    <row r="699" spans="11:11" x14ac:dyDescent="0.2">
      <c r="K699" s="7"/>
    </row>
    <row r="700" spans="11:11" x14ac:dyDescent="0.2">
      <c r="K700" s="7"/>
    </row>
    <row r="701" spans="11:11" x14ac:dyDescent="0.2">
      <c r="K701" s="7"/>
    </row>
    <row r="702" spans="11:11" x14ac:dyDescent="0.2">
      <c r="K702" s="7"/>
    </row>
    <row r="703" spans="11:11" x14ac:dyDescent="0.2">
      <c r="K703" s="7"/>
    </row>
    <row r="704" spans="11:11" x14ac:dyDescent="0.2">
      <c r="K704" s="7"/>
    </row>
    <row r="705" spans="11:11" x14ac:dyDescent="0.2">
      <c r="K705" s="7"/>
    </row>
    <row r="706" spans="11:11" x14ac:dyDescent="0.2">
      <c r="K706" s="7"/>
    </row>
    <row r="707" spans="11:11" x14ac:dyDescent="0.2">
      <c r="K707" s="7"/>
    </row>
    <row r="708" spans="11:11" x14ac:dyDescent="0.2">
      <c r="K708" s="7"/>
    </row>
    <row r="709" spans="11:11" x14ac:dyDescent="0.2">
      <c r="K709" s="7"/>
    </row>
    <row r="710" spans="11:11" x14ac:dyDescent="0.2">
      <c r="K710" s="7"/>
    </row>
    <row r="711" spans="11:11" x14ac:dyDescent="0.2">
      <c r="K711" s="7"/>
    </row>
    <row r="712" spans="11:11" x14ac:dyDescent="0.2">
      <c r="K712" s="7"/>
    </row>
    <row r="713" spans="11:11" x14ac:dyDescent="0.2">
      <c r="K713" s="7"/>
    </row>
    <row r="714" spans="11:11" x14ac:dyDescent="0.2">
      <c r="K714" s="7"/>
    </row>
    <row r="715" spans="11:11" x14ac:dyDescent="0.2">
      <c r="K715" s="7"/>
    </row>
    <row r="716" spans="11:11" x14ac:dyDescent="0.2">
      <c r="K716" s="7"/>
    </row>
    <row r="717" spans="11:11" x14ac:dyDescent="0.2">
      <c r="K717" s="7"/>
    </row>
    <row r="718" spans="11:11" x14ac:dyDescent="0.2">
      <c r="K718" s="7"/>
    </row>
    <row r="719" spans="11:11" x14ac:dyDescent="0.2">
      <c r="K719" s="7"/>
    </row>
    <row r="720" spans="11:11" x14ac:dyDescent="0.2">
      <c r="K720" s="7"/>
    </row>
    <row r="721" spans="11:11" x14ac:dyDescent="0.2">
      <c r="K721" s="7"/>
    </row>
    <row r="722" spans="11:11" x14ac:dyDescent="0.2">
      <c r="K722" s="7"/>
    </row>
    <row r="723" spans="11:11" x14ac:dyDescent="0.2">
      <c r="K723" s="7"/>
    </row>
    <row r="724" spans="11:11" x14ac:dyDescent="0.2">
      <c r="K724" s="7"/>
    </row>
    <row r="725" spans="11:11" x14ac:dyDescent="0.2">
      <c r="K725" s="7"/>
    </row>
    <row r="726" spans="11:11" x14ac:dyDescent="0.2">
      <c r="K726" s="7"/>
    </row>
    <row r="727" spans="11:11" x14ac:dyDescent="0.2">
      <c r="K727" s="7"/>
    </row>
    <row r="728" spans="11:11" x14ac:dyDescent="0.2">
      <c r="K728" s="7"/>
    </row>
    <row r="729" spans="11:11" x14ac:dyDescent="0.2">
      <c r="K729" s="7"/>
    </row>
    <row r="730" spans="11:11" x14ac:dyDescent="0.2">
      <c r="K730" s="7"/>
    </row>
    <row r="731" spans="11:11" x14ac:dyDescent="0.2">
      <c r="K731" s="7"/>
    </row>
    <row r="732" spans="11:11" x14ac:dyDescent="0.2">
      <c r="K732" s="7"/>
    </row>
    <row r="733" spans="11:11" x14ac:dyDescent="0.2">
      <c r="K733" s="7"/>
    </row>
    <row r="734" spans="11:11" x14ac:dyDescent="0.2">
      <c r="K734" s="7"/>
    </row>
    <row r="735" spans="11:11" x14ac:dyDescent="0.2">
      <c r="K735" s="7"/>
    </row>
    <row r="736" spans="11:11" x14ac:dyDescent="0.2">
      <c r="K736" s="7"/>
    </row>
    <row r="737" spans="11:11" x14ac:dyDescent="0.2">
      <c r="K737" s="7"/>
    </row>
    <row r="738" spans="11:11" x14ac:dyDescent="0.2">
      <c r="K738" s="7"/>
    </row>
    <row r="739" spans="11:11" x14ac:dyDescent="0.2">
      <c r="K739" s="7"/>
    </row>
    <row r="740" spans="11:11" x14ac:dyDescent="0.2">
      <c r="K740" s="7"/>
    </row>
    <row r="741" spans="11:11" x14ac:dyDescent="0.2">
      <c r="K741" s="7"/>
    </row>
    <row r="742" spans="11:11" x14ac:dyDescent="0.2">
      <c r="K742" s="7"/>
    </row>
    <row r="743" spans="11:11" x14ac:dyDescent="0.2">
      <c r="K743" s="7"/>
    </row>
    <row r="744" spans="11:11" x14ac:dyDescent="0.2">
      <c r="K744" s="7"/>
    </row>
    <row r="745" spans="11:11" x14ac:dyDescent="0.2">
      <c r="K745" s="7"/>
    </row>
    <row r="746" spans="11:11" x14ac:dyDescent="0.2">
      <c r="K746" s="7"/>
    </row>
    <row r="747" spans="11:11" x14ac:dyDescent="0.2">
      <c r="K747" s="7"/>
    </row>
    <row r="748" spans="11:11" x14ac:dyDescent="0.2">
      <c r="K748" s="7"/>
    </row>
    <row r="749" spans="11:11" x14ac:dyDescent="0.2">
      <c r="K749" s="7"/>
    </row>
    <row r="750" spans="11:11" x14ac:dyDescent="0.2">
      <c r="K750" s="7"/>
    </row>
    <row r="751" spans="11:11" x14ac:dyDescent="0.2">
      <c r="K751" s="7"/>
    </row>
    <row r="752" spans="11:11" x14ac:dyDescent="0.2">
      <c r="K752" s="7"/>
    </row>
    <row r="753" spans="11:11" x14ac:dyDescent="0.2">
      <c r="K753" s="7"/>
    </row>
    <row r="754" spans="11:11" x14ac:dyDescent="0.2">
      <c r="K754" s="7"/>
    </row>
    <row r="755" spans="11:11" x14ac:dyDescent="0.2">
      <c r="K755" s="7"/>
    </row>
    <row r="756" spans="11:11" x14ac:dyDescent="0.2">
      <c r="K756" s="7"/>
    </row>
    <row r="757" spans="11:11" x14ac:dyDescent="0.2">
      <c r="K757" s="7"/>
    </row>
    <row r="758" spans="11:11" x14ac:dyDescent="0.2">
      <c r="K758" s="7"/>
    </row>
    <row r="759" spans="11:11" x14ac:dyDescent="0.2">
      <c r="K759" s="7"/>
    </row>
    <row r="760" spans="11:11" x14ac:dyDescent="0.2">
      <c r="K760" s="7"/>
    </row>
    <row r="761" spans="11:11" x14ac:dyDescent="0.2">
      <c r="K761" s="7"/>
    </row>
    <row r="762" spans="11:11" x14ac:dyDescent="0.2">
      <c r="K762" s="7"/>
    </row>
    <row r="763" spans="11:11" x14ac:dyDescent="0.2">
      <c r="K763" s="7"/>
    </row>
    <row r="764" spans="11:11" x14ac:dyDescent="0.2">
      <c r="K764" s="7"/>
    </row>
    <row r="765" spans="11:11" x14ac:dyDescent="0.2">
      <c r="K765" s="7"/>
    </row>
    <row r="766" spans="11:11" x14ac:dyDescent="0.2">
      <c r="K766" s="7"/>
    </row>
    <row r="767" spans="11:11" x14ac:dyDescent="0.2">
      <c r="K767" s="7"/>
    </row>
    <row r="768" spans="11:11" x14ac:dyDescent="0.2">
      <c r="K768" s="7"/>
    </row>
    <row r="769" spans="11:11" x14ac:dyDescent="0.2">
      <c r="K769" s="7"/>
    </row>
    <row r="770" spans="11:11" x14ac:dyDescent="0.2">
      <c r="K770" s="7"/>
    </row>
    <row r="771" spans="11:11" x14ac:dyDescent="0.2">
      <c r="K771" s="7"/>
    </row>
    <row r="772" spans="11:11" x14ac:dyDescent="0.2">
      <c r="K772" s="7"/>
    </row>
    <row r="773" spans="11:11" x14ac:dyDescent="0.2">
      <c r="K773" s="7"/>
    </row>
    <row r="774" spans="11:11" x14ac:dyDescent="0.2">
      <c r="K774" s="7"/>
    </row>
    <row r="775" spans="11:11" x14ac:dyDescent="0.2">
      <c r="K775" s="7"/>
    </row>
    <row r="776" spans="11:11" x14ac:dyDescent="0.2">
      <c r="K776" s="7"/>
    </row>
    <row r="777" spans="11:11" x14ac:dyDescent="0.2">
      <c r="K777" s="7"/>
    </row>
    <row r="778" spans="11:11" x14ac:dyDescent="0.2">
      <c r="K778" s="7"/>
    </row>
    <row r="779" spans="11:11" x14ac:dyDescent="0.2">
      <c r="K779" s="7"/>
    </row>
    <row r="780" spans="11:11" x14ac:dyDescent="0.2">
      <c r="K780" s="7"/>
    </row>
    <row r="781" spans="11:11" x14ac:dyDescent="0.2">
      <c r="K781" s="7"/>
    </row>
    <row r="782" spans="11:11" x14ac:dyDescent="0.2">
      <c r="K782" s="7"/>
    </row>
    <row r="783" spans="11:11" x14ac:dyDescent="0.2">
      <c r="K783" s="7"/>
    </row>
    <row r="784" spans="11:11" x14ac:dyDescent="0.2">
      <c r="K784" s="7"/>
    </row>
    <row r="785" spans="11:11" x14ac:dyDescent="0.2">
      <c r="K785" s="7"/>
    </row>
    <row r="786" spans="11:11" x14ac:dyDescent="0.2">
      <c r="K786" s="7"/>
    </row>
    <row r="787" spans="11:11" x14ac:dyDescent="0.2">
      <c r="K787" s="7"/>
    </row>
    <row r="788" spans="11:11" x14ac:dyDescent="0.2">
      <c r="K788" s="7"/>
    </row>
    <row r="789" spans="11:11" x14ac:dyDescent="0.2">
      <c r="K789" s="7"/>
    </row>
    <row r="790" spans="11:11" x14ac:dyDescent="0.2">
      <c r="K790" s="7"/>
    </row>
    <row r="791" spans="11:11" x14ac:dyDescent="0.2">
      <c r="K791" s="7"/>
    </row>
    <row r="792" spans="11:11" x14ac:dyDescent="0.2">
      <c r="K792" s="7"/>
    </row>
    <row r="793" spans="11:11" x14ac:dyDescent="0.2">
      <c r="K793" s="7"/>
    </row>
    <row r="794" spans="11:11" x14ac:dyDescent="0.2">
      <c r="K794" s="7"/>
    </row>
    <row r="795" spans="11:11" x14ac:dyDescent="0.2">
      <c r="K795" s="7"/>
    </row>
    <row r="796" spans="11:11" x14ac:dyDescent="0.2">
      <c r="K796" s="7"/>
    </row>
    <row r="797" spans="11:11" x14ac:dyDescent="0.2">
      <c r="K797" s="7"/>
    </row>
    <row r="798" spans="11:11" x14ac:dyDescent="0.2">
      <c r="K798" s="7"/>
    </row>
    <row r="799" spans="11:11" x14ac:dyDescent="0.2">
      <c r="K799" s="7"/>
    </row>
    <row r="800" spans="11:11" x14ac:dyDescent="0.2">
      <c r="K800" s="7"/>
    </row>
    <row r="801" spans="11:11" x14ac:dyDescent="0.2">
      <c r="K801" s="7"/>
    </row>
    <row r="802" spans="11:11" x14ac:dyDescent="0.2">
      <c r="K802" s="7"/>
    </row>
    <row r="803" spans="11:11" x14ac:dyDescent="0.2">
      <c r="K803" s="7"/>
    </row>
    <row r="804" spans="11:11" x14ac:dyDescent="0.2">
      <c r="K804" s="7"/>
    </row>
    <row r="805" spans="11:11" x14ac:dyDescent="0.2">
      <c r="K805" s="7"/>
    </row>
    <row r="806" spans="11:11" x14ac:dyDescent="0.2">
      <c r="K806" s="7"/>
    </row>
    <row r="807" spans="11:11" x14ac:dyDescent="0.2">
      <c r="K807" s="7"/>
    </row>
    <row r="808" spans="11:11" x14ac:dyDescent="0.2">
      <c r="K808" s="7"/>
    </row>
    <row r="809" spans="11:11" x14ac:dyDescent="0.2">
      <c r="K809" s="7"/>
    </row>
    <row r="810" spans="11:11" x14ac:dyDescent="0.2">
      <c r="K810" s="7"/>
    </row>
    <row r="811" spans="11:11" x14ac:dyDescent="0.2">
      <c r="K811" s="7"/>
    </row>
    <row r="812" spans="11:11" x14ac:dyDescent="0.2">
      <c r="K812" s="7"/>
    </row>
    <row r="813" spans="11:11" x14ac:dyDescent="0.2">
      <c r="K813" s="7"/>
    </row>
    <row r="814" spans="11:11" x14ac:dyDescent="0.2">
      <c r="K814" s="7"/>
    </row>
    <row r="815" spans="11:11" x14ac:dyDescent="0.2">
      <c r="K815" s="7"/>
    </row>
    <row r="816" spans="11:11" x14ac:dyDescent="0.2">
      <c r="K816" s="7"/>
    </row>
    <row r="817" spans="11:11" x14ac:dyDescent="0.2">
      <c r="K817" s="7"/>
    </row>
    <row r="818" spans="11:11" x14ac:dyDescent="0.2">
      <c r="K818" s="7"/>
    </row>
    <row r="819" spans="11:11" x14ac:dyDescent="0.2">
      <c r="K819" s="7"/>
    </row>
    <row r="820" spans="11:11" x14ac:dyDescent="0.2">
      <c r="K820" s="7"/>
    </row>
    <row r="821" spans="11:11" x14ac:dyDescent="0.2">
      <c r="K821" s="7"/>
    </row>
    <row r="822" spans="11:11" x14ac:dyDescent="0.2">
      <c r="K822" s="7"/>
    </row>
    <row r="823" spans="11:11" x14ac:dyDescent="0.2">
      <c r="K823" s="7"/>
    </row>
    <row r="824" spans="11:11" x14ac:dyDescent="0.2">
      <c r="K824" s="7"/>
    </row>
    <row r="825" spans="11:11" x14ac:dyDescent="0.2">
      <c r="K825" s="7"/>
    </row>
    <row r="826" spans="11:11" x14ac:dyDescent="0.2">
      <c r="K826" s="7"/>
    </row>
    <row r="827" spans="11:11" x14ac:dyDescent="0.2">
      <c r="K827" s="7"/>
    </row>
    <row r="828" spans="11:11" x14ac:dyDescent="0.2">
      <c r="K828" s="7"/>
    </row>
    <row r="829" spans="11:11" x14ac:dyDescent="0.2">
      <c r="K829" s="7"/>
    </row>
    <row r="830" spans="11:11" x14ac:dyDescent="0.2">
      <c r="K830" s="7"/>
    </row>
    <row r="831" spans="11:11" x14ac:dyDescent="0.2">
      <c r="K831" s="7"/>
    </row>
    <row r="832" spans="11:11" x14ac:dyDescent="0.2">
      <c r="K832" s="7"/>
    </row>
    <row r="833" spans="11:11" x14ac:dyDescent="0.2">
      <c r="K833" s="7"/>
    </row>
    <row r="834" spans="11:11" x14ac:dyDescent="0.2">
      <c r="K834" s="7"/>
    </row>
    <row r="835" spans="11:11" x14ac:dyDescent="0.2">
      <c r="K835" s="7"/>
    </row>
    <row r="836" spans="11:11" x14ac:dyDescent="0.2">
      <c r="K836" s="7"/>
    </row>
    <row r="837" spans="11:11" x14ac:dyDescent="0.2">
      <c r="K837" s="7"/>
    </row>
    <row r="838" spans="11:11" x14ac:dyDescent="0.2">
      <c r="K838" s="7"/>
    </row>
    <row r="839" spans="11:11" x14ac:dyDescent="0.2">
      <c r="K839" s="7"/>
    </row>
    <row r="840" spans="11:11" x14ac:dyDescent="0.2">
      <c r="K840" s="7"/>
    </row>
    <row r="841" spans="11:11" x14ac:dyDescent="0.2">
      <c r="K841" s="7"/>
    </row>
    <row r="842" spans="11:11" x14ac:dyDescent="0.2">
      <c r="K842" s="7"/>
    </row>
    <row r="843" spans="11:11" x14ac:dyDescent="0.2">
      <c r="K843" s="7"/>
    </row>
    <row r="844" spans="11:11" x14ac:dyDescent="0.2">
      <c r="K844" s="7"/>
    </row>
    <row r="845" spans="11:11" x14ac:dyDescent="0.2">
      <c r="K845" s="7"/>
    </row>
    <row r="846" spans="11:11" x14ac:dyDescent="0.2">
      <c r="K846" s="7"/>
    </row>
  </sheetData>
  <mergeCells count="2">
    <mergeCell ref="A2:A3"/>
    <mergeCell ref="B2:K3"/>
  </mergeCells>
  <phoneticPr fontId="3" type="noConversion"/>
  <pageMargins left="0.19685039370078741" right="0.19685039370078741" top="0.98425196850393704" bottom="0.98425196850393704" header="0.51181102362204722" footer="0.51181102362204722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45"/>
  <sheetViews>
    <sheetView tabSelected="1" zoomScale="128" zoomScaleNormal="128" workbookViewId="0">
      <pane xSplit="1" ySplit="4" topLeftCell="B5" activePane="bottomRight" state="frozen"/>
      <selection activeCell="B42" sqref="B42"/>
      <selection pane="topRight" activeCell="B42" sqref="B42"/>
      <selection pane="bottomLeft" activeCell="B42" sqref="B42"/>
      <selection pane="bottomRight" activeCell="B42" sqref="B42"/>
    </sheetView>
  </sheetViews>
  <sheetFormatPr defaultRowHeight="12.75" x14ac:dyDescent="0.2"/>
  <cols>
    <col min="1" max="1" width="13.5703125" style="1" customWidth="1"/>
    <col min="2" max="10" width="9.140625" style="1"/>
    <col min="11" max="11" width="13.85546875" style="1" bestFit="1" customWidth="1"/>
    <col min="12" max="12" width="2.140625" customWidth="1"/>
  </cols>
  <sheetData>
    <row r="1" spans="1:11" ht="7.5" customHeight="1" thickBot="1" x14ac:dyDescent="0.25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1" x14ac:dyDescent="0.2">
      <c r="A2" s="118" t="s">
        <v>0</v>
      </c>
      <c r="B2" s="120" t="s">
        <v>2</v>
      </c>
      <c r="C2" s="120"/>
      <c r="D2" s="120"/>
      <c r="E2" s="120"/>
      <c r="F2" s="120"/>
      <c r="G2" s="120"/>
      <c r="H2" s="120"/>
      <c r="I2" s="120"/>
      <c r="J2" s="120"/>
      <c r="K2" s="121"/>
    </row>
    <row r="3" spans="1:11" ht="13.5" thickBot="1" x14ac:dyDescent="0.25">
      <c r="A3" s="119"/>
      <c r="B3" s="122"/>
      <c r="C3" s="122"/>
      <c r="D3" s="122"/>
      <c r="E3" s="122"/>
      <c r="F3" s="122"/>
      <c r="G3" s="122"/>
      <c r="H3" s="122"/>
      <c r="I3" s="122"/>
      <c r="J3" s="122"/>
      <c r="K3" s="123"/>
    </row>
    <row r="4" spans="1:11" ht="16.5" thickBot="1" x14ac:dyDescent="0.3">
      <c r="A4" s="17" t="s">
        <v>1</v>
      </c>
      <c r="B4" s="2">
        <v>0</v>
      </c>
      <c r="C4" s="2">
        <v>0.01</v>
      </c>
      <c r="D4" s="2">
        <v>0.02</v>
      </c>
      <c r="E4" s="2">
        <v>0.03</v>
      </c>
      <c r="F4" s="2">
        <v>0.04</v>
      </c>
      <c r="G4" s="2">
        <v>0.05</v>
      </c>
      <c r="H4" s="2">
        <v>0.06</v>
      </c>
      <c r="I4" s="2">
        <v>7.0000000000000007E-2</v>
      </c>
      <c r="J4" s="2">
        <v>0.08</v>
      </c>
      <c r="K4" s="3">
        <v>0.09</v>
      </c>
    </row>
    <row r="5" spans="1:11" ht="14.25" customHeight="1" x14ac:dyDescent="0.2">
      <c r="A5" s="55">
        <v>0</v>
      </c>
      <c r="B5" s="56">
        <f>NORMSDIST($A5+B$4)</f>
        <v>0.5</v>
      </c>
      <c r="C5" s="12">
        <f>NORMSDIST($A5+C$4)</f>
        <v>0.5039893563146316</v>
      </c>
      <c r="D5" s="12">
        <f>NORMSDIST($A5+D$4)</f>
        <v>0.50797831371690205</v>
      </c>
      <c r="E5" s="12">
        <f t="shared" ref="E5:K20" si="0">NORMSDIST($A5+E$4)</f>
        <v>0.51196647341411272</v>
      </c>
      <c r="F5" s="12">
        <f t="shared" si="0"/>
        <v>0.51595343685283068</v>
      </c>
      <c r="G5" s="12">
        <f t="shared" si="0"/>
        <v>0.51993880583837249</v>
      </c>
      <c r="H5" s="12">
        <f t="shared" si="0"/>
        <v>0.52392218265410684</v>
      </c>
      <c r="I5" s="12">
        <f t="shared" si="0"/>
        <v>0.52790317018052113</v>
      </c>
      <c r="J5" s="12">
        <f t="shared" si="0"/>
        <v>0.53188137201398744</v>
      </c>
      <c r="K5" s="13">
        <f t="shared" si="0"/>
        <v>0.53585639258517204</v>
      </c>
    </row>
    <row r="6" spans="1:11" ht="14.25" customHeight="1" x14ac:dyDescent="0.2">
      <c r="A6" s="51">
        <v>0.1</v>
      </c>
      <c r="B6" s="32">
        <f t="shared" ref="B6:K39" si="1">NORMSDIST($A6+B$4)</f>
        <v>0.53982783727702899</v>
      </c>
      <c r="C6" s="15">
        <f t="shared" si="1"/>
        <v>0.54379531254231672</v>
      </c>
      <c r="D6" s="15">
        <f t="shared" si="1"/>
        <v>0.54775842602058389</v>
      </c>
      <c r="E6" s="15">
        <f t="shared" si="0"/>
        <v>0.55171678665456114</v>
      </c>
      <c r="F6" s="15">
        <f t="shared" si="0"/>
        <v>0.55567000480590645</v>
      </c>
      <c r="G6" s="15">
        <f t="shared" si="0"/>
        <v>0.5596176923702425</v>
      </c>
      <c r="H6" s="15">
        <f t="shared" si="0"/>
        <v>0.56355946289143288</v>
      </c>
      <c r="I6" s="15">
        <f t="shared" si="0"/>
        <v>0.56749493167503839</v>
      </c>
      <c r="J6" s="15">
        <f t="shared" si="0"/>
        <v>0.5714237159009008</v>
      </c>
      <c r="K6" s="16">
        <f t="shared" si="0"/>
        <v>0.57534543473479549</v>
      </c>
    </row>
    <row r="7" spans="1:11" ht="14.25" customHeight="1" x14ac:dyDescent="0.2">
      <c r="A7" s="47">
        <v>0.2</v>
      </c>
      <c r="B7" s="33">
        <f t="shared" si="1"/>
        <v>0.57925970943910299</v>
      </c>
      <c r="C7" s="4">
        <f t="shared" si="1"/>
        <v>0.58316616348244232</v>
      </c>
      <c r="D7" s="4">
        <f t="shared" si="1"/>
        <v>0.58706442264821468</v>
      </c>
      <c r="E7" s="4">
        <f t="shared" si="0"/>
        <v>0.59095411514200591</v>
      </c>
      <c r="F7" s="4">
        <f t="shared" si="0"/>
        <v>0.59483487169779581</v>
      </c>
      <c r="G7" s="4">
        <f t="shared" si="0"/>
        <v>0.5987063256829237</v>
      </c>
      <c r="H7" s="4">
        <f t="shared" si="0"/>
        <v>0.60256811320176051</v>
      </c>
      <c r="I7" s="4">
        <f t="shared" si="0"/>
        <v>0.60641987319803947</v>
      </c>
      <c r="J7" s="4">
        <f t="shared" si="0"/>
        <v>0.61026124755579725</v>
      </c>
      <c r="K7" s="5">
        <f t="shared" si="0"/>
        <v>0.61409188119887737</v>
      </c>
    </row>
    <row r="8" spans="1:11" ht="14.25" customHeight="1" x14ac:dyDescent="0.2">
      <c r="A8" s="51">
        <v>0.3</v>
      </c>
      <c r="B8" s="32">
        <f t="shared" si="1"/>
        <v>0.61791142218895267</v>
      </c>
      <c r="C8" s="15">
        <f t="shared" si="1"/>
        <v>0.62171952182201928</v>
      </c>
      <c r="D8" s="15">
        <f t="shared" si="1"/>
        <v>0.62551583472332006</v>
      </c>
      <c r="E8" s="15">
        <f t="shared" si="0"/>
        <v>0.62930001894065346</v>
      </c>
      <c r="F8" s="15">
        <f t="shared" si="0"/>
        <v>0.63307173603602807</v>
      </c>
      <c r="G8" s="15">
        <f t="shared" si="0"/>
        <v>0.6368306511756191</v>
      </c>
      <c r="H8" s="15">
        <f t="shared" si="0"/>
        <v>0.64057643321799129</v>
      </c>
      <c r="I8" s="15">
        <f t="shared" si="0"/>
        <v>0.64430875480054683</v>
      </c>
      <c r="J8" s="15">
        <f t="shared" si="0"/>
        <v>0.64802729242416279</v>
      </c>
      <c r="K8" s="16">
        <f t="shared" si="0"/>
        <v>0.65173172653598244</v>
      </c>
    </row>
    <row r="9" spans="1:11" ht="14.25" customHeight="1" x14ac:dyDescent="0.2">
      <c r="A9" s="47">
        <v>0.4</v>
      </c>
      <c r="B9" s="33">
        <f t="shared" si="1"/>
        <v>0.65542174161032429</v>
      </c>
      <c r="C9" s="4">
        <f t="shared" si="1"/>
        <v>0.65909702622767741</v>
      </c>
      <c r="D9" s="4">
        <f t="shared" si="1"/>
        <v>0.66275727315175059</v>
      </c>
      <c r="E9" s="4">
        <f t="shared" si="0"/>
        <v>0.66640217940454238</v>
      </c>
      <c r="F9" s="4">
        <f t="shared" si="0"/>
        <v>0.67003144633940637</v>
      </c>
      <c r="G9" s="4">
        <f t="shared" si="0"/>
        <v>0.67364477971208003</v>
      </c>
      <c r="H9" s="4">
        <f t="shared" si="0"/>
        <v>0.67724188974965227</v>
      </c>
      <c r="I9" s="4">
        <f t="shared" si="0"/>
        <v>0.6808224912174442</v>
      </c>
      <c r="J9" s="4">
        <f t="shared" si="0"/>
        <v>0.68438630348377749</v>
      </c>
      <c r="K9" s="5">
        <f t="shared" si="0"/>
        <v>0.68793305058260945</v>
      </c>
    </row>
    <row r="10" spans="1:11" ht="14.25" customHeight="1" x14ac:dyDescent="0.2">
      <c r="A10" s="51">
        <v>0.5</v>
      </c>
      <c r="B10" s="32">
        <f t="shared" si="1"/>
        <v>0.69146246127401312</v>
      </c>
      <c r="C10" s="15">
        <f t="shared" si="1"/>
        <v>0.69497426910248061</v>
      </c>
      <c r="D10" s="15">
        <f t="shared" si="1"/>
        <v>0.69846821245303381</v>
      </c>
      <c r="E10" s="15">
        <f t="shared" si="0"/>
        <v>0.70194403460512356</v>
      </c>
      <c r="F10" s="15">
        <f t="shared" si="0"/>
        <v>0.70540148378430201</v>
      </c>
      <c r="G10" s="15">
        <f t="shared" si="0"/>
        <v>0.70884031321165364</v>
      </c>
      <c r="H10" s="15">
        <f t="shared" si="0"/>
        <v>0.71226028115097295</v>
      </c>
      <c r="I10" s="15">
        <f t="shared" si="0"/>
        <v>0.71566115095367588</v>
      </c>
      <c r="J10" s="15">
        <f t="shared" si="0"/>
        <v>0.7190426911014357</v>
      </c>
      <c r="K10" s="16">
        <f t="shared" si="0"/>
        <v>0.72240467524653507</v>
      </c>
    </row>
    <row r="11" spans="1:11" ht="14.25" customHeight="1" x14ac:dyDescent="0.2">
      <c r="A11" s="47">
        <v>0.6</v>
      </c>
      <c r="B11" s="33">
        <f t="shared" si="1"/>
        <v>0.72574688224992645</v>
      </c>
      <c r="C11" s="4">
        <f t="shared" si="1"/>
        <v>0.72906909621699434</v>
      </c>
      <c r="D11" s="4">
        <f t="shared" si="1"/>
        <v>0.732371106531017</v>
      </c>
      <c r="E11" s="4">
        <f t="shared" si="0"/>
        <v>0.73565270788432247</v>
      </c>
      <c r="F11" s="4">
        <f>NORMSDIST($A11+F$4)</f>
        <v>0.73891370030713843</v>
      </c>
      <c r="G11" s="4">
        <f t="shared" si="0"/>
        <v>0.74215388919413527</v>
      </c>
      <c r="H11" s="4">
        <f t="shared" si="0"/>
        <v>0.74537308532866386</v>
      </c>
      <c r="I11" s="4">
        <f t="shared" si="0"/>
        <v>0.74857110490468992</v>
      </c>
      <c r="J11" s="4">
        <f t="shared" si="0"/>
        <v>0.75174776954642952</v>
      </c>
      <c r="K11" s="5">
        <f t="shared" si="0"/>
        <v>0.75490290632569057</v>
      </c>
    </row>
    <row r="12" spans="1:11" ht="14.25" customHeight="1" x14ac:dyDescent="0.2">
      <c r="A12" s="51">
        <v>0.7</v>
      </c>
      <c r="B12" s="32">
        <f t="shared" si="1"/>
        <v>0.75803634777692697</v>
      </c>
      <c r="C12" s="15">
        <f t="shared" si="1"/>
        <v>0.76114793191001329</v>
      </c>
      <c r="D12" s="15">
        <f t="shared" si="1"/>
        <v>0.76423750222074882</v>
      </c>
      <c r="E12" s="15">
        <f t="shared" si="0"/>
        <v>0.76730490769910253</v>
      </c>
      <c r="F12" s="15">
        <f t="shared" si="0"/>
        <v>0.77035000283520938</v>
      </c>
      <c r="G12" s="15">
        <f t="shared" si="0"/>
        <v>0.77337264762313174</v>
      </c>
      <c r="H12" s="15">
        <f t="shared" si="0"/>
        <v>0.77637270756240062</v>
      </c>
      <c r="I12" s="15">
        <f t="shared" si="0"/>
        <v>0.77935005365735044</v>
      </c>
      <c r="J12" s="15">
        <f t="shared" si="0"/>
        <v>0.78230456241426682</v>
      </c>
      <c r="K12" s="16">
        <f t="shared" si="0"/>
        <v>0.78523611583636277</v>
      </c>
    </row>
    <row r="13" spans="1:11" ht="14.25" customHeight="1" x14ac:dyDescent="0.2">
      <c r="A13" s="47">
        <v>0.8</v>
      </c>
      <c r="B13" s="33">
        <f t="shared" si="1"/>
        <v>0.78814460141660336</v>
      </c>
      <c r="C13" s="4">
        <f t="shared" si="1"/>
        <v>0.79102991212839835</v>
      </c>
      <c r="D13" s="4">
        <f t="shared" si="1"/>
        <v>0.79389194641418692</v>
      </c>
      <c r="E13" s="4">
        <f t="shared" si="0"/>
        <v>0.79673060817193164</v>
      </c>
      <c r="F13" s="4">
        <f t="shared" si="0"/>
        <v>0.79954580673955034</v>
      </c>
      <c r="G13" s="4">
        <f t="shared" si="0"/>
        <v>0.80233745687730762</v>
      </c>
      <c r="H13" s="4">
        <f t="shared" si="0"/>
        <v>0.80510547874819172</v>
      </c>
      <c r="I13" s="4">
        <f t="shared" si="0"/>
        <v>0.80784979789630385</v>
      </c>
      <c r="J13" s="4">
        <f t="shared" si="0"/>
        <v>0.81057034522328786</v>
      </c>
      <c r="K13" s="5">
        <f t="shared" si="0"/>
        <v>0.81326705696282742</v>
      </c>
    </row>
    <row r="14" spans="1:11" ht="14.25" customHeight="1" x14ac:dyDescent="0.2">
      <c r="A14" s="51">
        <v>0.9</v>
      </c>
      <c r="B14" s="32">
        <f t="shared" si="1"/>
        <v>0.81593987465324047</v>
      </c>
      <c r="C14" s="15">
        <f t="shared" si="1"/>
        <v>0.81858874510820279</v>
      </c>
      <c r="D14" s="15">
        <f t="shared" si="1"/>
        <v>0.82121362038562828</v>
      </c>
      <c r="E14" s="15">
        <f t="shared" si="0"/>
        <v>0.82381445775474216</v>
      </c>
      <c r="F14" s="15">
        <f t="shared" si="0"/>
        <v>0.82639121966137552</v>
      </c>
      <c r="G14" s="15">
        <f t="shared" si="0"/>
        <v>0.82894387369151823</v>
      </c>
      <c r="H14" s="15">
        <f t="shared" si="0"/>
        <v>0.83147239253316219</v>
      </c>
      <c r="I14" s="15">
        <f t="shared" si="0"/>
        <v>0.83397675393647042</v>
      </c>
      <c r="J14" s="15">
        <f t="shared" si="0"/>
        <v>0.83645694067230769</v>
      </c>
      <c r="K14" s="16">
        <f t="shared" si="0"/>
        <v>0.83891294048916909</v>
      </c>
    </row>
    <row r="15" spans="1:11" ht="14.25" customHeight="1" x14ac:dyDescent="0.2">
      <c r="A15" s="47">
        <v>1</v>
      </c>
      <c r="B15" s="33">
        <f t="shared" si="1"/>
        <v>0.84134474606854304</v>
      </c>
      <c r="C15" s="4">
        <f t="shared" si="1"/>
        <v>0.84375235497874546</v>
      </c>
      <c r="D15" s="4">
        <f t="shared" si="1"/>
        <v>0.84613576962726511</v>
      </c>
      <c r="E15" s="4">
        <f t="shared" si="0"/>
        <v>0.84849499721165633</v>
      </c>
      <c r="F15" s="4">
        <f t="shared" si="0"/>
        <v>0.85083004966901865</v>
      </c>
      <c r="G15" s="4">
        <f t="shared" si="0"/>
        <v>0.85314094362410409</v>
      </c>
      <c r="H15" s="4">
        <f t="shared" si="0"/>
        <v>0.85542770033609039</v>
      </c>
      <c r="I15" s="4">
        <f t="shared" si="0"/>
        <v>0.85769034564406077</v>
      </c>
      <c r="J15" s="4">
        <f t="shared" si="0"/>
        <v>0.85992890991123094</v>
      </c>
      <c r="K15" s="5">
        <f t="shared" si="0"/>
        <v>0.8621434279679645</v>
      </c>
    </row>
    <row r="16" spans="1:11" ht="14.25" customHeight="1" x14ac:dyDescent="0.2">
      <c r="A16" s="51">
        <v>1.1000000000000001</v>
      </c>
      <c r="B16" s="32">
        <f t="shared" si="1"/>
        <v>0.86433393905361733</v>
      </c>
      <c r="C16" s="15">
        <f t="shared" si="1"/>
        <v>0.86650048675725277</v>
      </c>
      <c r="D16" s="15">
        <f t="shared" si="1"/>
        <v>0.86864311895726931</v>
      </c>
      <c r="E16" s="15">
        <f t="shared" si="0"/>
        <v>0.8707618877599822</v>
      </c>
      <c r="F16" s="15">
        <f t="shared" si="0"/>
        <v>0.87285684943720176</v>
      </c>
      <c r="G16" s="15">
        <f t="shared" si="0"/>
        <v>0.87492806436284987</v>
      </c>
      <c r="H16" s="15">
        <f t="shared" si="0"/>
        <v>0.87697559694865668</v>
      </c>
      <c r="I16" s="15">
        <f t="shared" si="0"/>
        <v>0.87899951557898182</v>
      </c>
      <c r="J16" s="15">
        <f t="shared" si="0"/>
        <v>0.88099989254479938</v>
      </c>
      <c r="K16" s="16">
        <f t="shared" si="0"/>
        <v>0.88297680397689127</v>
      </c>
    </row>
    <row r="17" spans="1:11" ht="14.25" customHeight="1" x14ac:dyDescent="0.2">
      <c r="A17" s="47">
        <v>1.2</v>
      </c>
      <c r="B17" s="33">
        <f t="shared" si="1"/>
        <v>0.88493032977829178</v>
      </c>
      <c r="C17" s="4">
        <f t="shared" si="1"/>
        <v>0.88686055355602278</v>
      </c>
      <c r="D17" s="4">
        <f t="shared" si="1"/>
        <v>0.88876756255216538</v>
      </c>
      <c r="E17" s="4">
        <f t="shared" si="0"/>
        <v>0.89065144757430814</v>
      </c>
      <c r="F17" s="4">
        <f t="shared" si="0"/>
        <v>0.89251230292541306</v>
      </c>
      <c r="G17" s="4">
        <f t="shared" si="0"/>
        <v>0.89435022633314476</v>
      </c>
      <c r="H17" s="4">
        <f t="shared" si="0"/>
        <v>0.89616531887869966</v>
      </c>
      <c r="I17" s="4">
        <f t="shared" si="0"/>
        <v>0.89795768492518091</v>
      </c>
      <c r="J17" s="4">
        <f t="shared" si="0"/>
        <v>0.89972743204555794</v>
      </c>
      <c r="K17" s="5">
        <f t="shared" si="0"/>
        <v>0.90147467095025213</v>
      </c>
    </row>
    <row r="18" spans="1:11" ht="14.25" customHeight="1" x14ac:dyDescent="0.2">
      <c r="A18" s="51">
        <v>1.3</v>
      </c>
      <c r="B18" s="32">
        <f t="shared" si="1"/>
        <v>0.9031995154143897</v>
      </c>
      <c r="C18" s="15">
        <f t="shared" si="1"/>
        <v>0.90490208220476098</v>
      </c>
      <c r="D18" s="15">
        <f t="shared" si="1"/>
        <v>0.90658249100652821</v>
      </c>
      <c r="E18" s="15">
        <f t="shared" si="0"/>
        <v>0.90824086434971918</v>
      </c>
      <c r="F18" s="15">
        <f t="shared" si="0"/>
        <v>0.90987732753554751</v>
      </c>
      <c r="G18" s="15">
        <f t="shared" si="0"/>
        <v>0.91149200856259804</v>
      </c>
      <c r="H18" s="15">
        <f t="shared" si="0"/>
        <v>0.91308503805291497</v>
      </c>
      <c r="I18" s="15">
        <f t="shared" si="0"/>
        <v>0.91465654917803307</v>
      </c>
      <c r="J18" s="15">
        <f t="shared" si="0"/>
        <v>0.91620667758498575</v>
      </c>
      <c r="K18" s="16">
        <f t="shared" si="0"/>
        <v>0.91773556132233114</v>
      </c>
    </row>
    <row r="19" spans="1:11" ht="14.25" customHeight="1" x14ac:dyDescent="0.2">
      <c r="A19" s="47">
        <v>1.4</v>
      </c>
      <c r="B19" s="33">
        <f t="shared" si="1"/>
        <v>0.91924334076622893</v>
      </c>
      <c r="C19" s="4">
        <f t="shared" si="1"/>
        <v>0.92073015854660756</v>
      </c>
      <c r="D19" s="4">
        <f t="shared" si="1"/>
        <v>0.92219615947345368</v>
      </c>
      <c r="E19" s="4">
        <f t="shared" si="0"/>
        <v>0.92364149046326083</v>
      </c>
      <c r="F19" s="4">
        <f t="shared" si="0"/>
        <v>0.92506630046567295</v>
      </c>
      <c r="G19" s="4">
        <f t="shared" si="0"/>
        <v>0.9264707403903516</v>
      </c>
      <c r="H19" s="4">
        <f t="shared" si="0"/>
        <v>0.92785496303410619</v>
      </c>
      <c r="I19" s="4">
        <f t="shared" si="0"/>
        <v>0.92921912300831444</v>
      </c>
      <c r="J19" s="4">
        <f t="shared" si="0"/>
        <v>0.93056337666666833</v>
      </c>
      <c r="K19" s="5">
        <f t="shared" si="0"/>
        <v>0.93188788203327455</v>
      </c>
    </row>
    <row r="20" spans="1:11" ht="14.25" customHeight="1" x14ac:dyDescent="0.2">
      <c r="A20" s="51">
        <v>1.5</v>
      </c>
      <c r="B20" s="32">
        <f t="shared" si="1"/>
        <v>0.93319279873114191</v>
      </c>
      <c r="C20" s="15">
        <f t="shared" si="1"/>
        <v>0.93447828791108356</v>
      </c>
      <c r="D20" s="15">
        <f t="shared" si="1"/>
        <v>0.93574451218106425</v>
      </c>
      <c r="E20" s="15">
        <f t="shared" si="0"/>
        <v>0.93699163553602161</v>
      </c>
      <c r="F20" s="15">
        <f t="shared" si="0"/>
        <v>0.93821982328818809</v>
      </c>
      <c r="G20" s="15">
        <f t="shared" si="0"/>
        <v>0.93942924199794098</v>
      </c>
      <c r="H20" s="15">
        <f t="shared" si="0"/>
        <v>0.94062005940520699</v>
      </c>
      <c r="I20" s="15">
        <f t="shared" si="0"/>
        <v>0.94179244436144693</v>
      </c>
      <c r="J20" s="15">
        <f t="shared" si="0"/>
        <v>0.94294656676224586</v>
      </c>
      <c r="K20" s="16">
        <f t="shared" si="0"/>
        <v>0.94408259748053058</v>
      </c>
    </row>
    <row r="21" spans="1:11" ht="14.25" customHeight="1" x14ac:dyDescent="0.2">
      <c r="A21" s="47">
        <v>1.6</v>
      </c>
      <c r="B21" s="33">
        <f t="shared" si="1"/>
        <v>0.94520070830044201</v>
      </c>
      <c r="C21" s="4">
        <f t="shared" si="1"/>
        <v>0.94630107185188028</v>
      </c>
      <c r="D21" s="4">
        <f t="shared" si="1"/>
        <v>0.94738386154574794</v>
      </c>
      <c r="E21" s="4">
        <f t="shared" si="1"/>
        <v>0.94844925150991066</v>
      </c>
      <c r="F21" s="4">
        <f t="shared" si="1"/>
        <v>0.94949741652589625</v>
      </c>
      <c r="G21" s="4">
        <f t="shared" si="1"/>
        <v>0.9505285319663519</v>
      </c>
      <c r="H21" s="4">
        <f t="shared" si="1"/>
        <v>0.95154277373327723</v>
      </c>
      <c r="I21" s="4">
        <f t="shared" si="1"/>
        <v>0.95254031819705265</v>
      </c>
      <c r="J21" s="4">
        <f t="shared" si="1"/>
        <v>0.95352134213628004</v>
      </c>
      <c r="K21" s="5">
        <f t="shared" si="1"/>
        <v>0.95448602267845017</v>
      </c>
    </row>
    <row r="22" spans="1:11" ht="14.25" customHeight="1" x14ac:dyDescent="0.2">
      <c r="A22" s="51">
        <v>1.7</v>
      </c>
      <c r="B22" s="32">
        <f>NORMSDIST($A22+B$4)</f>
        <v>0.95543453724145699</v>
      </c>
      <c r="C22" s="15">
        <f t="shared" si="1"/>
        <v>0.95636706347596812</v>
      </c>
      <c r="D22" s="15">
        <f t="shared" si="1"/>
        <v>0.95728377920867114</v>
      </c>
      <c r="E22" s="15">
        <f t="shared" si="1"/>
        <v>0.9581848623864051</v>
      </c>
      <c r="F22" s="15">
        <f t="shared" si="1"/>
        <v>0.95907049102119268</v>
      </c>
      <c r="G22" s="15">
        <f t="shared" si="1"/>
        <v>0.95994084313618289</v>
      </c>
      <c r="H22" s="15">
        <f t="shared" si="1"/>
        <v>0.96079609671251731</v>
      </c>
      <c r="I22" s="15">
        <f t="shared" si="1"/>
        <v>0.96163642963712881</v>
      </c>
      <c r="J22" s="15">
        <f t="shared" si="1"/>
        <v>0.96246201965148326</v>
      </c>
      <c r="K22" s="16">
        <f t="shared" si="1"/>
        <v>0.9632730443012737</v>
      </c>
    </row>
    <row r="23" spans="1:11" ht="14.25" customHeight="1" x14ac:dyDescent="0.2">
      <c r="A23" s="47">
        <v>1.8</v>
      </c>
      <c r="B23" s="33">
        <f t="shared" si="1"/>
        <v>0.96406968088707423</v>
      </c>
      <c r="C23" s="4">
        <f t="shared" si="1"/>
        <v>0.9648521064159612</v>
      </c>
      <c r="D23" s="4">
        <f t="shared" si="1"/>
        <v>0.96562049755411006</v>
      </c>
      <c r="E23" s="4">
        <f t="shared" si="1"/>
        <v>0.96637503058037166</v>
      </c>
      <c r="F23" s="4">
        <f t="shared" si="1"/>
        <v>0.96711588134083615</v>
      </c>
      <c r="G23" s="4">
        <f t="shared" si="1"/>
        <v>0.96784322520438626</v>
      </c>
      <c r="H23" s="4">
        <f t="shared" si="1"/>
        <v>0.96855723701924734</v>
      </c>
      <c r="I23" s="4">
        <f t="shared" si="1"/>
        <v>0.96925809107053407</v>
      </c>
      <c r="J23" s="4">
        <f t="shared" si="1"/>
        <v>0.96994596103880026</v>
      </c>
      <c r="K23" s="5">
        <f t="shared" si="1"/>
        <v>0.9706210199595906</v>
      </c>
    </row>
    <row r="24" spans="1:11" ht="14.25" customHeight="1" x14ac:dyDescent="0.2">
      <c r="A24" s="51">
        <v>1.9</v>
      </c>
      <c r="B24" s="32">
        <f t="shared" si="1"/>
        <v>0.97128344018399815</v>
      </c>
      <c r="C24" s="15">
        <f t="shared" si="1"/>
        <v>0.97193339334022744</v>
      </c>
      <c r="D24" s="15">
        <f t="shared" si="1"/>
        <v>0.9725710502961632</v>
      </c>
      <c r="E24" s="15">
        <f t="shared" si="1"/>
        <v>0.97319658112294505</v>
      </c>
      <c r="F24" s="15">
        <f t="shared" si="1"/>
        <v>0.97381015505954727</v>
      </c>
      <c r="G24" s="15">
        <f t="shared" si="1"/>
        <v>0.97441194047836144</v>
      </c>
      <c r="H24" s="15">
        <f t="shared" si="1"/>
        <v>0.97500210485177952</v>
      </c>
      <c r="I24" s="15">
        <f t="shared" si="1"/>
        <v>0.97558081471977742</v>
      </c>
      <c r="J24" s="15">
        <f t="shared" si="1"/>
        <v>0.97614823565849151</v>
      </c>
      <c r="K24" s="16">
        <f t="shared" si="1"/>
        <v>0.97670453224978815</v>
      </c>
    </row>
    <row r="25" spans="1:11" ht="14.25" customHeight="1" x14ac:dyDescent="0.2">
      <c r="A25" s="47">
        <v>2</v>
      </c>
      <c r="B25" s="33">
        <f t="shared" si="1"/>
        <v>0.97724986805182079</v>
      </c>
      <c r="C25" s="4">
        <f t="shared" si="1"/>
        <v>0.97778440557056856</v>
      </c>
      <c r="D25" s="4">
        <f t="shared" si="1"/>
        <v>0.97830830623235321</v>
      </c>
      <c r="E25" s="4">
        <f t="shared" si="1"/>
        <v>0.97882173035732778</v>
      </c>
      <c r="F25" s="4">
        <f t="shared" si="1"/>
        <v>0.97932483713392993</v>
      </c>
      <c r="G25" s="4">
        <f t="shared" si="1"/>
        <v>0.97981778459429558</v>
      </c>
      <c r="H25" s="4">
        <f t="shared" si="1"/>
        <v>0.98030072959062309</v>
      </c>
      <c r="I25" s="4">
        <f t="shared" si="1"/>
        <v>0.98077382777248268</v>
      </c>
      <c r="J25" s="4">
        <f t="shared" si="1"/>
        <v>0.98123723356506221</v>
      </c>
      <c r="K25" s="5">
        <f t="shared" si="1"/>
        <v>0.98169110014834104</v>
      </c>
    </row>
    <row r="26" spans="1:11" ht="14.25" customHeight="1" x14ac:dyDescent="0.2">
      <c r="A26" s="51">
        <v>2.1</v>
      </c>
      <c r="B26" s="32">
        <f t="shared" si="1"/>
        <v>0.98213557943718344</v>
      </c>
      <c r="C26" s="15">
        <f t="shared" si="1"/>
        <v>0.98257082206234292</v>
      </c>
      <c r="D26" s="15">
        <f t="shared" si="1"/>
        <v>0.98299697735236724</v>
      </c>
      <c r="E26" s="15">
        <f t="shared" si="1"/>
        <v>0.98341419331639501</v>
      </c>
      <c r="F26" s="15">
        <f t="shared" si="1"/>
        <v>0.98382261662783388</v>
      </c>
      <c r="G26" s="15">
        <f t="shared" si="1"/>
        <v>0.98422239260890954</v>
      </c>
      <c r="H26" s="15">
        <f t="shared" si="1"/>
        <v>0.98461366521607452</v>
      </c>
      <c r="I26" s="15">
        <f t="shared" si="1"/>
        <v>0.98499657702626775</v>
      </c>
      <c r="J26" s="15">
        <f t="shared" si="1"/>
        <v>0.98537126922401075</v>
      </c>
      <c r="K26" s="16">
        <f t="shared" si="1"/>
        <v>0.98573788158933118</v>
      </c>
    </row>
    <row r="27" spans="1:11" ht="14.25" customHeight="1" x14ac:dyDescent="0.2">
      <c r="A27" s="47">
        <v>2.2000000000000002</v>
      </c>
      <c r="B27" s="33">
        <f t="shared" si="1"/>
        <v>0.98609655248650141</v>
      </c>
      <c r="C27" s="4">
        <f t="shared" si="1"/>
        <v>0.98644741885358</v>
      </c>
      <c r="D27" s="4">
        <f t="shared" si="1"/>
        <v>0.98679061619274377</v>
      </c>
      <c r="E27" s="4">
        <f t="shared" si="1"/>
        <v>0.98712627856139801</v>
      </c>
      <c r="F27" s="4">
        <f t="shared" si="1"/>
        <v>0.98745453856405341</v>
      </c>
      <c r="G27" s="4">
        <f t="shared" si="1"/>
        <v>0.98777552734495533</v>
      </c>
      <c r="H27" s="4">
        <f t="shared" si="1"/>
        <v>0.98808937458145296</v>
      </c>
      <c r="I27" s="4">
        <f t="shared" si="1"/>
        <v>0.98839620847809651</v>
      </c>
      <c r="J27" s="4">
        <f t="shared" si="1"/>
        <v>0.9886961557614472</v>
      </c>
      <c r="K27" s="5">
        <f t="shared" si="1"/>
        <v>0.98898934167558861</v>
      </c>
    </row>
    <row r="28" spans="1:11" ht="14.25" customHeight="1" x14ac:dyDescent="0.2">
      <c r="A28" s="51">
        <v>2.2999999999999998</v>
      </c>
      <c r="B28" s="32">
        <f t="shared" si="1"/>
        <v>0.98927588997832416</v>
      </c>
      <c r="C28" s="15">
        <f t="shared" si="1"/>
        <v>0.98955592293804895</v>
      </c>
      <c r="D28" s="15">
        <f t="shared" si="1"/>
        <v>0.98982956133128031</v>
      </c>
      <c r="E28" s="15">
        <f t="shared" si="1"/>
        <v>0.99009692444083575</v>
      </c>
      <c r="F28" s="15">
        <f t="shared" si="1"/>
        <v>0.99035813005464168</v>
      </c>
      <c r="G28" s="15">
        <f t="shared" si="1"/>
        <v>0.99061329446516144</v>
      </c>
      <c r="H28" s="15">
        <f t="shared" si="1"/>
        <v>0.99086253246942735</v>
      </c>
      <c r="I28" s="15">
        <f t="shared" si="1"/>
        <v>0.99110595736966323</v>
      </c>
      <c r="J28" s="15">
        <f t="shared" si="1"/>
        <v>0.99134368097448344</v>
      </c>
      <c r="K28" s="16">
        <f t="shared" si="1"/>
        <v>0.99157581360065428</v>
      </c>
    </row>
    <row r="29" spans="1:11" ht="14.25" customHeight="1" x14ac:dyDescent="0.2">
      <c r="A29" s="52">
        <v>2.4</v>
      </c>
      <c r="B29" s="34">
        <f t="shared" si="1"/>
        <v>0.99180246407540384</v>
      </c>
      <c r="C29" s="6">
        <f t="shared" si="1"/>
        <v>0.99202373973926627</v>
      </c>
      <c r="D29" s="6">
        <f t="shared" si="1"/>
        <v>0.99223974644944635</v>
      </c>
      <c r="E29" s="6">
        <f t="shared" si="1"/>
        <v>0.99245058858369084</v>
      </c>
      <c r="F29" s="6">
        <f t="shared" si="1"/>
        <v>0.99265636904465171</v>
      </c>
      <c r="G29" s="6">
        <f t="shared" si="1"/>
        <v>0.99285718926472855</v>
      </c>
      <c r="H29" s="6">
        <f t="shared" si="1"/>
        <v>0.99305314921137566</v>
      </c>
      <c r="I29" s="6">
        <f t="shared" si="1"/>
        <v>0.99324434739285938</v>
      </c>
      <c r="J29" s="6">
        <f t="shared" si="1"/>
        <v>0.99343088086445319</v>
      </c>
      <c r="K29" s="8">
        <f t="shared" si="1"/>
        <v>0.99361284523505677</v>
      </c>
    </row>
    <row r="30" spans="1:11" ht="14.25" customHeight="1" x14ac:dyDescent="0.2">
      <c r="A30" s="51">
        <v>2.5</v>
      </c>
      <c r="B30" s="32">
        <f t="shared" si="1"/>
        <v>0.99379033467422384</v>
      </c>
      <c r="C30" s="15">
        <f t="shared" si="1"/>
        <v>0.9939634419195873</v>
      </c>
      <c r="D30" s="15">
        <f t="shared" si="1"/>
        <v>0.99413225828466745</v>
      </c>
      <c r="E30" s="15">
        <f t="shared" si="1"/>
        <v>0.99429687366704933</v>
      </c>
      <c r="F30" s="15">
        <f t="shared" si="1"/>
        <v>0.99445737655691735</v>
      </c>
      <c r="G30" s="15">
        <f t="shared" si="1"/>
        <v>0.99461385404593328</v>
      </c>
      <c r="H30" s="15">
        <f>NORMSDIST($A30+H$4)</f>
        <v>0.99476639183644422</v>
      </c>
      <c r="I30" s="15">
        <f t="shared" si="1"/>
        <v>0.994915074251009</v>
      </c>
      <c r="J30" s="15">
        <f t="shared" si="1"/>
        <v>0.99505998424222941</v>
      </c>
      <c r="K30" s="16">
        <f t="shared" si="1"/>
        <v>0.99520120340287377</v>
      </c>
    </row>
    <row r="31" spans="1:11" ht="14.25" customHeight="1" x14ac:dyDescent="0.2">
      <c r="A31" s="47">
        <v>2.6</v>
      </c>
      <c r="B31" s="33">
        <f t="shared" si="1"/>
        <v>0.99533881197628127</v>
      </c>
      <c r="C31" s="4">
        <f t="shared" si="1"/>
        <v>0.99547288886703267</v>
      </c>
      <c r="D31" s="4">
        <f t="shared" si="1"/>
        <v>0.99560351165187866</v>
      </c>
      <c r="E31" s="4">
        <f t="shared" si="1"/>
        <v>0.9957307565909107</v>
      </c>
      <c r="F31" s="4">
        <f t="shared" si="1"/>
        <v>0.99585469863896392</v>
      </c>
      <c r="G31" s="4">
        <f t="shared" si="1"/>
        <v>0.99597541145724167</v>
      </c>
      <c r="H31" s="4">
        <f t="shared" si="1"/>
        <v>0.99609296742514719</v>
      </c>
      <c r="I31" s="4">
        <f t="shared" si="1"/>
        <v>0.99620743765231456</v>
      </c>
      <c r="J31" s="4">
        <f t="shared" si="1"/>
        <v>0.99631889199082502</v>
      </c>
      <c r="K31" s="5">
        <f t="shared" si="1"/>
        <v>0.99642739904760025</v>
      </c>
    </row>
    <row r="32" spans="1:11" ht="14.25" customHeight="1" x14ac:dyDescent="0.2">
      <c r="A32" s="51">
        <v>2.7</v>
      </c>
      <c r="B32" s="32">
        <f t="shared" si="1"/>
        <v>0.99653302619695938</v>
      </c>
      <c r="C32" s="15">
        <f t="shared" si="1"/>
        <v>0.9966358395933308</v>
      </c>
      <c r="D32" s="15">
        <f t="shared" si="1"/>
        <v>0.99673590418410873</v>
      </c>
      <c r="E32" s="15">
        <f t="shared" si="1"/>
        <v>0.99683328372264224</v>
      </c>
      <c r="F32" s="15">
        <f t="shared" si="1"/>
        <v>0.99692804078134956</v>
      </c>
      <c r="G32" s="15">
        <f t="shared" si="1"/>
        <v>0.99702023676494544</v>
      </c>
      <c r="H32" s="15">
        <f t="shared" si="1"/>
        <v>0.99710993192377384</v>
      </c>
      <c r="I32" s="15">
        <f t="shared" si="1"/>
        <v>0.99719718536723501</v>
      </c>
      <c r="J32" s="15">
        <f t="shared" si="1"/>
        <v>0.99728205507729872</v>
      </c>
      <c r="K32" s="16">
        <f t="shared" si="1"/>
        <v>0.99736459792209509</v>
      </c>
    </row>
    <row r="33" spans="1:11" ht="14.25" customHeight="1" x14ac:dyDescent="0.2">
      <c r="A33" s="47">
        <v>2.8</v>
      </c>
      <c r="B33" s="33">
        <f t="shared" si="1"/>
        <v>0.99744486966957202</v>
      </c>
      <c r="C33" s="4">
        <f t="shared" si="1"/>
        <v>0.99752292500121409</v>
      </c>
      <c r="D33" s="4">
        <f t="shared" si="1"/>
        <v>0.9975988175258107</v>
      </c>
      <c r="E33" s="4">
        <f t="shared" si="1"/>
        <v>0.9976725997932685</v>
      </c>
      <c r="F33" s="4">
        <f t="shared" si="1"/>
        <v>0.99774432330845764</v>
      </c>
      <c r="G33" s="4">
        <f t="shared" si="1"/>
        <v>0.99781403854508677</v>
      </c>
      <c r="H33" s="4">
        <f t="shared" si="1"/>
        <v>0.99788179495959539</v>
      </c>
      <c r="I33" s="4">
        <f t="shared" si="1"/>
        <v>0.99794764100506028</v>
      </c>
      <c r="J33" s="4">
        <f t="shared" si="1"/>
        <v>0.99801162414510569</v>
      </c>
      <c r="K33" s="5">
        <f t="shared" si="1"/>
        <v>0.99807379086781212</v>
      </c>
    </row>
    <row r="34" spans="1:11" ht="14.25" customHeight="1" x14ac:dyDescent="0.2">
      <c r="A34" s="51">
        <v>2.9</v>
      </c>
      <c r="B34" s="32">
        <f t="shared" si="1"/>
        <v>0.99813418669961596</v>
      </c>
      <c r="C34" s="15">
        <f t="shared" si="1"/>
        <v>0.99819285621919351</v>
      </c>
      <c r="D34" s="15">
        <f t="shared" si="1"/>
        <v>0.99824984307132392</v>
      </c>
      <c r="E34" s="15">
        <f t="shared" si="1"/>
        <v>0.99830518998072271</v>
      </c>
      <c r="F34" s="15">
        <f t="shared" si="1"/>
        <v>0.99835893876584303</v>
      </c>
      <c r="G34" s="15">
        <f t="shared" si="1"/>
        <v>0.99841113035263518</v>
      </c>
      <c r="H34" s="15">
        <f t="shared" si="1"/>
        <v>0.99846180478826196</v>
      </c>
      <c r="I34" s="15">
        <f t="shared" si="1"/>
        <v>0.99851100125476255</v>
      </c>
      <c r="J34" s="15">
        <f t="shared" si="1"/>
        <v>0.99855875808266004</v>
      </c>
      <c r="K34" s="16">
        <f t="shared" si="1"/>
        <v>0.9986051127645077</v>
      </c>
    </row>
    <row r="35" spans="1:11" ht="14.25" customHeight="1" x14ac:dyDescent="0.2">
      <c r="A35" s="47">
        <v>3</v>
      </c>
      <c r="B35" s="33">
        <f t="shared" si="1"/>
        <v>0.9986501019683699</v>
      </c>
      <c r="C35" s="4">
        <f t="shared" si="1"/>
        <v>0.99869376155123057</v>
      </c>
      <c r="D35" s="4">
        <f t="shared" si="1"/>
        <v>0.99873612657232769</v>
      </c>
      <c r="E35" s="4">
        <f t="shared" si="1"/>
        <v>0.99877723130640772</v>
      </c>
      <c r="F35" s="4">
        <f t="shared" si="1"/>
        <v>0.9988171092568956</v>
      </c>
      <c r="G35" s="4">
        <f t="shared" si="1"/>
        <v>0.99885579316897732</v>
      </c>
      <c r="H35" s="4">
        <f t="shared" si="1"/>
        <v>0.99889331504259071</v>
      </c>
      <c r="I35" s="4">
        <f t="shared" si="1"/>
        <v>0.99892970614532106</v>
      </c>
      <c r="J35" s="4">
        <f t="shared" si="1"/>
        <v>0.99896499702519714</v>
      </c>
      <c r="K35" s="5">
        <f t="shared" si="1"/>
        <v>0.99899921752338594</v>
      </c>
    </row>
    <row r="36" spans="1:11" ht="14.25" customHeight="1" x14ac:dyDescent="0.2">
      <c r="A36" s="51">
        <v>3.1</v>
      </c>
      <c r="B36" s="32">
        <f t="shared" si="1"/>
        <v>0.99903239678678168</v>
      </c>
      <c r="C36" s="15">
        <f t="shared" si="1"/>
        <v>0.99906456328048587</v>
      </c>
      <c r="D36" s="15">
        <f t="shared" si="1"/>
        <v>0.99909574480017771</v>
      </c>
      <c r="E36" s="15">
        <f t="shared" si="1"/>
        <v>0.99912596848436841</v>
      </c>
      <c r="F36" s="15">
        <f t="shared" si="1"/>
        <v>0.99915526082654138</v>
      </c>
      <c r="G36" s="15">
        <f t="shared" si="1"/>
        <v>0.99918364768717138</v>
      </c>
      <c r="H36" s="15">
        <f t="shared" si="1"/>
        <v>0.99921115430562446</v>
      </c>
      <c r="I36" s="15">
        <f t="shared" si="1"/>
        <v>0.99923780531193274</v>
      </c>
      <c r="J36" s="15">
        <f t="shared" si="1"/>
        <v>0.9992636247384461</v>
      </c>
      <c r="K36" s="16">
        <f t="shared" si="1"/>
        <v>0.99928863603135465</v>
      </c>
    </row>
    <row r="37" spans="1:11" ht="14.25" customHeight="1" x14ac:dyDescent="0.2">
      <c r="A37" s="47">
        <v>3.2</v>
      </c>
      <c r="B37" s="33">
        <f t="shared" si="1"/>
        <v>0.99931286206208414</v>
      </c>
      <c r="C37" s="4">
        <f t="shared" si="1"/>
        <v>0.99933632513856008</v>
      </c>
      <c r="D37" s="4">
        <f t="shared" si="1"/>
        <v>0.99935904701633993</v>
      </c>
      <c r="E37" s="4">
        <f t="shared" si="1"/>
        <v>0.99938104890961321</v>
      </c>
      <c r="F37" s="4">
        <f t="shared" si="1"/>
        <v>0.99940235150206558</v>
      </c>
      <c r="G37" s="4">
        <f t="shared" si="1"/>
        <v>0.99942297495760923</v>
      </c>
      <c r="H37" s="4">
        <f t="shared" si="1"/>
        <v>0.99944293893097536</v>
      </c>
      <c r="I37" s="4">
        <f t="shared" si="1"/>
        <v>0.99946226257817028</v>
      </c>
      <c r="J37" s="4">
        <f t="shared" si="1"/>
        <v>0.99948096456679303</v>
      </c>
      <c r="K37" s="5">
        <f t="shared" si="1"/>
        <v>0.99949906308621428</v>
      </c>
    </row>
    <row r="38" spans="1:11" ht="14.25" customHeight="1" x14ac:dyDescent="0.2">
      <c r="A38" s="51">
        <v>3.3</v>
      </c>
      <c r="B38" s="32">
        <f t="shared" si="1"/>
        <v>0.99951657585761622</v>
      </c>
      <c r="C38" s="15">
        <f t="shared" si="1"/>
        <v>0.99953352014389241</v>
      </c>
      <c r="D38" s="15">
        <f t="shared" si="1"/>
        <v>0.99954991275940785</v>
      </c>
      <c r="E38" s="15">
        <f t="shared" si="1"/>
        <v>0.99956577007961833</v>
      </c>
      <c r="F38" s="15">
        <f t="shared" si="1"/>
        <v>0.99958110805054967</v>
      </c>
      <c r="G38" s="15">
        <f t="shared" si="1"/>
        <v>0.99959594219813597</v>
      </c>
      <c r="H38" s="15">
        <f t="shared" si="1"/>
        <v>0.99961028763741799</v>
      </c>
      <c r="I38" s="15">
        <f t="shared" si="1"/>
        <v>0.99962415908159996</v>
      </c>
      <c r="J38" s="15">
        <f t="shared" si="1"/>
        <v>0.99963757085096694</v>
      </c>
      <c r="K38" s="16">
        <f t="shared" si="1"/>
        <v>0.99965053688166206</v>
      </c>
    </row>
    <row r="39" spans="1:11" ht="14.25" customHeight="1" x14ac:dyDescent="0.2">
      <c r="A39" s="47">
        <v>3.4</v>
      </c>
      <c r="B39" s="33">
        <f t="shared" si="1"/>
        <v>0.99966307073432314</v>
      </c>
      <c r="C39" s="4">
        <f t="shared" si="1"/>
        <v>0.99967518560258117</v>
      </c>
      <c r="D39" s="4">
        <f t="shared" si="1"/>
        <v>0.99968689432141877</v>
      </c>
      <c r="E39" s="4">
        <f t="shared" si="1"/>
        <v>0.99969820937539133</v>
      </c>
      <c r="F39" s="4">
        <f t="shared" si="1"/>
        <v>0.9997091429067092</v>
      </c>
      <c r="G39" s="4">
        <f t="shared" si="1"/>
        <v>0.99971970672318378</v>
      </c>
      <c r="H39" s="4">
        <f t="shared" si="1"/>
        <v>0.99972991230603647</v>
      </c>
      <c r="I39" s="4">
        <f t="shared" si="1"/>
        <v>0.99973977081757248</v>
      </c>
      <c r="J39" s="4">
        <f t="shared" si="1"/>
        <v>0.99974929310871952</v>
      </c>
      <c r="K39" s="5">
        <f t="shared" si="1"/>
        <v>0.99975848972643211</v>
      </c>
    </row>
    <row r="40" spans="1:11" ht="13.5" thickBot="1" x14ac:dyDescent="0.25">
      <c r="A40" s="81" t="s">
        <v>37</v>
      </c>
      <c r="B40" s="35">
        <v>0.99990000000000001</v>
      </c>
      <c r="C40" s="53"/>
      <c r="D40" s="53"/>
      <c r="E40" s="53"/>
      <c r="F40" s="53"/>
      <c r="G40" s="53"/>
      <c r="H40" s="53"/>
      <c r="I40" s="53"/>
      <c r="J40" s="53"/>
      <c r="K40" s="54"/>
    </row>
    <row r="41" spans="1:11" ht="11.25" customHeight="1" x14ac:dyDescent="0.2"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 x14ac:dyDescent="0.2">
      <c r="B42" s="7"/>
      <c r="C42" s="7"/>
      <c r="D42" s="7"/>
      <c r="E42" s="7"/>
      <c r="F42" s="7"/>
      <c r="G42" s="7"/>
      <c r="H42" s="7"/>
      <c r="I42" s="124" t="s">
        <v>12</v>
      </c>
      <c r="J42" s="124"/>
      <c r="K42" s="124"/>
    </row>
    <row r="43" spans="1:11" ht="14.25" customHeight="1" x14ac:dyDescent="0.2">
      <c r="B43" s="7"/>
      <c r="C43" s="7"/>
      <c r="D43" s="7"/>
      <c r="E43" s="7"/>
      <c r="F43" s="7"/>
      <c r="G43" s="7"/>
      <c r="H43" s="7"/>
      <c r="I43" s="44" t="s">
        <v>13</v>
      </c>
      <c r="J43" s="44"/>
      <c r="K43" s="44" t="s">
        <v>15</v>
      </c>
    </row>
    <row r="44" spans="1:11" ht="13.5" thickBot="1" x14ac:dyDescent="0.25">
      <c r="B44" s="7"/>
      <c r="C44" s="7"/>
      <c r="D44" s="7"/>
      <c r="E44" s="7"/>
      <c r="F44" s="7"/>
      <c r="G44" s="7"/>
      <c r="H44" s="7"/>
      <c r="I44" s="45" t="s">
        <v>14</v>
      </c>
      <c r="J44" s="44"/>
      <c r="K44" s="45" t="s">
        <v>16</v>
      </c>
    </row>
    <row r="45" spans="1:11" ht="16.5" customHeight="1" x14ac:dyDescent="0.2">
      <c r="B45" s="7"/>
      <c r="C45" s="7"/>
      <c r="D45" s="7"/>
      <c r="E45" s="14"/>
      <c r="F45" s="7"/>
      <c r="G45" s="7"/>
      <c r="H45" s="7"/>
      <c r="I45" s="42">
        <v>0.9</v>
      </c>
      <c r="J45" s="7"/>
      <c r="K45" s="43">
        <v>1.645</v>
      </c>
    </row>
    <row r="46" spans="1:11" x14ac:dyDescent="0.2">
      <c r="B46" s="14"/>
      <c r="C46" s="7"/>
      <c r="D46" s="7"/>
      <c r="E46" s="7"/>
      <c r="F46" s="7"/>
      <c r="G46" s="7"/>
      <c r="H46" s="14"/>
      <c r="I46" s="42">
        <v>0.95</v>
      </c>
      <c r="J46" s="7"/>
      <c r="K46" s="43">
        <v>1.96</v>
      </c>
    </row>
    <row r="47" spans="1:11" x14ac:dyDescent="0.2">
      <c r="B47" s="7"/>
      <c r="C47" s="7"/>
      <c r="D47" s="7"/>
      <c r="E47" s="14"/>
      <c r="F47" s="7"/>
      <c r="G47" s="7"/>
      <c r="H47" s="7"/>
      <c r="I47" s="42">
        <v>0.99</v>
      </c>
      <c r="J47" s="7"/>
      <c r="K47" s="82">
        <f>NORMSINV(I47+0.005)</f>
        <v>2.5758293035488999</v>
      </c>
    </row>
    <row r="48" spans="1:11" x14ac:dyDescent="0.2"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2:11" x14ac:dyDescent="0.2"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2:11" x14ac:dyDescent="0.2"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2:11" x14ac:dyDescent="0.2"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2:11" x14ac:dyDescent="0.2"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2:11" x14ac:dyDescent="0.2">
      <c r="B53" s="7"/>
      <c r="C53" s="7"/>
      <c r="D53" s="7"/>
      <c r="F53" s="7"/>
      <c r="G53" s="7"/>
      <c r="H53" s="7"/>
      <c r="I53" s="7"/>
      <c r="J53" s="7"/>
      <c r="K53" s="7"/>
    </row>
    <row r="54" spans="2:11" x14ac:dyDescent="0.2">
      <c r="B54" s="7"/>
      <c r="C54" s="7"/>
      <c r="D54" s="7"/>
      <c r="F54" s="7"/>
      <c r="G54" s="7"/>
      <c r="H54" s="7"/>
      <c r="I54" s="7"/>
      <c r="J54" s="7"/>
      <c r="K54" s="7"/>
    </row>
    <row r="55" spans="2:11" x14ac:dyDescent="0.2"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2:11" x14ac:dyDescent="0.2"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2:1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</row>
    <row r="58" spans="2:1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</row>
    <row r="59" spans="2:1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2:11" x14ac:dyDescent="0.2">
      <c r="B60" s="7"/>
      <c r="C60" s="7"/>
      <c r="D60" s="7"/>
      <c r="E60" s="7"/>
      <c r="F60" s="7"/>
      <c r="G60" s="7"/>
      <c r="H60" s="7"/>
      <c r="I60" s="7"/>
      <c r="J60" s="7"/>
      <c r="K60" s="7"/>
    </row>
    <row r="61" spans="2:11" x14ac:dyDescent="0.2">
      <c r="B61" s="7"/>
      <c r="C61" s="7"/>
      <c r="D61" s="7"/>
      <c r="E61" s="7"/>
      <c r="F61" s="7"/>
      <c r="G61" s="7"/>
      <c r="H61" s="7"/>
      <c r="I61" s="7"/>
      <c r="J61" s="7"/>
      <c r="K61" s="7"/>
    </row>
    <row r="62" spans="2:11" x14ac:dyDescent="0.2">
      <c r="B62" s="7"/>
      <c r="C62" s="7"/>
      <c r="D62" s="7"/>
      <c r="E62" s="7"/>
      <c r="F62" s="7"/>
      <c r="G62" s="7"/>
      <c r="H62" s="7"/>
      <c r="I62" s="7"/>
      <c r="J62" s="7"/>
      <c r="K62" s="7"/>
    </row>
    <row r="63" spans="2:11" x14ac:dyDescent="0.2">
      <c r="B63" s="7"/>
      <c r="C63" s="7"/>
      <c r="D63" s="7"/>
      <c r="E63" s="7"/>
      <c r="F63" s="7"/>
      <c r="G63" s="7"/>
      <c r="H63" s="7"/>
      <c r="I63" s="7"/>
      <c r="J63" s="7"/>
      <c r="K63" s="7"/>
    </row>
    <row r="64" spans="2:11" x14ac:dyDescent="0.2">
      <c r="B64" s="7"/>
      <c r="C64" s="7"/>
      <c r="D64" s="7"/>
      <c r="E64" s="7"/>
      <c r="F64" s="7"/>
      <c r="G64" s="7"/>
      <c r="H64" s="7"/>
      <c r="I64" s="7"/>
      <c r="J64" s="7"/>
      <c r="K64" s="7"/>
    </row>
    <row r="65" spans="2:11" x14ac:dyDescent="0.2">
      <c r="B65" s="7"/>
      <c r="C65" s="7"/>
      <c r="D65" s="7"/>
      <c r="E65" s="7"/>
      <c r="F65" s="7"/>
      <c r="G65" s="7"/>
      <c r="H65" s="7"/>
      <c r="I65" s="7"/>
      <c r="J65" s="7"/>
      <c r="K65" s="7"/>
    </row>
    <row r="66" spans="2:11" x14ac:dyDescent="0.2">
      <c r="B66" s="7"/>
      <c r="C66" s="7"/>
      <c r="D66" s="7"/>
      <c r="E66" s="7"/>
      <c r="F66" s="7"/>
      <c r="G66" s="7"/>
      <c r="H66" s="7"/>
      <c r="I66" s="7"/>
      <c r="J66" s="7"/>
      <c r="K66" s="7"/>
    </row>
    <row r="67" spans="2:11" x14ac:dyDescent="0.2">
      <c r="B67" s="7"/>
      <c r="C67" s="7"/>
      <c r="D67" s="7"/>
      <c r="E67" s="7"/>
      <c r="F67" s="7"/>
      <c r="G67" s="7"/>
      <c r="H67" s="7"/>
      <c r="I67" s="7"/>
      <c r="J67" s="7"/>
      <c r="K67" s="7"/>
    </row>
    <row r="68" spans="2:11" x14ac:dyDescent="0.2">
      <c r="B68" s="7"/>
      <c r="C68" s="7"/>
      <c r="D68" s="7"/>
      <c r="E68" s="7"/>
      <c r="F68" s="7"/>
      <c r="G68" s="7"/>
      <c r="H68" s="7"/>
      <c r="I68" s="7"/>
      <c r="J68" s="7"/>
      <c r="K68" s="7"/>
    </row>
    <row r="69" spans="2:11" x14ac:dyDescent="0.2">
      <c r="B69" s="7"/>
      <c r="C69" s="7"/>
      <c r="D69" s="7"/>
      <c r="E69" s="7"/>
      <c r="F69" s="7"/>
      <c r="G69" s="7"/>
      <c r="H69" s="7"/>
      <c r="I69" s="7"/>
      <c r="J69" s="7"/>
      <c r="K69" s="7"/>
    </row>
    <row r="70" spans="2:11" x14ac:dyDescent="0.2">
      <c r="B70" s="7"/>
      <c r="C70" s="7"/>
      <c r="D70" s="7"/>
      <c r="E70" s="7"/>
      <c r="F70" s="7"/>
      <c r="G70" s="7"/>
      <c r="H70" s="7"/>
      <c r="I70" s="7"/>
      <c r="J70" s="7"/>
      <c r="K70" s="7"/>
    </row>
    <row r="71" spans="2:11" x14ac:dyDescent="0.2">
      <c r="B71" s="7"/>
      <c r="C71" s="7"/>
      <c r="D71" s="7"/>
      <c r="E71" s="7"/>
      <c r="F71" s="7"/>
      <c r="G71" s="7"/>
      <c r="H71" s="7"/>
      <c r="I71" s="7"/>
      <c r="J71" s="7"/>
      <c r="K71" s="7"/>
    </row>
    <row r="72" spans="2:11" x14ac:dyDescent="0.2">
      <c r="B72" s="7"/>
      <c r="C72" s="7"/>
      <c r="D72" s="7"/>
      <c r="E72" s="7"/>
      <c r="F72" s="7"/>
      <c r="G72" s="7"/>
      <c r="H72" s="7"/>
      <c r="I72" s="7"/>
      <c r="J72" s="7"/>
      <c r="K72" s="7"/>
    </row>
    <row r="73" spans="2:11" x14ac:dyDescent="0.2">
      <c r="B73" s="7"/>
      <c r="C73" s="7"/>
      <c r="D73" s="7"/>
      <c r="E73" s="7"/>
      <c r="F73" s="7"/>
      <c r="G73" s="7"/>
      <c r="H73" s="7"/>
      <c r="I73" s="7"/>
      <c r="J73" s="7"/>
      <c r="K73" s="7"/>
    </row>
    <row r="74" spans="2:11" x14ac:dyDescent="0.2">
      <c r="B74" s="7"/>
      <c r="C74" s="7"/>
      <c r="D74" s="7"/>
      <c r="E74" s="7"/>
      <c r="F74" s="7"/>
      <c r="G74" s="7"/>
      <c r="H74" s="7"/>
      <c r="I74" s="7"/>
      <c r="J74" s="7"/>
      <c r="K74" s="7"/>
    </row>
    <row r="75" spans="2:11" x14ac:dyDescent="0.2">
      <c r="B75" s="7"/>
      <c r="C75" s="7"/>
      <c r="D75" s="7"/>
      <c r="E75" s="7"/>
      <c r="F75" s="7"/>
      <c r="G75" s="7"/>
      <c r="H75" s="7"/>
      <c r="I75" s="7"/>
      <c r="J75" s="7"/>
      <c r="K75" s="7"/>
    </row>
    <row r="76" spans="2:11" x14ac:dyDescent="0.2">
      <c r="B76" s="7"/>
      <c r="C76" s="7"/>
      <c r="D76" s="7"/>
      <c r="E76" s="7"/>
      <c r="F76" s="7"/>
      <c r="G76" s="7"/>
      <c r="H76" s="7"/>
      <c r="I76" s="7"/>
      <c r="J76" s="7"/>
      <c r="K76" s="7"/>
    </row>
    <row r="77" spans="2:11" x14ac:dyDescent="0.2">
      <c r="B77" s="7"/>
      <c r="C77" s="7"/>
      <c r="D77" s="7"/>
      <c r="E77" s="7"/>
      <c r="F77" s="7"/>
      <c r="G77" s="7"/>
      <c r="H77" s="7"/>
      <c r="I77" s="7"/>
      <c r="J77" s="7"/>
      <c r="K77" s="7"/>
    </row>
    <row r="78" spans="2:11" x14ac:dyDescent="0.2">
      <c r="B78" s="7"/>
      <c r="C78" s="7"/>
      <c r="D78" s="7"/>
      <c r="E78" s="7"/>
      <c r="F78" s="7"/>
      <c r="G78" s="7"/>
      <c r="H78" s="7"/>
      <c r="I78" s="7"/>
      <c r="J78" s="7"/>
      <c r="K78" s="7"/>
    </row>
    <row r="79" spans="2:11" x14ac:dyDescent="0.2">
      <c r="B79" s="7"/>
      <c r="C79" s="7"/>
      <c r="D79" s="7"/>
      <c r="E79" s="7"/>
      <c r="F79" s="7"/>
      <c r="G79" s="7"/>
      <c r="H79" s="7"/>
      <c r="I79" s="7"/>
      <c r="J79" s="7"/>
      <c r="K79" s="7"/>
    </row>
    <row r="80" spans="2:11" x14ac:dyDescent="0.2">
      <c r="B80" s="7"/>
      <c r="C80" s="7"/>
      <c r="D80" s="7"/>
      <c r="E80" s="7"/>
      <c r="F80" s="7"/>
      <c r="G80" s="7"/>
      <c r="H80" s="7"/>
      <c r="I80" s="7"/>
      <c r="J80" s="7"/>
      <c r="K80" s="7"/>
    </row>
    <row r="81" spans="2:11" x14ac:dyDescent="0.2">
      <c r="B81" s="7"/>
      <c r="C81" s="7"/>
      <c r="D81" s="7"/>
      <c r="E81" s="7"/>
      <c r="F81" s="7"/>
      <c r="G81" s="7"/>
      <c r="H81" s="7"/>
      <c r="I81" s="7"/>
      <c r="J81" s="7"/>
      <c r="K81" s="7"/>
    </row>
    <row r="82" spans="2:11" x14ac:dyDescent="0.2">
      <c r="B82" s="7"/>
      <c r="C82" s="7"/>
      <c r="D82" s="7"/>
      <c r="E82" s="7"/>
      <c r="F82" s="7"/>
      <c r="G82" s="7"/>
      <c r="H82" s="7"/>
      <c r="I82" s="7"/>
      <c r="J82" s="7"/>
      <c r="K82" s="7"/>
    </row>
    <row r="83" spans="2:11" x14ac:dyDescent="0.2">
      <c r="B83" s="7"/>
      <c r="C83" s="7"/>
      <c r="D83" s="7"/>
      <c r="E83" s="7"/>
      <c r="F83" s="7"/>
      <c r="G83" s="7"/>
      <c r="H83" s="7"/>
      <c r="I83" s="7"/>
      <c r="J83" s="7"/>
      <c r="K83" s="7"/>
    </row>
    <row r="84" spans="2:11" x14ac:dyDescent="0.2">
      <c r="B84" s="7"/>
      <c r="C84" s="7"/>
      <c r="D84" s="7"/>
      <c r="E84" s="7"/>
      <c r="F84" s="7"/>
      <c r="G84" s="7"/>
      <c r="H84" s="7"/>
      <c r="I84" s="7"/>
      <c r="J84" s="7"/>
      <c r="K84" s="7"/>
    </row>
    <row r="85" spans="2:1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</row>
    <row r="86" spans="2:11" x14ac:dyDescent="0.2">
      <c r="B86" s="7"/>
      <c r="C86" s="7"/>
      <c r="D86" s="7"/>
      <c r="E86" s="7"/>
      <c r="F86" s="7"/>
      <c r="G86" s="7"/>
      <c r="H86" s="7"/>
      <c r="I86" s="7"/>
      <c r="J86" s="7"/>
      <c r="K86" s="7"/>
    </row>
    <row r="87" spans="2:1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</row>
    <row r="88" spans="2:1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</row>
    <row r="89" spans="2:11" x14ac:dyDescent="0.2">
      <c r="B89" s="7"/>
      <c r="C89" s="7"/>
      <c r="D89" s="7"/>
      <c r="E89" s="7"/>
      <c r="F89" s="7"/>
      <c r="G89" s="7"/>
      <c r="H89" s="7"/>
      <c r="I89" s="7"/>
      <c r="J89" s="7"/>
      <c r="K89" s="7"/>
    </row>
    <row r="90" spans="2:11" x14ac:dyDescent="0.2">
      <c r="B90" s="7"/>
      <c r="C90" s="7"/>
      <c r="D90" s="7"/>
      <c r="E90" s="7"/>
      <c r="F90" s="7"/>
      <c r="G90" s="7"/>
      <c r="H90" s="7"/>
      <c r="I90" s="7"/>
      <c r="J90" s="7"/>
      <c r="K90" s="7"/>
    </row>
    <row r="91" spans="2:11" x14ac:dyDescent="0.2">
      <c r="B91" s="7"/>
      <c r="C91" s="7"/>
      <c r="D91" s="7"/>
      <c r="E91" s="7"/>
      <c r="F91" s="7"/>
      <c r="G91" s="7"/>
      <c r="H91" s="7"/>
      <c r="I91" s="7"/>
      <c r="J91" s="7"/>
      <c r="K91" s="7"/>
    </row>
    <row r="92" spans="2:11" x14ac:dyDescent="0.2">
      <c r="B92" s="7"/>
      <c r="C92" s="7"/>
      <c r="D92" s="7"/>
      <c r="E92" s="7"/>
      <c r="F92" s="7"/>
      <c r="G92" s="7"/>
      <c r="H92" s="7"/>
      <c r="I92" s="7"/>
      <c r="J92" s="7"/>
      <c r="K92" s="7"/>
    </row>
    <row r="93" spans="2:11" x14ac:dyDescent="0.2">
      <c r="B93" s="7"/>
      <c r="C93" s="7"/>
      <c r="D93" s="7"/>
      <c r="E93" s="7"/>
      <c r="F93" s="7"/>
      <c r="G93" s="7"/>
      <c r="H93" s="7"/>
      <c r="I93" s="7"/>
      <c r="J93" s="7"/>
      <c r="K93" s="7"/>
    </row>
    <row r="94" spans="2:11" x14ac:dyDescent="0.2">
      <c r="B94" s="7"/>
      <c r="C94" s="7"/>
      <c r="D94" s="7"/>
      <c r="E94" s="7"/>
      <c r="F94" s="7"/>
      <c r="G94" s="7"/>
      <c r="H94" s="7"/>
      <c r="I94" s="7"/>
      <c r="J94" s="7"/>
      <c r="K94" s="7"/>
    </row>
    <row r="95" spans="2:11" x14ac:dyDescent="0.2">
      <c r="B95" s="7"/>
      <c r="C95" s="7"/>
      <c r="D95" s="7"/>
      <c r="E95" s="7"/>
      <c r="F95" s="7"/>
      <c r="G95" s="7"/>
      <c r="H95" s="7"/>
      <c r="I95" s="7"/>
      <c r="J95" s="7"/>
      <c r="K95" s="7"/>
    </row>
    <row r="96" spans="2:11" x14ac:dyDescent="0.2">
      <c r="B96" s="7"/>
      <c r="C96" s="7"/>
      <c r="D96" s="7"/>
      <c r="E96" s="7"/>
      <c r="F96" s="7"/>
      <c r="G96" s="7"/>
      <c r="H96" s="7"/>
      <c r="I96" s="7"/>
      <c r="J96" s="7"/>
      <c r="K96" s="7"/>
    </row>
    <row r="97" spans="2:11" x14ac:dyDescent="0.2">
      <c r="B97" s="7"/>
      <c r="C97" s="7"/>
      <c r="D97" s="7"/>
      <c r="E97" s="7"/>
      <c r="F97" s="7"/>
      <c r="G97" s="7"/>
      <c r="H97" s="7"/>
      <c r="I97" s="7"/>
      <c r="J97" s="7"/>
      <c r="K97" s="7"/>
    </row>
    <row r="98" spans="2:11" x14ac:dyDescent="0.2">
      <c r="B98" s="7"/>
      <c r="C98" s="7"/>
      <c r="D98" s="7"/>
      <c r="E98" s="7"/>
      <c r="F98" s="7"/>
      <c r="G98" s="7"/>
      <c r="H98" s="7"/>
      <c r="I98" s="7"/>
      <c r="J98" s="7"/>
      <c r="K98" s="7"/>
    </row>
    <row r="99" spans="2:11" x14ac:dyDescent="0.2">
      <c r="B99" s="7"/>
      <c r="C99" s="7"/>
      <c r="D99" s="7"/>
      <c r="E99" s="7"/>
      <c r="F99" s="7"/>
      <c r="G99" s="7"/>
      <c r="H99" s="7"/>
      <c r="I99" s="7"/>
      <c r="J99" s="7"/>
      <c r="K99" s="7"/>
    </row>
    <row r="100" spans="2:11" x14ac:dyDescent="0.2">
      <c r="B100" s="7"/>
      <c r="C100" s="7"/>
      <c r="D100" s="7"/>
      <c r="E100" s="7"/>
      <c r="F100" s="7"/>
      <c r="G100" s="7"/>
      <c r="H100" s="7"/>
      <c r="I100" s="7"/>
      <c r="J100" s="7"/>
      <c r="K100" s="7"/>
    </row>
    <row r="101" spans="2:11" x14ac:dyDescent="0.2">
      <c r="B101" s="7"/>
      <c r="C101" s="7"/>
      <c r="D101" s="7"/>
      <c r="E101" s="7"/>
      <c r="F101" s="7"/>
      <c r="G101" s="7"/>
      <c r="H101" s="7"/>
      <c r="I101" s="7"/>
      <c r="J101" s="7"/>
      <c r="K101" s="7"/>
    </row>
    <row r="102" spans="2:11" x14ac:dyDescent="0.2">
      <c r="B102" s="7"/>
      <c r="C102" s="7"/>
      <c r="D102" s="7"/>
      <c r="E102" s="7"/>
      <c r="F102" s="7"/>
      <c r="G102" s="7"/>
      <c r="H102" s="7"/>
      <c r="I102" s="7"/>
      <c r="J102" s="7"/>
      <c r="K102" s="7"/>
    </row>
    <row r="103" spans="2:11" x14ac:dyDescent="0.2">
      <c r="B103" s="7"/>
      <c r="C103" s="7"/>
      <c r="D103" s="7"/>
      <c r="E103" s="7"/>
      <c r="F103" s="7"/>
      <c r="G103" s="7"/>
      <c r="H103" s="7"/>
      <c r="I103" s="7"/>
      <c r="J103" s="7"/>
      <c r="K103" s="7"/>
    </row>
    <row r="104" spans="2:11" x14ac:dyDescent="0.2">
      <c r="B104" s="7"/>
      <c r="C104" s="7"/>
      <c r="D104" s="7"/>
      <c r="E104" s="7"/>
      <c r="F104" s="7"/>
      <c r="G104" s="7"/>
      <c r="H104" s="7"/>
      <c r="I104" s="7"/>
      <c r="J104" s="7"/>
      <c r="K104" s="7"/>
    </row>
    <row r="105" spans="2:11" x14ac:dyDescent="0.2">
      <c r="B105" s="7"/>
      <c r="C105" s="7"/>
      <c r="D105" s="7"/>
      <c r="E105" s="7"/>
      <c r="F105" s="7"/>
      <c r="G105" s="7"/>
      <c r="H105" s="7"/>
      <c r="I105" s="7"/>
      <c r="J105" s="7"/>
      <c r="K105" s="7"/>
    </row>
    <row r="106" spans="2:11" x14ac:dyDescent="0.2">
      <c r="B106" s="7"/>
      <c r="C106" s="7"/>
      <c r="D106" s="7"/>
      <c r="E106" s="7"/>
      <c r="F106" s="7"/>
      <c r="G106" s="7"/>
      <c r="H106" s="7"/>
      <c r="I106" s="7"/>
      <c r="J106" s="7"/>
      <c r="K106" s="7"/>
    </row>
    <row r="107" spans="2:11" x14ac:dyDescent="0.2">
      <c r="B107" s="7"/>
      <c r="C107" s="7"/>
      <c r="D107" s="7"/>
      <c r="E107" s="7"/>
      <c r="F107" s="7"/>
      <c r="G107" s="7"/>
      <c r="H107" s="7"/>
      <c r="I107" s="7"/>
      <c r="J107" s="7"/>
      <c r="K107" s="7"/>
    </row>
    <row r="108" spans="2:11" x14ac:dyDescent="0.2">
      <c r="B108" s="7"/>
      <c r="C108" s="7"/>
      <c r="D108" s="7"/>
      <c r="E108" s="7"/>
      <c r="F108" s="7"/>
      <c r="G108" s="7"/>
      <c r="H108" s="7"/>
      <c r="I108" s="7"/>
      <c r="J108" s="7"/>
      <c r="K108" s="7"/>
    </row>
    <row r="109" spans="2:11" x14ac:dyDescent="0.2">
      <c r="B109" s="7"/>
      <c r="C109" s="7"/>
      <c r="D109" s="7"/>
      <c r="E109" s="7"/>
      <c r="F109" s="7"/>
      <c r="G109" s="7"/>
      <c r="H109" s="7"/>
      <c r="I109" s="7"/>
      <c r="J109" s="7"/>
      <c r="K109" s="7"/>
    </row>
    <row r="110" spans="2:11" x14ac:dyDescent="0.2">
      <c r="B110" s="7"/>
      <c r="C110" s="7"/>
      <c r="D110" s="7"/>
      <c r="E110" s="7"/>
      <c r="F110" s="7"/>
      <c r="G110" s="7"/>
      <c r="H110" s="7"/>
      <c r="I110" s="7"/>
      <c r="J110" s="7"/>
      <c r="K110" s="7"/>
    </row>
    <row r="111" spans="2:11" x14ac:dyDescent="0.2">
      <c r="B111" s="7"/>
      <c r="C111" s="7"/>
      <c r="D111" s="7"/>
      <c r="E111" s="7"/>
      <c r="F111" s="7"/>
      <c r="G111" s="7"/>
      <c r="H111" s="7"/>
      <c r="I111" s="7"/>
      <c r="J111" s="7"/>
      <c r="K111" s="7"/>
    </row>
    <row r="112" spans="2:11" x14ac:dyDescent="0.2">
      <c r="B112" s="7"/>
      <c r="C112" s="7"/>
      <c r="D112" s="7"/>
      <c r="E112" s="7"/>
      <c r="F112" s="7"/>
      <c r="G112" s="7"/>
      <c r="H112" s="7"/>
      <c r="I112" s="7"/>
      <c r="J112" s="7"/>
      <c r="K112" s="7"/>
    </row>
    <row r="113" spans="2:11" x14ac:dyDescent="0.2">
      <c r="B113" s="7"/>
      <c r="C113" s="7"/>
      <c r="D113" s="7"/>
      <c r="E113" s="7"/>
      <c r="F113" s="7"/>
      <c r="G113" s="7"/>
      <c r="H113" s="7"/>
      <c r="I113" s="7"/>
      <c r="J113" s="7"/>
      <c r="K113" s="7"/>
    </row>
    <row r="114" spans="2:11" x14ac:dyDescent="0.2">
      <c r="B114" s="7"/>
      <c r="C114" s="7"/>
      <c r="D114" s="7"/>
      <c r="E114" s="7"/>
      <c r="F114" s="7"/>
      <c r="G114" s="7"/>
      <c r="H114" s="7"/>
      <c r="I114" s="7"/>
      <c r="J114" s="7"/>
      <c r="K114" s="7"/>
    </row>
    <row r="115" spans="2:11" x14ac:dyDescent="0.2">
      <c r="B115" s="7"/>
      <c r="C115" s="7"/>
      <c r="D115" s="7"/>
      <c r="E115" s="7"/>
      <c r="F115" s="7"/>
      <c r="G115" s="7"/>
      <c r="H115" s="7"/>
      <c r="I115" s="7"/>
      <c r="J115" s="7"/>
      <c r="K115" s="7"/>
    </row>
    <row r="116" spans="2:11" x14ac:dyDescent="0.2">
      <c r="B116" s="7"/>
      <c r="C116" s="7"/>
      <c r="D116" s="7"/>
      <c r="E116" s="7"/>
      <c r="F116" s="7"/>
      <c r="G116" s="7"/>
      <c r="H116" s="7"/>
      <c r="I116" s="7"/>
      <c r="J116" s="7"/>
      <c r="K116" s="7"/>
    </row>
    <row r="117" spans="2:11" x14ac:dyDescent="0.2">
      <c r="B117" s="7"/>
      <c r="C117" s="7"/>
      <c r="D117" s="7"/>
      <c r="E117" s="7"/>
      <c r="F117" s="7"/>
      <c r="G117" s="7"/>
      <c r="H117" s="7"/>
      <c r="I117" s="7"/>
      <c r="J117" s="7"/>
      <c r="K117" s="7"/>
    </row>
    <row r="118" spans="2:11" x14ac:dyDescent="0.2">
      <c r="B118" s="7"/>
      <c r="C118" s="7"/>
      <c r="D118" s="7"/>
      <c r="E118" s="7"/>
      <c r="F118" s="7"/>
      <c r="G118" s="7"/>
      <c r="H118" s="7"/>
      <c r="I118" s="7"/>
      <c r="J118" s="7"/>
      <c r="K118" s="7"/>
    </row>
    <row r="119" spans="2:11" x14ac:dyDescent="0.2">
      <c r="B119" s="7"/>
      <c r="C119" s="7"/>
      <c r="D119" s="7"/>
      <c r="E119" s="7"/>
      <c r="F119" s="7"/>
      <c r="G119" s="7"/>
      <c r="H119" s="7"/>
      <c r="I119" s="7"/>
      <c r="J119" s="7"/>
      <c r="K119" s="7"/>
    </row>
    <row r="120" spans="2:11" x14ac:dyDescent="0.2">
      <c r="B120" s="7"/>
      <c r="C120" s="7"/>
      <c r="D120" s="7"/>
      <c r="E120" s="7"/>
      <c r="F120" s="7"/>
      <c r="G120" s="7"/>
      <c r="H120" s="7"/>
      <c r="I120" s="7"/>
      <c r="J120" s="7"/>
      <c r="K120" s="7"/>
    </row>
    <row r="121" spans="2:11" x14ac:dyDescent="0.2">
      <c r="B121" s="7"/>
      <c r="C121" s="7"/>
      <c r="D121" s="7"/>
      <c r="E121" s="7"/>
      <c r="F121" s="7"/>
      <c r="G121" s="7"/>
      <c r="H121" s="7"/>
      <c r="I121" s="7"/>
      <c r="J121" s="7"/>
      <c r="K121" s="7"/>
    </row>
    <row r="122" spans="2:11" x14ac:dyDescent="0.2">
      <c r="B122" s="7"/>
      <c r="C122" s="7"/>
      <c r="D122" s="7"/>
      <c r="E122" s="7"/>
      <c r="F122" s="7"/>
      <c r="G122" s="7"/>
      <c r="H122" s="7"/>
      <c r="I122" s="7"/>
      <c r="J122" s="7"/>
      <c r="K122" s="7"/>
    </row>
    <row r="123" spans="2:11" x14ac:dyDescent="0.2">
      <c r="B123" s="7"/>
      <c r="C123" s="7"/>
      <c r="D123" s="7"/>
      <c r="E123" s="7"/>
      <c r="F123" s="7"/>
      <c r="G123" s="7"/>
      <c r="H123" s="7"/>
      <c r="I123" s="7"/>
      <c r="J123" s="7"/>
      <c r="K123" s="7"/>
    </row>
    <row r="124" spans="2:11" x14ac:dyDescent="0.2">
      <c r="B124" s="7"/>
      <c r="C124" s="7"/>
      <c r="D124" s="7"/>
      <c r="E124" s="7"/>
      <c r="F124" s="7"/>
      <c r="G124" s="7"/>
      <c r="H124" s="7"/>
      <c r="I124" s="7"/>
      <c r="J124" s="7"/>
      <c r="K124" s="7"/>
    </row>
    <row r="125" spans="2:11" x14ac:dyDescent="0.2">
      <c r="B125" s="7"/>
      <c r="C125" s="7"/>
      <c r="D125" s="7"/>
      <c r="E125" s="7"/>
      <c r="F125" s="7"/>
      <c r="G125" s="7"/>
      <c r="H125" s="7"/>
      <c r="I125" s="7"/>
      <c r="J125" s="7"/>
      <c r="K125" s="7"/>
    </row>
    <row r="126" spans="2:11" x14ac:dyDescent="0.2">
      <c r="B126" s="7"/>
      <c r="C126" s="7"/>
      <c r="D126" s="7"/>
      <c r="E126" s="7"/>
      <c r="F126" s="7"/>
      <c r="G126" s="7"/>
      <c r="H126" s="7"/>
      <c r="I126" s="7"/>
      <c r="J126" s="7"/>
      <c r="K126" s="7"/>
    </row>
    <row r="127" spans="2:11" x14ac:dyDescent="0.2">
      <c r="B127" s="7"/>
      <c r="C127" s="7"/>
      <c r="D127" s="7"/>
      <c r="E127" s="7"/>
      <c r="F127" s="7"/>
      <c r="G127" s="7"/>
      <c r="H127" s="7"/>
      <c r="I127" s="7"/>
      <c r="J127" s="7"/>
      <c r="K127" s="7"/>
    </row>
    <row r="128" spans="2:11" x14ac:dyDescent="0.2">
      <c r="B128" s="7"/>
      <c r="C128" s="7"/>
      <c r="D128" s="7"/>
      <c r="E128" s="7"/>
      <c r="F128" s="7"/>
      <c r="G128" s="7"/>
      <c r="H128" s="7"/>
      <c r="I128" s="7"/>
      <c r="J128" s="7"/>
      <c r="K128" s="7"/>
    </row>
    <row r="129" spans="2:11" x14ac:dyDescent="0.2">
      <c r="B129" s="7"/>
      <c r="C129" s="7"/>
      <c r="D129" s="7"/>
      <c r="E129" s="7"/>
      <c r="F129" s="7"/>
      <c r="G129" s="7"/>
      <c r="H129" s="7"/>
      <c r="I129" s="7"/>
      <c r="J129" s="7"/>
      <c r="K129" s="7"/>
    </row>
    <row r="130" spans="2:11" x14ac:dyDescent="0.2">
      <c r="B130" s="7"/>
      <c r="C130" s="7"/>
      <c r="D130" s="7"/>
      <c r="E130" s="7"/>
      <c r="F130" s="7"/>
      <c r="G130" s="7"/>
      <c r="H130" s="7"/>
      <c r="I130" s="7"/>
      <c r="J130" s="7"/>
      <c r="K130" s="7"/>
    </row>
    <row r="131" spans="2:11" x14ac:dyDescent="0.2">
      <c r="B131" s="7"/>
      <c r="C131" s="7"/>
      <c r="D131" s="7"/>
      <c r="E131" s="7"/>
      <c r="F131" s="7"/>
      <c r="G131" s="7"/>
      <c r="H131" s="7"/>
      <c r="I131" s="7"/>
      <c r="J131" s="7"/>
      <c r="K131" s="7"/>
    </row>
    <row r="132" spans="2:11" x14ac:dyDescent="0.2">
      <c r="B132" s="7"/>
      <c r="C132" s="7"/>
      <c r="D132" s="7"/>
      <c r="E132" s="7"/>
      <c r="F132" s="7"/>
      <c r="G132" s="7"/>
      <c r="H132" s="7"/>
      <c r="I132" s="7"/>
      <c r="J132" s="7"/>
      <c r="K132" s="7"/>
    </row>
    <row r="133" spans="2:11" x14ac:dyDescent="0.2">
      <c r="B133" s="7"/>
      <c r="C133" s="7"/>
      <c r="D133" s="7"/>
      <c r="E133" s="7"/>
      <c r="F133" s="7"/>
      <c r="G133" s="7"/>
      <c r="H133" s="7"/>
      <c r="I133" s="7"/>
      <c r="J133" s="7"/>
      <c r="K133" s="7"/>
    </row>
    <row r="134" spans="2:11" x14ac:dyDescent="0.2">
      <c r="B134" s="7"/>
      <c r="C134" s="7"/>
      <c r="D134" s="7"/>
      <c r="E134" s="7"/>
      <c r="F134" s="7"/>
      <c r="G134" s="7"/>
      <c r="H134" s="7"/>
      <c r="I134" s="7"/>
      <c r="J134" s="7"/>
      <c r="K134" s="7"/>
    </row>
    <row r="135" spans="2:11" x14ac:dyDescent="0.2">
      <c r="B135" s="7"/>
      <c r="C135" s="7"/>
      <c r="D135" s="7"/>
      <c r="E135" s="7"/>
      <c r="F135" s="7"/>
      <c r="G135" s="7"/>
      <c r="H135" s="7"/>
      <c r="I135" s="7"/>
      <c r="J135" s="7"/>
      <c r="K135" s="7"/>
    </row>
    <row r="136" spans="2:11" x14ac:dyDescent="0.2">
      <c r="B136" s="7"/>
      <c r="C136" s="7"/>
      <c r="D136" s="7"/>
      <c r="E136" s="7"/>
      <c r="F136" s="7"/>
      <c r="G136" s="7"/>
      <c r="H136" s="7"/>
      <c r="I136" s="7"/>
      <c r="J136" s="7"/>
      <c r="K136" s="7"/>
    </row>
    <row r="137" spans="2:11" x14ac:dyDescent="0.2">
      <c r="B137" s="7"/>
      <c r="C137" s="7"/>
      <c r="D137" s="7"/>
      <c r="E137" s="7"/>
      <c r="F137" s="7"/>
      <c r="G137" s="7"/>
      <c r="H137" s="7"/>
      <c r="I137" s="7"/>
      <c r="J137" s="7"/>
      <c r="K137" s="7"/>
    </row>
    <row r="138" spans="2:11" x14ac:dyDescent="0.2">
      <c r="B138" s="7"/>
      <c r="C138" s="7"/>
      <c r="D138" s="7"/>
      <c r="E138" s="7"/>
      <c r="F138" s="7"/>
      <c r="G138" s="7"/>
      <c r="H138" s="7"/>
      <c r="I138" s="7"/>
      <c r="J138" s="7"/>
      <c r="K138" s="7"/>
    </row>
    <row r="139" spans="2:11" x14ac:dyDescent="0.2">
      <c r="B139" s="7"/>
      <c r="C139" s="7"/>
      <c r="D139" s="7"/>
      <c r="E139" s="7"/>
      <c r="F139" s="7"/>
      <c r="G139" s="7"/>
      <c r="H139" s="7"/>
      <c r="I139" s="7"/>
      <c r="J139" s="7"/>
      <c r="K139" s="7"/>
    </row>
    <row r="140" spans="2:11" x14ac:dyDescent="0.2">
      <c r="B140" s="7"/>
      <c r="C140" s="7"/>
      <c r="D140" s="7"/>
      <c r="E140" s="7"/>
      <c r="F140" s="7"/>
      <c r="G140" s="7"/>
      <c r="H140" s="7"/>
      <c r="I140" s="7"/>
      <c r="J140" s="7"/>
      <c r="K140" s="7"/>
    </row>
    <row r="141" spans="2:11" x14ac:dyDescent="0.2">
      <c r="B141" s="7"/>
      <c r="C141" s="7"/>
      <c r="D141" s="7"/>
      <c r="E141" s="7"/>
      <c r="F141" s="7"/>
      <c r="G141" s="7"/>
      <c r="H141" s="7"/>
      <c r="I141" s="7"/>
      <c r="J141" s="7"/>
      <c r="K141" s="7"/>
    </row>
    <row r="142" spans="2:11" x14ac:dyDescent="0.2">
      <c r="B142" s="7"/>
      <c r="C142" s="7"/>
      <c r="D142" s="7"/>
      <c r="E142" s="7"/>
      <c r="F142" s="7"/>
      <c r="G142" s="7"/>
      <c r="H142" s="7"/>
      <c r="I142" s="7"/>
      <c r="J142" s="7"/>
      <c r="K142" s="7"/>
    </row>
    <row r="143" spans="2:11" x14ac:dyDescent="0.2">
      <c r="B143" s="7"/>
      <c r="C143" s="7"/>
      <c r="D143" s="7"/>
      <c r="E143" s="7"/>
      <c r="F143" s="7"/>
      <c r="G143" s="7"/>
      <c r="H143" s="7"/>
      <c r="I143" s="7"/>
      <c r="J143" s="7"/>
      <c r="K143" s="7"/>
    </row>
    <row r="144" spans="2:11" x14ac:dyDescent="0.2">
      <c r="B144" s="7"/>
      <c r="C144" s="7"/>
      <c r="D144" s="7"/>
      <c r="E144" s="7"/>
      <c r="F144" s="7"/>
      <c r="G144" s="7"/>
      <c r="H144" s="7"/>
      <c r="I144" s="7"/>
      <c r="J144" s="7"/>
      <c r="K144" s="7"/>
    </row>
    <row r="145" spans="2:11" x14ac:dyDescent="0.2">
      <c r="B145" s="7"/>
      <c r="C145" s="7"/>
      <c r="D145" s="7"/>
      <c r="E145" s="7"/>
      <c r="F145" s="7"/>
      <c r="G145" s="7"/>
      <c r="H145" s="7"/>
      <c r="I145" s="7"/>
      <c r="J145" s="7"/>
      <c r="K145" s="7"/>
    </row>
    <row r="146" spans="2:11" x14ac:dyDescent="0.2">
      <c r="B146" s="7"/>
      <c r="C146" s="7"/>
      <c r="D146" s="7"/>
      <c r="E146" s="7"/>
      <c r="F146" s="7"/>
      <c r="G146" s="7"/>
      <c r="H146" s="7"/>
      <c r="I146" s="7"/>
      <c r="J146" s="7"/>
      <c r="K146" s="7"/>
    </row>
    <row r="147" spans="2:11" x14ac:dyDescent="0.2">
      <c r="B147" s="7"/>
      <c r="C147" s="7"/>
      <c r="D147" s="7"/>
      <c r="E147" s="7"/>
      <c r="F147" s="7"/>
      <c r="G147" s="7"/>
      <c r="H147" s="7"/>
      <c r="I147" s="7"/>
      <c r="J147" s="7"/>
      <c r="K147" s="7"/>
    </row>
    <row r="148" spans="2:11" x14ac:dyDescent="0.2">
      <c r="B148" s="7"/>
      <c r="C148" s="7"/>
      <c r="D148" s="7"/>
      <c r="E148" s="7"/>
      <c r="F148" s="7"/>
      <c r="G148" s="7"/>
      <c r="H148" s="7"/>
      <c r="I148" s="7"/>
      <c r="J148" s="7"/>
      <c r="K148" s="7"/>
    </row>
    <row r="149" spans="2:11" x14ac:dyDescent="0.2">
      <c r="B149" s="7"/>
      <c r="C149" s="7"/>
      <c r="D149" s="7"/>
      <c r="E149" s="7"/>
      <c r="F149" s="7"/>
      <c r="G149" s="7"/>
      <c r="H149" s="7"/>
      <c r="I149" s="7"/>
      <c r="J149" s="7"/>
      <c r="K149" s="7"/>
    </row>
    <row r="150" spans="2:11" x14ac:dyDescent="0.2">
      <c r="B150" s="7"/>
      <c r="C150" s="7"/>
      <c r="D150" s="7"/>
      <c r="E150" s="7"/>
      <c r="F150" s="7"/>
      <c r="G150" s="7"/>
      <c r="H150" s="7"/>
      <c r="I150" s="7"/>
      <c r="J150" s="7"/>
      <c r="K150" s="7"/>
    </row>
    <row r="151" spans="2:11" x14ac:dyDescent="0.2">
      <c r="B151" s="7"/>
      <c r="C151" s="7"/>
      <c r="D151" s="7"/>
      <c r="E151" s="7"/>
      <c r="F151" s="7"/>
      <c r="G151" s="7"/>
      <c r="H151" s="7"/>
      <c r="I151" s="7"/>
      <c r="J151" s="7"/>
      <c r="K151" s="7"/>
    </row>
    <row r="152" spans="2:11" x14ac:dyDescent="0.2">
      <c r="B152" s="7"/>
      <c r="C152" s="7"/>
      <c r="D152" s="7"/>
      <c r="E152" s="7"/>
      <c r="F152" s="7"/>
      <c r="G152" s="7"/>
      <c r="H152" s="7"/>
      <c r="I152" s="7"/>
      <c r="J152" s="7"/>
      <c r="K152" s="7"/>
    </row>
    <row r="153" spans="2:11" x14ac:dyDescent="0.2">
      <c r="B153" s="7"/>
      <c r="C153" s="7"/>
      <c r="D153" s="7"/>
      <c r="E153" s="7"/>
      <c r="F153" s="7"/>
      <c r="G153" s="7"/>
      <c r="H153" s="7"/>
      <c r="I153" s="7"/>
      <c r="J153" s="7"/>
      <c r="K153" s="7"/>
    </row>
    <row r="154" spans="2:11" x14ac:dyDescent="0.2">
      <c r="B154" s="7"/>
      <c r="C154" s="7"/>
      <c r="D154" s="7"/>
      <c r="E154" s="7"/>
      <c r="F154" s="7"/>
      <c r="G154" s="7"/>
      <c r="H154" s="7"/>
      <c r="I154" s="7"/>
      <c r="J154" s="7"/>
      <c r="K154" s="7"/>
    </row>
    <row r="155" spans="2:11" x14ac:dyDescent="0.2">
      <c r="B155" s="7"/>
      <c r="C155" s="7"/>
      <c r="D155" s="7"/>
      <c r="E155" s="7"/>
      <c r="F155" s="7"/>
      <c r="G155" s="7"/>
      <c r="H155" s="7"/>
      <c r="I155" s="7"/>
      <c r="J155" s="7"/>
      <c r="K155" s="7"/>
    </row>
    <row r="156" spans="2:11" x14ac:dyDescent="0.2">
      <c r="B156" s="7"/>
      <c r="C156" s="7"/>
      <c r="D156" s="7"/>
      <c r="E156" s="7"/>
      <c r="F156" s="7"/>
      <c r="G156" s="7"/>
      <c r="H156" s="7"/>
      <c r="I156" s="7"/>
      <c r="J156" s="7"/>
      <c r="K156" s="7"/>
    </row>
    <row r="157" spans="2:11" x14ac:dyDescent="0.2">
      <c r="B157" s="7"/>
      <c r="C157" s="7"/>
      <c r="D157" s="7"/>
      <c r="E157" s="7"/>
      <c r="F157" s="7"/>
      <c r="G157" s="7"/>
      <c r="H157" s="7"/>
      <c r="I157" s="7"/>
      <c r="J157" s="7"/>
      <c r="K157" s="7"/>
    </row>
    <row r="158" spans="2:11" x14ac:dyDescent="0.2">
      <c r="B158" s="7"/>
      <c r="C158" s="7"/>
      <c r="D158" s="7"/>
      <c r="E158" s="7"/>
      <c r="F158" s="7"/>
      <c r="G158" s="7"/>
      <c r="H158" s="7"/>
      <c r="I158" s="7"/>
      <c r="J158" s="7"/>
      <c r="K158" s="7"/>
    </row>
    <row r="159" spans="2:11" x14ac:dyDescent="0.2">
      <c r="B159" s="7"/>
      <c r="C159" s="7"/>
      <c r="D159" s="7"/>
      <c r="E159" s="7"/>
      <c r="F159" s="7"/>
      <c r="G159" s="7"/>
      <c r="H159" s="7"/>
      <c r="I159" s="7"/>
      <c r="J159" s="7"/>
      <c r="K159" s="7"/>
    </row>
    <row r="160" spans="2:11" x14ac:dyDescent="0.2">
      <c r="B160" s="7"/>
      <c r="C160" s="7"/>
      <c r="D160" s="7"/>
      <c r="E160" s="7"/>
      <c r="F160" s="7"/>
      <c r="G160" s="7"/>
      <c r="H160" s="7"/>
      <c r="I160" s="7"/>
      <c r="J160" s="7"/>
      <c r="K160" s="7"/>
    </row>
    <row r="161" spans="2:11" x14ac:dyDescent="0.2">
      <c r="B161" s="7"/>
      <c r="C161" s="7"/>
      <c r="D161" s="7"/>
      <c r="E161" s="7"/>
      <c r="F161" s="7"/>
      <c r="G161" s="7"/>
      <c r="H161" s="7"/>
      <c r="I161" s="7"/>
      <c r="J161" s="7"/>
      <c r="K161" s="7"/>
    </row>
    <row r="162" spans="2:11" x14ac:dyDescent="0.2">
      <c r="B162" s="7"/>
      <c r="C162" s="7"/>
      <c r="D162" s="7"/>
      <c r="E162" s="7"/>
      <c r="F162" s="7"/>
      <c r="G162" s="7"/>
      <c r="H162" s="7"/>
      <c r="I162" s="7"/>
      <c r="J162" s="7"/>
      <c r="K162" s="7"/>
    </row>
    <row r="163" spans="2:11" x14ac:dyDescent="0.2">
      <c r="B163" s="7"/>
      <c r="C163" s="7"/>
      <c r="D163" s="7"/>
      <c r="E163" s="7"/>
      <c r="F163" s="7"/>
      <c r="G163" s="7"/>
      <c r="H163" s="7"/>
      <c r="I163" s="7"/>
      <c r="J163" s="7"/>
      <c r="K163" s="7"/>
    </row>
    <row r="164" spans="2:11" x14ac:dyDescent="0.2">
      <c r="B164" s="7"/>
      <c r="C164" s="7"/>
      <c r="D164" s="7"/>
      <c r="E164" s="7"/>
      <c r="F164" s="7"/>
      <c r="G164" s="7"/>
      <c r="H164" s="7"/>
      <c r="I164" s="7"/>
      <c r="J164" s="7"/>
      <c r="K164" s="7"/>
    </row>
    <row r="165" spans="2:11" x14ac:dyDescent="0.2">
      <c r="B165" s="7"/>
      <c r="C165" s="7"/>
      <c r="D165" s="7"/>
      <c r="E165" s="7"/>
      <c r="F165" s="7"/>
      <c r="G165" s="7"/>
      <c r="H165" s="7"/>
      <c r="I165" s="7"/>
      <c r="J165" s="7"/>
      <c r="K165" s="7"/>
    </row>
    <row r="166" spans="2:11" x14ac:dyDescent="0.2">
      <c r="B166" s="7"/>
      <c r="C166" s="7"/>
      <c r="D166" s="7"/>
      <c r="E166" s="7"/>
      <c r="F166" s="7"/>
      <c r="G166" s="7"/>
      <c r="H166" s="7"/>
      <c r="I166" s="7"/>
      <c r="J166" s="7"/>
      <c r="K166" s="7"/>
    </row>
    <row r="167" spans="2:11" x14ac:dyDescent="0.2">
      <c r="B167" s="7"/>
      <c r="C167" s="7"/>
      <c r="D167" s="7"/>
      <c r="E167" s="7"/>
      <c r="F167" s="7"/>
      <c r="G167" s="7"/>
      <c r="H167" s="7"/>
      <c r="I167" s="7"/>
      <c r="J167" s="7"/>
      <c r="K167" s="7"/>
    </row>
    <row r="168" spans="2:11" x14ac:dyDescent="0.2">
      <c r="B168" s="7"/>
      <c r="C168" s="7"/>
      <c r="D168" s="7"/>
      <c r="E168" s="7"/>
      <c r="F168" s="7"/>
      <c r="G168" s="7"/>
      <c r="H168" s="7"/>
      <c r="I168" s="7"/>
      <c r="J168" s="7"/>
      <c r="K168" s="7"/>
    </row>
    <row r="169" spans="2:11" x14ac:dyDescent="0.2">
      <c r="B169" s="7"/>
      <c r="C169" s="7"/>
      <c r="D169" s="7"/>
      <c r="E169" s="7"/>
      <c r="F169" s="7"/>
      <c r="G169" s="7"/>
      <c r="H169" s="7"/>
      <c r="I169" s="7"/>
      <c r="J169" s="7"/>
      <c r="K169" s="7"/>
    </row>
    <row r="170" spans="2:11" x14ac:dyDescent="0.2">
      <c r="B170" s="7"/>
      <c r="C170" s="7"/>
      <c r="D170" s="7"/>
      <c r="E170" s="7"/>
      <c r="F170" s="7"/>
      <c r="G170" s="7"/>
      <c r="H170" s="7"/>
      <c r="I170" s="7"/>
      <c r="J170" s="7"/>
      <c r="K170" s="7"/>
    </row>
    <row r="171" spans="2:11" x14ac:dyDescent="0.2">
      <c r="B171" s="7"/>
      <c r="C171" s="7"/>
      <c r="D171" s="7"/>
      <c r="E171" s="7"/>
      <c r="F171" s="7"/>
      <c r="G171" s="7"/>
      <c r="H171" s="7"/>
      <c r="I171" s="7"/>
      <c r="J171" s="7"/>
      <c r="K171" s="7"/>
    </row>
    <row r="172" spans="2:11" x14ac:dyDescent="0.2">
      <c r="B172" s="7"/>
      <c r="C172" s="7"/>
      <c r="D172" s="7"/>
      <c r="E172" s="7"/>
      <c r="F172" s="7"/>
      <c r="G172" s="7"/>
      <c r="H172" s="7"/>
      <c r="I172" s="7"/>
      <c r="J172" s="7"/>
      <c r="K172" s="7"/>
    </row>
    <row r="173" spans="2:11" x14ac:dyDescent="0.2">
      <c r="B173" s="7"/>
      <c r="C173" s="7"/>
      <c r="D173" s="7"/>
      <c r="E173" s="7"/>
      <c r="F173" s="7"/>
      <c r="G173" s="7"/>
      <c r="H173" s="7"/>
      <c r="I173" s="7"/>
      <c r="J173" s="7"/>
      <c r="K173" s="7"/>
    </row>
    <row r="174" spans="2:11" x14ac:dyDescent="0.2">
      <c r="B174" s="7"/>
      <c r="C174" s="7"/>
      <c r="D174" s="7"/>
      <c r="E174" s="7"/>
      <c r="F174" s="7"/>
      <c r="G174" s="7"/>
      <c r="H174" s="7"/>
      <c r="I174" s="7"/>
      <c r="J174" s="7"/>
      <c r="K174" s="7"/>
    </row>
    <row r="175" spans="2:11" x14ac:dyDescent="0.2">
      <c r="B175" s="7"/>
      <c r="C175" s="7"/>
      <c r="D175" s="7"/>
      <c r="E175" s="7"/>
      <c r="F175" s="7"/>
      <c r="G175" s="7"/>
      <c r="H175" s="7"/>
      <c r="I175" s="7"/>
      <c r="J175" s="7"/>
      <c r="K175" s="7"/>
    </row>
    <row r="176" spans="2:11" x14ac:dyDescent="0.2">
      <c r="B176" s="7"/>
      <c r="C176" s="7"/>
      <c r="D176" s="7"/>
      <c r="E176" s="7"/>
      <c r="F176" s="7"/>
      <c r="G176" s="7"/>
      <c r="H176" s="7"/>
      <c r="I176" s="7"/>
      <c r="J176" s="7"/>
      <c r="K176" s="7"/>
    </row>
    <row r="177" spans="2:11" x14ac:dyDescent="0.2">
      <c r="B177" s="7"/>
      <c r="C177" s="7"/>
      <c r="D177" s="7"/>
      <c r="E177" s="7"/>
      <c r="F177" s="7"/>
      <c r="G177" s="7"/>
      <c r="H177" s="7"/>
      <c r="I177" s="7"/>
      <c r="J177" s="7"/>
      <c r="K177" s="7"/>
    </row>
    <row r="178" spans="2:11" x14ac:dyDescent="0.2">
      <c r="B178" s="7"/>
      <c r="C178" s="7"/>
      <c r="D178" s="7"/>
      <c r="E178" s="7"/>
      <c r="F178" s="7"/>
      <c r="G178" s="7"/>
      <c r="H178" s="7"/>
      <c r="I178" s="7"/>
      <c r="J178" s="7"/>
      <c r="K178" s="7"/>
    </row>
    <row r="179" spans="2:11" x14ac:dyDescent="0.2">
      <c r="B179" s="7"/>
      <c r="C179" s="7"/>
      <c r="D179" s="7"/>
      <c r="E179" s="7"/>
      <c r="F179" s="7"/>
      <c r="G179" s="7"/>
      <c r="H179" s="7"/>
      <c r="I179" s="7"/>
      <c r="J179" s="7"/>
      <c r="K179" s="7"/>
    </row>
    <row r="180" spans="2:11" x14ac:dyDescent="0.2">
      <c r="B180" s="7"/>
      <c r="C180" s="7"/>
      <c r="D180" s="7"/>
      <c r="E180" s="7"/>
      <c r="F180" s="7"/>
      <c r="G180" s="7"/>
      <c r="H180" s="7"/>
      <c r="I180" s="7"/>
      <c r="J180" s="7"/>
      <c r="K180" s="7"/>
    </row>
    <row r="181" spans="2:11" x14ac:dyDescent="0.2">
      <c r="B181" s="7"/>
      <c r="C181" s="7"/>
      <c r="D181" s="7"/>
      <c r="E181" s="7"/>
      <c r="F181" s="7"/>
      <c r="G181" s="7"/>
      <c r="H181" s="7"/>
      <c r="I181" s="7"/>
      <c r="J181" s="7"/>
      <c r="K181" s="7"/>
    </row>
    <row r="182" spans="2:11" x14ac:dyDescent="0.2">
      <c r="B182" s="7"/>
      <c r="C182" s="7"/>
      <c r="D182" s="7"/>
      <c r="E182" s="7"/>
      <c r="F182" s="7"/>
      <c r="G182" s="7"/>
      <c r="H182" s="7"/>
      <c r="I182" s="7"/>
      <c r="J182" s="7"/>
      <c r="K182" s="7"/>
    </row>
    <row r="183" spans="2:11" x14ac:dyDescent="0.2">
      <c r="B183" s="7"/>
      <c r="C183" s="7"/>
      <c r="D183" s="7"/>
      <c r="E183" s="7"/>
      <c r="F183" s="7"/>
      <c r="G183" s="7"/>
      <c r="H183" s="7"/>
      <c r="I183" s="7"/>
      <c r="J183" s="7"/>
      <c r="K183" s="7"/>
    </row>
    <row r="184" spans="2:11" x14ac:dyDescent="0.2">
      <c r="B184" s="7"/>
      <c r="C184" s="7"/>
      <c r="D184" s="7"/>
      <c r="E184" s="7"/>
      <c r="F184" s="7"/>
      <c r="G184" s="7"/>
      <c r="H184" s="7"/>
      <c r="I184" s="7"/>
      <c r="J184" s="7"/>
      <c r="K184" s="7"/>
    </row>
    <row r="185" spans="2:11" x14ac:dyDescent="0.2">
      <c r="B185" s="7"/>
      <c r="C185" s="7"/>
      <c r="D185" s="7"/>
      <c r="E185" s="7"/>
      <c r="F185" s="7"/>
      <c r="G185" s="7"/>
      <c r="H185" s="7"/>
      <c r="I185" s="7"/>
      <c r="J185" s="7"/>
      <c r="K185" s="7"/>
    </row>
    <row r="186" spans="2:11" x14ac:dyDescent="0.2">
      <c r="B186" s="7"/>
      <c r="C186" s="7"/>
      <c r="D186" s="7"/>
      <c r="E186" s="7"/>
      <c r="F186" s="7"/>
      <c r="G186" s="7"/>
      <c r="H186" s="7"/>
      <c r="I186" s="7"/>
      <c r="J186" s="7"/>
      <c r="K186" s="7"/>
    </row>
    <row r="187" spans="2:11" x14ac:dyDescent="0.2">
      <c r="B187" s="7"/>
      <c r="C187" s="7"/>
      <c r="D187" s="7"/>
      <c r="E187" s="7"/>
      <c r="F187" s="7"/>
      <c r="G187" s="7"/>
      <c r="H187" s="7"/>
      <c r="I187" s="7"/>
      <c r="J187" s="7"/>
      <c r="K187" s="7"/>
    </row>
    <row r="188" spans="2:11" x14ac:dyDescent="0.2">
      <c r="B188" s="7"/>
      <c r="C188" s="7"/>
      <c r="D188" s="7"/>
      <c r="E188" s="7"/>
      <c r="F188" s="7"/>
      <c r="G188" s="7"/>
      <c r="H188" s="7"/>
      <c r="I188" s="7"/>
      <c r="J188" s="7"/>
      <c r="K188" s="7"/>
    </row>
    <row r="189" spans="2:11" x14ac:dyDescent="0.2">
      <c r="B189" s="7"/>
      <c r="C189" s="7"/>
      <c r="D189" s="7"/>
      <c r="E189" s="7"/>
      <c r="F189" s="7"/>
      <c r="G189" s="7"/>
      <c r="H189" s="7"/>
      <c r="I189" s="7"/>
      <c r="J189" s="7"/>
      <c r="K189" s="7"/>
    </row>
    <row r="190" spans="2:11" x14ac:dyDescent="0.2">
      <c r="B190" s="7"/>
      <c r="C190" s="7"/>
      <c r="D190" s="7"/>
      <c r="E190" s="7"/>
      <c r="F190" s="7"/>
      <c r="G190" s="7"/>
      <c r="H190" s="7"/>
      <c r="I190" s="7"/>
      <c r="J190" s="7"/>
      <c r="K190" s="7"/>
    </row>
    <row r="191" spans="2:11" x14ac:dyDescent="0.2">
      <c r="B191" s="7"/>
      <c r="C191" s="7"/>
      <c r="D191" s="7"/>
      <c r="E191" s="7"/>
      <c r="F191" s="7"/>
      <c r="G191" s="7"/>
      <c r="H191" s="7"/>
      <c r="I191" s="7"/>
      <c r="J191" s="7"/>
      <c r="K191" s="7"/>
    </row>
    <row r="192" spans="2:11" x14ac:dyDescent="0.2">
      <c r="B192" s="7"/>
      <c r="C192" s="7"/>
      <c r="D192" s="7"/>
      <c r="E192" s="7"/>
      <c r="F192" s="7"/>
      <c r="G192" s="7"/>
      <c r="H192" s="7"/>
      <c r="I192" s="7"/>
      <c r="J192" s="7"/>
      <c r="K192" s="7"/>
    </row>
    <row r="193" spans="2:11" x14ac:dyDescent="0.2">
      <c r="B193" s="7"/>
      <c r="C193" s="7"/>
      <c r="D193" s="7"/>
      <c r="E193" s="7"/>
      <c r="F193" s="7"/>
      <c r="G193" s="7"/>
      <c r="H193" s="7"/>
      <c r="I193" s="7"/>
      <c r="J193" s="7"/>
      <c r="K193" s="7"/>
    </row>
    <row r="194" spans="2:11" x14ac:dyDescent="0.2">
      <c r="B194" s="7"/>
      <c r="C194" s="7"/>
      <c r="D194" s="7"/>
      <c r="E194" s="7"/>
      <c r="F194" s="7"/>
      <c r="G194" s="7"/>
      <c r="H194" s="7"/>
      <c r="I194" s="7"/>
      <c r="J194" s="7"/>
      <c r="K194" s="7"/>
    </row>
    <row r="195" spans="2:11" x14ac:dyDescent="0.2">
      <c r="B195" s="7"/>
      <c r="C195" s="7"/>
      <c r="D195" s="7"/>
      <c r="E195" s="7"/>
      <c r="F195" s="7"/>
      <c r="G195" s="7"/>
      <c r="H195" s="7"/>
      <c r="I195" s="7"/>
      <c r="J195" s="7"/>
      <c r="K195" s="7"/>
    </row>
    <row r="196" spans="2:11" x14ac:dyDescent="0.2">
      <c r="B196" s="7"/>
      <c r="C196" s="7"/>
      <c r="D196" s="7"/>
      <c r="E196" s="7"/>
      <c r="F196" s="7"/>
      <c r="G196" s="7"/>
      <c r="H196" s="7"/>
      <c r="I196" s="7"/>
      <c r="J196" s="7"/>
      <c r="K196" s="7"/>
    </row>
    <row r="197" spans="2:11" x14ac:dyDescent="0.2">
      <c r="B197" s="7"/>
      <c r="C197" s="7"/>
      <c r="D197" s="7"/>
      <c r="E197" s="7"/>
      <c r="F197" s="7"/>
      <c r="G197" s="7"/>
      <c r="H197" s="7"/>
      <c r="I197" s="7"/>
      <c r="J197" s="7"/>
      <c r="K197" s="7"/>
    </row>
    <row r="198" spans="2:11" x14ac:dyDescent="0.2">
      <c r="B198" s="7"/>
      <c r="C198" s="7"/>
      <c r="D198" s="7"/>
      <c r="E198" s="7"/>
      <c r="F198" s="7"/>
      <c r="G198" s="7"/>
      <c r="H198" s="7"/>
      <c r="I198" s="7"/>
      <c r="J198" s="7"/>
      <c r="K198" s="7"/>
    </row>
    <row r="199" spans="2:11" x14ac:dyDescent="0.2">
      <c r="B199" s="7"/>
      <c r="C199" s="7"/>
      <c r="D199" s="7"/>
      <c r="E199" s="7"/>
      <c r="F199" s="7"/>
      <c r="G199" s="7"/>
      <c r="H199" s="7"/>
      <c r="I199" s="7"/>
      <c r="J199" s="7"/>
      <c r="K199" s="7"/>
    </row>
    <row r="200" spans="2:11" x14ac:dyDescent="0.2">
      <c r="B200" s="7"/>
      <c r="C200" s="7"/>
      <c r="D200" s="7"/>
      <c r="E200" s="7"/>
      <c r="F200" s="7"/>
      <c r="G200" s="7"/>
      <c r="H200" s="7"/>
      <c r="I200" s="7"/>
      <c r="J200" s="7"/>
      <c r="K200" s="7"/>
    </row>
    <row r="201" spans="2:11" x14ac:dyDescent="0.2">
      <c r="B201" s="7"/>
      <c r="C201" s="7"/>
      <c r="D201" s="7"/>
      <c r="E201" s="7"/>
      <c r="F201" s="7"/>
      <c r="G201" s="7"/>
      <c r="H201" s="7"/>
      <c r="I201" s="7"/>
      <c r="J201" s="7"/>
      <c r="K201" s="7"/>
    </row>
    <row r="202" spans="2:11" x14ac:dyDescent="0.2">
      <c r="B202" s="7"/>
      <c r="C202" s="7"/>
      <c r="D202" s="7"/>
      <c r="E202" s="7"/>
      <c r="F202" s="7"/>
      <c r="G202" s="7"/>
      <c r="H202" s="7"/>
      <c r="I202" s="7"/>
      <c r="J202" s="7"/>
      <c r="K202" s="7"/>
    </row>
    <row r="203" spans="2:11" x14ac:dyDescent="0.2">
      <c r="B203" s="7"/>
      <c r="C203" s="7"/>
      <c r="D203" s="7"/>
      <c r="E203" s="7"/>
      <c r="F203" s="7"/>
      <c r="G203" s="7"/>
      <c r="H203" s="7"/>
      <c r="I203" s="7"/>
      <c r="J203" s="7"/>
      <c r="K203" s="7"/>
    </row>
    <row r="204" spans="2:11" x14ac:dyDescent="0.2">
      <c r="B204" s="7"/>
      <c r="C204" s="7"/>
      <c r="D204" s="7"/>
      <c r="E204" s="7"/>
      <c r="F204" s="7"/>
      <c r="G204" s="7"/>
      <c r="H204" s="7"/>
      <c r="I204" s="7"/>
      <c r="J204" s="7"/>
      <c r="K204" s="7"/>
    </row>
    <row r="205" spans="2:11" x14ac:dyDescent="0.2">
      <c r="B205" s="7"/>
      <c r="C205" s="7"/>
      <c r="D205" s="7"/>
      <c r="E205" s="7"/>
      <c r="F205" s="7"/>
      <c r="G205" s="7"/>
      <c r="H205" s="7"/>
      <c r="I205" s="7"/>
      <c r="J205" s="7"/>
      <c r="K205" s="7"/>
    </row>
    <row r="206" spans="2:11" x14ac:dyDescent="0.2">
      <c r="B206" s="7"/>
      <c r="C206" s="7"/>
      <c r="D206" s="7"/>
      <c r="E206" s="7"/>
      <c r="F206" s="7"/>
      <c r="G206" s="7"/>
      <c r="H206" s="7"/>
      <c r="I206" s="7"/>
      <c r="J206" s="7"/>
      <c r="K206" s="7"/>
    </row>
    <row r="207" spans="2:11" x14ac:dyDescent="0.2">
      <c r="B207" s="7"/>
      <c r="C207" s="7"/>
      <c r="D207" s="7"/>
      <c r="E207" s="7"/>
      <c r="F207" s="7"/>
      <c r="G207" s="7"/>
      <c r="H207" s="7"/>
      <c r="I207" s="7"/>
      <c r="J207" s="7"/>
      <c r="K207" s="7"/>
    </row>
    <row r="208" spans="2:11" x14ac:dyDescent="0.2">
      <c r="B208" s="7"/>
      <c r="C208" s="7"/>
      <c r="D208" s="7"/>
      <c r="E208" s="7"/>
      <c r="F208" s="7"/>
      <c r="G208" s="7"/>
      <c r="H208" s="7"/>
      <c r="I208" s="7"/>
      <c r="J208" s="7"/>
      <c r="K208" s="7"/>
    </row>
    <row r="209" spans="2:11" x14ac:dyDescent="0.2">
      <c r="B209" s="7"/>
      <c r="C209" s="7"/>
      <c r="D209" s="7"/>
      <c r="E209" s="7"/>
      <c r="F209" s="7"/>
      <c r="G209" s="7"/>
      <c r="H209" s="7"/>
      <c r="I209" s="7"/>
      <c r="J209" s="7"/>
      <c r="K209" s="7"/>
    </row>
    <row r="210" spans="2:11" x14ac:dyDescent="0.2">
      <c r="B210" s="7"/>
      <c r="C210" s="7"/>
      <c r="D210" s="7"/>
      <c r="E210" s="7"/>
      <c r="F210" s="7"/>
      <c r="G210" s="7"/>
      <c r="H210" s="7"/>
      <c r="I210" s="7"/>
      <c r="J210" s="7"/>
      <c r="K210" s="7"/>
    </row>
    <row r="211" spans="2:11" x14ac:dyDescent="0.2">
      <c r="B211" s="7"/>
      <c r="C211" s="7"/>
      <c r="D211" s="7"/>
      <c r="E211" s="7"/>
      <c r="F211" s="7"/>
      <c r="G211" s="7"/>
      <c r="H211" s="7"/>
      <c r="I211" s="7"/>
      <c r="J211" s="7"/>
      <c r="K211" s="7"/>
    </row>
    <row r="212" spans="2:11" x14ac:dyDescent="0.2">
      <c r="B212" s="7"/>
      <c r="C212" s="7"/>
      <c r="D212" s="7"/>
      <c r="E212" s="7"/>
      <c r="F212" s="7"/>
      <c r="G212" s="7"/>
      <c r="H212" s="7"/>
      <c r="I212" s="7"/>
      <c r="J212" s="7"/>
      <c r="K212" s="7"/>
    </row>
    <row r="213" spans="2:11" x14ac:dyDescent="0.2">
      <c r="B213" s="7"/>
      <c r="C213" s="7"/>
      <c r="D213" s="7"/>
      <c r="E213" s="7"/>
      <c r="F213" s="7"/>
      <c r="G213" s="7"/>
      <c r="H213" s="7"/>
      <c r="I213" s="7"/>
      <c r="J213" s="7"/>
      <c r="K213" s="7"/>
    </row>
    <row r="214" spans="2:11" x14ac:dyDescent="0.2">
      <c r="B214" s="7"/>
      <c r="C214" s="7"/>
      <c r="D214" s="7"/>
      <c r="E214" s="7"/>
      <c r="F214" s="7"/>
      <c r="G214" s="7"/>
      <c r="H214" s="7"/>
      <c r="I214" s="7"/>
      <c r="J214" s="7"/>
      <c r="K214" s="7"/>
    </row>
    <row r="215" spans="2:11" x14ac:dyDescent="0.2">
      <c r="B215" s="7"/>
      <c r="C215" s="7"/>
      <c r="D215" s="7"/>
      <c r="E215" s="7"/>
      <c r="F215" s="7"/>
      <c r="G215" s="7"/>
      <c r="H215" s="7"/>
      <c r="I215" s="7"/>
      <c r="J215" s="7"/>
      <c r="K215" s="7"/>
    </row>
    <row r="216" spans="2:11" x14ac:dyDescent="0.2">
      <c r="B216" s="7"/>
      <c r="C216" s="7"/>
      <c r="D216" s="7"/>
      <c r="E216" s="7"/>
      <c r="F216" s="7"/>
      <c r="G216" s="7"/>
      <c r="H216" s="7"/>
      <c r="I216" s="7"/>
      <c r="J216" s="7"/>
      <c r="K216" s="7"/>
    </row>
    <row r="217" spans="2:11" x14ac:dyDescent="0.2">
      <c r="B217" s="7"/>
      <c r="C217" s="7"/>
      <c r="D217" s="7"/>
      <c r="E217" s="7"/>
      <c r="F217" s="7"/>
      <c r="G217" s="7"/>
      <c r="H217" s="7"/>
      <c r="I217" s="7"/>
      <c r="J217" s="7"/>
      <c r="K217" s="7"/>
    </row>
    <row r="218" spans="2:11" x14ac:dyDescent="0.2">
      <c r="B218" s="7"/>
      <c r="C218" s="7"/>
      <c r="D218" s="7"/>
      <c r="E218" s="7"/>
      <c r="F218" s="7"/>
      <c r="G218" s="7"/>
      <c r="H218" s="7"/>
      <c r="I218" s="7"/>
      <c r="J218" s="7"/>
      <c r="K218" s="7"/>
    </row>
    <row r="219" spans="2:11" x14ac:dyDescent="0.2">
      <c r="B219" s="7"/>
      <c r="C219" s="7"/>
      <c r="D219" s="7"/>
      <c r="E219" s="7"/>
      <c r="F219" s="7"/>
      <c r="G219" s="7"/>
      <c r="H219" s="7"/>
      <c r="I219" s="7"/>
      <c r="J219" s="7"/>
      <c r="K219" s="7"/>
    </row>
    <row r="220" spans="2:11" x14ac:dyDescent="0.2">
      <c r="B220" s="7"/>
      <c r="C220" s="7"/>
      <c r="D220" s="7"/>
      <c r="E220" s="7"/>
      <c r="F220" s="7"/>
      <c r="G220" s="7"/>
      <c r="H220" s="7"/>
      <c r="I220" s="7"/>
      <c r="J220" s="7"/>
      <c r="K220" s="7"/>
    </row>
    <row r="221" spans="2:11" x14ac:dyDescent="0.2">
      <c r="B221" s="7"/>
      <c r="C221" s="7"/>
      <c r="D221" s="7"/>
      <c r="E221" s="7"/>
      <c r="F221" s="7"/>
      <c r="G221" s="7"/>
      <c r="H221" s="7"/>
      <c r="I221" s="7"/>
      <c r="J221" s="7"/>
      <c r="K221" s="7"/>
    </row>
    <row r="222" spans="2:11" x14ac:dyDescent="0.2">
      <c r="B222" s="7"/>
      <c r="C222" s="7"/>
      <c r="D222" s="7"/>
      <c r="E222" s="7"/>
      <c r="F222" s="7"/>
      <c r="G222" s="7"/>
      <c r="H222" s="7"/>
      <c r="I222" s="7"/>
      <c r="J222" s="7"/>
      <c r="K222" s="7"/>
    </row>
    <row r="223" spans="2:11" x14ac:dyDescent="0.2">
      <c r="B223" s="7"/>
      <c r="C223" s="7"/>
      <c r="D223" s="7"/>
      <c r="E223" s="7"/>
      <c r="F223" s="7"/>
      <c r="G223" s="7"/>
      <c r="H223" s="7"/>
      <c r="I223" s="7"/>
      <c r="J223" s="7"/>
      <c r="K223" s="7"/>
    </row>
    <row r="224" spans="2:11" x14ac:dyDescent="0.2">
      <c r="B224" s="7"/>
      <c r="C224" s="7"/>
      <c r="D224" s="7"/>
      <c r="E224" s="7"/>
      <c r="F224" s="7"/>
      <c r="G224" s="7"/>
      <c r="H224" s="7"/>
      <c r="I224" s="7"/>
      <c r="J224" s="7"/>
      <c r="K224" s="7"/>
    </row>
    <row r="225" spans="2:11" x14ac:dyDescent="0.2">
      <c r="B225" s="7"/>
      <c r="C225" s="7"/>
      <c r="D225" s="7"/>
      <c r="E225" s="7"/>
      <c r="F225" s="7"/>
      <c r="G225" s="7"/>
      <c r="H225" s="7"/>
      <c r="I225" s="7"/>
      <c r="J225" s="7"/>
      <c r="K225" s="7"/>
    </row>
    <row r="226" spans="2:11" x14ac:dyDescent="0.2">
      <c r="B226" s="7"/>
      <c r="C226" s="7"/>
      <c r="D226" s="7"/>
      <c r="E226" s="7"/>
      <c r="F226" s="7"/>
      <c r="G226" s="7"/>
      <c r="H226" s="7"/>
      <c r="I226" s="7"/>
      <c r="J226" s="7"/>
      <c r="K226" s="7"/>
    </row>
    <row r="227" spans="2:11" x14ac:dyDescent="0.2">
      <c r="B227" s="7"/>
      <c r="C227" s="7"/>
      <c r="D227" s="7"/>
      <c r="E227" s="7"/>
      <c r="F227" s="7"/>
      <c r="G227" s="7"/>
      <c r="H227" s="7"/>
      <c r="I227" s="7"/>
      <c r="J227" s="7"/>
      <c r="K227" s="7"/>
    </row>
    <row r="228" spans="2:11" x14ac:dyDescent="0.2">
      <c r="B228" s="7"/>
      <c r="C228" s="7"/>
      <c r="D228" s="7"/>
      <c r="E228" s="7"/>
      <c r="F228" s="7"/>
      <c r="G228" s="7"/>
      <c r="H228" s="7"/>
      <c r="I228" s="7"/>
      <c r="J228" s="7"/>
      <c r="K228" s="7"/>
    </row>
    <row r="229" spans="2:11" x14ac:dyDescent="0.2">
      <c r="B229" s="7"/>
      <c r="C229" s="7"/>
      <c r="D229" s="7"/>
      <c r="E229" s="7"/>
      <c r="F229" s="7"/>
      <c r="G229" s="7"/>
      <c r="H229" s="7"/>
      <c r="I229" s="7"/>
      <c r="J229" s="7"/>
      <c r="K229" s="7"/>
    </row>
    <row r="230" spans="2:11" x14ac:dyDescent="0.2">
      <c r="B230" s="7"/>
      <c r="C230" s="7"/>
      <c r="D230" s="7"/>
      <c r="E230" s="7"/>
      <c r="F230" s="7"/>
      <c r="G230" s="7"/>
      <c r="H230" s="7"/>
      <c r="I230" s="7"/>
      <c r="J230" s="7"/>
      <c r="K230" s="7"/>
    </row>
    <row r="231" spans="2:11" x14ac:dyDescent="0.2">
      <c r="B231" s="7"/>
      <c r="C231" s="7"/>
      <c r="D231" s="7"/>
      <c r="E231" s="7"/>
      <c r="F231" s="7"/>
      <c r="G231" s="7"/>
      <c r="H231" s="7"/>
      <c r="I231" s="7"/>
      <c r="J231" s="7"/>
      <c r="K231" s="7"/>
    </row>
    <row r="232" spans="2:11" x14ac:dyDescent="0.2">
      <c r="B232" s="7"/>
      <c r="C232" s="7"/>
      <c r="D232" s="7"/>
      <c r="E232" s="7"/>
      <c r="F232" s="7"/>
      <c r="G232" s="7"/>
      <c r="H232" s="7"/>
      <c r="I232" s="7"/>
      <c r="J232" s="7"/>
      <c r="K232" s="7"/>
    </row>
    <row r="233" spans="2:11" x14ac:dyDescent="0.2">
      <c r="B233" s="7"/>
      <c r="C233" s="7"/>
      <c r="D233" s="7"/>
      <c r="E233" s="7"/>
      <c r="F233" s="7"/>
      <c r="G233" s="7"/>
      <c r="H233" s="7"/>
      <c r="I233" s="7"/>
      <c r="J233" s="7"/>
      <c r="K233" s="7"/>
    </row>
    <row r="234" spans="2:11" x14ac:dyDescent="0.2">
      <c r="B234" s="7"/>
      <c r="C234" s="7"/>
      <c r="D234" s="7"/>
      <c r="E234" s="7"/>
      <c r="F234" s="7"/>
      <c r="G234" s="7"/>
      <c r="H234" s="7"/>
      <c r="I234" s="7"/>
      <c r="J234" s="7"/>
      <c r="K234" s="7"/>
    </row>
    <row r="235" spans="2:11" x14ac:dyDescent="0.2">
      <c r="B235" s="7"/>
      <c r="C235" s="7"/>
      <c r="D235" s="7"/>
      <c r="E235" s="7"/>
      <c r="F235" s="7"/>
      <c r="G235" s="7"/>
      <c r="H235" s="7"/>
      <c r="I235" s="7"/>
      <c r="J235" s="7"/>
      <c r="K235" s="7"/>
    </row>
    <row r="236" spans="2:11" x14ac:dyDescent="0.2">
      <c r="B236" s="7"/>
      <c r="C236" s="7"/>
      <c r="D236" s="7"/>
      <c r="E236" s="7"/>
      <c r="F236" s="7"/>
      <c r="G236" s="7"/>
      <c r="H236" s="7"/>
      <c r="I236" s="7"/>
      <c r="J236" s="7"/>
      <c r="K236" s="7"/>
    </row>
    <row r="237" spans="2:11" x14ac:dyDescent="0.2">
      <c r="B237" s="7"/>
      <c r="C237" s="7"/>
      <c r="D237" s="7"/>
      <c r="E237" s="7"/>
      <c r="F237" s="7"/>
      <c r="G237" s="7"/>
      <c r="H237" s="7"/>
      <c r="I237" s="7"/>
      <c r="J237" s="7"/>
      <c r="K237" s="7"/>
    </row>
    <row r="238" spans="2:11" x14ac:dyDescent="0.2">
      <c r="B238" s="7"/>
      <c r="C238" s="7"/>
      <c r="D238" s="7"/>
      <c r="E238" s="7"/>
      <c r="F238" s="7"/>
      <c r="G238" s="7"/>
      <c r="H238" s="7"/>
      <c r="I238" s="7"/>
      <c r="J238" s="7"/>
      <c r="K238" s="7"/>
    </row>
    <row r="239" spans="2:11" x14ac:dyDescent="0.2">
      <c r="B239" s="7"/>
      <c r="C239" s="7"/>
      <c r="D239" s="7"/>
      <c r="E239" s="7"/>
      <c r="F239" s="7"/>
      <c r="G239" s="7"/>
      <c r="H239" s="7"/>
      <c r="I239" s="7"/>
      <c r="J239" s="7"/>
      <c r="K239" s="7"/>
    </row>
    <row r="240" spans="2:11" x14ac:dyDescent="0.2">
      <c r="B240" s="7"/>
      <c r="C240" s="7"/>
      <c r="D240" s="7"/>
      <c r="E240" s="7"/>
      <c r="F240" s="7"/>
      <c r="G240" s="7"/>
      <c r="H240" s="7"/>
      <c r="I240" s="7"/>
      <c r="J240" s="7"/>
      <c r="K240" s="7"/>
    </row>
    <row r="241" spans="2:11" x14ac:dyDescent="0.2">
      <c r="B241" s="7"/>
      <c r="C241" s="7"/>
      <c r="D241" s="7"/>
      <c r="E241" s="7"/>
      <c r="F241" s="7"/>
      <c r="G241" s="7"/>
      <c r="H241" s="7"/>
      <c r="I241" s="7"/>
      <c r="J241" s="7"/>
      <c r="K241" s="7"/>
    </row>
    <row r="242" spans="2:11" x14ac:dyDescent="0.2">
      <c r="B242" s="7"/>
      <c r="C242" s="7"/>
      <c r="D242" s="7"/>
      <c r="E242" s="7"/>
      <c r="F242" s="7"/>
      <c r="G242" s="7"/>
      <c r="H242" s="7"/>
      <c r="I242" s="7"/>
      <c r="J242" s="7"/>
      <c r="K242" s="7"/>
    </row>
    <row r="243" spans="2:11" x14ac:dyDescent="0.2">
      <c r="B243" s="7"/>
      <c r="C243" s="7"/>
      <c r="D243" s="7"/>
      <c r="E243" s="7"/>
      <c r="F243" s="7"/>
      <c r="G243" s="7"/>
      <c r="H243" s="7"/>
      <c r="I243" s="7"/>
      <c r="J243" s="7"/>
      <c r="K243" s="7"/>
    </row>
    <row r="244" spans="2:11" x14ac:dyDescent="0.2">
      <c r="B244" s="7"/>
      <c r="C244" s="7"/>
      <c r="D244" s="7"/>
      <c r="E244" s="7"/>
      <c r="F244" s="7"/>
      <c r="G244" s="7"/>
      <c r="H244" s="7"/>
      <c r="I244" s="7"/>
      <c r="J244" s="7"/>
      <c r="K244" s="7"/>
    </row>
    <row r="245" spans="2:11" x14ac:dyDescent="0.2">
      <c r="B245" s="7"/>
      <c r="C245" s="7"/>
      <c r="D245" s="7"/>
      <c r="E245" s="7"/>
      <c r="F245" s="7"/>
      <c r="G245" s="7"/>
      <c r="H245" s="7"/>
      <c r="I245" s="7"/>
      <c r="J245" s="7"/>
      <c r="K245" s="7"/>
    </row>
    <row r="246" spans="2:11" x14ac:dyDescent="0.2">
      <c r="B246" s="7"/>
      <c r="C246" s="7"/>
      <c r="D246" s="7"/>
      <c r="E246" s="7"/>
      <c r="F246" s="7"/>
      <c r="G246" s="7"/>
      <c r="H246" s="7"/>
      <c r="I246" s="7"/>
      <c r="J246" s="7"/>
      <c r="K246" s="7"/>
    </row>
    <row r="247" spans="2:11" x14ac:dyDescent="0.2">
      <c r="B247" s="7"/>
      <c r="C247" s="7"/>
      <c r="D247" s="7"/>
      <c r="E247" s="7"/>
      <c r="F247" s="7"/>
      <c r="G247" s="7"/>
      <c r="H247" s="7"/>
      <c r="I247" s="7"/>
      <c r="J247" s="7"/>
      <c r="K247" s="7"/>
    </row>
    <row r="248" spans="2:11" x14ac:dyDescent="0.2">
      <c r="B248" s="7"/>
      <c r="C248" s="7"/>
      <c r="D248" s="7"/>
      <c r="E248" s="7"/>
      <c r="F248" s="7"/>
      <c r="G248" s="7"/>
      <c r="H248" s="7"/>
      <c r="I248" s="7"/>
      <c r="J248" s="7"/>
      <c r="K248" s="7"/>
    </row>
    <row r="249" spans="2:11" x14ac:dyDescent="0.2">
      <c r="B249" s="7"/>
      <c r="C249" s="7"/>
      <c r="D249" s="7"/>
      <c r="E249" s="7"/>
      <c r="F249" s="7"/>
      <c r="G249" s="7"/>
      <c r="H249" s="7"/>
      <c r="I249" s="7"/>
      <c r="J249" s="7"/>
      <c r="K249" s="7"/>
    </row>
    <row r="250" spans="2:11" x14ac:dyDescent="0.2">
      <c r="B250" s="7"/>
      <c r="C250" s="7"/>
      <c r="D250" s="7"/>
      <c r="E250" s="7"/>
      <c r="F250" s="7"/>
      <c r="G250" s="7"/>
      <c r="H250" s="7"/>
      <c r="I250" s="7"/>
      <c r="J250" s="7"/>
      <c r="K250" s="7"/>
    </row>
    <row r="251" spans="2:11" x14ac:dyDescent="0.2">
      <c r="B251" s="7"/>
      <c r="C251" s="7"/>
      <c r="D251" s="7"/>
      <c r="E251" s="7"/>
      <c r="F251" s="7"/>
      <c r="G251" s="7"/>
      <c r="H251" s="7"/>
      <c r="I251" s="7"/>
      <c r="J251" s="7"/>
      <c r="K251" s="7"/>
    </row>
    <row r="252" spans="2:11" x14ac:dyDescent="0.2">
      <c r="B252" s="7"/>
      <c r="C252" s="7"/>
      <c r="D252" s="7"/>
      <c r="E252" s="7"/>
      <c r="F252" s="7"/>
      <c r="G252" s="7"/>
      <c r="H252" s="7"/>
      <c r="I252" s="7"/>
      <c r="J252" s="7"/>
      <c r="K252" s="7"/>
    </row>
    <row r="253" spans="2:11" x14ac:dyDescent="0.2">
      <c r="B253" s="7"/>
      <c r="C253" s="7"/>
      <c r="D253" s="7"/>
      <c r="E253" s="7"/>
      <c r="F253" s="7"/>
      <c r="G253" s="7"/>
      <c r="H253" s="7"/>
      <c r="I253" s="7"/>
      <c r="J253" s="7"/>
      <c r="K253" s="7"/>
    </row>
    <row r="254" spans="2:11" x14ac:dyDescent="0.2">
      <c r="B254" s="7"/>
      <c r="C254" s="7"/>
      <c r="D254" s="7"/>
      <c r="E254" s="7"/>
      <c r="F254" s="7"/>
      <c r="G254" s="7"/>
      <c r="H254" s="7"/>
      <c r="I254" s="7"/>
      <c r="J254" s="7"/>
      <c r="K254" s="7"/>
    </row>
    <row r="255" spans="2:11" x14ac:dyDescent="0.2">
      <c r="B255" s="7"/>
      <c r="C255" s="7"/>
      <c r="D255" s="7"/>
      <c r="E255" s="7"/>
      <c r="F255" s="7"/>
      <c r="G255" s="7"/>
      <c r="H255" s="7"/>
      <c r="I255" s="7"/>
      <c r="J255" s="7"/>
      <c r="K255" s="7"/>
    </row>
    <row r="256" spans="2:11" x14ac:dyDescent="0.2">
      <c r="B256" s="7"/>
      <c r="C256" s="7"/>
      <c r="D256" s="7"/>
      <c r="E256" s="7"/>
      <c r="F256" s="7"/>
      <c r="G256" s="7"/>
      <c r="H256" s="7"/>
      <c r="I256" s="7"/>
      <c r="J256" s="7"/>
      <c r="K256" s="7"/>
    </row>
    <row r="257" spans="2:11" x14ac:dyDescent="0.2">
      <c r="B257" s="7"/>
      <c r="C257" s="7"/>
      <c r="D257" s="7"/>
      <c r="E257" s="7"/>
      <c r="F257" s="7"/>
      <c r="G257" s="7"/>
      <c r="H257" s="7"/>
      <c r="I257" s="7"/>
      <c r="J257" s="7"/>
      <c r="K257" s="7"/>
    </row>
    <row r="258" spans="2:11" x14ac:dyDescent="0.2">
      <c r="B258" s="7"/>
      <c r="C258" s="7"/>
      <c r="D258" s="7"/>
      <c r="E258" s="7"/>
      <c r="F258" s="7"/>
      <c r="G258" s="7"/>
      <c r="H258" s="7"/>
      <c r="I258" s="7"/>
      <c r="J258" s="7"/>
      <c r="K258" s="7"/>
    </row>
    <row r="259" spans="2:11" x14ac:dyDescent="0.2">
      <c r="B259" s="7"/>
      <c r="C259" s="7"/>
      <c r="D259" s="7"/>
      <c r="E259" s="7"/>
      <c r="F259" s="7"/>
      <c r="G259" s="7"/>
      <c r="H259" s="7"/>
      <c r="I259" s="7"/>
      <c r="J259" s="7"/>
      <c r="K259" s="7"/>
    </row>
    <row r="260" spans="2:11" x14ac:dyDescent="0.2">
      <c r="B260" s="7"/>
      <c r="C260" s="7"/>
      <c r="D260" s="7"/>
      <c r="E260" s="7"/>
      <c r="F260" s="7"/>
      <c r="G260" s="7"/>
      <c r="H260" s="7"/>
      <c r="I260" s="7"/>
      <c r="J260" s="7"/>
      <c r="K260" s="7"/>
    </row>
    <row r="261" spans="2:11" x14ac:dyDescent="0.2">
      <c r="B261" s="7"/>
      <c r="C261" s="7"/>
      <c r="D261" s="7"/>
      <c r="E261" s="7"/>
      <c r="F261" s="7"/>
      <c r="G261" s="7"/>
      <c r="H261" s="7"/>
      <c r="I261" s="7"/>
      <c r="J261" s="7"/>
      <c r="K261" s="7"/>
    </row>
    <row r="262" spans="2:11" x14ac:dyDescent="0.2">
      <c r="B262" s="7"/>
      <c r="C262" s="7"/>
      <c r="D262" s="7"/>
      <c r="E262" s="7"/>
      <c r="F262" s="7"/>
      <c r="G262" s="7"/>
      <c r="H262" s="7"/>
      <c r="I262" s="7"/>
      <c r="J262" s="7"/>
      <c r="K262" s="7"/>
    </row>
    <row r="263" spans="2:11" x14ac:dyDescent="0.2">
      <c r="B263" s="7"/>
      <c r="C263" s="7"/>
      <c r="D263" s="7"/>
      <c r="E263" s="7"/>
      <c r="F263" s="7"/>
      <c r="G263" s="7"/>
      <c r="H263" s="7"/>
      <c r="I263" s="7"/>
      <c r="J263" s="7"/>
      <c r="K263" s="7"/>
    </row>
    <row r="264" spans="2:11" x14ac:dyDescent="0.2">
      <c r="B264" s="7"/>
      <c r="C264" s="7"/>
      <c r="D264" s="7"/>
      <c r="E264" s="7"/>
      <c r="F264" s="7"/>
      <c r="G264" s="7"/>
      <c r="H264" s="7"/>
      <c r="I264" s="7"/>
      <c r="J264" s="7"/>
      <c r="K264" s="7"/>
    </row>
    <row r="265" spans="2:11" x14ac:dyDescent="0.2">
      <c r="B265" s="7"/>
      <c r="C265" s="7"/>
      <c r="D265" s="7"/>
      <c r="E265" s="7"/>
      <c r="F265" s="7"/>
      <c r="G265" s="7"/>
      <c r="H265" s="7"/>
      <c r="I265" s="7"/>
      <c r="J265" s="7"/>
      <c r="K265" s="7"/>
    </row>
    <row r="266" spans="2:11" x14ac:dyDescent="0.2">
      <c r="B266" s="7"/>
      <c r="C266" s="7"/>
      <c r="D266" s="7"/>
      <c r="E266" s="7"/>
      <c r="F266" s="7"/>
      <c r="G266" s="7"/>
      <c r="H266" s="7"/>
      <c r="I266" s="7"/>
      <c r="J266" s="7"/>
      <c r="K266" s="7"/>
    </row>
    <row r="267" spans="2:11" x14ac:dyDescent="0.2">
      <c r="B267" s="7"/>
      <c r="C267" s="7"/>
      <c r="D267" s="7"/>
      <c r="E267" s="7"/>
      <c r="F267" s="7"/>
      <c r="G267" s="7"/>
      <c r="H267" s="7"/>
      <c r="I267" s="7"/>
      <c r="J267" s="7"/>
      <c r="K267" s="7"/>
    </row>
    <row r="268" spans="2:11" x14ac:dyDescent="0.2">
      <c r="B268" s="7"/>
      <c r="C268" s="7"/>
      <c r="D268" s="7"/>
      <c r="E268" s="7"/>
      <c r="F268" s="7"/>
      <c r="G268" s="7"/>
      <c r="H268" s="7"/>
      <c r="I268" s="7"/>
      <c r="J268" s="7"/>
      <c r="K268" s="7"/>
    </row>
    <row r="269" spans="2:11" x14ac:dyDescent="0.2">
      <c r="B269" s="7"/>
      <c r="C269" s="7"/>
      <c r="D269" s="7"/>
      <c r="E269" s="7"/>
      <c r="F269" s="7"/>
      <c r="G269" s="7"/>
      <c r="H269" s="7"/>
      <c r="I269" s="7"/>
      <c r="J269" s="7"/>
      <c r="K269" s="7"/>
    </row>
    <row r="270" spans="2:11" x14ac:dyDescent="0.2">
      <c r="B270" s="7"/>
      <c r="C270" s="7"/>
      <c r="D270" s="7"/>
      <c r="E270" s="7"/>
      <c r="F270" s="7"/>
      <c r="G270" s="7"/>
      <c r="H270" s="7"/>
      <c r="I270" s="7"/>
      <c r="J270" s="7"/>
      <c r="K270" s="7"/>
    </row>
    <row r="271" spans="2:11" x14ac:dyDescent="0.2">
      <c r="B271" s="7"/>
      <c r="C271" s="7"/>
      <c r="D271" s="7"/>
      <c r="E271" s="7"/>
      <c r="F271" s="7"/>
      <c r="G271" s="7"/>
      <c r="H271" s="7"/>
      <c r="I271" s="7"/>
      <c r="J271" s="7"/>
      <c r="K271" s="7"/>
    </row>
    <row r="272" spans="2:11" x14ac:dyDescent="0.2">
      <c r="B272" s="7"/>
      <c r="C272" s="7"/>
      <c r="D272" s="7"/>
      <c r="E272" s="7"/>
      <c r="F272" s="7"/>
      <c r="G272" s="7"/>
      <c r="H272" s="7"/>
      <c r="I272" s="7"/>
      <c r="J272" s="7"/>
      <c r="K272" s="7"/>
    </row>
    <row r="273" spans="2:11" x14ac:dyDescent="0.2">
      <c r="B273" s="7"/>
      <c r="C273" s="7"/>
      <c r="D273" s="7"/>
      <c r="E273" s="7"/>
      <c r="F273" s="7"/>
      <c r="G273" s="7"/>
      <c r="H273" s="7"/>
      <c r="I273" s="7"/>
      <c r="J273" s="7"/>
      <c r="K273" s="7"/>
    </row>
    <row r="274" spans="2:11" x14ac:dyDescent="0.2">
      <c r="B274" s="7"/>
      <c r="C274" s="7"/>
      <c r="D274" s="7"/>
      <c r="E274" s="7"/>
      <c r="F274" s="7"/>
      <c r="G274" s="7"/>
      <c r="H274" s="7"/>
      <c r="I274" s="7"/>
      <c r="J274" s="7"/>
      <c r="K274" s="7"/>
    </row>
    <row r="275" spans="2:11" x14ac:dyDescent="0.2">
      <c r="B275" s="7"/>
      <c r="C275" s="7"/>
      <c r="D275" s="7"/>
      <c r="E275" s="7"/>
      <c r="F275" s="7"/>
      <c r="G275" s="7"/>
      <c r="H275" s="7"/>
      <c r="I275" s="7"/>
      <c r="J275" s="7"/>
      <c r="K275" s="7"/>
    </row>
    <row r="276" spans="2:11" x14ac:dyDescent="0.2">
      <c r="B276" s="7"/>
      <c r="C276" s="7"/>
      <c r="D276" s="7"/>
      <c r="E276" s="7"/>
      <c r="F276" s="7"/>
      <c r="G276" s="7"/>
      <c r="H276" s="7"/>
      <c r="I276" s="7"/>
      <c r="J276" s="7"/>
      <c r="K276" s="7"/>
    </row>
    <row r="277" spans="2:11" x14ac:dyDescent="0.2">
      <c r="B277" s="7"/>
      <c r="C277" s="7"/>
      <c r="D277" s="7"/>
      <c r="E277" s="7"/>
      <c r="F277" s="7"/>
      <c r="G277" s="7"/>
      <c r="H277" s="7"/>
      <c r="I277" s="7"/>
      <c r="J277" s="7"/>
      <c r="K277" s="7"/>
    </row>
    <row r="278" spans="2:11" x14ac:dyDescent="0.2">
      <c r="B278" s="7"/>
      <c r="C278" s="7"/>
      <c r="D278" s="7"/>
      <c r="E278" s="7"/>
      <c r="F278" s="7"/>
      <c r="G278" s="7"/>
      <c r="H278" s="7"/>
      <c r="I278" s="7"/>
      <c r="J278" s="7"/>
      <c r="K278" s="7"/>
    </row>
    <row r="279" spans="2:11" x14ac:dyDescent="0.2">
      <c r="B279" s="7"/>
      <c r="C279" s="7"/>
      <c r="D279" s="7"/>
      <c r="E279" s="7"/>
      <c r="F279" s="7"/>
      <c r="G279" s="7"/>
      <c r="H279" s="7"/>
      <c r="I279" s="7"/>
      <c r="J279" s="7"/>
      <c r="K279" s="7"/>
    </row>
    <row r="280" spans="2:11" x14ac:dyDescent="0.2">
      <c r="B280" s="7"/>
      <c r="C280" s="7"/>
      <c r="D280" s="7"/>
      <c r="E280" s="7"/>
      <c r="F280" s="7"/>
      <c r="G280" s="7"/>
      <c r="H280" s="7"/>
      <c r="I280" s="7"/>
      <c r="J280" s="7"/>
      <c r="K280" s="7"/>
    </row>
    <row r="281" spans="2:11" x14ac:dyDescent="0.2">
      <c r="B281" s="7"/>
      <c r="C281" s="7"/>
      <c r="D281" s="7"/>
      <c r="E281" s="7"/>
      <c r="F281" s="7"/>
      <c r="G281" s="7"/>
      <c r="H281" s="7"/>
      <c r="I281" s="7"/>
      <c r="J281" s="7"/>
      <c r="K281" s="7"/>
    </row>
    <row r="282" spans="2:11" x14ac:dyDescent="0.2">
      <c r="B282" s="7"/>
      <c r="C282" s="7"/>
      <c r="D282" s="7"/>
      <c r="E282" s="7"/>
      <c r="F282" s="7"/>
      <c r="G282" s="7"/>
      <c r="H282" s="7"/>
      <c r="I282" s="7"/>
      <c r="J282" s="7"/>
      <c r="K282" s="7"/>
    </row>
    <row r="283" spans="2:11" x14ac:dyDescent="0.2">
      <c r="B283" s="7"/>
      <c r="C283" s="7"/>
      <c r="D283" s="7"/>
      <c r="E283" s="7"/>
      <c r="F283" s="7"/>
      <c r="G283" s="7"/>
      <c r="H283" s="7"/>
      <c r="I283" s="7"/>
      <c r="J283" s="7"/>
      <c r="K283" s="7"/>
    </row>
    <row r="284" spans="2:11" x14ac:dyDescent="0.2">
      <c r="B284" s="7"/>
      <c r="C284" s="7"/>
      <c r="D284" s="7"/>
      <c r="E284" s="7"/>
      <c r="F284" s="7"/>
      <c r="G284" s="7"/>
      <c r="H284" s="7"/>
      <c r="I284" s="7"/>
      <c r="J284" s="7"/>
      <c r="K284" s="7"/>
    </row>
    <row r="285" spans="2:11" x14ac:dyDescent="0.2">
      <c r="B285" s="7"/>
      <c r="C285" s="7"/>
      <c r="D285" s="7"/>
      <c r="E285" s="7"/>
      <c r="F285" s="7"/>
      <c r="G285" s="7"/>
      <c r="H285" s="7"/>
      <c r="I285" s="7"/>
      <c r="J285" s="7"/>
      <c r="K285" s="7"/>
    </row>
    <row r="286" spans="2:11" x14ac:dyDescent="0.2">
      <c r="B286" s="7"/>
      <c r="C286" s="7"/>
      <c r="D286" s="7"/>
      <c r="E286" s="7"/>
      <c r="F286" s="7"/>
      <c r="G286" s="7"/>
      <c r="H286" s="7"/>
      <c r="I286" s="7"/>
      <c r="J286" s="7"/>
      <c r="K286" s="7"/>
    </row>
    <row r="287" spans="2:11" x14ac:dyDescent="0.2">
      <c r="B287" s="7"/>
      <c r="C287" s="7"/>
      <c r="D287" s="7"/>
      <c r="E287" s="7"/>
      <c r="F287" s="7"/>
      <c r="G287" s="7"/>
      <c r="H287" s="7"/>
      <c r="I287" s="7"/>
      <c r="J287" s="7"/>
      <c r="K287" s="7"/>
    </row>
    <row r="288" spans="2:11" x14ac:dyDescent="0.2">
      <c r="B288" s="7"/>
      <c r="C288" s="7"/>
      <c r="D288" s="7"/>
      <c r="E288" s="7"/>
      <c r="F288" s="7"/>
      <c r="G288" s="7"/>
      <c r="H288" s="7"/>
      <c r="I288" s="7"/>
      <c r="J288" s="7"/>
      <c r="K288" s="7"/>
    </row>
    <row r="289" spans="2:11" x14ac:dyDescent="0.2">
      <c r="B289" s="7"/>
      <c r="C289" s="7"/>
      <c r="D289" s="7"/>
      <c r="E289" s="7"/>
      <c r="F289" s="7"/>
      <c r="G289" s="7"/>
      <c r="H289" s="7"/>
      <c r="I289" s="7"/>
      <c r="J289" s="7"/>
      <c r="K289" s="7"/>
    </row>
    <row r="290" spans="2:11" x14ac:dyDescent="0.2">
      <c r="B290" s="7"/>
      <c r="C290" s="7"/>
      <c r="D290" s="7"/>
      <c r="E290" s="7"/>
      <c r="F290" s="7"/>
      <c r="G290" s="7"/>
      <c r="H290" s="7"/>
      <c r="I290" s="7"/>
      <c r="J290" s="7"/>
      <c r="K290" s="7"/>
    </row>
    <row r="291" spans="2:11" x14ac:dyDescent="0.2">
      <c r="B291" s="7"/>
      <c r="C291" s="7"/>
      <c r="D291" s="7"/>
      <c r="E291" s="7"/>
      <c r="F291" s="7"/>
      <c r="G291" s="7"/>
      <c r="H291" s="7"/>
      <c r="I291" s="7"/>
      <c r="J291" s="7"/>
      <c r="K291" s="7"/>
    </row>
    <row r="292" spans="2:11" x14ac:dyDescent="0.2">
      <c r="B292" s="7"/>
      <c r="C292" s="7"/>
      <c r="D292" s="7"/>
      <c r="E292" s="7"/>
      <c r="F292" s="7"/>
      <c r="G292" s="7"/>
      <c r="H292" s="7"/>
      <c r="I292" s="7"/>
      <c r="J292" s="7"/>
      <c r="K292" s="7"/>
    </row>
    <row r="293" spans="2:11" x14ac:dyDescent="0.2">
      <c r="B293" s="7"/>
      <c r="C293" s="7"/>
      <c r="D293" s="7"/>
      <c r="E293" s="7"/>
      <c r="F293" s="7"/>
      <c r="G293" s="7"/>
      <c r="H293" s="7"/>
      <c r="I293" s="7"/>
      <c r="J293" s="7"/>
      <c r="K293" s="7"/>
    </row>
    <row r="294" spans="2:11" x14ac:dyDescent="0.2">
      <c r="B294" s="7"/>
      <c r="C294" s="7"/>
      <c r="D294" s="7"/>
      <c r="E294" s="7"/>
      <c r="F294" s="7"/>
      <c r="G294" s="7"/>
      <c r="H294" s="7"/>
      <c r="I294" s="7"/>
      <c r="J294" s="7"/>
      <c r="K294" s="7"/>
    </row>
    <row r="295" spans="2:11" x14ac:dyDescent="0.2">
      <c r="B295" s="7"/>
      <c r="C295" s="7"/>
      <c r="D295" s="7"/>
      <c r="E295" s="7"/>
      <c r="F295" s="7"/>
      <c r="G295" s="7"/>
      <c r="H295" s="7"/>
      <c r="I295" s="7"/>
      <c r="J295" s="7"/>
      <c r="K295" s="7"/>
    </row>
    <row r="296" spans="2:11" x14ac:dyDescent="0.2">
      <c r="B296" s="7"/>
      <c r="C296" s="7"/>
      <c r="D296" s="7"/>
      <c r="E296" s="7"/>
      <c r="F296" s="7"/>
      <c r="G296" s="7"/>
      <c r="H296" s="7"/>
      <c r="I296" s="7"/>
      <c r="J296" s="7"/>
      <c r="K296" s="7"/>
    </row>
    <row r="297" spans="2:11" x14ac:dyDescent="0.2">
      <c r="B297" s="7"/>
      <c r="C297" s="7"/>
      <c r="D297" s="7"/>
      <c r="E297" s="7"/>
      <c r="F297" s="7"/>
      <c r="G297" s="7"/>
      <c r="H297" s="7"/>
      <c r="I297" s="7"/>
      <c r="J297" s="7"/>
      <c r="K297" s="7"/>
    </row>
    <row r="298" spans="2:11" x14ac:dyDescent="0.2">
      <c r="B298" s="7"/>
      <c r="C298" s="7"/>
      <c r="D298" s="7"/>
      <c r="E298" s="7"/>
      <c r="F298" s="7"/>
      <c r="G298" s="7"/>
      <c r="H298" s="7"/>
      <c r="I298" s="7"/>
      <c r="J298" s="7"/>
      <c r="K298" s="7"/>
    </row>
    <row r="299" spans="2:11" x14ac:dyDescent="0.2">
      <c r="B299" s="7"/>
      <c r="C299" s="7"/>
      <c r="D299" s="7"/>
      <c r="E299" s="7"/>
      <c r="F299" s="7"/>
      <c r="G299" s="7"/>
      <c r="H299" s="7"/>
      <c r="I299" s="7"/>
      <c r="J299" s="7"/>
      <c r="K299" s="7"/>
    </row>
    <row r="300" spans="2:11" x14ac:dyDescent="0.2">
      <c r="B300" s="7"/>
      <c r="C300" s="7"/>
      <c r="D300" s="7"/>
      <c r="E300" s="7"/>
      <c r="F300" s="7"/>
      <c r="G300" s="7"/>
      <c r="H300" s="7"/>
      <c r="I300" s="7"/>
      <c r="J300" s="7"/>
      <c r="K300" s="7"/>
    </row>
    <row r="301" spans="2:11" x14ac:dyDescent="0.2">
      <c r="B301" s="7"/>
      <c r="C301" s="7"/>
      <c r="D301" s="7"/>
      <c r="E301" s="7"/>
      <c r="F301" s="7"/>
      <c r="G301" s="7"/>
      <c r="H301" s="7"/>
      <c r="I301" s="7"/>
      <c r="J301" s="7"/>
      <c r="K301" s="7"/>
    </row>
    <row r="302" spans="2:11" x14ac:dyDescent="0.2">
      <c r="B302" s="7"/>
      <c r="C302" s="7"/>
      <c r="D302" s="7"/>
      <c r="E302" s="7"/>
      <c r="F302" s="7"/>
      <c r="G302" s="7"/>
      <c r="H302" s="7"/>
      <c r="I302" s="7"/>
      <c r="J302" s="7"/>
      <c r="K302" s="7"/>
    </row>
    <row r="303" spans="2:11" x14ac:dyDescent="0.2">
      <c r="B303" s="7"/>
      <c r="C303" s="7"/>
      <c r="D303" s="7"/>
      <c r="E303" s="7"/>
      <c r="F303" s="7"/>
      <c r="G303" s="7"/>
      <c r="H303" s="7"/>
      <c r="I303" s="7"/>
      <c r="J303" s="7"/>
      <c r="K303" s="7"/>
    </row>
    <row r="304" spans="2:11" x14ac:dyDescent="0.2">
      <c r="B304" s="7"/>
      <c r="C304" s="7"/>
      <c r="D304" s="7"/>
      <c r="E304" s="7"/>
      <c r="F304" s="7"/>
      <c r="G304" s="7"/>
      <c r="H304" s="7"/>
      <c r="I304" s="7"/>
      <c r="J304" s="7"/>
      <c r="K304" s="7"/>
    </row>
    <row r="305" spans="2:11" x14ac:dyDescent="0.2">
      <c r="B305" s="7"/>
      <c r="C305" s="7"/>
      <c r="D305" s="7"/>
      <c r="E305" s="7"/>
      <c r="F305" s="7"/>
      <c r="G305" s="7"/>
      <c r="H305" s="7"/>
      <c r="I305" s="7"/>
      <c r="J305" s="7"/>
      <c r="K305" s="7"/>
    </row>
    <row r="306" spans="2:11" x14ac:dyDescent="0.2">
      <c r="B306" s="7"/>
      <c r="C306" s="7"/>
      <c r="D306" s="7"/>
      <c r="E306" s="7"/>
      <c r="F306" s="7"/>
      <c r="G306" s="7"/>
      <c r="H306" s="7"/>
      <c r="I306" s="7"/>
      <c r="J306" s="7"/>
      <c r="K306" s="7"/>
    </row>
    <row r="307" spans="2:11" x14ac:dyDescent="0.2">
      <c r="B307" s="7"/>
      <c r="C307" s="7"/>
      <c r="D307" s="7"/>
      <c r="E307" s="7"/>
      <c r="F307" s="7"/>
      <c r="G307" s="7"/>
      <c r="H307" s="7"/>
      <c r="I307" s="7"/>
      <c r="J307" s="7"/>
      <c r="K307" s="7"/>
    </row>
    <row r="308" spans="2:11" x14ac:dyDescent="0.2">
      <c r="B308" s="7"/>
      <c r="C308" s="7"/>
      <c r="D308" s="7"/>
      <c r="E308" s="7"/>
      <c r="F308" s="7"/>
      <c r="G308" s="7"/>
      <c r="H308" s="7"/>
      <c r="I308" s="7"/>
      <c r="J308" s="7"/>
      <c r="K308" s="7"/>
    </row>
    <row r="309" spans="2:11" x14ac:dyDescent="0.2">
      <c r="B309" s="7"/>
      <c r="C309" s="7"/>
      <c r="D309" s="7"/>
      <c r="E309" s="7"/>
      <c r="F309" s="7"/>
      <c r="G309" s="7"/>
      <c r="H309" s="7"/>
      <c r="I309" s="7"/>
      <c r="J309" s="7"/>
      <c r="K309" s="7"/>
    </row>
    <row r="310" spans="2:11" x14ac:dyDescent="0.2">
      <c r="B310" s="7"/>
      <c r="C310" s="7"/>
      <c r="D310" s="7"/>
      <c r="E310" s="7"/>
      <c r="F310" s="7"/>
      <c r="G310" s="7"/>
      <c r="H310" s="7"/>
      <c r="I310" s="7"/>
      <c r="J310" s="7"/>
      <c r="K310" s="7"/>
    </row>
    <row r="311" spans="2:11" x14ac:dyDescent="0.2">
      <c r="B311" s="7"/>
      <c r="C311" s="7"/>
      <c r="D311" s="7"/>
      <c r="E311" s="7"/>
      <c r="F311" s="7"/>
      <c r="G311" s="7"/>
      <c r="H311" s="7"/>
      <c r="I311" s="7"/>
      <c r="J311" s="7"/>
      <c r="K311" s="7"/>
    </row>
    <row r="312" spans="2:11" x14ac:dyDescent="0.2">
      <c r="B312" s="7"/>
      <c r="C312" s="7"/>
      <c r="D312" s="7"/>
      <c r="E312" s="7"/>
      <c r="F312" s="7"/>
      <c r="G312" s="7"/>
      <c r="H312" s="7"/>
      <c r="I312" s="7"/>
      <c r="J312" s="7"/>
      <c r="K312" s="7"/>
    </row>
    <row r="313" spans="2:11" x14ac:dyDescent="0.2">
      <c r="B313" s="7"/>
      <c r="C313" s="7"/>
      <c r="D313" s="7"/>
      <c r="E313" s="7"/>
      <c r="F313" s="7"/>
      <c r="G313" s="7"/>
      <c r="H313" s="7"/>
      <c r="I313" s="7"/>
      <c r="J313" s="7"/>
      <c r="K313" s="7"/>
    </row>
    <row r="314" spans="2:11" x14ac:dyDescent="0.2">
      <c r="B314" s="7"/>
      <c r="C314" s="7"/>
      <c r="D314" s="7"/>
      <c r="E314" s="7"/>
      <c r="F314" s="7"/>
      <c r="G314" s="7"/>
      <c r="H314" s="7"/>
      <c r="I314" s="7"/>
      <c r="J314" s="7"/>
      <c r="K314" s="7"/>
    </row>
    <row r="315" spans="2:11" x14ac:dyDescent="0.2">
      <c r="B315" s="7"/>
      <c r="C315" s="7"/>
      <c r="D315" s="7"/>
      <c r="E315" s="7"/>
      <c r="F315" s="7"/>
      <c r="G315" s="7"/>
      <c r="H315" s="7"/>
      <c r="I315" s="7"/>
      <c r="J315" s="7"/>
      <c r="K315" s="7"/>
    </row>
    <row r="316" spans="2:11" x14ac:dyDescent="0.2">
      <c r="B316" s="7"/>
      <c r="C316" s="7"/>
      <c r="D316" s="7"/>
      <c r="E316" s="7"/>
      <c r="F316" s="7"/>
      <c r="G316" s="7"/>
      <c r="H316" s="7"/>
      <c r="I316" s="7"/>
      <c r="J316" s="7"/>
      <c r="K316" s="7"/>
    </row>
    <row r="317" spans="2:11" x14ac:dyDescent="0.2">
      <c r="B317" s="7"/>
      <c r="C317" s="7"/>
      <c r="D317" s="7"/>
      <c r="E317" s="7"/>
      <c r="F317" s="7"/>
      <c r="G317" s="7"/>
      <c r="H317" s="7"/>
      <c r="I317" s="7"/>
      <c r="J317" s="7"/>
      <c r="K317" s="7"/>
    </row>
    <row r="318" spans="2:11" x14ac:dyDescent="0.2">
      <c r="B318" s="7"/>
      <c r="C318" s="7"/>
      <c r="D318" s="7"/>
      <c r="E318" s="7"/>
      <c r="F318" s="7"/>
      <c r="G318" s="7"/>
      <c r="H318" s="7"/>
      <c r="I318" s="7"/>
      <c r="J318" s="7"/>
      <c r="K318" s="7"/>
    </row>
    <row r="319" spans="2:11" x14ac:dyDescent="0.2">
      <c r="B319" s="7"/>
      <c r="C319" s="7"/>
      <c r="D319" s="7"/>
      <c r="E319" s="7"/>
      <c r="F319" s="7"/>
      <c r="G319" s="7"/>
      <c r="H319" s="7"/>
      <c r="I319" s="7"/>
      <c r="J319" s="7"/>
      <c r="K319" s="7"/>
    </row>
    <row r="320" spans="2:11" x14ac:dyDescent="0.2">
      <c r="B320" s="7"/>
      <c r="C320" s="7"/>
      <c r="D320" s="7"/>
      <c r="E320" s="7"/>
      <c r="F320" s="7"/>
      <c r="G320" s="7"/>
      <c r="H320" s="7"/>
      <c r="I320" s="7"/>
      <c r="J320" s="7"/>
      <c r="K320" s="7"/>
    </row>
    <row r="321" spans="2:11" x14ac:dyDescent="0.2">
      <c r="B321" s="7"/>
      <c r="C321" s="7"/>
      <c r="D321" s="7"/>
      <c r="E321" s="7"/>
      <c r="F321" s="7"/>
      <c r="G321" s="7"/>
      <c r="H321" s="7"/>
      <c r="I321" s="7"/>
      <c r="J321" s="7"/>
      <c r="K321" s="7"/>
    </row>
    <row r="322" spans="2:11" x14ac:dyDescent="0.2">
      <c r="B322" s="7"/>
      <c r="C322" s="7"/>
      <c r="D322" s="7"/>
      <c r="E322" s="7"/>
      <c r="F322" s="7"/>
      <c r="G322" s="7"/>
      <c r="H322" s="7"/>
      <c r="I322" s="7"/>
      <c r="J322" s="7"/>
      <c r="K322" s="7"/>
    </row>
    <row r="323" spans="2:11" x14ac:dyDescent="0.2">
      <c r="B323" s="7"/>
      <c r="C323" s="7"/>
      <c r="D323" s="7"/>
      <c r="E323" s="7"/>
      <c r="F323" s="7"/>
      <c r="G323" s="7"/>
      <c r="H323" s="7"/>
      <c r="I323" s="7"/>
      <c r="J323" s="7"/>
      <c r="K323" s="7"/>
    </row>
    <row r="324" spans="2:11" x14ac:dyDescent="0.2">
      <c r="B324" s="7"/>
      <c r="C324" s="7"/>
      <c r="D324" s="7"/>
      <c r="E324" s="7"/>
      <c r="F324" s="7"/>
      <c r="G324" s="7"/>
      <c r="H324" s="7"/>
      <c r="I324" s="7"/>
      <c r="J324" s="7"/>
      <c r="K324" s="7"/>
    </row>
    <row r="325" spans="2:11" x14ac:dyDescent="0.2">
      <c r="B325" s="7"/>
      <c r="C325" s="7"/>
      <c r="D325" s="7"/>
      <c r="E325" s="7"/>
      <c r="F325" s="7"/>
      <c r="G325" s="7"/>
      <c r="H325" s="7"/>
      <c r="I325" s="7"/>
      <c r="J325" s="7"/>
      <c r="K325" s="7"/>
    </row>
    <row r="326" spans="2:11" x14ac:dyDescent="0.2">
      <c r="B326" s="7"/>
      <c r="C326" s="7"/>
      <c r="D326" s="7"/>
      <c r="E326" s="7"/>
      <c r="F326" s="7"/>
      <c r="G326" s="7"/>
      <c r="H326" s="7"/>
      <c r="I326" s="7"/>
      <c r="J326" s="7"/>
      <c r="K326" s="7"/>
    </row>
    <row r="327" spans="2:11" x14ac:dyDescent="0.2">
      <c r="B327" s="7"/>
      <c r="C327" s="7"/>
      <c r="D327" s="7"/>
      <c r="E327" s="7"/>
      <c r="F327" s="7"/>
      <c r="G327" s="7"/>
      <c r="H327" s="7"/>
      <c r="I327" s="7"/>
      <c r="J327" s="7"/>
      <c r="K327" s="7"/>
    </row>
    <row r="328" spans="2:11" x14ac:dyDescent="0.2">
      <c r="B328" s="7"/>
      <c r="C328" s="7"/>
      <c r="D328" s="7"/>
      <c r="E328" s="7"/>
      <c r="F328" s="7"/>
      <c r="G328" s="7"/>
      <c r="H328" s="7"/>
      <c r="I328" s="7"/>
      <c r="J328" s="7"/>
      <c r="K328" s="7"/>
    </row>
    <row r="329" spans="2:11" x14ac:dyDescent="0.2">
      <c r="B329" s="7"/>
      <c r="C329" s="7"/>
      <c r="D329" s="7"/>
      <c r="E329" s="7"/>
      <c r="F329" s="7"/>
      <c r="G329" s="7"/>
      <c r="H329" s="7"/>
      <c r="I329" s="7"/>
      <c r="J329" s="7"/>
      <c r="K329" s="7"/>
    </row>
    <row r="330" spans="2:11" x14ac:dyDescent="0.2">
      <c r="B330" s="7"/>
      <c r="C330" s="7"/>
      <c r="D330" s="7"/>
      <c r="E330" s="7"/>
      <c r="F330" s="7"/>
      <c r="G330" s="7"/>
      <c r="H330" s="7"/>
      <c r="I330" s="7"/>
      <c r="J330" s="7"/>
      <c r="K330" s="7"/>
    </row>
    <row r="331" spans="2:11" x14ac:dyDescent="0.2">
      <c r="B331" s="7"/>
      <c r="C331" s="7"/>
      <c r="D331" s="7"/>
      <c r="E331" s="7"/>
      <c r="F331" s="7"/>
      <c r="G331" s="7"/>
      <c r="H331" s="7"/>
      <c r="I331" s="7"/>
      <c r="J331" s="7"/>
      <c r="K331" s="7"/>
    </row>
    <row r="332" spans="2:11" x14ac:dyDescent="0.2">
      <c r="B332" s="7"/>
      <c r="C332" s="7"/>
      <c r="D332" s="7"/>
      <c r="E332" s="7"/>
      <c r="F332" s="7"/>
      <c r="G332" s="7"/>
      <c r="H332" s="7"/>
      <c r="I332" s="7"/>
      <c r="J332" s="7"/>
      <c r="K332" s="7"/>
    </row>
    <row r="333" spans="2:11" x14ac:dyDescent="0.2">
      <c r="B333" s="7"/>
      <c r="C333" s="7"/>
      <c r="D333" s="7"/>
      <c r="E333" s="7"/>
      <c r="F333" s="7"/>
      <c r="G333" s="7"/>
      <c r="H333" s="7"/>
      <c r="I333" s="7"/>
      <c r="J333" s="7"/>
      <c r="K333" s="7"/>
    </row>
    <row r="334" spans="2:11" x14ac:dyDescent="0.2">
      <c r="B334" s="7"/>
      <c r="C334" s="7"/>
      <c r="D334" s="7"/>
      <c r="E334" s="7"/>
      <c r="F334" s="7"/>
      <c r="G334" s="7"/>
      <c r="H334" s="7"/>
      <c r="I334" s="7"/>
      <c r="J334" s="7"/>
      <c r="K334" s="7"/>
    </row>
    <row r="335" spans="2:11" x14ac:dyDescent="0.2">
      <c r="B335" s="7"/>
      <c r="C335" s="7"/>
      <c r="D335" s="7"/>
      <c r="E335" s="7"/>
      <c r="F335" s="7"/>
      <c r="G335" s="7"/>
      <c r="H335" s="7"/>
      <c r="I335" s="7"/>
      <c r="J335" s="7"/>
      <c r="K335" s="7"/>
    </row>
    <row r="336" spans="2:11" x14ac:dyDescent="0.2">
      <c r="B336" s="7"/>
      <c r="C336" s="7"/>
      <c r="D336" s="7"/>
      <c r="E336" s="7"/>
      <c r="F336" s="7"/>
      <c r="G336" s="7"/>
      <c r="H336" s="7"/>
      <c r="I336" s="7"/>
      <c r="J336" s="7"/>
      <c r="K336" s="7"/>
    </row>
    <row r="337" spans="2:11" x14ac:dyDescent="0.2">
      <c r="B337" s="7"/>
      <c r="C337" s="7"/>
      <c r="D337" s="7"/>
      <c r="E337" s="7"/>
      <c r="F337" s="7"/>
      <c r="G337" s="7"/>
      <c r="H337" s="7"/>
      <c r="I337" s="7"/>
      <c r="J337" s="7"/>
      <c r="K337" s="7"/>
    </row>
    <row r="338" spans="2:11" x14ac:dyDescent="0.2">
      <c r="B338" s="7"/>
      <c r="C338" s="7"/>
      <c r="D338" s="7"/>
      <c r="E338" s="7"/>
      <c r="F338" s="7"/>
      <c r="G338" s="7"/>
      <c r="H338" s="7"/>
      <c r="I338" s="7"/>
      <c r="J338" s="7"/>
      <c r="K338" s="7"/>
    </row>
    <row r="339" spans="2:11" x14ac:dyDescent="0.2">
      <c r="B339" s="7"/>
      <c r="C339" s="7"/>
      <c r="D339" s="7"/>
      <c r="E339" s="7"/>
      <c r="F339" s="7"/>
      <c r="G339" s="7"/>
      <c r="H339" s="7"/>
      <c r="I339" s="7"/>
      <c r="J339" s="7"/>
      <c r="K339" s="7"/>
    </row>
    <row r="340" spans="2:11" x14ac:dyDescent="0.2">
      <c r="B340" s="7"/>
      <c r="C340" s="7"/>
      <c r="D340" s="7"/>
      <c r="E340" s="7"/>
      <c r="F340" s="7"/>
      <c r="G340" s="7"/>
      <c r="H340" s="7"/>
      <c r="I340" s="7"/>
      <c r="J340" s="7"/>
      <c r="K340" s="7"/>
    </row>
    <row r="341" spans="2:11" x14ac:dyDescent="0.2">
      <c r="B341" s="7"/>
      <c r="C341" s="7"/>
      <c r="D341" s="7"/>
      <c r="E341" s="7"/>
      <c r="F341" s="7"/>
      <c r="G341" s="7"/>
      <c r="H341" s="7"/>
      <c r="I341" s="7"/>
      <c r="J341" s="7"/>
      <c r="K341" s="7"/>
    </row>
    <row r="342" spans="2:11" x14ac:dyDescent="0.2">
      <c r="B342" s="7"/>
      <c r="C342" s="7"/>
      <c r="D342" s="7"/>
      <c r="E342" s="7"/>
      <c r="F342" s="7"/>
      <c r="G342" s="7"/>
      <c r="H342" s="7"/>
      <c r="I342" s="7"/>
      <c r="J342" s="7"/>
      <c r="K342" s="7"/>
    </row>
    <row r="343" spans="2:11" x14ac:dyDescent="0.2">
      <c r="B343" s="7"/>
      <c r="C343" s="7"/>
      <c r="D343" s="7"/>
      <c r="E343" s="7"/>
      <c r="F343" s="7"/>
      <c r="G343" s="7"/>
      <c r="H343" s="7"/>
      <c r="I343" s="7"/>
      <c r="J343" s="7"/>
      <c r="K343" s="7"/>
    </row>
    <row r="344" spans="2:11" x14ac:dyDescent="0.2">
      <c r="B344" s="7"/>
      <c r="C344" s="7"/>
      <c r="D344" s="7"/>
      <c r="E344" s="7"/>
      <c r="F344" s="7"/>
      <c r="G344" s="7"/>
      <c r="H344" s="7"/>
      <c r="I344" s="7"/>
      <c r="J344" s="7"/>
      <c r="K344" s="7"/>
    </row>
    <row r="345" spans="2:11" x14ac:dyDescent="0.2">
      <c r="B345" s="7"/>
      <c r="C345" s="7"/>
      <c r="D345" s="7"/>
      <c r="E345" s="7"/>
      <c r="F345" s="7"/>
      <c r="G345" s="7"/>
      <c r="H345" s="7"/>
      <c r="I345" s="7"/>
      <c r="J345" s="7"/>
      <c r="K345" s="7"/>
    </row>
    <row r="346" spans="2:11" x14ac:dyDescent="0.2">
      <c r="B346" s="7"/>
      <c r="C346" s="7"/>
      <c r="D346" s="7"/>
      <c r="E346" s="7"/>
      <c r="F346" s="7"/>
      <c r="G346" s="7"/>
      <c r="H346" s="7"/>
      <c r="I346" s="7"/>
      <c r="J346" s="7"/>
      <c r="K346" s="7"/>
    </row>
    <row r="347" spans="2:11" x14ac:dyDescent="0.2">
      <c r="B347" s="7"/>
      <c r="C347" s="7"/>
      <c r="D347" s="7"/>
      <c r="E347" s="7"/>
      <c r="F347" s="7"/>
      <c r="G347" s="7"/>
      <c r="H347" s="7"/>
      <c r="I347" s="7"/>
      <c r="J347" s="7"/>
      <c r="K347" s="7"/>
    </row>
    <row r="348" spans="2:11" x14ac:dyDescent="0.2">
      <c r="B348" s="7"/>
      <c r="C348" s="7"/>
      <c r="D348" s="7"/>
      <c r="E348" s="7"/>
      <c r="F348" s="7"/>
      <c r="G348" s="7"/>
      <c r="H348" s="7"/>
      <c r="I348" s="7"/>
      <c r="J348" s="7"/>
      <c r="K348" s="7"/>
    </row>
    <row r="349" spans="2:11" x14ac:dyDescent="0.2">
      <c r="B349" s="7"/>
      <c r="C349" s="7"/>
      <c r="D349" s="7"/>
      <c r="E349" s="7"/>
      <c r="F349" s="7"/>
      <c r="G349" s="7"/>
      <c r="H349" s="7"/>
      <c r="I349" s="7"/>
      <c r="J349" s="7"/>
      <c r="K349" s="7"/>
    </row>
    <row r="350" spans="2:11" x14ac:dyDescent="0.2">
      <c r="B350" s="7"/>
      <c r="C350" s="7"/>
      <c r="D350" s="7"/>
      <c r="E350" s="7"/>
      <c r="F350" s="7"/>
      <c r="G350" s="7"/>
      <c r="H350" s="7"/>
      <c r="I350" s="7"/>
      <c r="J350" s="7"/>
      <c r="K350" s="7"/>
    </row>
    <row r="351" spans="2:11" x14ac:dyDescent="0.2">
      <c r="B351" s="7"/>
      <c r="C351" s="7"/>
      <c r="D351" s="7"/>
      <c r="E351" s="7"/>
      <c r="F351" s="7"/>
      <c r="G351" s="7"/>
      <c r="H351" s="7"/>
      <c r="I351" s="7"/>
      <c r="J351" s="7"/>
      <c r="K351" s="7"/>
    </row>
    <row r="352" spans="2:11" x14ac:dyDescent="0.2">
      <c r="B352" s="7"/>
      <c r="C352" s="7"/>
      <c r="D352" s="7"/>
      <c r="E352" s="7"/>
      <c r="F352" s="7"/>
      <c r="G352" s="7"/>
      <c r="H352" s="7"/>
      <c r="I352" s="7"/>
      <c r="J352" s="7"/>
      <c r="K352" s="7"/>
    </row>
    <row r="353" spans="2:11" x14ac:dyDescent="0.2">
      <c r="B353" s="7"/>
      <c r="C353" s="7"/>
      <c r="D353" s="7"/>
      <c r="E353" s="7"/>
      <c r="F353" s="7"/>
      <c r="G353" s="7"/>
      <c r="H353" s="7"/>
      <c r="I353" s="7"/>
      <c r="J353" s="7"/>
      <c r="K353" s="7"/>
    </row>
    <row r="354" spans="2:11" x14ac:dyDescent="0.2">
      <c r="B354" s="7"/>
      <c r="C354" s="7"/>
      <c r="D354" s="7"/>
      <c r="E354" s="7"/>
      <c r="F354" s="7"/>
      <c r="G354" s="7"/>
      <c r="H354" s="7"/>
      <c r="I354" s="7"/>
      <c r="J354" s="7"/>
      <c r="K354" s="7"/>
    </row>
    <row r="355" spans="2:11" x14ac:dyDescent="0.2">
      <c r="B355" s="7"/>
      <c r="C355" s="7"/>
      <c r="D355" s="7"/>
      <c r="E355" s="7"/>
      <c r="F355" s="7"/>
      <c r="G355" s="7"/>
      <c r="H355" s="7"/>
      <c r="I355" s="7"/>
      <c r="J355" s="7"/>
      <c r="K355" s="7"/>
    </row>
    <row r="356" spans="2:11" x14ac:dyDescent="0.2">
      <c r="B356" s="7"/>
      <c r="C356" s="7"/>
      <c r="D356" s="7"/>
      <c r="E356" s="7"/>
      <c r="F356" s="7"/>
      <c r="G356" s="7"/>
      <c r="H356" s="7"/>
      <c r="I356" s="7"/>
      <c r="J356" s="7"/>
      <c r="K356" s="7"/>
    </row>
    <row r="357" spans="2:11" x14ac:dyDescent="0.2">
      <c r="B357" s="7"/>
      <c r="C357" s="7"/>
      <c r="D357" s="7"/>
      <c r="E357" s="7"/>
      <c r="F357" s="7"/>
      <c r="G357" s="7"/>
      <c r="H357" s="7"/>
      <c r="I357" s="7"/>
      <c r="J357" s="7"/>
      <c r="K357" s="7"/>
    </row>
    <row r="358" spans="2:11" x14ac:dyDescent="0.2">
      <c r="B358" s="7"/>
      <c r="C358" s="7"/>
      <c r="D358" s="7"/>
      <c r="E358" s="7"/>
      <c r="F358" s="7"/>
      <c r="G358" s="7"/>
      <c r="H358" s="7"/>
      <c r="I358" s="7"/>
      <c r="J358" s="7"/>
      <c r="K358" s="7"/>
    </row>
    <row r="359" spans="2:11" x14ac:dyDescent="0.2">
      <c r="B359" s="7"/>
      <c r="C359" s="7"/>
      <c r="D359" s="7"/>
      <c r="E359" s="7"/>
      <c r="F359" s="7"/>
      <c r="G359" s="7"/>
      <c r="H359" s="7"/>
      <c r="I359" s="7"/>
      <c r="J359" s="7"/>
      <c r="K359" s="7"/>
    </row>
    <row r="360" spans="2:11" x14ac:dyDescent="0.2">
      <c r="B360" s="7"/>
      <c r="C360" s="7"/>
      <c r="D360" s="7"/>
      <c r="E360" s="7"/>
      <c r="F360" s="7"/>
      <c r="G360" s="7"/>
      <c r="H360" s="7"/>
      <c r="I360" s="7"/>
      <c r="J360" s="7"/>
      <c r="K360" s="7"/>
    </row>
    <row r="361" spans="2:11" x14ac:dyDescent="0.2">
      <c r="B361" s="7"/>
      <c r="C361" s="7"/>
      <c r="D361" s="7"/>
      <c r="E361" s="7"/>
      <c r="F361" s="7"/>
      <c r="G361" s="7"/>
      <c r="H361" s="7"/>
      <c r="I361" s="7"/>
      <c r="J361" s="7"/>
      <c r="K361" s="7"/>
    </row>
    <row r="362" spans="2:11" x14ac:dyDescent="0.2">
      <c r="B362" s="7"/>
      <c r="C362" s="7"/>
      <c r="D362" s="7"/>
      <c r="E362" s="7"/>
      <c r="F362" s="7"/>
      <c r="G362" s="7"/>
      <c r="H362" s="7"/>
      <c r="I362" s="7"/>
      <c r="J362" s="7"/>
      <c r="K362" s="7"/>
    </row>
    <row r="363" spans="2:11" x14ac:dyDescent="0.2">
      <c r="B363" s="7"/>
      <c r="C363" s="7"/>
      <c r="D363" s="7"/>
      <c r="E363" s="7"/>
      <c r="F363" s="7"/>
      <c r="G363" s="7"/>
      <c r="H363" s="7"/>
      <c r="I363" s="7"/>
      <c r="J363" s="7"/>
      <c r="K363" s="7"/>
    </row>
    <row r="364" spans="2:11" x14ac:dyDescent="0.2">
      <c r="B364" s="7"/>
      <c r="C364" s="7"/>
      <c r="D364" s="7"/>
      <c r="E364" s="7"/>
      <c r="F364" s="7"/>
      <c r="G364" s="7"/>
      <c r="H364" s="7"/>
      <c r="I364" s="7"/>
      <c r="J364" s="7"/>
      <c r="K364" s="7"/>
    </row>
    <row r="365" spans="2:11" x14ac:dyDescent="0.2">
      <c r="B365" s="7"/>
      <c r="C365" s="7"/>
      <c r="D365" s="7"/>
      <c r="E365" s="7"/>
      <c r="F365" s="7"/>
      <c r="G365" s="7"/>
      <c r="H365" s="7"/>
      <c r="I365" s="7"/>
      <c r="J365" s="7"/>
      <c r="K365" s="7"/>
    </row>
    <row r="366" spans="2:11" x14ac:dyDescent="0.2">
      <c r="B366" s="7"/>
      <c r="C366" s="7"/>
      <c r="D366" s="7"/>
      <c r="E366" s="7"/>
      <c r="F366" s="7"/>
      <c r="G366" s="7"/>
      <c r="H366" s="7"/>
      <c r="I366" s="7"/>
      <c r="J366" s="7"/>
      <c r="K366" s="7"/>
    </row>
    <row r="367" spans="2:11" x14ac:dyDescent="0.2">
      <c r="B367" s="7"/>
      <c r="C367" s="7"/>
      <c r="D367" s="7"/>
      <c r="E367" s="7"/>
      <c r="F367" s="7"/>
      <c r="G367" s="7"/>
      <c r="H367" s="7"/>
      <c r="I367" s="7"/>
      <c r="J367" s="7"/>
      <c r="K367" s="7"/>
    </row>
    <row r="368" spans="2:11" x14ac:dyDescent="0.2">
      <c r="B368" s="7"/>
      <c r="C368" s="7"/>
      <c r="D368" s="7"/>
      <c r="E368" s="7"/>
      <c r="F368" s="7"/>
      <c r="G368" s="7"/>
      <c r="H368" s="7"/>
      <c r="I368" s="7"/>
      <c r="J368" s="7"/>
      <c r="K368" s="7"/>
    </row>
    <row r="369" spans="2:11" x14ac:dyDescent="0.2">
      <c r="B369" s="7"/>
      <c r="C369" s="7"/>
      <c r="D369" s="7"/>
      <c r="E369" s="7"/>
      <c r="F369" s="7"/>
      <c r="G369" s="7"/>
      <c r="H369" s="7"/>
      <c r="I369" s="7"/>
      <c r="J369" s="7"/>
      <c r="K369" s="7"/>
    </row>
    <row r="370" spans="2:11" x14ac:dyDescent="0.2">
      <c r="B370" s="7"/>
      <c r="C370" s="7"/>
      <c r="D370" s="7"/>
      <c r="E370" s="7"/>
      <c r="F370" s="7"/>
      <c r="G370" s="7"/>
      <c r="H370" s="7"/>
      <c r="I370" s="7"/>
      <c r="J370" s="7"/>
      <c r="K370" s="7"/>
    </row>
    <row r="371" spans="2:11" x14ac:dyDescent="0.2">
      <c r="B371" s="7"/>
      <c r="C371" s="7"/>
      <c r="D371" s="7"/>
      <c r="E371" s="7"/>
      <c r="F371" s="7"/>
      <c r="G371" s="7"/>
      <c r="H371" s="7"/>
      <c r="I371" s="7"/>
      <c r="J371" s="7"/>
      <c r="K371" s="7"/>
    </row>
    <row r="372" spans="2:11" x14ac:dyDescent="0.2">
      <c r="B372" s="7"/>
      <c r="C372" s="7"/>
      <c r="D372" s="7"/>
      <c r="E372" s="7"/>
      <c r="F372" s="7"/>
      <c r="G372" s="7"/>
      <c r="H372" s="7"/>
      <c r="I372" s="7"/>
      <c r="J372" s="7"/>
      <c r="K372" s="7"/>
    </row>
    <row r="373" spans="2:11" x14ac:dyDescent="0.2">
      <c r="B373" s="7"/>
      <c r="C373" s="7"/>
      <c r="D373" s="7"/>
      <c r="E373" s="7"/>
      <c r="F373" s="7"/>
      <c r="G373" s="7"/>
      <c r="H373" s="7"/>
      <c r="I373" s="7"/>
      <c r="J373" s="7"/>
      <c r="K373" s="7"/>
    </row>
    <row r="374" spans="2:11" x14ac:dyDescent="0.2">
      <c r="B374" s="7"/>
      <c r="C374" s="7"/>
      <c r="D374" s="7"/>
      <c r="E374" s="7"/>
      <c r="F374" s="7"/>
      <c r="G374" s="7"/>
      <c r="H374" s="7"/>
      <c r="I374" s="7"/>
      <c r="J374" s="7"/>
      <c r="K374" s="7"/>
    </row>
    <row r="375" spans="2:11" x14ac:dyDescent="0.2">
      <c r="B375" s="7"/>
      <c r="C375" s="7"/>
      <c r="D375" s="7"/>
      <c r="E375" s="7"/>
      <c r="F375" s="7"/>
      <c r="G375" s="7"/>
      <c r="H375" s="7"/>
      <c r="I375" s="7"/>
      <c r="J375" s="7"/>
      <c r="K375" s="7"/>
    </row>
    <row r="376" spans="2:11" x14ac:dyDescent="0.2">
      <c r="B376" s="7"/>
      <c r="C376" s="7"/>
      <c r="D376" s="7"/>
      <c r="E376" s="7"/>
      <c r="F376" s="7"/>
      <c r="G376" s="7"/>
      <c r="H376" s="7"/>
      <c r="I376" s="7"/>
      <c r="J376" s="7"/>
      <c r="K376" s="7"/>
    </row>
    <row r="377" spans="2:11" x14ac:dyDescent="0.2">
      <c r="B377" s="7"/>
      <c r="C377" s="7"/>
      <c r="D377" s="7"/>
      <c r="E377" s="7"/>
      <c r="F377" s="7"/>
      <c r="G377" s="7"/>
      <c r="H377" s="7"/>
      <c r="I377" s="7"/>
      <c r="J377" s="7"/>
      <c r="K377" s="7"/>
    </row>
    <row r="378" spans="2:11" x14ac:dyDescent="0.2">
      <c r="B378" s="7"/>
      <c r="C378" s="7"/>
      <c r="D378" s="7"/>
      <c r="E378" s="7"/>
      <c r="F378" s="7"/>
      <c r="G378" s="7"/>
      <c r="H378" s="7"/>
      <c r="I378" s="7"/>
      <c r="J378" s="7"/>
      <c r="K378" s="7"/>
    </row>
    <row r="379" spans="2:11" x14ac:dyDescent="0.2">
      <c r="B379" s="7"/>
      <c r="C379" s="7"/>
      <c r="D379" s="7"/>
      <c r="E379" s="7"/>
      <c r="F379" s="7"/>
      <c r="G379" s="7"/>
      <c r="H379" s="7"/>
      <c r="I379" s="7"/>
      <c r="J379" s="7"/>
      <c r="K379" s="7"/>
    </row>
    <row r="380" spans="2:11" x14ac:dyDescent="0.2">
      <c r="B380" s="7"/>
      <c r="C380" s="7"/>
      <c r="D380" s="7"/>
      <c r="E380" s="7"/>
      <c r="F380" s="7"/>
      <c r="G380" s="7"/>
      <c r="H380" s="7"/>
      <c r="I380" s="7"/>
      <c r="J380" s="7"/>
      <c r="K380" s="7"/>
    </row>
    <row r="381" spans="2:11" x14ac:dyDescent="0.2">
      <c r="B381" s="7"/>
      <c r="C381" s="7"/>
      <c r="D381" s="7"/>
      <c r="E381" s="7"/>
      <c r="F381" s="7"/>
      <c r="G381" s="7"/>
      <c r="H381" s="7"/>
      <c r="I381" s="7"/>
      <c r="J381" s="7"/>
      <c r="K381" s="7"/>
    </row>
    <row r="382" spans="2:11" x14ac:dyDescent="0.2">
      <c r="B382" s="7"/>
      <c r="C382" s="7"/>
      <c r="D382" s="7"/>
      <c r="E382" s="7"/>
      <c r="F382" s="7"/>
      <c r="G382" s="7"/>
      <c r="H382" s="7"/>
      <c r="I382" s="7"/>
      <c r="J382" s="7"/>
      <c r="K382" s="7"/>
    </row>
    <row r="383" spans="2:11" x14ac:dyDescent="0.2">
      <c r="B383" s="7"/>
      <c r="C383" s="7"/>
      <c r="D383" s="7"/>
      <c r="E383" s="7"/>
      <c r="F383" s="7"/>
      <c r="G383" s="7"/>
      <c r="H383" s="7"/>
      <c r="I383" s="7"/>
      <c r="J383" s="7"/>
      <c r="K383" s="7"/>
    </row>
    <row r="384" spans="2:11" x14ac:dyDescent="0.2">
      <c r="B384" s="7"/>
      <c r="C384" s="7"/>
      <c r="D384" s="7"/>
      <c r="E384" s="7"/>
      <c r="F384" s="7"/>
      <c r="G384" s="7"/>
      <c r="H384" s="7"/>
      <c r="I384" s="7"/>
      <c r="J384" s="7"/>
      <c r="K384" s="7"/>
    </row>
    <row r="385" spans="2:11" x14ac:dyDescent="0.2">
      <c r="B385" s="7"/>
      <c r="C385" s="7"/>
      <c r="D385" s="7"/>
      <c r="E385" s="7"/>
      <c r="F385" s="7"/>
      <c r="G385" s="7"/>
      <c r="H385" s="7"/>
      <c r="I385" s="7"/>
      <c r="J385" s="7"/>
      <c r="K385" s="7"/>
    </row>
    <row r="386" spans="2:11" x14ac:dyDescent="0.2">
      <c r="B386" s="7"/>
      <c r="C386" s="7"/>
      <c r="D386" s="7"/>
      <c r="E386" s="7"/>
      <c r="F386" s="7"/>
      <c r="G386" s="7"/>
      <c r="H386" s="7"/>
      <c r="I386" s="7"/>
      <c r="J386" s="7"/>
      <c r="K386" s="7"/>
    </row>
    <row r="387" spans="2:11" x14ac:dyDescent="0.2">
      <c r="B387" s="7"/>
      <c r="C387" s="7"/>
      <c r="D387" s="7"/>
      <c r="E387" s="7"/>
      <c r="F387" s="7"/>
      <c r="G387" s="7"/>
      <c r="H387" s="7"/>
      <c r="I387" s="7"/>
      <c r="J387" s="7"/>
      <c r="K387" s="7"/>
    </row>
    <row r="388" spans="2:11" x14ac:dyDescent="0.2">
      <c r="B388" s="7"/>
      <c r="C388" s="7"/>
      <c r="D388" s="7"/>
      <c r="E388" s="7"/>
      <c r="F388" s="7"/>
      <c r="G388" s="7"/>
      <c r="H388" s="7"/>
      <c r="I388" s="7"/>
      <c r="J388" s="7"/>
      <c r="K388" s="7"/>
    </row>
    <row r="389" spans="2:11" x14ac:dyDescent="0.2">
      <c r="B389" s="7"/>
      <c r="C389" s="7"/>
      <c r="D389" s="7"/>
      <c r="E389" s="7"/>
      <c r="F389" s="7"/>
      <c r="G389" s="7"/>
      <c r="H389" s="7"/>
      <c r="I389" s="7"/>
      <c r="J389" s="7"/>
      <c r="K389" s="7"/>
    </row>
    <row r="390" spans="2:11" x14ac:dyDescent="0.2">
      <c r="B390" s="7"/>
      <c r="C390" s="7"/>
      <c r="D390" s="7"/>
      <c r="E390" s="7"/>
      <c r="F390" s="7"/>
      <c r="G390" s="7"/>
      <c r="H390" s="7"/>
      <c r="I390" s="7"/>
      <c r="J390" s="7"/>
      <c r="K390" s="7"/>
    </row>
    <row r="391" spans="2:11" x14ac:dyDescent="0.2">
      <c r="B391" s="7"/>
      <c r="C391" s="7"/>
      <c r="D391" s="7"/>
      <c r="E391" s="7"/>
      <c r="F391" s="7"/>
      <c r="G391" s="7"/>
      <c r="H391" s="7"/>
      <c r="I391" s="7"/>
      <c r="J391" s="7"/>
      <c r="K391" s="7"/>
    </row>
    <row r="392" spans="2:11" x14ac:dyDescent="0.2">
      <c r="B392" s="7"/>
      <c r="C392" s="7"/>
      <c r="D392" s="7"/>
      <c r="E392" s="7"/>
      <c r="F392" s="7"/>
      <c r="G392" s="7"/>
      <c r="H392" s="7"/>
      <c r="I392" s="7"/>
      <c r="J392" s="7"/>
      <c r="K392" s="7"/>
    </row>
    <row r="393" spans="2:11" x14ac:dyDescent="0.2">
      <c r="B393" s="7"/>
      <c r="C393" s="7"/>
      <c r="D393" s="7"/>
      <c r="E393" s="7"/>
      <c r="F393" s="7"/>
      <c r="G393" s="7"/>
      <c r="H393" s="7"/>
      <c r="I393" s="7"/>
      <c r="J393" s="7"/>
      <c r="K393" s="7"/>
    </row>
    <row r="394" spans="2:11" x14ac:dyDescent="0.2">
      <c r="B394" s="7"/>
      <c r="C394" s="7"/>
      <c r="D394" s="7"/>
      <c r="E394" s="7"/>
      <c r="F394" s="7"/>
      <c r="G394" s="7"/>
      <c r="H394" s="7"/>
      <c r="I394" s="7"/>
      <c r="J394" s="7"/>
      <c r="K394" s="7"/>
    </row>
    <row r="395" spans="2:11" x14ac:dyDescent="0.2">
      <c r="B395" s="7"/>
      <c r="C395" s="7"/>
      <c r="D395" s="7"/>
      <c r="E395" s="7"/>
      <c r="F395" s="7"/>
      <c r="G395" s="7"/>
      <c r="H395" s="7"/>
      <c r="I395" s="7"/>
      <c r="J395" s="7"/>
      <c r="K395" s="7"/>
    </row>
    <row r="396" spans="2:11" x14ac:dyDescent="0.2">
      <c r="B396" s="7"/>
      <c r="C396" s="7"/>
      <c r="D396" s="7"/>
      <c r="E396" s="7"/>
      <c r="F396" s="7"/>
      <c r="G396" s="7"/>
      <c r="H396" s="7"/>
      <c r="I396" s="7"/>
      <c r="J396" s="7"/>
      <c r="K396" s="7"/>
    </row>
    <row r="397" spans="2:11" x14ac:dyDescent="0.2">
      <c r="B397" s="7"/>
      <c r="C397" s="7"/>
      <c r="D397" s="7"/>
      <c r="E397" s="7"/>
      <c r="F397" s="7"/>
      <c r="G397" s="7"/>
      <c r="H397" s="7"/>
      <c r="I397" s="7"/>
      <c r="J397" s="7"/>
      <c r="K397" s="7"/>
    </row>
    <row r="398" spans="2:11" x14ac:dyDescent="0.2">
      <c r="B398" s="7"/>
      <c r="C398" s="7"/>
      <c r="D398" s="7"/>
      <c r="E398" s="7"/>
      <c r="F398" s="7"/>
      <c r="G398" s="7"/>
      <c r="H398" s="7"/>
      <c r="I398" s="7"/>
      <c r="J398" s="7"/>
      <c r="K398" s="7"/>
    </row>
    <row r="399" spans="2:11" x14ac:dyDescent="0.2">
      <c r="B399" s="7"/>
      <c r="C399" s="7"/>
      <c r="D399" s="7"/>
      <c r="E399" s="7"/>
      <c r="F399" s="7"/>
      <c r="G399" s="7"/>
      <c r="H399" s="7"/>
      <c r="I399" s="7"/>
      <c r="J399" s="7"/>
      <c r="K399" s="7"/>
    </row>
    <row r="400" spans="2:11" x14ac:dyDescent="0.2">
      <c r="B400" s="7"/>
      <c r="C400" s="7"/>
      <c r="D400" s="7"/>
      <c r="E400" s="7"/>
      <c r="F400" s="7"/>
      <c r="G400" s="7"/>
      <c r="H400" s="7"/>
      <c r="I400" s="7"/>
      <c r="J400" s="7"/>
      <c r="K400" s="7"/>
    </row>
    <row r="401" spans="2:11" x14ac:dyDescent="0.2">
      <c r="B401" s="7"/>
      <c r="C401" s="7"/>
      <c r="D401" s="7"/>
      <c r="E401" s="7"/>
      <c r="F401" s="7"/>
      <c r="G401" s="7"/>
      <c r="H401" s="7"/>
      <c r="I401" s="7"/>
      <c r="J401" s="7"/>
      <c r="K401" s="7"/>
    </row>
    <row r="402" spans="2:11" x14ac:dyDescent="0.2">
      <c r="B402" s="7"/>
      <c r="C402" s="7"/>
      <c r="D402" s="7"/>
      <c r="E402" s="7"/>
      <c r="F402" s="7"/>
      <c r="G402" s="7"/>
      <c r="H402" s="7"/>
      <c r="I402" s="7"/>
      <c r="J402" s="7"/>
      <c r="K402" s="7"/>
    </row>
    <row r="403" spans="2:11" x14ac:dyDescent="0.2">
      <c r="B403" s="7"/>
      <c r="C403" s="7"/>
      <c r="D403" s="7"/>
      <c r="E403" s="7"/>
      <c r="F403" s="7"/>
      <c r="G403" s="7"/>
      <c r="H403" s="7"/>
      <c r="I403" s="7"/>
      <c r="J403" s="7"/>
      <c r="K403" s="7"/>
    </row>
    <row r="404" spans="2:11" x14ac:dyDescent="0.2">
      <c r="B404" s="7"/>
      <c r="C404" s="7"/>
      <c r="D404" s="7"/>
      <c r="E404" s="7"/>
      <c r="F404" s="7"/>
      <c r="G404" s="7"/>
      <c r="H404" s="7"/>
      <c r="I404" s="7"/>
      <c r="J404" s="7"/>
      <c r="K404" s="7"/>
    </row>
    <row r="405" spans="2:11" x14ac:dyDescent="0.2">
      <c r="B405" s="7"/>
      <c r="C405" s="7"/>
      <c r="D405" s="7"/>
      <c r="E405" s="7"/>
      <c r="F405" s="7"/>
      <c r="G405" s="7"/>
      <c r="H405" s="7"/>
      <c r="I405" s="7"/>
      <c r="J405" s="7"/>
      <c r="K405" s="7"/>
    </row>
    <row r="406" spans="2:11" x14ac:dyDescent="0.2">
      <c r="B406" s="7"/>
      <c r="C406" s="7"/>
      <c r="D406" s="7"/>
      <c r="E406" s="7"/>
      <c r="F406" s="7"/>
      <c r="G406" s="7"/>
      <c r="H406" s="7"/>
      <c r="I406" s="7"/>
      <c r="J406" s="7"/>
      <c r="K406" s="7"/>
    </row>
    <row r="407" spans="2:11" x14ac:dyDescent="0.2">
      <c r="B407" s="7"/>
      <c r="C407" s="7"/>
      <c r="D407" s="7"/>
      <c r="E407" s="7"/>
      <c r="F407" s="7"/>
      <c r="G407" s="7"/>
      <c r="H407" s="7"/>
      <c r="I407" s="7"/>
      <c r="J407" s="7"/>
      <c r="K407" s="7"/>
    </row>
    <row r="408" spans="2:11" x14ac:dyDescent="0.2">
      <c r="B408" s="7"/>
      <c r="C408" s="7"/>
      <c r="D408" s="7"/>
      <c r="E408" s="7"/>
      <c r="F408" s="7"/>
      <c r="G408" s="7"/>
      <c r="H408" s="7"/>
      <c r="I408" s="7"/>
      <c r="J408" s="7"/>
      <c r="K408" s="7"/>
    </row>
    <row r="409" spans="2:11" x14ac:dyDescent="0.2">
      <c r="B409" s="7"/>
      <c r="C409" s="7"/>
      <c r="D409" s="7"/>
      <c r="E409" s="7"/>
      <c r="F409" s="7"/>
      <c r="G409" s="7"/>
      <c r="H409" s="7"/>
      <c r="I409" s="7"/>
      <c r="J409" s="7"/>
      <c r="K409" s="7"/>
    </row>
    <row r="410" spans="2:11" x14ac:dyDescent="0.2">
      <c r="B410" s="7"/>
      <c r="C410" s="7"/>
      <c r="D410" s="7"/>
      <c r="E410" s="7"/>
      <c r="F410" s="7"/>
      <c r="G410" s="7"/>
      <c r="H410" s="7"/>
      <c r="I410" s="7"/>
      <c r="J410" s="7"/>
      <c r="K410" s="7"/>
    </row>
    <row r="411" spans="2:11" x14ac:dyDescent="0.2">
      <c r="B411" s="7"/>
      <c r="C411" s="7"/>
      <c r="D411" s="7"/>
      <c r="E411" s="7"/>
      <c r="F411" s="7"/>
      <c r="G411" s="7"/>
      <c r="H411" s="7"/>
      <c r="I411" s="7"/>
      <c r="J411" s="7"/>
      <c r="K411" s="7"/>
    </row>
    <row r="412" spans="2:11" x14ac:dyDescent="0.2">
      <c r="B412" s="7"/>
      <c r="C412" s="7"/>
      <c r="D412" s="7"/>
      <c r="E412" s="7"/>
      <c r="F412" s="7"/>
      <c r="G412" s="7"/>
      <c r="H412" s="7"/>
      <c r="I412" s="7"/>
      <c r="J412" s="7"/>
      <c r="K412" s="7"/>
    </row>
    <row r="413" spans="2:11" x14ac:dyDescent="0.2">
      <c r="B413" s="7"/>
      <c r="C413" s="7"/>
      <c r="D413" s="7"/>
      <c r="E413" s="7"/>
      <c r="F413" s="7"/>
      <c r="G413" s="7"/>
      <c r="H413" s="7"/>
      <c r="I413" s="7"/>
      <c r="J413" s="7"/>
      <c r="K413" s="7"/>
    </row>
    <row r="414" spans="2:11" x14ac:dyDescent="0.2">
      <c r="B414" s="7"/>
      <c r="C414" s="7"/>
      <c r="D414" s="7"/>
      <c r="E414" s="7"/>
      <c r="F414" s="7"/>
      <c r="G414" s="7"/>
      <c r="H414" s="7"/>
      <c r="I414" s="7"/>
      <c r="J414" s="7"/>
      <c r="K414" s="7"/>
    </row>
    <row r="415" spans="2:11" x14ac:dyDescent="0.2">
      <c r="B415" s="7"/>
      <c r="C415" s="7"/>
      <c r="D415" s="7"/>
      <c r="E415" s="7"/>
      <c r="F415" s="7"/>
      <c r="G415" s="7"/>
      <c r="H415" s="7"/>
      <c r="I415" s="7"/>
      <c r="J415" s="7"/>
      <c r="K415" s="7"/>
    </row>
    <row r="416" spans="2:11" x14ac:dyDescent="0.2">
      <c r="B416" s="7"/>
      <c r="C416" s="7"/>
      <c r="D416" s="7"/>
      <c r="E416" s="7"/>
      <c r="F416" s="7"/>
      <c r="G416" s="7"/>
      <c r="H416" s="7"/>
      <c r="I416" s="7"/>
      <c r="J416" s="7"/>
      <c r="K416" s="7"/>
    </row>
    <row r="417" spans="2:11" x14ac:dyDescent="0.2">
      <c r="B417" s="7"/>
      <c r="C417" s="7"/>
      <c r="D417" s="7"/>
      <c r="E417" s="7"/>
      <c r="F417" s="7"/>
      <c r="G417" s="7"/>
      <c r="H417" s="7"/>
      <c r="I417" s="7"/>
      <c r="J417" s="7"/>
      <c r="K417" s="7"/>
    </row>
    <row r="418" spans="2:11" x14ac:dyDescent="0.2">
      <c r="B418" s="7"/>
      <c r="C418" s="7"/>
      <c r="D418" s="7"/>
      <c r="E418" s="7"/>
      <c r="F418" s="7"/>
      <c r="G418" s="7"/>
      <c r="H418" s="7"/>
      <c r="I418" s="7"/>
      <c r="J418" s="7"/>
      <c r="K418" s="7"/>
    </row>
    <row r="419" spans="2:11" x14ac:dyDescent="0.2">
      <c r="B419" s="7"/>
      <c r="C419" s="7"/>
      <c r="D419" s="7"/>
      <c r="E419" s="7"/>
      <c r="F419" s="7"/>
      <c r="G419" s="7"/>
      <c r="H419" s="7"/>
      <c r="I419" s="7"/>
      <c r="J419" s="7"/>
      <c r="K419" s="7"/>
    </row>
    <row r="420" spans="2:11" x14ac:dyDescent="0.2">
      <c r="B420" s="7"/>
      <c r="C420" s="7"/>
      <c r="D420" s="7"/>
      <c r="E420" s="7"/>
      <c r="F420" s="7"/>
      <c r="G420" s="7"/>
      <c r="H420" s="7"/>
      <c r="I420" s="7"/>
      <c r="J420" s="7"/>
      <c r="K420" s="7"/>
    </row>
    <row r="421" spans="2:11" x14ac:dyDescent="0.2">
      <c r="B421" s="7"/>
      <c r="C421" s="7"/>
      <c r="D421" s="7"/>
      <c r="E421" s="7"/>
      <c r="F421" s="7"/>
      <c r="G421" s="7"/>
      <c r="H421" s="7"/>
      <c r="I421" s="7"/>
      <c r="J421" s="7"/>
      <c r="K421" s="7"/>
    </row>
    <row r="422" spans="2:11" x14ac:dyDescent="0.2">
      <c r="B422" s="7"/>
      <c r="C422" s="7"/>
      <c r="D422" s="7"/>
      <c r="E422" s="7"/>
      <c r="F422" s="7"/>
      <c r="G422" s="7"/>
      <c r="H422" s="7"/>
      <c r="I422" s="7"/>
      <c r="J422" s="7"/>
      <c r="K422" s="7"/>
    </row>
    <row r="423" spans="2:11" x14ac:dyDescent="0.2">
      <c r="B423" s="7"/>
      <c r="C423" s="7"/>
      <c r="D423" s="7"/>
      <c r="E423" s="7"/>
      <c r="F423" s="7"/>
      <c r="G423" s="7"/>
      <c r="H423" s="7"/>
      <c r="I423" s="7"/>
      <c r="J423" s="7"/>
      <c r="K423" s="7"/>
    </row>
    <row r="424" spans="2:11" x14ac:dyDescent="0.2">
      <c r="B424" s="7"/>
      <c r="C424" s="7"/>
      <c r="D424" s="7"/>
      <c r="E424" s="7"/>
      <c r="F424" s="7"/>
      <c r="G424" s="7"/>
      <c r="H424" s="7"/>
      <c r="I424" s="7"/>
      <c r="J424" s="7"/>
      <c r="K424" s="7"/>
    </row>
    <row r="425" spans="2:11" x14ac:dyDescent="0.2">
      <c r="B425" s="7"/>
      <c r="C425" s="7"/>
      <c r="D425" s="7"/>
      <c r="E425" s="7"/>
      <c r="F425" s="7"/>
      <c r="G425" s="7"/>
      <c r="H425" s="7"/>
      <c r="I425" s="7"/>
      <c r="J425" s="7"/>
      <c r="K425" s="7"/>
    </row>
    <row r="426" spans="2:11" x14ac:dyDescent="0.2">
      <c r="B426" s="7"/>
      <c r="C426" s="7"/>
      <c r="D426" s="7"/>
      <c r="E426" s="7"/>
      <c r="F426" s="7"/>
      <c r="G426" s="7"/>
      <c r="H426" s="7"/>
      <c r="I426" s="7"/>
      <c r="J426" s="7"/>
      <c r="K426" s="7"/>
    </row>
    <row r="427" spans="2:11" x14ac:dyDescent="0.2">
      <c r="B427" s="7"/>
      <c r="C427" s="7"/>
      <c r="D427" s="7"/>
      <c r="E427" s="7"/>
      <c r="F427" s="7"/>
      <c r="G427" s="7"/>
      <c r="H427" s="7"/>
      <c r="I427" s="7"/>
      <c r="J427" s="7"/>
      <c r="K427" s="7"/>
    </row>
    <row r="428" spans="2:11" x14ac:dyDescent="0.2">
      <c r="B428" s="7"/>
      <c r="C428" s="7"/>
      <c r="D428" s="7"/>
      <c r="E428" s="7"/>
      <c r="F428" s="7"/>
      <c r="G428" s="7"/>
      <c r="H428" s="7"/>
      <c r="I428" s="7"/>
      <c r="J428" s="7"/>
      <c r="K428" s="7"/>
    </row>
    <row r="429" spans="2:11" x14ac:dyDescent="0.2">
      <c r="B429" s="7"/>
      <c r="C429" s="7"/>
      <c r="D429" s="7"/>
      <c r="E429" s="7"/>
      <c r="F429" s="7"/>
      <c r="G429" s="7"/>
      <c r="H429" s="7"/>
      <c r="I429" s="7"/>
      <c r="J429" s="7"/>
      <c r="K429" s="7"/>
    </row>
    <row r="430" spans="2:11" x14ac:dyDescent="0.2">
      <c r="B430" s="7"/>
      <c r="C430" s="7"/>
      <c r="D430" s="7"/>
      <c r="E430" s="7"/>
      <c r="F430" s="7"/>
      <c r="G430" s="7"/>
      <c r="H430" s="7"/>
      <c r="I430" s="7"/>
      <c r="J430" s="7"/>
      <c r="K430" s="7"/>
    </row>
    <row r="431" spans="2:11" x14ac:dyDescent="0.2">
      <c r="B431" s="7"/>
      <c r="C431" s="7"/>
      <c r="D431" s="7"/>
      <c r="E431" s="7"/>
      <c r="F431" s="7"/>
      <c r="G431" s="7"/>
      <c r="H431" s="7"/>
      <c r="I431" s="7"/>
      <c r="J431" s="7"/>
      <c r="K431" s="7"/>
    </row>
    <row r="432" spans="2:11" x14ac:dyDescent="0.2">
      <c r="B432" s="7"/>
      <c r="C432" s="7"/>
      <c r="D432" s="7"/>
      <c r="E432" s="7"/>
      <c r="F432" s="7"/>
      <c r="G432" s="7"/>
      <c r="H432" s="7"/>
      <c r="I432" s="7"/>
      <c r="J432" s="7"/>
      <c r="K432" s="7"/>
    </row>
    <row r="433" spans="2:11" x14ac:dyDescent="0.2">
      <c r="B433" s="7"/>
      <c r="C433" s="7"/>
      <c r="D433" s="7"/>
      <c r="E433" s="7"/>
      <c r="F433" s="7"/>
      <c r="G433" s="7"/>
      <c r="H433" s="7"/>
      <c r="I433" s="7"/>
      <c r="J433" s="7"/>
      <c r="K433" s="7"/>
    </row>
    <row r="434" spans="2:11" x14ac:dyDescent="0.2">
      <c r="B434" s="7"/>
      <c r="C434" s="7"/>
      <c r="D434" s="7"/>
      <c r="E434" s="7"/>
      <c r="F434" s="7"/>
      <c r="G434" s="7"/>
      <c r="H434" s="7"/>
      <c r="I434" s="7"/>
      <c r="J434" s="7"/>
      <c r="K434" s="7"/>
    </row>
    <row r="435" spans="2:11" x14ac:dyDescent="0.2">
      <c r="B435" s="7"/>
      <c r="C435" s="7"/>
      <c r="D435" s="7"/>
      <c r="E435" s="7"/>
      <c r="F435" s="7"/>
      <c r="G435" s="7"/>
      <c r="H435" s="7"/>
      <c r="I435" s="7"/>
      <c r="J435" s="7"/>
      <c r="K435" s="7"/>
    </row>
    <row r="436" spans="2:11" x14ac:dyDescent="0.2">
      <c r="B436" s="7"/>
      <c r="C436" s="7"/>
      <c r="D436" s="7"/>
      <c r="E436" s="7"/>
      <c r="F436" s="7"/>
      <c r="G436" s="7"/>
      <c r="H436" s="7"/>
      <c r="I436" s="7"/>
      <c r="J436" s="7"/>
      <c r="K436" s="7"/>
    </row>
    <row r="437" spans="2:11" x14ac:dyDescent="0.2">
      <c r="B437" s="7"/>
      <c r="C437" s="7"/>
      <c r="D437" s="7"/>
      <c r="E437" s="7"/>
      <c r="F437" s="7"/>
      <c r="G437" s="7"/>
      <c r="H437" s="7"/>
      <c r="I437" s="7"/>
      <c r="J437" s="7"/>
      <c r="K437" s="7"/>
    </row>
    <row r="438" spans="2:11" x14ac:dyDescent="0.2">
      <c r="B438" s="7"/>
      <c r="C438" s="7"/>
      <c r="D438" s="7"/>
      <c r="E438" s="7"/>
      <c r="F438" s="7"/>
      <c r="G438" s="7"/>
      <c r="H438" s="7"/>
      <c r="I438" s="7"/>
      <c r="J438" s="7"/>
      <c r="K438" s="7"/>
    </row>
    <row r="439" spans="2:11" x14ac:dyDescent="0.2">
      <c r="B439" s="7"/>
      <c r="C439" s="7"/>
      <c r="D439" s="7"/>
      <c r="E439" s="7"/>
      <c r="F439" s="7"/>
      <c r="G439" s="7"/>
      <c r="H439" s="7"/>
      <c r="I439" s="7"/>
      <c r="J439" s="7"/>
      <c r="K439" s="7"/>
    </row>
    <row r="440" spans="2:11" x14ac:dyDescent="0.2">
      <c r="B440" s="7"/>
      <c r="C440" s="7"/>
      <c r="D440" s="7"/>
      <c r="E440" s="7"/>
      <c r="F440" s="7"/>
      <c r="G440" s="7"/>
      <c r="H440" s="7"/>
      <c r="I440" s="7"/>
      <c r="J440" s="7"/>
      <c r="K440" s="7"/>
    </row>
    <row r="441" spans="2:11" x14ac:dyDescent="0.2">
      <c r="B441" s="7"/>
      <c r="C441" s="7"/>
      <c r="D441" s="7"/>
      <c r="E441" s="7"/>
      <c r="F441" s="7"/>
      <c r="G441" s="7"/>
      <c r="H441" s="7"/>
      <c r="I441" s="7"/>
      <c r="J441" s="7"/>
      <c r="K441" s="7"/>
    </row>
    <row r="442" spans="2:11" x14ac:dyDescent="0.2">
      <c r="B442" s="7"/>
      <c r="C442" s="7"/>
      <c r="D442" s="7"/>
      <c r="E442" s="7"/>
      <c r="F442" s="7"/>
      <c r="G442" s="7"/>
      <c r="H442" s="7"/>
      <c r="I442" s="7"/>
      <c r="J442" s="7"/>
      <c r="K442" s="7"/>
    </row>
    <row r="443" spans="2:11" x14ac:dyDescent="0.2">
      <c r="B443" s="7"/>
      <c r="C443" s="7"/>
      <c r="D443" s="7"/>
      <c r="E443" s="7"/>
      <c r="F443" s="7"/>
      <c r="G443" s="7"/>
      <c r="H443" s="7"/>
      <c r="I443" s="7"/>
      <c r="J443" s="7"/>
      <c r="K443" s="7"/>
    </row>
    <row r="444" spans="2:11" x14ac:dyDescent="0.2">
      <c r="B444" s="7"/>
      <c r="C444" s="7"/>
      <c r="D444" s="7"/>
      <c r="E444" s="7"/>
      <c r="F444" s="7"/>
      <c r="G444" s="7"/>
      <c r="H444" s="7"/>
      <c r="I444" s="7"/>
      <c r="J444" s="7"/>
      <c r="K444" s="7"/>
    </row>
    <row r="445" spans="2:11" x14ac:dyDescent="0.2">
      <c r="B445" s="7"/>
      <c r="C445" s="7"/>
      <c r="D445" s="7"/>
      <c r="E445" s="7"/>
      <c r="F445" s="7"/>
      <c r="G445" s="7"/>
      <c r="H445" s="7"/>
      <c r="I445" s="7"/>
      <c r="J445" s="7"/>
      <c r="K445" s="7"/>
    </row>
    <row r="446" spans="2:11" x14ac:dyDescent="0.2">
      <c r="B446" s="7"/>
      <c r="C446" s="7"/>
      <c r="D446" s="7"/>
      <c r="E446" s="7"/>
      <c r="F446" s="7"/>
      <c r="G446" s="7"/>
      <c r="H446" s="7"/>
      <c r="I446" s="7"/>
      <c r="J446" s="7"/>
      <c r="K446" s="7"/>
    </row>
    <row r="447" spans="2:11" x14ac:dyDescent="0.2">
      <c r="B447" s="7"/>
      <c r="C447" s="7"/>
      <c r="D447" s="7"/>
      <c r="E447" s="7"/>
      <c r="F447" s="7"/>
      <c r="G447" s="7"/>
      <c r="H447" s="7"/>
      <c r="I447" s="7"/>
      <c r="J447" s="7"/>
      <c r="K447" s="7"/>
    </row>
    <row r="448" spans="2:11" x14ac:dyDescent="0.2">
      <c r="B448" s="7"/>
      <c r="C448" s="7"/>
      <c r="D448" s="7"/>
      <c r="E448" s="7"/>
      <c r="F448" s="7"/>
      <c r="G448" s="7"/>
      <c r="H448" s="7"/>
      <c r="I448" s="7"/>
      <c r="J448" s="7"/>
      <c r="K448" s="7"/>
    </row>
    <row r="449" spans="2:11" x14ac:dyDescent="0.2">
      <c r="B449" s="7"/>
      <c r="C449" s="7"/>
      <c r="D449" s="7"/>
      <c r="E449" s="7"/>
      <c r="F449" s="7"/>
      <c r="G449" s="7"/>
      <c r="H449" s="7"/>
      <c r="I449" s="7"/>
      <c r="J449" s="7"/>
      <c r="K449" s="7"/>
    </row>
    <row r="450" spans="2:11" x14ac:dyDescent="0.2">
      <c r="B450" s="7"/>
      <c r="C450" s="7"/>
      <c r="D450" s="7"/>
      <c r="E450" s="7"/>
      <c r="F450" s="7"/>
      <c r="G450" s="7"/>
      <c r="H450" s="7"/>
      <c r="I450" s="7"/>
      <c r="J450" s="7"/>
      <c r="K450" s="7"/>
    </row>
    <row r="451" spans="2:11" x14ac:dyDescent="0.2">
      <c r="B451" s="7"/>
      <c r="C451" s="7"/>
      <c r="D451" s="7"/>
      <c r="E451" s="7"/>
      <c r="F451" s="7"/>
      <c r="G451" s="7"/>
      <c r="H451" s="7"/>
      <c r="I451" s="7"/>
      <c r="J451" s="7"/>
      <c r="K451" s="7"/>
    </row>
    <row r="452" spans="2:11" x14ac:dyDescent="0.2">
      <c r="B452" s="7"/>
      <c r="C452" s="7"/>
      <c r="D452" s="7"/>
      <c r="E452" s="7"/>
      <c r="F452" s="7"/>
      <c r="G452" s="7"/>
      <c r="H452" s="7"/>
      <c r="I452" s="7"/>
      <c r="J452" s="7"/>
      <c r="K452" s="7"/>
    </row>
    <row r="453" spans="2:11" x14ac:dyDescent="0.2">
      <c r="B453" s="7"/>
      <c r="C453" s="7"/>
      <c r="D453" s="7"/>
      <c r="E453" s="7"/>
      <c r="F453" s="7"/>
      <c r="G453" s="7"/>
      <c r="H453" s="7"/>
      <c r="I453" s="7"/>
      <c r="J453" s="7"/>
      <c r="K453" s="7"/>
    </row>
    <row r="454" spans="2:11" x14ac:dyDescent="0.2">
      <c r="B454" s="7"/>
      <c r="C454" s="7"/>
      <c r="D454" s="7"/>
      <c r="E454" s="7"/>
      <c r="F454" s="7"/>
      <c r="G454" s="7"/>
      <c r="H454" s="7"/>
      <c r="I454" s="7"/>
      <c r="J454" s="7"/>
      <c r="K454" s="7"/>
    </row>
    <row r="455" spans="2:11" x14ac:dyDescent="0.2">
      <c r="B455" s="7"/>
      <c r="C455" s="7"/>
      <c r="D455" s="7"/>
      <c r="E455" s="7"/>
      <c r="F455" s="7"/>
      <c r="G455" s="7"/>
      <c r="H455" s="7"/>
      <c r="I455" s="7"/>
      <c r="J455" s="7"/>
      <c r="K455" s="7"/>
    </row>
    <row r="456" spans="2:11" x14ac:dyDescent="0.2">
      <c r="B456" s="7"/>
      <c r="C456" s="7"/>
      <c r="D456" s="7"/>
      <c r="E456" s="7"/>
      <c r="F456" s="7"/>
      <c r="G456" s="7"/>
      <c r="H456" s="7"/>
      <c r="I456" s="7"/>
      <c r="J456" s="7"/>
      <c r="K456" s="7"/>
    </row>
    <row r="457" spans="2:11" x14ac:dyDescent="0.2">
      <c r="B457" s="7"/>
      <c r="C457" s="7"/>
      <c r="D457" s="7"/>
      <c r="E457" s="7"/>
      <c r="F457" s="7"/>
      <c r="G457" s="7"/>
      <c r="H457" s="7"/>
      <c r="I457" s="7"/>
      <c r="J457" s="7"/>
      <c r="K457" s="7"/>
    </row>
    <row r="458" spans="2:11" x14ac:dyDescent="0.2">
      <c r="B458" s="7"/>
      <c r="C458" s="7"/>
      <c r="D458" s="7"/>
      <c r="E458" s="7"/>
      <c r="F458" s="7"/>
      <c r="G458" s="7"/>
      <c r="H458" s="7"/>
      <c r="I458" s="7"/>
      <c r="J458" s="7"/>
      <c r="K458" s="7"/>
    </row>
    <row r="459" spans="2:11" x14ac:dyDescent="0.2">
      <c r="B459" s="7"/>
      <c r="C459" s="7"/>
      <c r="D459" s="7"/>
      <c r="E459" s="7"/>
      <c r="F459" s="7"/>
      <c r="G459" s="7"/>
      <c r="H459" s="7"/>
      <c r="I459" s="7"/>
      <c r="J459" s="7"/>
      <c r="K459" s="7"/>
    </row>
    <row r="460" spans="2:11" x14ac:dyDescent="0.2">
      <c r="B460" s="7"/>
      <c r="C460" s="7"/>
      <c r="D460" s="7"/>
      <c r="E460" s="7"/>
      <c r="F460" s="7"/>
      <c r="G460" s="7"/>
      <c r="H460" s="7"/>
      <c r="I460" s="7"/>
      <c r="J460" s="7"/>
      <c r="K460" s="7"/>
    </row>
    <row r="461" spans="2:11" x14ac:dyDescent="0.2">
      <c r="B461" s="7"/>
      <c r="C461" s="7"/>
      <c r="D461" s="7"/>
      <c r="E461" s="7"/>
      <c r="F461" s="7"/>
      <c r="G461" s="7"/>
      <c r="H461" s="7"/>
      <c r="I461" s="7"/>
      <c r="J461" s="7"/>
      <c r="K461" s="7"/>
    </row>
    <row r="462" spans="2:11" x14ac:dyDescent="0.2">
      <c r="B462" s="7"/>
      <c r="C462" s="7"/>
      <c r="D462" s="7"/>
      <c r="E462" s="7"/>
      <c r="F462" s="7"/>
      <c r="G462" s="7"/>
      <c r="H462" s="7"/>
      <c r="I462" s="7"/>
      <c r="J462" s="7"/>
      <c r="K462" s="7"/>
    </row>
    <row r="463" spans="2:11" x14ac:dyDescent="0.2">
      <c r="B463" s="7"/>
      <c r="C463" s="7"/>
      <c r="D463" s="7"/>
      <c r="E463" s="7"/>
      <c r="F463" s="7"/>
      <c r="G463" s="7"/>
      <c r="H463" s="7"/>
      <c r="I463" s="7"/>
      <c r="J463" s="7"/>
      <c r="K463" s="7"/>
    </row>
    <row r="464" spans="2:11" x14ac:dyDescent="0.2">
      <c r="B464" s="7"/>
      <c r="C464" s="7"/>
      <c r="D464" s="7"/>
      <c r="E464" s="7"/>
      <c r="F464" s="7"/>
      <c r="G464" s="7"/>
      <c r="H464" s="7"/>
      <c r="I464" s="7"/>
      <c r="J464" s="7"/>
      <c r="K464" s="7"/>
    </row>
    <row r="465" spans="2:11" x14ac:dyDescent="0.2">
      <c r="B465" s="7"/>
      <c r="C465" s="7"/>
      <c r="D465" s="7"/>
      <c r="E465" s="7"/>
      <c r="F465" s="7"/>
      <c r="G465" s="7"/>
      <c r="H465" s="7"/>
      <c r="I465" s="7"/>
      <c r="J465" s="7"/>
      <c r="K465" s="7"/>
    </row>
    <row r="466" spans="2:11" x14ac:dyDescent="0.2">
      <c r="B466" s="7"/>
      <c r="C466" s="7"/>
      <c r="D466" s="7"/>
      <c r="E466" s="7"/>
      <c r="F466" s="7"/>
      <c r="G466" s="7"/>
      <c r="H466" s="7"/>
      <c r="I466" s="7"/>
      <c r="J466" s="7"/>
      <c r="K466" s="7"/>
    </row>
    <row r="467" spans="2:11" x14ac:dyDescent="0.2">
      <c r="B467" s="7"/>
      <c r="C467" s="7"/>
      <c r="D467" s="7"/>
      <c r="E467" s="7"/>
      <c r="F467" s="7"/>
      <c r="G467" s="7"/>
      <c r="H467" s="7"/>
      <c r="I467" s="7"/>
      <c r="J467" s="7"/>
      <c r="K467" s="7"/>
    </row>
    <row r="468" spans="2:11" x14ac:dyDescent="0.2">
      <c r="B468" s="7"/>
      <c r="C468" s="7"/>
      <c r="D468" s="7"/>
      <c r="E468" s="7"/>
      <c r="F468" s="7"/>
      <c r="G468" s="7"/>
      <c r="H468" s="7"/>
      <c r="I468" s="7"/>
      <c r="J468" s="7"/>
      <c r="K468" s="7"/>
    </row>
    <row r="469" spans="2:11" x14ac:dyDescent="0.2">
      <c r="B469" s="7"/>
      <c r="C469" s="7"/>
      <c r="D469" s="7"/>
      <c r="E469" s="7"/>
      <c r="F469" s="7"/>
      <c r="G469" s="7"/>
      <c r="H469" s="7"/>
      <c r="I469" s="7"/>
      <c r="J469" s="7"/>
      <c r="K469" s="7"/>
    </row>
    <row r="470" spans="2:11" x14ac:dyDescent="0.2">
      <c r="B470" s="7"/>
      <c r="C470" s="7"/>
      <c r="D470" s="7"/>
      <c r="E470" s="7"/>
      <c r="F470" s="7"/>
      <c r="G470" s="7"/>
      <c r="H470" s="7"/>
      <c r="I470" s="7"/>
      <c r="J470" s="7"/>
      <c r="K470" s="7"/>
    </row>
    <row r="471" spans="2:11" x14ac:dyDescent="0.2">
      <c r="B471" s="7"/>
      <c r="C471" s="7"/>
      <c r="D471" s="7"/>
      <c r="E471" s="7"/>
      <c r="F471" s="7"/>
      <c r="G471" s="7"/>
      <c r="H471" s="7"/>
      <c r="I471" s="7"/>
      <c r="J471" s="7"/>
      <c r="K471" s="7"/>
    </row>
    <row r="472" spans="2:11" x14ac:dyDescent="0.2">
      <c r="B472" s="7"/>
      <c r="C472" s="7"/>
      <c r="D472" s="7"/>
      <c r="E472" s="7"/>
      <c r="F472" s="7"/>
      <c r="G472" s="7"/>
      <c r="H472" s="7"/>
      <c r="I472" s="7"/>
      <c r="J472" s="7"/>
      <c r="K472" s="7"/>
    </row>
    <row r="473" spans="2:11" x14ac:dyDescent="0.2">
      <c r="B473" s="7"/>
      <c r="C473" s="7"/>
      <c r="D473" s="7"/>
      <c r="E473" s="7"/>
      <c r="F473" s="7"/>
      <c r="G473" s="7"/>
      <c r="H473" s="7"/>
      <c r="I473" s="7"/>
      <c r="J473" s="7"/>
      <c r="K473" s="7"/>
    </row>
    <row r="474" spans="2:11" x14ac:dyDescent="0.2">
      <c r="B474" s="7"/>
      <c r="C474" s="7"/>
      <c r="D474" s="7"/>
      <c r="E474" s="7"/>
      <c r="F474" s="7"/>
      <c r="G474" s="7"/>
      <c r="H474" s="7"/>
      <c r="I474" s="7"/>
      <c r="J474" s="7"/>
      <c r="K474" s="7"/>
    </row>
    <row r="475" spans="2:11" x14ac:dyDescent="0.2">
      <c r="B475" s="7"/>
      <c r="C475" s="7"/>
      <c r="D475" s="7"/>
      <c r="E475" s="7"/>
      <c r="F475" s="7"/>
      <c r="G475" s="7"/>
      <c r="H475" s="7"/>
      <c r="I475" s="7"/>
      <c r="J475" s="7"/>
      <c r="K475" s="7"/>
    </row>
    <row r="476" spans="2:11" x14ac:dyDescent="0.2">
      <c r="B476" s="7"/>
      <c r="C476" s="7"/>
      <c r="D476" s="7"/>
      <c r="E476" s="7"/>
      <c r="F476" s="7"/>
      <c r="G476" s="7"/>
      <c r="H476" s="7"/>
      <c r="I476" s="7"/>
      <c r="J476" s="7"/>
      <c r="K476" s="7"/>
    </row>
    <row r="477" spans="2:11" x14ac:dyDescent="0.2">
      <c r="B477" s="7"/>
      <c r="C477" s="7"/>
      <c r="D477" s="7"/>
      <c r="E477" s="7"/>
      <c r="F477" s="7"/>
      <c r="G477" s="7"/>
      <c r="H477" s="7"/>
      <c r="I477" s="7"/>
      <c r="J477" s="7"/>
      <c r="K477" s="7"/>
    </row>
    <row r="478" spans="2:11" x14ac:dyDescent="0.2">
      <c r="B478" s="7"/>
      <c r="C478" s="7"/>
      <c r="D478" s="7"/>
      <c r="E478" s="7"/>
      <c r="F478" s="7"/>
      <c r="G478" s="7"/>
      <c r="H478" s="7"/>
      <c r="I478" s="7"/>
      <c r="J478" s="7"/>
      <c r="K478" s="7"/>
    </row>
    <row r="479" spans="2:11" x14ac:dyDescent="0.2">
      <c r="B479" s="7"/>
      <c r="C479" s="7"/>
      <c r="D479" s="7"/>
      <c r="E479" s="7"/>
      <c r="F479" s="7"/>
      <c r="G479" s="7"/>
      <c r="H479" s="7"/>
      <c r="I479" s="7"/>
      <c r="J479" s="7"/>
      <c r="K479" s="7"/>
    </row>
    <row r="480" spans="2:11" x14ac:dyDescent="0.2">
      <c r="B480" s="7"/>
      <c r="C480" s="7"/>
      <c r="D480" s="7"/>
      <c r="E480" s="7"/>
      <c r="F480" s="7"/>
      <c r="G480" s="7"/>
      <c r="H480" s="7"/>
      <c r="I480" s="7"/>
      <c r="J480" s="7"/>
      <c r="K480" s="7"/>
    </row>
    <row r="481" spans="2:11" x14ac:dyDescent="0.2">
      <c r="B481" s="7"/>
      <c r="C481" s="7"/>
      <c r="D481" s="7"/>
      <c r="E481" s="7"/>
      <c r="F481" s="7"/>
      <c r="G481" s="7"/>
      <c r="H481" s="7"/>
      <c r="I481" s="7"/>
      <c r="J481" s="7"/>
      <c r="K481" s="7"/>
    </row>
    <row r="482" spans="2:11" x14ac:dyDescent="0.2">
      <c r="B482" s="7"/>
      <c r="C482" s="7"/>
      <c r="D482" s="7"/>
      <c r="E482" s="7"/>
      <c r="F482" s="7"/>
      <c r="G482" s="7"/>
      <c r="H482" s="7"/>
      <c r="I482" s="7"/>
      <c r="J482" s="7"/>
      <c r="K482" s="7"/>
    </row>
    <row r="483" spans="2:11" x14ac:dyDescent="0.2">
      <c r="B483" s="7"/>
      <c r="C483" s="7"/>
      <c r="D483" s="7"/>
      <c r="E483" s="7"/>
      <c r="F483" s="7"/>
      <c r="G483" s="7"/>
      <c r="H483" s="7"/>
      <c r="I483" s="7"/>
      <c r="J483" s="7"/>
      <c r="K483" s="7"/>
    </row>
    <row r="484" spans="2:11" x14ac:dyDescent="0.2">
      <c r="B484" s="7"/>
      <c r="C484" s="7"/>
      <c r="D484" s="7"/>
      <c r="E484" s="7"/>
      <c r="F484" s="7"/>
      <c r="G484" s="7"/>
      <c r="H484" s="7"/>
      <c r="I484" s="7"/>
      <c r="J484" s="7"/>
      <c r="K484" s="7"/>
    </row>
    <row r="485" spans="2:11" x14ac:dyDescent="0.2">
      <c r="B485" s="7"/>
      <c r="C485" s="7"/>
      <c r="D485" s="7"/>
      <c r="E485" s="7"/>
      <c r="F485" s="7"/>
      <c r="G485" s="7"/>
      <c r="H485" s="7"/>
      <c r="I485" s="7"/>
      <c r="J485" s="7"/>
      <c r="K485" s="7"/>
    </row>
    <row r="486" spans="2:11" x14ac:dyDescent="0.2">
      <c r="B486" s="7"/>
      <c r="C486" s="7"/>
      <c r="D486" s="7"/>
      <c r="E486" s="7"/>
      <c r="F486" s="7"/>
      <c r="G486" s="7"/>
      <c r="H486" s="7"/>
      <c r="I486" s="7"/>
      <c r="J486" s="7"/>
      <c r="K486" s="7"/>
    </row>
    <row r="487" spans="2:11" x14ac:dyDescent="0.2">
      <c r="B487" s="7"/>
      <c r="C487" s="7"/>
      <c r="D487" s="7"/>
      <c r="E487" s="7"/>
      <c r="F487" s="7"/>
      <c r="G487" s="7"/>
      <c r="H487" s="7"/>
      <c r="I487" s="7"/>
      <c r="J487" s="7"/>
      <c r="K487" s="7"/>
    </row>
    <row r="488" spans="2:11" x14ac:dyDescent="0.2">
      <c r="B488" s="7"/>
      <c r="C488" s="7"/>
      <c r="D488" s="7"/>
      <c r="E488" s="7"/>
      <c r="F488" s="7"/>
      <c r="G488" s="7"/>
      <c r="H488" s="7"/>
      <c r="I488" s="7"/>
      <c r="J488" s="7"/>
      <c r="K488" s="7"/>
    </row>
    <row r="489" spans="2:11" x14ac:dyDescent="0.2">
      <c r="B489" s="7"/>
      <c r="C489" s="7"/>
      <c r="D489" s="7"/>
      <c r="E489" s="7"/>
      <c r="F489" s="7"/>
      <c r="G489" s="7"/>
      <c r="H489" s="7"/>
      <c r="I489" s="7"/>
      <c r="J489" s="7"/>
      <c r="K489" s="7"/>
    </row>
    <row r="490" spans="2:11" x14ac:dyDescent="0.2">
      <c r="B490" s="7"/>
      <c r="C490" s="7"/>
      <c r="D490" s="7"/>
      <c r="E490" s="7"/>
      <c r="F490" s="7"/>
      <c r="G490" s="7"/>
      <c r="H490" s="7"/>
      <c r="I490" s="7"/>
      <c r="J490" s="7"/>
      <c r="K490" s="7"/>
    </row>
    <row r="491" spans="2:11" x14ac:dyDescent="0.2">
      <c r="B491" s="7"/>
      <c r="C491" s="7"/>
      <c r="D491" s="7"/>
      <c r="E491" s="7"/>
      <c r="F491" s="7"/>
      <c r="G491" s="7"/>
      <c r="H491" s="7"/>
      <c r="I491" s="7"/>
      <c r="J491" s="7"/>
      <c r="K491" s="7"/>
    </row>
    <row r="492" spans="2:11" x14ac:dyDescent="0.2">
      <c r="B492" s="7"/>
      <c r="C492" s="7"/>
      <c r="D492" s="7"/>
      <c r="E492" s="7"/>
      <c r="F492" s="7"/>
      <c r="G492" s="7"/>
      <c r="H492" s="7"/>
      <c r="I492" s="7"/>
      <c r="J492" s="7"/>
      <c r="K492" s="7"/>
    </row>
    <row r="493" spans="2:11" x14ac:dyDescent="0.2">
      <c r="B493" s="7"/>
      <c r="C493" s="7"/>
      <c r="D493" s="7"/>
      <c r="E493" s="7"/>
      <c r="F493" s="7"/>
      <c r="G493" s="7"/>
      <c r="H493" s="7"/>
      <c r="I493" s="7"/>
      <c r="J493" s="7"/>
      <c r="K493" s="7"/>
    </row>
    <row r="494" spans="2:11" x14ac:dyDescent="0.2">
      <c r="B494" s="7"/>
      <c r="C494" s="7"/>
      <c r="D494" s="7"/>
      <c r="E494" s="7"/>
      <c r="F494" s="7"/>
      <c r="G494" s="7"/>
      <c r="H494" s="7"/>
      <c r="I494" s="7"/>
      <c r="J494" s="7"/>
      <c r="K494" s="7"/>
    </row>
    <row r="495" spans="2:11" x14ac:dyDescent="0.2">
      <c r="B495" s="7"/>
      <c r="C495" s="7"/>
      <c r="D495" s="7"/>
      <c r="E495" s="7"/>
      <c r="F495" s="7"/>
      <c r="G495" s="7"/>
      <c r="H495" s="7"/>
      <c r="I495" s="7"/>
      <c r="J495" s="7"/>
      <c r="K495" s="7"/>
    </row>
    <row r="496" spans="2:11" x14ac:dyDescent="0.2">
      <c r="B496" s="7"/>
      <c r="C496" s="7"/>
      <c r="D496" s="7"/>
      <c r="E496" s="7"/>
      <c r="F496" s="7"/>
      <c r="G496" s="7"/>
      <c r="H496" s="7"/>
      <c r="I496" s="7"/>
      <c r="J496" s="7"/>
      <c r="K496" s="7"/>
    </row>
    <row r="497" spans="2:11" x14ac:dyDescent="0.2">
      <c r="B497" s="7"/>
      <c r="C497" s="7"/>
      <c r="D497" s="7"/>
      <c r="E497" s="7"/>
      <c r="F497" s="7"/>
      <c r="G497" s="7"/>
      <c r="H497" s="7"/>
      <c r="I497" s="7"/>
      <c r="J497" s="7"/>
      <c r="K497" s="7"/>
    </row>
    <row r="498" spans="2:11" x14ac:dyDescent="0.2">
      <c r="B498" s="7"/>
      <c r="C498" s="7"/>
      <c r="D498" s="7"/>
      <c r="E498" s="7"/>
      <c r="F498" s="7"/>
      <c r="G498" s="7"/>
      <c r="H498" s="7"/>
      <c r="I498" s="7"/>
      <c r="J498" s="7"/>
      <c r="K498" s="7"/>
    </row>
    <row r="499" spans="2:11" x14ac:dyDescent="0.2">
      <c r="B499" s="7"/>
      <c r="C499" s="7"/>
      <c r="D499" s="7"/>
      <c r="E499" s="7"/>
      <c r="F499" s="7"/>
      <c r="G499" s="7"/>
      <c r="H499" s="7"/>
      <c r="I499" s="7"/>
      <c r="J499" s="7"/>
      <c r="K499" s="7"/>
    </row>
    <row r="500" spans="2:11" x14ac:dyDescent="0.2">
      <c r="B500" s="7"/>
      <c r="C500" s="7"/>
      <c r="D500" s="7"/>
      <c r="E500" s="7"/>
      <c r="F500" s="7"/>
      <c r="G500" s="7"/>
      <c r="H500" s="7"/>
      <c r="I500" s="7"/>
      <c r="J500" s="7"/>
      <c r="K500" s="7"/>
    </row>
    <row r="501" spans="2:11" x14ac:dyDescent="0.2">
      <c r="B501" s="7"/>
      <c r="C501" s="7"/>
      <c r="D501" s="7"/>
      <c r="E501" s="7"/>
      <c r="F501" s="7"/>
      <c r="G501" s="7"/>
      <c r="H501" s="7"/>
      <c r="I501" s="7"/>
      <c r="J501" s="7"/>
      <c r="K501" s="7"/>
    </row>
    <row r="502" spans="2:11" x14ac:dyDescent="0.2">
      <c r="B502" s="7"/>
      <c r="C502" s="7"/>
      <c r="D502" s="7"/>
      <c r="E502" s="7"/>
      <c r="F502" s="7"/>
      <c r="G502" s="7"/>
      <c r="H502" s="7"/>
      <c r="I502" s="7"/>
      <c r="J502" s="7"/>
      <c r="K502" s="7"/>
    </row>
    <row r="503" spans="2:11" x14ac:dyDescent="0.2">
      <c r="B503" s="7"/>
      <c r="C503" s="7"/>
      <c r="D503" s="7"/>
      <c r="E503" s="7"/>
      <c r="F503" s="7"/>
      <c r="G503" s="7"/>
      <c r="H503" s="7"/>
      <c r="I503" s="7"/>
      <c r="J503" s="7"/>
      <c r="K503" s="7"/>
    </row>
    <row r="504" spans="2:11" x14ac:dyDescent="0.2">
      <c r="B504" s="7"/>
      <c r="C504" s="7"/>
      <c r="D504" s="7"/>
      <c r="E504" s="7"/>
      <c r="F504" s="7"/>
      <c r="G504" s="7"/>
      <c r="H504" s="7"/>
      <c r="I504" s="7"/>
      <c r="J504" s="7"/>
      <c r="K504" s="7"/>
    </row>
    <row r="505" spans="2:11" x14ac:dyDescent="0.2">
      <c r="B505" s="7"/>
      <c r="C505" s="7"/>
      <c r="D505" s="7"/>
      <c r="E505" s="7"/>
      <c r="F505" s="7"/>
      <c r="G505" s="7"/>
      <c r="H505" s="7"/>
      <c r="I505" s="7"/>
      <c r="J505" s="7"/>
      <c r="K505" s="7"/>
    </row>
    <row r="506" spans="2:11" x14ac:dyDescent="0.2">
      <c r="B506" s="7"/>
      <c r="C506" s="7"/>
      <c r="D506" s="7"/>
      <c r="E506" s="7"/>
      <c r="F506" s="7"/>
      <c r="G506" s="7"/>
      <c r="H506" s="7"/>
      <c r="I506" s="7"/>
      <c r="J506" s="7"/>
      <c r="K506" s="7"/>
    </row>
    <row r="507" spans="2:11" x14ac:dyDescent="0.2">
      <c r="B507" s="7"/>
      <c r="C507" s="7"/>
      <c r="D507" s="7"/>
      <c r="E507" s="7"/>
      <c r="F507" s="7"/>
      <c r="G507" s="7"/>
      <c r="H507" s="7"/>
      <c r="I507" s="7"/>
      <c r="J507" s="7"/>
      <c r="K507" s="7"/>
    </row>
    <row r="508" spans="2:11" x14ac:dyDescent="0.2">
      <c r="B508" s="7"/>
      <c r="C508" s="7"/>
      <c r="D508" s="7"/>
      <c r="E508" s="7"/>
      <c r="F508" s="7"/>
      <c r="G508" s="7"/>
      <c r="H508" s="7"/>
      <c r="I508" s="7"/>
      <c r="J508" s="7"/>
      <c r="K508" s="7"/>
    </row>
    <row r="509" spans="2:11" x14ac:dyDescent="0.2">
      <c r="B509" s="7"/>
      <c r="C509" s="7"/>
      <c r="D509" s="7"/>
      <c r="E509" s="7"/>
      <c r="F509" s="7"/>
      <c r="G509" s="7"/>
      <c r="H509" s="7"/>
      <c r="I509" s="7"/>
      <c r="J509" s="7"/>
      <c r="K509" s="7"/>
    </row>
    <row r="510" spans="2:11" x14ac:dyDescent="0.2">
      <c r="B510" s="7"/>
      <c r="C510" s="7"/>
      <c r="D510" s="7"/>
      <c r="E510" s="7"/>
      <c r="F510" s="7"/>
      <c r="G510" s="7"/>
      <c r="H510" s="7"/>
      <c r="I510" s="7"/>
      <c r="J510" s="7"/>
      <c r="K510" s="7"/>
    </row>
    <row r="511" spans="2:11" x14ac:dyDescent="0.2">
      <c r="B511" s="7"/>
      <c r="C511" s="7"/>
      <c r="D511" s="7"/>
      <c r="E511" s="7"/>
      <c r="F511" s="7"/>
      <c r="G511" s="7"/>
      <c r="H511" s="7"/>
      <c r="I511" s="7"/>
      <c r="J511" s="7"/>
      <c r="K511" s="7"/>
    </row>
    <row r="512" spans="2:11" x14ac:dyDescent="0.2">
      <c r="B512" s="7"/>
      <c r="C512" s="7"/>
      <c r="D512" s="7"/>
      <c r="E512" s="7"/>
      <c r="F512" s="7"/>
      <c r="G512" s="7"/>
      <c r="H512" s="7"/>
      <c r="I512" s="7"/>
      <c r="J512" s="7"/>
      <c r="K512" s="7"/>
    </row>
    <row r="513" spans="2:11" x14ac:dyDescent="0.2">
      <c r="B513" s="7"/>
      <c r="C513" s="7"/>
      <c r="D513" s="7"/>
      <c r="E513" s="7"/>
      <c r="F513" s="7"/>
      <c r="G513" s="7"/>
      <c r="H513" s="7"/>
      <c r="I513" s="7"/>
      <c r="J513" s="7"/>
      <c r="K513" s="7"/>
    </row>
    <row r="514" spans="2:11" x14ac:dyDescent="0.2">
      <c r="B514" s="7"/>
      <c r="C514" s="7"/>
      <c r="D514" s="7"/>
      <c r="E514" s="7"/>
      <c r="F514" s="7"/>
      <c r="G514" s="7"/>
      <c r="H514" s="7"/>
      <c r="I514" s="7"/>
      <c r="J514" s="7"/>
      <c r="K514" s="7"/>
    </row>
    <row r="515" spans="2:11" x14ac:dyDescent="0.2">
      <c r="B515" s="7"/>
      <c r="C515" s="7"/>
      <c r="D515" s="7"/>
      <c r="E515" s="7"/>
      <c r="F515" s="7"/>
      <c r="G515" s="7"/>
      <c r="H515" s="7"/>
      <c r="I515" s="7"/>
      <c r="J515" s="7"/>
      <c r="K515" s="7"/>
    </row>
    <row r="516" spans="2:11" x14ac:dyDescent="0.2">
      <c r="B516" s="7"/>
      <c r="C516" s="7"/>
      <c r="D516" s="7"/>
      <c r="E516" s="7"/>
      <c r="F516" s="7"/>
      <c r="G516" s="7"/>
      <c r="H516" s="7"/>
      <c r="I516" s="7"/>
      <c r="J516" s="7"/>
      <c r="K516" s="7"/>
    </row>
    <row r="517" spans="2:11" x14ac:dyDescent="0.2">
      <c r="B517" s="7"/>
      <c r="C517" s="7"/>
      <c r="D517" s="7"/>
      <c r="E517" s="7"/>
      <c r="F517" s="7"/>
      <c r="G517" s="7"/>
      <c r="H517" s="7"/>
      <c r="I517" s="7"/>
      <c r="J517" s="7"/>
      <c r="K517" s="7"/>
    </row>
    <row r="518" spans="2:11" x14ac:dyDescent="0.2">
      <c r="B518" s="7"/>
      <c r="C518" s="7"/>
      <c r="D518" s="7"/>
      <c r="E518" s="7"/>
      <c r="F518" s="7"/>
      <c r="G518" s="7"/>
      <c r="H518" s="7"/>
      <c r="I518" s="7"/>
      <c r="J518" s="7"/>
      <c r="K518" s="7"/>
    </row>
    <row r="519" spans="2:11" x14ac:dyDescent="0.2">
      <c r="B519" s="7"/>
      <c r="C519" s="7"/>
      <c r="D519" s="7"/>
      <c r="E519" s="7"/>
      <c r="F519" s="7"/>
      <c r="G519" s="7"/>
      <c r="H519" s="7"/>
      <c r="I519" s="7"/>
      <c r="J519" s="7"/>
      <c r="K519" s="7"/>
    </row>
    <row r="520" spans="2:11" x14ac:dyDescent="0.2">
      <c r="B520" s="7"/>
      <c r="C520" s="7"/>
      <c r="D520" s="7"/>
      <c r="E520" s="7"/>
      <c r="F520" s="7"/>
      <c r="G520" s="7"/>
      <c r="H520" s="7"/>
      <c r="I520" s="7"/>
      <c r="J520" s="7"/>
      <c r="K520" s="7"/>
    </row>
    <row r="521" spans="2:11" x14ac:dyDescent="0.2">
      <c r="B521" s="7"/>
      <c r="C521" s="7"/>
      <c r="D521" s="7"/>
      <c r="E521" s="7"/>
      <c r="F521" s="7"/>
      <c r="G521" s="7"/>
      <c r="H521" s="7"/>
      <c r="I521" s="7"/>
      <c r="J521" s="7"/>
      <c r="K521" s="7"/>
    </row>
    <row r="522" spans="2:11" x14ac:dyDescent="0.2">
      <c r="B522" s="7"/>
      <c r="C522" s="7"/>
      <c r="D522" s="7"/>
      <c r="E522" s="7"/>
      <c r="F522" s="7"/>
      <c r="G522" s="7"/>
      <c r="H522" s="7"/>
      <c r="I522" s="7"/>
      <c r="J522" s="7"/>
      <c r="K522" s="7"/>
    </row>
    <row r="523" spans="2:11" x14ac:dyDescent="0.2">
      <c r="B523" s="7"/>
      <c r="C523" s="7"/>
      <c r="D523" s="7"/>
      <c r="E523" s="7"/>
      <c r="F523" s="7"/>
      <c r="G523" s="7"/>
      <c r="H523" s="7"/>
      <c r="I523" s="7"/>
      <c r="J523" s="7"/>
      <c r="K523" s="7"/>
    </row>
    <row r="524" spans="2:11" x14ac:dyDescent="0.2">
      <c r="B524" s="7"/>
      <c r="C524" s="7"/>
      <c r="D524" s="7"/>
      <c r="E524" s="7"/>
      <c r="F524" s="7"/>
      <c r="G524" s="7"/>
      <c r="H524" s="7"/>
      <c r="I524" s="7"/>
      <c r="J524" s="7"/>
      <c r="K524" s="7"/>
    </row>
    <row r="525" spans="2:11" x14ac:dyDescent="0.2">
      <c r="B525" s="7"/>
      <c r="C525" s="7"/>
      <c r="D525" s="7"/>
      <c r="E525" s="7"/>
      <c r="F525" s="7"/>
      <c r="G525" s="7"/>
      <c r="H525" s="7"/>
      <c r="I525" s="7"/>
      <c r="J525" s="7"/>
      <c r="K525" s="7"/>
    </row>
    <row r="526" spans="2:11" x14ac:dyDescent="0.2">
      <c r="B526" s="7"/>
      <c r="C526" s="7"/>
      <c r="D526" s="7"/>
      <c r="E526" s="7"/>
      <c r="F526" s="7"/>
      <c r="G526" s="7"/>
      <c r="H526" s="7"/>
      <c r="I526" s="7"/>
      <c r="J526" s="7"/>
      <c r="K526" s="7"/>
    </row>
    <row r="527" spans="2:11" x14ac:dyDescent="0.2">
      <c r="B527" s="7"/>
      <c r="C527" s="7"/>
      <c r="D527" s="7"/>
      <c r="E527" s="7"/>
      <c r="F527" s="7"/>
      <c r="G527" s="7"/>
      <c r="H527" s="7"/>
      <c r="I527" s="7"/>
      <c r="J527" s="7"/>
      <c r="K527" s="7"/>
    </row>
    <row r="528" spans="2:11" x14ac:dyDescent="0.2">
      <c r="B528" s="7"/>
      <c r="C528" s="7"/>
      <c r="D528" s="7"/>
      <c r="E528" s="7"/>
      <c r="F528" s="7"/>
      <c r="G528" s="7"/>
      <c r="H528" s="7"/>
      <c r="I528" s="7"/>
      <c r="J528" s="7"/>
      <c r="K528" s="7"/>
    </row>
    <row r="529" spans="2:11" x14ac:dyDescent="0.2">
      <c r="B529" s="7"/>
      <c r="C529" s="7"/>
      <c r="D529" s="7"/>
      <c r="E529" s="7"/>
      <c r="F529" s="7"/>
      <c r="G529" s="7"/>
      <c r="H529" s="7"/>
      <c r="I529" s="7"/>
      <c r="J529" s="7"/>
      <c r="K529" s="7"/>
    </row>
    <row r="530" spans="2:11" x14ac:dyDescent="0.2">
      <c r="B530" s="7"/>
      <c r="C530" s="7"/>
      <c r="D530" s="7"/>
      <c r="E530" s="7"/>
      <c r="F530" s="7"/>
      <c r="G530" s="7"/>
      <c r="H530" s="7"/>
      <c r="I530" s="7"/>
      <c r="J530" s="7"/>
      <c r="K530" s="7"/>
    </row>
    <row r="531" spans="2:11" x14ac:dyDescent="0.2">
      <c r="B531" s="7"/>
      <c r="C531" s="7"/>
      <c r="D531" s="7"/>
      <c r="E531" s="7"/>
      <c r="F531" s="7"/>
      <c r="G531" s="7"/>
      <c r="H531" s="7"/>
      <c r="I531" s="7"/>
      <c r="J531" s="7"/>
      <c r="K531" s="7"/>
    </row>
    <row r="532" spans="2:11" x14ac:dyDescent="0.2">
      <c r="B532" s="7"/>
      <c r="C532" s="7"/>
      <c r="D532" s="7"/>
      <c r="E532" s="7"/>
      <c r="F532" s="7"/>
      <c r="G532" s="7"/>
      <c r="H532" s="7"/>
      <c r="I532" s="7"/>
      <c r="J532" s="7"/>
      <c r="K532" s="7"/>
    </row>
    <row r="533" spans="2:11" x14ac:dyDescent="0.2">
      <c r="B533" s="7"/>
      <c r="C533" s="7"/>
      <c r="D533" s="7"/>
      <c r="E533" s="7"/>
      <c r="F533" s="7"/>
      <c r="G533" s="7"/>
      <c r="H533" s="7"/>
      <c r="I533" s="7"/>
      <c r="J533" s="7"/>
      <c r="K533" s="7"/>
    </row>
    <row r="534" spans="2:11" x14ac:dyDescent="0.2">
      <c r="B534" s="7"/>
      <c r="C534" s="7"/>
      <c r="D534" s="7"/>
      <c r="E534" s="7"/>
      <c r="F534" s="7"/>
      <c r="G534" s="7"/>
      <c r="H534" s="7"/>
      <c r="I534" s="7"/>
      <c r="J534" s="7"/>
      <c r="K534" s="7"/>
    </row>
    <row r="535" spans="2:11" x14ac:dyDescent="0.2">
      <c r="B535" s="7"/>
      <c r="C535" s="7"/>
      <c r="D535" s="7"/>
      <c r="E535" s="7"/>
      <c r="F535" s="7"/>
      <c r="G535" s="7"/>
      <c r="H535" s="7"/>
      <c r="I535" s="7"/>
      <c r="J535" s="7"/>
      <c r="K535" s="7"/>
    </row>
    <row r="536" spans="2:11" x14ac:dyDescent="0.2">
      <c r="B536" s="7"/>
      <c r="C536" s="7"/>
      <c r="D536" s="7"/>
      <c r="E536" s="7"/>
      <c r="F536" s="7"/>
      <c r="G536" s="7"/>
      <c r="H536" s="7"/>
      <c r="I536" s="7"/>
      <c r="J536" s="7"/>
      <c r="K536" s="7"/>
    </row>
    <row r="537" spans="2:11" x14ac:dyDescent="0.2">
      <c r="B537" s="7"/>
      <c r="C537" s="7"/>
      <c r="D537" s="7"/>
      <c r="E537" s="7"/>
      <c r="F537" s="7"/>
      <c r="G537" s="7"/>
      <c r="H537" s="7"/>
      <c r="I537" s="7"/>
      <c r="J537" s="7"/>
      <c r="K537" s="7"/>
    </row>
    <row r="538" spans="2:11" x14ac:dyDescent="0.2">
      <c r="B538" s="7"/>
      <c r="C538" s="7"/>
      <c r="D538" s="7"/>
      <c r="E538" s="7"/>
      <c r="F538" s="7"/>
      <c r="G538" s="7"/>
      <c r="H538" s="7"/>
      <c r="I538" s="7"/>
      <c r="J538" s="7"/>
      <c r="K538" s="7"/>
    </row>
    <row r="539" spans="2:11" x14ac:dyDescent="0.2">
      <c r="B539" s="7"/>
      <c r="C539" s="7"/>
      <c r="D539" s="7"/>
      <c r="E539" s="7"/>
      <c r="F539" s="7"/>
      <c r="G539" s="7"/>
      <c r="H539" s="7"/>
      <c r="I539" s="7"/>
      <c r="J539" s="7"/>
      <c r="K539" s="7"/>
    </row>
    <row r="540" spans="2:11" x14ac:dyDescent="0.2">
      <c r="B540" s="7"/>
      <c r="C540" s="7"/>
      <c r="D540" s="7"/>
      <c r="E540" s="7"/>
      <c r="F540" s="7"/>
      <c r="G540" s="7"/>
      <c r="H540" s="7"/>
      <c r="I540" s="7"/>
      <c r="J540" s="7"/>
      <c r="K540" s="7"/>
    </row>
    <row r="541" spans="2:11" x14ac:dyDescent="0.2">
      <c r="B541" s="7"/>
      <c r="C541" s="7"/>
      <c r="D541" s="7"/>
      <c r="E541" s="7"/>
      <c r="F541" s="7"/>
      <c r="G541" s="7"/>
      <c r="H541" s="7"/>
      <c r="I541" s="7"/>
      <c r="J541" s="7"/>
      <c r="K541" s="7"/>
    </row>
    <row r="542" spans="2:11" x14ac:dyDescent="0.2">
      <c r="B542" s="7"/>
      <c r="C542" s="7"/>
      <c r="D542" s="7"/>
      <c r="E542" s="7"/>
      <c r="F542" s="7"/>
      <c r="G542" s="7"/>
      <c r="H542" s="7"/>
      <c r="I542" s="7"/>
      <c r="J542" s="7"/>
      <c r="K542" s="7"/>
    </row>
    <row r="543" spans="2:11" x14ac:dyDescent="0.2">
      <c r="B543" s="7"/>
      <c r="C543" s="7"/>
      <c r="D543" s="7"/>
      <c r="E543" s="7"/>
      <c r="F543" s="7"/>
      <c r="G543" s="7"/>
      <c r="H543" s="7"/>
      <c r="I543" s="7"/>
      <c r="J543" s="7"/>
      <c r="K543" s="7"/>
    </row>
    <row r="544" spans="2:11" x14ac:dyDescent="0.2">
      <c r="B544" s="7"/>
      <c r="C544" s="7"/>
      <c r="D544" s="7"/>
      <c r="E544" s="7"/>
      <c r="F544" s="7"/>
      <c r="G544" s="7"/>
      <c r="H544" s="7"/>
      <c r="I544" s="7"/>
      <c r="J544" s="7"/>
      <c r="K544" s="7"/>
    </row>
    <row r="545" spans="2:11" x14ac:dyDescent="0.2">
      <c r="B545" s="7"/>
      <c r="C545" s="7"/>
      <c r="D545" s="7"/>
      <c r="E545" s="7"/>
      <c r="F545" s="7"/>
      <c r="G545" s="7"/>
      <c r="H545" s="7"/>
      <c r="I545" s="7"/>
      <c r="J545" s="7"/>
      <c r="K545" s="7"/>
    </row>
    <row r="546" spans="2:11" x14ac:dyDescent="0.2">
      <c r="K546" s="7"/>
    </row>
    <row r="547" spans="2:11" x14ac:dyDescent="0.2">
      <c r="K547" s="7"/>
    </row>
    <row r="548" spans="2:11" x14ac:dyDescent="0.2">
      <c r="K548" s="7"/>
    </row>
    <row r="549" spans="2:11" x14ac:dyDescent="0.2">
      <c r="K549" s="7"/>
    </row>
    <row r="550" spans="2:11" x14ac:dyDescent="0.2">
      <c r="K550" s="7"/>
    </row>
    <row r="551" spans="2:11" x14ac:dyDescent="0.2">
      <c r="K551" s="7"/>
    </row>
    <row r="552" spans="2:11" x14ac:dyDescent="0.2">
      <c r="K552" s="7"/>
    </row>
    <row r="553" spans="2:11" x14ac:dyDescent="0.2">
      <c r="K553" s="7"/>
    </row>
    <row r="554" spans="2:11" x14ac:dyDescent="0.2">
      <c r="K554" s="7"/>
    </row>
    <row r="555" spans="2:11" x14ac:dyDescent="0.2">
      <c r="K555" s="7"/>
    </row>
    <row r="556" spans="2:11" x14ac:dyDescent="0.2">
      <c r="K556" s="7"/>
    </row>
    <row r="557" spans="2:11" x14ac:dyDescent="0.2">
      <c r="K557" s="7"/>
    </row>
    <row r="558" spans="2:11" x14ac:dyDescent="0.2">
      <c r="K558" s="7"/>
    </row>
    <row r="559" spans="2:11" x14ac:dyDescent="0.2">
      <c r="K559" s="7"/>
    </row>
    <row r="560" spans="2:11" x14ac:dyDescent="0.2">
      <c r="K560" s="7"/>
    </row>
    <row r="561" spans="11:11" x14ac:dyDescent="0.2">
      <c r="K561" s="7"/>
    </row>
    <row r="562" spans="11:11" x14ac:dyDescent="0.2">
      <c r="K562" s="7"/>
    </row>
    <row r="563" spans="11:11" x14ac:dyDescent="0.2">
      <c r="K563" s="7"/>
    </row>
    <row r="564" spans="11:11" x14ac:dyDescent="0.2">
      <c r="K564" s="7"/>
    </row>
    <row r="565" spans="11:11" x14ac:dyDescent="0.2">
      <c r="K565" s="7"/>
    </row>
    <row r="566" spans="11:11" x14ac:dyDescent="0.2">
      <c r="K566" s="7"/>
    </row>
    <row r="567" spans="11:11" x14ac:dyDescent="0.2">
      <c r="K567" s="7"/>
    </row>
    <row r="568" spans="11:11" x14ac:dyDescent="0.2">
      <c r="K568" s="7"/>
    </row>
    <row r="569" spans="11:11" x14ac:dyDescent="0.2">
      <c r="K569" s="7"/>
    </row>
    <row r="570" spans="11:11" x14ac:dyDescent="0.2">
      <c r="K570" s="7"/>
    </row>
    <row r="571" spans="11:11" x14ac:dyDescent="0.2">
      <c r="K571" s="7"/>
    </row>
    <row r="572" spans="11:11" x14ac:dyDescent="0.2">
      <c r="K572" s="7"/>
    </row>
    <row r="573" spans="11:11" x14ac:dyDescent="0.2">
      <c r="K573" s="7"/>
    </row>
    <row r="574" spans="11:11" x14ac:dyDescent="0.2">
      <c r="K574" s="7"/>
    </row>
    <row r="575" spans="11:11" x14ac:dyDescent="0.2">
      <c r="K575" s="7"/>
    </row>
    <row r="576" spans="11:11" x14ac:dyDescent="0.2">
      <c r="K576" s="7"/>
    </row>
    <row r="577" spans="11:11" x14ac:dyDescent="0.2">
      <c r="K577" s="7"/>
    </row>
    <row r="578" spans="11:11" x14ac:dyDescent="0.2">
      <c r="K578" s="7"/>
    </row>
    <row r="579" spans="11:11" x14ac:dyDescent="0.2">
      <c r="K579" s="7"/>
    </row>
    <row r="580" spans="11:11" x14ac:dyDescent="0.2">
      <c r="K580" s="7"/>
    </row>
    <row r="581" spans="11:11" x14ac:dyDescent="0.2">
      <c r="K581" s="7"/>
    </row>
    <row r="582" spans="11:11" x14ac:dyDescent="0.2">
      <c r="K582" s="7"/>
    </row>
    <row r="583" spans="11:11" x14ac:dyDescent="0.2">
      <c r="K583" s="7"/>
    </row>
    <row r="584" spans="11:11" x14ac:dyDescent="0.2">
      <c r="K584" s="7"/>
    </row>
    <row r="585" spans="11:11" x14ac:dyDescent="0.2">
      <c r="K585" s="7"/>
    </row>
    <row r="586" spans="11:11" x14ac:dyDescent="0.2">
      <c r="K586" s="7"/>
    </row>
    <row r="587" spans="11:11" x14ac:dyDescent="0.2">
      <c r="K587" s="7"/>
    </row>
    <row r="588" spans="11:11" x14ac:dyDescent="0.2">
      <c r="K588" s="7"/>
    </row>
    <row r="589" spans="11:11" x14ac:dyDescent="0.2">
      <c r="K589" s="7"/>
    </row>
    <row r="590" spans="11:11" x14ac:dyDescent="0.2">
      <c r="K590" s="7"/>
    </row>
    <row r="591" spans="11:11" x14ac:dyDescent="0.2">
      <c r="K591" s="7"/>
    </row>
    <row r="592" spans="11:11" x14ac:dyDescent="0.2">
      <c r="K592" s="7"/>
    </row>
    <row r="593" spans="11:11" x14ac:dyDescent="0.2">
      <c r="K593" s="7"/>
    </row>
    <row r="594" spans="11:11" x14ac:dyDescent="0.2">
      <c r="K594" s="7"/>
    </row>
    <row r="595" spans="11:11" x14ac:dyDescent="0.2">
      <c r="K595" s="7"/>
    </row>
    <row r="596" spans="11:11" x14ac:dyDescent="0.2">
      <c r="K596" s="7"/>
    </row>
    <row r="597" spans="11:11" x14ac:dyDescent="0.2">
      <c r="K597" s="7"/>
    </row>
    <row r="598" spans="11:11" x14ac:dyDescent="0.2">
      <c r="K598" s="7"/>
    </row>
    <row r="599" spans="11:11" x14ac:dyDescent="0.2">
      <c r="K599" s="7"/>
    </row>
    <row r="600" spans="11:11" x14ac:dyDescent="0.2">
      <c r="K600" s="7"/>
    </row>
    <row r="601" spans="11:11" x14ac:dyDescent="0.2">
      <c r="K601" s="7"/>
    </row>
    <row r="602" spans="11:11" x14ac:dyDescent="0.2">
      <c r="K602" s="7"/>
    </row>
    <row r="603" spans="11:11" x14ac:dyDescent="0.2">
      <c r="K603" s="7"/>
    </row>
    <row r="604" spans="11:11" x14ac:dyDescent="0.2">
      <c r="K604" s="7"/>
    </row>
    <row r="605" spans="11:11" x14ac:dyDescent="0.2">
      <c r="K605" s="7"/>
    </row>
    <row r="606" spans="11:11" x14ac:dyDescent="0.2">
      <c r="K606" s="7"/>
    </row>
    <row r="607" spans="11:11" x14ac:dyDescent="0.2">
      <c r="K607" s="7"/>
    </row>
    <row r="608" spans="11:11" x14ac:dyDescent="0.2">
      <c r="K608" s="7"/>
    </row>
    <row r="609" spans="11:11" x14ac:dyDescent="0.2">
      <c r="K609" s="7"/>
    </row>
    <row r="610" spans="11:11" x14ac:dyDescent="0.2">
      <c r="K610" s="7"/>
    </row>
    <row r="611" spans="11:11" x14ac:dyDescent="0.2">
      <c r="K611" s="7"/>
    </row>
    <row r="612" spans="11:11" x14ac:dyDescent="0.2">
      <c r="K612" s="7"/>
    </row>
    <row r="613" spans="11:11" x14ac:dyDescent="0.2">
      <c r="K613" s="7"/>
    </row>
    <row r="614" spans="11:11" x14ac:dyDescent="0.2">
      <c r="K614" s="7"/>
    </row>
    <row r="615" spans="11:11" x14ac:dyDescent="0.2">
      <c r="K615" s="7"/>
    </row>
    <row r="616" spans="11:11" x14ac:dyDescent="0.2">
      <c r="K616" s="7"/>
    </row>
    <row r="617" spans="11:11" x14ac:dyDescent="0.2">
      <c r="K617" s="7"/>
    </row>
    <row r="618" spans="11:11" x14ac:dyDescent="0.2">
      <c r="K618" s="7"/>
    </row>
    <row r="619" spans="11:11" x14ac:dyDescent="0.2">
      <c r="K619" s="7"/>
    </row>
    <row r="620" spans="11:11" x14ac:dyDescent="0.2">
      <c r="K620" s="7"/>
    </row>
    <row r="621" spans="11:11" x14ac:dyDescent="0.2">
      <c r="K621" s="7"/>
    </row>
    <row r="622" spans="11:11" x14ac:dyDescent="0.2">
      <c r="K622" s="7"/>
    </row>
    <row r="623" spans="11:11" x14ac:dyDescent="0.2">
      <c r="K623" s="7"/>
    </row>
    <row r="624" spans="11:11" x14ac:dyDescent="0.2">
      <c r="K624" s="7"/>
    </row>
    <row r="625" spans="11:11" x14ac:dyDescent="0.2">
      <c r="K625" s="7"/>
    </row>
    <row r="626" spans="11:11" x14ac:dyDescent="0.2">
      <c r="K626" s="7"/>
    </row>
    <row r="627" spans="11:11" x14ac:dyDescent="0.2">
      <c r="K627" s="7"/>
    </row>
    <row r="628" spans="11:11" x14ac:dyDescent="0.2">
      <c r="K628" s="7"/>
    </row>
    <row r="629" spans="11:11" x14ac:dyDescent="0.2">
      <c r="K629" s="7"/>
    </row>
    <row r="630" spans="11:11" x14ac:dyDescent="0.2">
      <c r="K630" s="7"/>
    </row>
    <row r="631" spans="11:11" x14ac:dyDescent="0.2">
      <c r="K631" s="7"/>
    </row>
    <row r="632" spans="11:11" x14ac:dyDescent="0.2">
      <c r="K632" s="7"/>
    </row>
    <row r="633" spans="11:11" x14ac:dyDescent="0.2">
      <c r="K633" s="7"/>
    </row>
    <row r="634" spans="11:11" x14ac:dyDescent="0.2">
      <c r="K634" s="7"/>
    </row>
    <row r="635" spans="11:11" x14ac:dyDescent="0.2">
      <c r="K635" s="7"/>
    </row>
    <row r="636" spans="11:11" x14ac:dyDescent="0.2">
      <c r="K636" s="7"/>
    </row>
    <row r="637" spans="11:11" x14ac:dyDescent="0.2">
      <c r="K637" s="7"/>
    </row>
    <row r="638" spans="11:11" x14ac:dyDescent="0.2">
      <c r="K638" s="7"/>
    </row>
    <row r="639" spans="11:11" x14ac:dyDescent="0.2">
      <c r="K639" s="7"/>
    </row>
    <row r="640" spans="11:11" x14ac:dyDescent="0.2">
      <c r="K640" s="7"/>
    </row>
    <row r="641" spans="11:11" x14ac:dyDescent="0.2">
      <c r="K641" s="7"/>
    </row>
    <row r="642" spans="11:11" x14ac:dyDescent="0.2">
      <c r="K642" s="7"/>
    </row>
    <row r="643" spans="11:11" x14ac:dyDescent="0.2">
      <c r="K643" s="7"/>
    </row>
    <row r="644" spans="11:11" x14ac:dyDescent="0.2">
      <c r="K644" s="7"/>
    </row>
    <row r="645" spans="11:11" x14ac:dyDescent="0.2">
      <c r="K645" s="7"/>
    </row>
    <row r="646" spans="11:11" x14ac:dyDescent="0.2">
      <c r="K646" s="7"/>
    </row>
    <row r="647" spans="11:11" x14ac:dyDescent="0.2">
      <c r="K647" s="7"/>
    </row>
    <row r="648" spans="11:11" x14ac:dyDescent="0.2">
      <c r="K648" s="7"/>
    </row>
    <row r="649" spans="11:11" x14ac:dyDescent="0.2">
      <c r="K649" s="7"/>
    </row>
    <row r="650" spans="11:11" x14ac:dyDescent="0.2">
      <c r="K650" s="7"/>
    </row>
    <row r="651" spans="11:11" x14ac:dyDescent="0.2">
      <c r="K651" s="7"/>
    </row>
    <row r="652" spans="11:11" x14ac:dyDescent="0.2">
      <c r="K652" s="7"/>
    </row>
    <row r="653" spans="11:11" x14ac:dyDescent="0.2">
      <c r="K653" s="7"/>
    </row>
    <row r="654" spans="11:11" x14ac:dyDescent="0.2">
      <c r="K654" s="7"/>
    </row>
    <row r="655" spans="11:11" x14ac:dyDescent="0.2">
      <c r="K655" s="7"/>
    </row>
    <row r="656" spans="11:11" x14ac:dyDescent="0.2">
      <c r="K656" s="7"/>
    </row>
    <row r="657" spans="11:11" x14ac:dyDescent="0.2">
      <c r="K657" s="7"/>
    </row>
    <row r="658" spans="11:11" x14ac:dyDescent="0.2">
      <c r="K658" s="7"/>
    </row>
    <row r="659" spans="11:11" x14ac:dyDescent="0.2">
      <c r="K659" s="7"/>
    </row>
    <row r="660" spans="11:11" x14ac:dyDescent="0.2">
      <c r="K660" s="7"/>
    </row>
    <row r="661" spans="11:11" x14ac:dyDescent="0.2">
      <c r="K661" s="7"/>
    </row>
    <row r="662" spans="11:11" x14ac:dyDescent="0.2">
      <c r="K662" s="7"/>
    </row>
    <row r="663" spans="11:11" x14ac:dyDescent="0.2">
      <c r="K663" s="7"/>
    </row>
    <row r="664" spans="11:11" x14ac:dyDescent="0.2">
      <c r="K664" s="7"/>
    </row>
    <row r="665" spans="11:11" x14ac:dyDescent="0.2">
      <c r="K665" s="7"/>
    </row>
    <row r="666" spans="11:11" x14ac:dyDescent="0.2">
      <c r="K666" s="7"/>
    </row>
    <row r="667" spans="11:11" x14ac:dyDescent="0.2">
      <c r="K667" s="7"/>
    </row>
    <row r="668" spans="11:11" x14ac:dyDescent="0.2">
      <c r="K668" s="7"/>
    </row>
    <row r="669" spans="11:11" x14ac:dyDescent="0.2">
      <c r="K669" s="7"/>
    </row>
    <row r="670" spans="11:11" x14ac:dyDescent="0.2">
      <c r="K670" s="7"/>
    </row>
    <row r="671" spans="11:11" x14ac:dyDescent="0.2">
      <c r="K671" s="7"/>
    </row>
    <row r="672" spans="11:11" x14ac:dyDescent="0.2">
      <c r="K672" s="7"/>
    </row>
    <row r="673" spans="11:11" x14ac:dyDescent="0.2">
      <c r="K673" s="7"/>
    </row>
    <row r="674" spans="11:11" x14ac:dyDescent="0.2">
      <c r="K674" s="7"/>
    </row>
    <row r="675" spans="11:11" x14ac:dyDescent="0.2">
      <c r="K675" s="7"/>
    </row>
    <row r="676" spans="11:11" x14ac:dyDescent="0.2">
      <c r="K676" s="7"/>
    </row>
    <row r="677" spans="11:11" x14ac:dyDescent="0.2">
      <c r="K677" s="7"/>
    </row>
    <row r="678" spans="11:11" x14ac:dyDescent="0.2">
      <c r="K678" s="7"/>
    </row>
    <row r="679" spans="11:11" x14ac:dyDescent="0.2">
      <c r="K679" s="7"/>
    </row>
    <row r="680" spans="11:11" x14ac:dyDescent="0.2">
      <c r="K680" s="7"/>
    </row>
    <row r="681" spans="11:11" x14ac:dyDescent="0.2">
      <c r="K681" s="7"/>
    </row>
    <row r="682" spans="11:11" x14ac:dyDescent="0.2">
      <c r="K682" s="7"/>
    </row>
    <row r="683" spans="11:11" x14ac:dyDescent="0.2">
      <c r="K683" s="7"/>
    </row>
    <row r="684" spans="11:11" x14ac:dyDescent="0.2">
      <c r="K684" s="7"/>
    </row>
    <row r="685" spans="11:11" x14ac:dyDescent="0.2">
      <c r="K685" s="7"/>
    </row>
    <row r="686" spans="11:11" x14ac:dyDescent="0.2">
      <c r="K686" s="7"/>
    </row>
    <row r="687" spans="11:11" x14ac:dyDescent="0.2">
      <c r="K687" s="7"/>
    </row>
    <row r="688" spans="11:11" x14ac:dyDescent="0.2">
      <c r="K688" s="7"/>
    </row>
    <row r="689" spans="11:11" x14ac:dyDescent="0.2">
      <c r="K689" s="7"/>
    </row>
    <row r="690" spans="11:11" x14ac:dyDescent="0.2">
      <c r="K690" s="7"/>
    </row>
    <row r="691" spans="11:11" x14ac:dyDescent="0.2">
      <c r="K691" s="7"/>
    </row>
    <row r="692" spans="11:11" x14ac:dyDescent="0.2">
      <c r="K692" s="7"/>
    </row>
    <row r="693" spans="11:11" x14ac:dyDescent="0.2">
      <c r="K693" s="7"/>
    </row>
    <row r="694" spans="11:11" x14ac:dyDescent="0.2">
      <c r="K694" s="7"/>
    </row>
    <row r="695" spans="11:11" x14ac:dyDescent="0.2">
      <c r="K695" s="7"/>
    </row>
    <row r="696" spans="11:11" x14ac:dyDescent="0.2">
      <c r="K696" s="7"/>
    </row>
    <row r="697" spans="11:11" x14ac:dyDescent="0.2">
      <c r="K697" s="7"/>
    </row>
    <row r="698" spans="11:11" x14ac:dyDescent="0.2">
      <c r="K698" s="7"/>
    </row>
    <row r="699" spans="11:11" x14ac:dyDescent="0.2">
      <c r="K699" s="7"/>
    </row>
    <row r="700" spans="11:11" x14ac:dyDescent="0.2">
      <c r="K700" s="7"/>
    </row>
    <row r="701" spans="11:11" x14ac:dyDescent="0.2">
      <c r="K701" s="7"/>
    </row>
    <row r="702" spans="11:11" x14ac:dyDescent="0.2">
      <c r="K702" s="7"/>
    </row>
    <row r="703" spans="11:11" x14ac:dyDescent="0.2">
      <c r="K703" s="7"/>
    </row>
    <row r="704" spans="11:11" x14ac:dyDescent="0.2">
      <c r="K704" s="7"/>
    </row>
    <row r="705" spans="11:11" x14ac:dyDescent="0.2">
      <c r="K705" s="7"/>
    </row>
    <row r="706" spans="11:11" x14ac:dyDescent="0.2">
      <c r="K706" s="7"/>
    </row>
    <row r="707" spans="11:11" x14ac:dyDescent="0.2">
      <c r="K707" s="7"/>
    </row>
    <row r="708" spans="11:11" x14ac:dyDescent="0.2">
      <c r="K708" s="7"/>
    </row>
    <row r="709" spans="11:11" x14ac:dyDescent="0.2">
      <c r="K709" s="7"/>
    </row>
    <row r="710" spans="11:11" x14ac:dyDescent="0.2">
      <c r="K710" s="7"/>
    </row>
    <row r="711" spans="11:11" x14ac:dyDescent="0.2">
      <c r="K711" s="7"/>
    </row>
    <row r="712" spans="11:11" x14ac:dyDescent="0.2">
      <c r="K712" s="7"/>
    </row>
    <row r="713" spans="11:11" x14ac:dyDescent="0.2">
      <c r="K713" s="7"/>
    </row>
    <row r="714" spans="11:11" x14ac:dyDescent="0.2">
      <c r="K714" s="7"/>
    </row>
    <row r="715" spans="11:11" x14ac:dyDescent="0.2">
      <c r="K715" s="7"/>
    </row>
    <row r="716" spans="11:11" x14ac:dyDescent="0.2">
      <c r="K716" s="7"/>
    </row>
    <row r="717" spans="11:11" x14ac:dyDescent="0.2">
      <c r="K717" s="7"/>
    </row>
    <row r="718" spans="11:11" x14ac:dyDescent="0.2">
      <c r="K718" s="7"/>
    </row>
    <row r="719" spans="11:11" x14ac:dyDescent="0.2">
      <c r="K719" s="7"/>
    </row>
    <row r="720" spans="11:11" x14ac:dyDescent="0.2">
      <c r="K720" s="7"/>
    </row>
    <row r="721" spans="11:11" x14ac:dyDescent="0.2">
      <c r="K721" s="7"/>
    </row>
    <row r="722" spans="11:11" x14ac:dyDescent="0.2">
      <c r="K722" s="7"/>
    </row>
    <row r="723" spans="11:11" x14ac:dyDescent="0.2">
      <c r="K723" s="7"/>
    </row>
    <row r="724" spans="11:11" x14ac:dyDescent="0.2">
      <c r="K724" s="7"/>
    </row>
    <row r="725" spans="11:11" x14ac:dyDescent="0.2">
      <c r="K725" s="7"/>
    </row>
    <row r="726" spans="11:11" x14ac:dyDescent="0.2">
      <c r="K726" s="7"/>
    </row>
    <row r="727" spans="11:11" x14ac:dyDescent="0.2">
      <c r="K727" s="7"/>
    </row>
    <row r="728" spans="11:11" x14ac:dyDescent="0.2">
      <c r="K728" s="7"/>
    </row>
    <row r="729" spans="11:11" x14ac:dyDescent="0.2">
      <c r="K729" s="7"/>
    </row>
    <row r="730" spans="11:11" x14ac:dyDescent="0.2">
      <c r="K730" s="7"/>
    </row>
    <row r="731" spans="11:11" x14ac:dyDescent="0.2">
      <c r="K731" s="7"/>
    </row>
    <row r="732" spans="11:11" x14ac:dyDescent="0.2">
      <c r="K732" s="7"/>
    </row>
    <row r="733" spans="11:11" x14ac:dyDescent="0.2">
      <c r="K733" s="7"/>
    </row>
    <row r="734" spans="11:11" x14ac:dyDescent="0.2">
      <c r="K734" s="7"/>
    </row>
    <row r="735" spans="11:11" x14ac:dyDescent="0.2">
      <c r="K735" s="7"/>
    </row>
    <row r="736" spans="11:11" x14ac:dyDescent="0.2">
      <c r="K736" s="7"/>
    </row>
    <row r="737" spans="11:11" x14ac:dyDescent="0.2">
      <c r="K737" s="7"/>
    </row>
    <row r="738" spans="11:11" x14ac:dyDescent="0.2">
      <c r="K738" s="7"/>
    </row>
    <row r="739" spans="11:11" x14ac:dyDescent="0.2">
      <c r="K739" s="7"/>
    </row>
    <row r="740" spans="11:11" x14ac:dyDescent="0.2">
      <c r="K740" s="7"/>
    </row>
    <row r="741" spans="11:11" x14ac:dyDescent="0.2">
      <c r="K741" s="7"/>
    </row>
    <row r="742" spans="11:11" x14ac:dyDescent="0.2">
      <c r="K742" s="7"/>
    </row>
    <row r="743" spans="11:11" x14ac:dyDescent="0.2">
      <c r="K743" s="7"/>
    </row>
    <row r="744" spans="11:11" x14ac:dyDescent="0.2">
      <c r="K744" s="7"/>
    </row>
    <row r="745" spans="11:11" x14ac:dyDescent="0.2">
      <c r="K745" s="7"/>
    </row>
    <row r="746" spans="11:11" x14ac:dyDescent="0.2">
      <c r="K746" s="7"/>
    </row>
    <row r="747" spans="11:11" x14ac:dyDescent="0.2">
      <c r="K747" s="7"/>
    </row>
    <row r="748" spans="11:11" x14ac:dyDescent="0.2">
      <c r="K748" s="7"/>
    </row>
    <row r="749" spans="11:11" x14ac:dyDescent="0.2">
      <c r="K749" s="7"/>
    </row>
    <row r="750" spans="11:11" x14ac:dyDescent="0.2">
      <c r="K750" s="7"/>
    </row>
    <row r="751" spans="11:11" x14ac:dyDescent="0.2">
      <c r="K751" s="7"/>
    </row>
    <row r="752" spans="11:11" x14ac:dyDescent="0.2">
      <c r="K752" s="7"/>
    </row>
    <row r="753" spans="11:11" x14ac:dyDescent="0.2">
      <c r="K753" s="7"/>
    </row>
    <row r="754" spans="11:11" x14ac:dyDescent="0.2">
      <c r="K754" s="7"/>
    </row>
    <row r="755" spans="11:11" x14ac:dyDescent="0.2">
      <c r="K755" s="7"/>
    </row>
    <row r="756" spans="11:11" x14ac:dyDescent="0.2">
      <c r="K756" s="7"/>
    </row>
    <row r="757" spans="11:11" x14ac:dyDescent="0.2">
      <c r="K757" s="7"/>
    </row>
    <row r="758" spans="11:11" x14ac:dyDescent="0.2">
      <c r="K758" s="7"/>
    </row>
    <row r="759" spans="11:11" x14ac:dyDescent="0.2">
      <c r="K759" s="7"/>
    </row>
    <row r="760" spans="11:11" x14ac:dyDescent="0.2">
      <c r="K760" s="7"/>
    </row>
    <row r="761" spans="11:11" x14ac:dyDescent="0.2">
      <c r="K761" s="7"/>
    </row>
    <row r="762" spans="11:11" x14ac:dyDescent="0.2">
      <c r="K762" s="7"/>
    </row>
    <row r="763" spans="11:11" x14ac:dyDescent="0.2">
      <c r="K763" s="7"/>
    </row>
    <row r="764" spans="11:11" x14ac:dyDescent="0.2">
      <c r="K764" s="7"/>
    </row>
    <row r="765" spans="11:11" x14ac:dyDescent="0.2">
      <c r="K765" s="7"/>
    </row>
    <row r="766" spans="11:11" x14ac:dyDescent="0.2">
      <c r="K766" s="7"/>
    </row>
    <row r="767" spans="11:11" x14ac:dyDescent="0.2">
      <c r="K767" s="7"/>
    </row>
    <row r="768" spans="11:11" x14ac:dyDescent="0.2">
      <c r="K768" s="7"/>
    </row>
    <row r="769" spans="11:11" x14ac:dyDescent="0.2">
      <c r="K769" s="7"/>
    </row>
    <row r="770" spans="11:11" x14ac:dyDescent="0.2">
      <c r="K770" s="7"/>
    </row>
    <row r="771" spans="11:11" x14ac:dyDescent="0.2">
      <c r="K771" s="7"/>
    </row>
    <row r="772" spans="11:11" x14ac:dyDescent="0.2">
      <c r="K772" s="7"/>
    </row>
    <row r="773" spans="11:11" x14ac:dyDescent="0.2">
      <c r="K773" s="7"/>
    </row>
    <row r="774" spans="11:11" x14ac:dyDescent="0.2">
      <c r="K774" s="7"/>
    </row>
    <row r="775" spans="11:11" x14ac:dyDescent="0.2">
      <c r="K775" s="7"/>
    </row>
    <row r="776" spans="11:11" x14ac:dyDescent="0.2">
      <c r="K776" s="7"/>
    </row>
    <row r="777" spans="11:11" x14ac:dyDescent="0.2">
      <c r="K777" s="7"/>
    </row>
    <row r="778" spans="11:11" x14ac:dyDescent="0.2">
      <c r="K778" s="7"/>
    </row>
    <row r="779" spans="11:11" x14ac:dyDescent="0.2">
      <c r="K779" s="7"/>
    </row>
    <row r="780" spans="11:11" x14ac:dyDescent="0.2">
      <c r="K780" s="7"/>
    </row>
    <row r="781" spans="11:11" x14ac:dyDescent="0.2">
      <c r="K781" s="7"/>
    </row>
    <row r="782" spans="11:11" x14ac:dyDescent="0.2">
      <c r="K782" s="7"/>
    </row>
    <row r="783" spans="11:11" x14ac:dyDescent="0.2">
      <c r="K783" s="7"/>
    </row>
    <row r="784" spans="11:11" x14ac:dyDescent="0.2">
      <c r="K784" s="7"/>
    </row>
    <row r="785" spans="11:11" x14ac:dyDescent="0.2">
      <c r="K785" s="7"/>
    </row>
    <row r="786" spans="11:11" x14ac:dyDescent="0.2">
      <c r="K786" s="7"/>
    </row>
    <row r="787" spans="11:11" x14ac:dyDescent="0.2">
      <c r="K787" s="7"/>
    </row>
    <row r="788" spans="11:11" x14ac:dyDescent="0.2">
      <c r="K788" s="7"/>
    </row>
    <row r="789" spans="11:11" x14ac:dyDescent="0.2">
      <c r="K789" s="7"/>
    </row>
    <row r="790" spans="11:11" x14ac:dyDescent="0.2">
      <c r="K790" s="7"/>
    </row>
    <row r="791" spans="11:11" x14ac:dyDescent="0.2">
      <c r="K791" s="7"/>
    </row>
    <row r="792" spans="11:11" x14ac:dyDescent="0.2">
      <c r="K792" s="7"/>
    </row>
    <row r="793" spans="11:11" x14ac:dyDescent="0.2">
      <c r="K793" s="7"/>
    </row>
    <row r="794" spans="11:11" x14ac:dyDescent="0.2">
      <c r="K794" s="7"/>
    </row>
    <row r="795" spans="11:11" x14ac:dyDescent="0.2">
      <c r="K795" s="7"/>
    </row>
    <row r="796" spans="11:11" x14ac:dyDescent="0.2">
      <c r="K796" s="7"/>
    </row>
    <row r="797" spans="11:11" x14ac:dyDescent="0.2">
      <c r="K797" s="7"/>
    </row>
    <row r="798" spans="11:11" x14ac:dyDescent="0.2">
      <c r="K798" s="7"/>
    </row>
    <row r="799" spans="11:11" x14ac:dyDescent="0.2">
      <c r="K799" s="7"/>
    </row>
    <row r="800" spans="11:11" x14ac:dyDescent="0.2">
      <c r="K800" s="7"/>
    </row>
    <row r="801" spans="11:11" x14ac:dyDescent="0.2">
      <c r="K801" s="7"/>
    </row>
    <row r="802" spans="11:11" x14ac:dyDescent="0.2">
      <c r="K802" s="7"/>
    </row>
    <row r="803" spans="11:11" x14ac:dyDescent="0.2">
      <c r="K803" s="7"/>
    </row>
    <row r="804" spans="11:11" x14ac:dyDescent="0.2">
      <c r="K804" s="7"/>
    </row>
    <row r="805" spans="11:11" x14ac:dyDescent="0.2">
      <c r="K805" s="7"/>
    </row>
    <row r="806" spans="11:11" x14ac:dyDescent="0.2">
      <c r="K806" s="7"/>
    </row>
    <row r="807" spans="11:11" x14ac:dyDescent="0.2">
      <c r="K807" s="7"/>
    </row>
    <row r="808" spans="11:11" x14ac:dyDescent="0.2">
      <c r="K808" s="7"/>
    </row>
    <row r="809" spans="11:11" x14ac:dyDescent="0.2">
      <c r="K809" s="7"/>
    </row>
    <row r="810" spans="11:11" x14ac:dyDescent="0.2">
      <c r="K810" s="7"/>
    </row>
    <row r="811" spans="11:11" x14ac:dyDescent="0.2">
      <c r="K811" s="7"/>
    </row>
    <row r="812" spans="11:11" x14ac:dyDescent="0.2">
      <c r="K812" s="7"/>
    </row>
    <row r="813" spans="11:11" x14ac:dyDescent="0.2">
      <c r="K813" s="7"/>
    </row>
    <row r="814" spans="11:11" x14ac:dyDescent="0.2">
      <c r="K814" s="7"/>
    </row>
    <row r="815" spans="11:11" x14ac:dyDescent="0.2">
      <c r="K815" s="7"/>
    </row>
    <row r="816" spans="11:11" x14ac:dyDescent="0.2">
      <c r="K816" s="7"/>
    </row>
    <row r="817" spans="11:11" x14ac:dyDescent="0.2">
      <c r="K817" s="7"/>
    </row>
    <row r="818" spans="11:11" x14ac:dyDescent="0.2">
      <c r="K818" s="7"/>
    </row>
    <row r="819" spans="11:11" x14ac:dyDescent="0.2">
      <c r="K819" s="7"/>
    </row>
    <row r="820" spans="11:11" x14ac:dyDescent="0.2">
      <c r="K820" s="7"/>
    </row>
    <row r="821" spans="11:11" x14ac:dyDescent="0.2">
      <c r="K821" s="7"/>
    </row>
    <row r="822" spans="11:11" x14ac:dyDescent="0.2">
      <c r="K822" s="7"/>
    </row>
    <row r="823" spans="11:11" x14ac:dyDescent="0.2">
      <c r="K823" s="7"/>
    </row>
    <row r="824" spans="11:11" x14ac:dyDescent="0.2">
      <c r="K824" s="7"/>
    </row>
    <row r="825" spans="11:11" x14ac:dyDescent="0.2">
      <c r="K825" s="7"/>
    </row>
    <row r="826" spans="11:11" x14ac:dyDescent="0.2">
      <c r="K826" s="7"/>
    </row>
    <row r="827" spans="11:11" x14ac:dyDescent="0.2">
      <c r="K827" s="7"/>
    </row>
    <row r="828" spans="11:11" x14ac:dyDescent="0.2">
      <c r="K828" s="7"/>
    </row>
    <row r="829" spans="11:11" x14ac:dyDescent="0.2">
      <c r="K829" s="7"/>
    </row>
    <row r="830" spans="11:11" x14ac:dyDescent="0.2">
      <c r="K830" s="7"/>
    </row>
    <row r="831" spans="11:11" x14ac:dyDescent="0.2">
      <c r="K831" s="7"/>
    </row>
    <row r="832" spans="11:11" x14ac:dyDescent="0.2">
      <c r="K832" s="7"/>
    </row>
    <row r="833" spans="11:11" x14ac:dyDescent="0.2">
      <c r="K833" s="7"/>
    </row>
    <row r="834" spans="11:11" x14ac:dyDescent="0.2">
      <c r="K834" s="7"/>
    </row>
    <row r="835" spans="11:11" x14ac:dyDescent="0.2">
      <c r="K835" s="7"/>
    </row>
    <row r="836" spans="11:11" x14ac:dyDescent="0.2">
      <c r="K836" s="7"/>
    </row>
    <row r="837" spans="11:11" x14ac:dyDescent="0.2">
      <c r="K837" s="7"/>
    </row>
    <row r="838" spans="11:11" x14ac:dyDescent="0.2">
      <c r="K838" s="7"/>
    </row>
    <row r="839" spans="11:11" x14ac:dyDescent="0.2">
      <c r="K839" s="7"/>
    </row>
    <row r="840" spans="11:11" x14ac:dyDescent="0.2">
      <c r="K840" s="7"/>
    </row>
    <row r="841" spans="11:11" x14ac:dyDescent="0.2">
      <c r="K841" s="7"/>
    </row>
    <row r="842" spans="11:11" x14ac:dyDescent="0.2">
      <c r="K842" s="7"/>
    </row>
    <row r="843" spans="11:11" x14ac:dyDescent="0.2">
      <c r="K843" s="7"/>
    </row>
    <row r="844" spans="11:11" x14ac:dyDescent="0.2">
      <c r="K844" s="7"/>
    </row>
    <row r="845" spans="11:11" x14ac:dyDescent="0.2">
      <c r="K845" s="7"/>
    </row>
  </sheetData>
  <mergeCells count="3">
    <mergeCell ref="A2:A3"/>
    <mergeCell ref="B2:K3"/>
    <mergeCell ref="I42:K42"/>
  </mergeCells>
  <phoneticPr fontId="3" type="noConversion"/>
  <pageMargins left="0.19685039370078741" right="0.19685039370078741" top="0.98425196850393704" bottom="0.98425196850393704" header="0.51181102362204722" footer="0.51181102362204722"/>
  <pageSetup paperSize="9" scale="96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4"/>
  <sheetViews>
    <sheetView zoomScale="128" zoomScaleNormal="128" workbookViewId="0">
      <pane xSplit="1" ySplit="7" topLeftCell="B8" activePane="bottomRight" state="frozen"/>
      <selection activeCell="B42" sqref="B42"/>
      <selection pane="topRight" activeCell="B42" sqref="B42"/>
      <selection pane="bottomLeft" activeCell="B42" sqref="B42"/>
      <selection pane="bottomRight" activeCell="B2" sqref="B2:J3"/>
    </sheetView>
  </sheetViews>
  <sheetFormatPr defaultRowHeight="12.75" x14ac:dyDescent="0.2"/>
  <cols>
    <col min="1" max="1" width="13.5703125" style="1" customWidth="1"/>
    <col min="2" max="10" width="9.140625" style="1"/>
    <col min="11" max="11" width="1.7109375" customWidth="1"/>
  </cols>
  <sheetData>
    <row r="1" spans="1:10" ht="7.5" customHeight="1" thickBot="1" x14ac:dyDescent="0.25"/>
    <row r="2" spans="1:10" x14ac:dyDescent="0.2">
      <c r="A2" s="118" t="s">
        <v>5</v>
      </c>
      <c r="B2" s="125" t="s">
        <v>6</v>
      </c>
      <c r="C2" s="120"/>
      <c r="D2" s="120"/>
      <c r="E2" s="120"/>
      <c r="F2" s="120"/>
      <c r="G2" s="120"/>
      <c r="H2" s="120"/>
      <c r="I2" s="120"/>
      <c r="J2" s="121"/>
    </row>
    <row r="3" spans="1:10" ht="13.5" thickBot="1" x14ac:dyDescent="0.25">
      <c r="A3" s="119"/>
      <c r="B3" s="122"/>
      <c r="C3" s="122"/>
      <c r="D3" s="122"/>
      <c r="E3" s="122"/>
      <c r="F3" s="122"/>
      <c r="G3" s="122"/>
      <c r="H3" s="122"/>
      <c r="I3" s="122"/>
      <c r="J3" s="123"/>
    </row>
    <row r="4" spans="1:10" ht="15.75" x14ac:dyDescent="0.25">
      <c r="A4" s="19"/>
      <c r="B4" s="126" t="s">
        <v>10</v>
      </c>
      <c r="C4" s="127"/>
      <c r="D4" s="127"/>
      <c r="E4" s="127"/>
      <c r="F4" s="127"/>
      <c r="G4" s="127"/>
      <c r="H4" s="127"/>
      <c r="I4" s="127"/>
      <c r="J4" s="128"/>
    </row>
    <row r="5" spans="1:10" ht="15.75" x14ac:dyDescent="0.25">
      <c r="A5" s="22"/>
      <c r="B5" s="23">
        <v>5.0000000000000001E-3</v>
      </c>
      <c r="C5" s="24"/>
      <c r="D5" s="24">
        <v>0.01</v>
      </c>
      <c r="E5" s="24"/>
      <c r="F5" s="25">
        <v>2.5000000000000001E-2</v>
      </c>
      <c r="G5" s="24"/>
      <c r="H5" s="24">
        <v>0.05</v>
      </c>
      <c r="I5" s="24"/>
      <c r="J5" s="26">
        <v>0.1</v>
      </c>
    </row>
    <row r="6" spans="1:10" ht="18.75" customHeight="1" x14ac:dyDescent="0.2">
      <c r="A6" s="29" t="s">
        <v>7</v>
      </c>
      <c r="B6" s="129" t="s">
        <v>11</v>
      </c>
      <c r="C6" s="130"/>
      <c r="D6" s="130"/>
      <c r="E6" s="130"/>
      <c r="F6" s="130"/>
      <c r="G6" s="130"/>
      <c r="H6" s="130"/>
      <c r="I6" s="130"/>
      <c r="J6" s="131"/>
    </row>
    <row r="7" spans="1:10" ht="13.5" thickBot="1" x14ac:dyDescent="0.25">
      <c r="A7" s="28" t="s">
        <v>8</v>
      </c>
      <c r="B7" s="21">
        <f>2*B5</f>
        <v>0.01</v>
      </c>
      <c r="C7" s="2"/>
      <c r="D7" s="2">
        <f>2*D5</f>
        <v>0.02</v>
      </c>
      <c r="E7" s="2"/>
      <c r="F7" s="2">
        <f>2*F5</f>
        <v>0.05</v>
      </c>
      <c r="G7" s="2"/>
      <c r="H7" s="2">
        <f>2*H5</f>
        <v>0.1</v>
      </c>
      <c r="I7" s="2"/>
      <c r="J7" s="3">
        <f>2*J5</f>
        <v>0.2</v>
      </c>
    </row>
    <row r="8" spans="1:10" ht="14.25" customHeight="1" x14ac:dyDescent="0.2">
      <c r="A8" s="30">
        <v>1</v>
      </c>
      <c r="B8" s="20">
        <f>TINV($B$7,A8)</f>
        <v>63.656741162871583</v>
      </c>
      <c r="C8" s="18"/>
      <c r="D8" s="18">
        <f>TINV($D$7,A8)</f>
        <v>31.820515953773956</v>
      </c>
      <c r="E8" s="18"/>
      <c r="F8" s="18">
        <f>TINV($F$7,A8)</f>
        <v>12.706204736174707</v>
      </c>
      <c r="G8" s="18"/>
      <c r="H8" s="18">
        <f>TINV($H$7,A8)</f>
        <v>6.3137515146750438</v>
      </c>
      <c r="I8" s="18"/>
      <c r="J8" s="31">
        <f>TINV($J$7,A8)</f>
        <v>3.077683537175254</v>
      </c>
    </row>
    <row r="9" spans="1:10" ht="14.25" customHeight="1" x14ac:dyDescent="0.2">
      <c r="A9" s="57">
        <v>2</v>
      </c>
      <c r="B9" s="37">
        <f>TINV($B$7,A9)</f>
        <v>9.9248432009182928</v>
      </c>
      <c r="C9" s="36"/>
      <c r="D9" s="36">
        <f t="shared" ref="D9:D13" si="0">TINV($D$7,A9)</f>
        <v>6.9645567342832733</v>
      </c>
      <c r="E9" s="36"/>
      <c r="F9" s="36">
        <f t="shared" ref="F9:F13" si="1">TINV($F$7,A9)</f>
        <v>4.3026527297494637</v>
      </c>
      <c r="G9" s="36"/>
      <c r="H9" s="36">
        <f t="shared" ref="H9:H13" si="2">TINV($H$7,A9)</f>
        <v>2.9199855803537269</v>
      </c>
      <c r="I9" s="36"/>
      <c r="J9" s="38">
        <f t="shared" ref="J9:J13" si="3">TINV($J$7,A9)</f>
        <v>1.8856180831641267</v>
      </c>
    </row>
    <row r="10" spans="1:10" ht="14.25" customHeight="1" x14ac:dyDescent="0.2">
      <c r="A10" s="30">
        <v>3</v>
      </c>
      <c r="B10" s="20">
        <f t="shared" ref="B10:B13" si="4">TINV($B$7,A10)</f>
        <v>5.8409093097333571</v>
      </c>
      <c r="C10" s="18"/>
      <c r="D10" s="18">
        <f t="shared" si="0"/>
        <v>4.5407028585681335</v>
      </c>
      <c r="E10" s="18"/>
      <c r="F10" s="18">
        <f t="shared" si="1"/>
        <v>3.1824463052837091</v>
      </c>
      <c r="G10" s="18"/>
      <c r="H10" s="18">
        <f t="shared" si="2"/>
        <v>2.3533634348018233</v>
      </c>
      <c r="I10" s="18"/>
      <c r="J10" s="31">
        <f t="shared" si="3"/>
        <v>1.63774435369621</v>
      </c>
    </row>
    <row r="11" spans="1:10" ht="14.25" customHeight="1" x14ac:dyDescent="0.2">
      <c r="A11" s="57">
        <v>4</v>
      </c>
      <c r="B11" s="37">
        <f t="shared" si="4"/>
        <v>4.604094871349993</v>
      </c>
      <c r="C11" s="36"/>
      <c r="D11" s="36">
        <f t="shared" si="0"/>
        <v>3.7469473879791968</v>
      </c>
      <c r="E11" s="36"/>
      <c r="F11" s="36">
        <f t="shared" si="1"/>
        <v>2.7764451051977934</v>
      </c>
      <c r="G11" s="36"/>
      <c r="H11" s="36">
        <f t="shared" si="2"/>
        <v>2.1318467863266499</v>
      </c>
      <c r="I11" s="36"/>
      <c r="J11" s="38">
        <f t="shared" si="3"/>
        <v>1.5332062740589443</v>
      </c>
    </row>
    <row r="12" spans="1:10" ht="14.25" customHeight="1" x14ac:dyDescent="0.2">
      <c r="A12" s="30">
        <v>5</v>
      </c>
      <c r="B12" s="20">
        <f t="shared" si="4"/>
        <v>4.0321429835552278</v>
      </c>
      <c r="C12" s="18"/>
      <c r="D12" s="18">
        <f t="shared" si="0"/>
        <v>3.3649299989072183</v>
      </c>
      <c r="E12" s="18"/>
      <c r="F12" s="18">
        <f t="shared" si="1"/>
        <v>2.570581835636315</v>
      </c>
      <c r="G12" s="18"/>
      <c r="H12" s="18">
        <f t="shared" si="2"/>
        <v>2.0150483733330233</v>
      </c>
      <c r="I12" s="18"/>
      <c r="J12" s="31">
        <f t="shared" si="3"/>
        <v>1.4758840488244813</v>
      </c>
    </row>
    <row r="13" spans="1:10" ht="14.25" customHeight="1" x14ac:dyDescent="0.2">
      <c r="A13" s="57">
        <v>6</v>
      </c>
      <c r="B13" s="37">
        <f t="shared" si="4"/>
        <v>3.7074280213247794</v>
      </c>
      <c r="C13" s="36"/>
      <c r="D13" s="36">
        <f t="shared" si="0"/>
        <v>3.1426684032909828</v>
      </c>
      <c r="E13" s="36"/>
      <c r="F13" s="36">
        <f t="shared" si="1"/>
        <v>2.4469118511449697</v>
      </c>
      <c r="G13" s="36"/>
      <c r="H13" s="36">
        <f t="shared" si="2"/>
        <v>1.9431802805153031</v>
      </c>
      <c r="I13" s="36"/>
      <c r="J13" s="38">
        <f t="shared" si="3"/>
        <v>1.4397557472651481</v>
      </c>
    </row>
    <row r="14" spans="1:10" ht="14.25" customHeight="1" x14ac:dyDescent="0.2">
      <c r="A14" s="30">
        <v>7</v>
      </c>
      <c r="B14" s="20">
        <f t="shared" ref="B14:B67" si="5">TINV($B$7,A14)</f>
        <v>3.4994832973504946</v>
      </c>
      <c r="C14" s="18"/>
      <c r="D14" s="18">
        <f t="shared" ref="D14:D67" si="6">TINV($D$7,A14)</f>
        <v>2.997951566868529</v>
      </c>
      <c r="E14" s="18"/>
      <c r="F14" s="18">
        <f t="shared" ref="F14:F67" si="7">TINV($F$7,A14)</f>
        <v>2.3646242515927849</v>
      </c>
      <c r="G14" s="18"/>
      <c r="H14" s="18">
        <f t="shared" ref="H14:H67" si="8">TINV($H$7,A14)</f>
        <v>1.8945786050900073</v>
      </c>
      <c r="I14" s="18"/>
      <c r="J14" s="31">
        <f t="shared" ref="J14:J67" si="9">TINV($J$7,A14)</f>
        <v>1.4149239276505079</v>
      </c>
    </row>
    <row r="15" spans="1:10" ht="14.25" customHeight="1" x14ac:dyDescent="0.2">
      <c r="A15" s="57">
        <v>8</v>
      </c>
      <c r="B15" s="37">
        <f t="shared" si="5"/>
        <v>3.3553873313333953</v>
      </c>
      <c r="C15" s="36"/>
      <c r="D15" s="36">
        <f t="shared" si="6"/>
        <v>2.8964594477096224</v>
      </c>
      <c r="E15" s="36"/>
      <c r="F15" s="36">
        <f t="shared" si="7"/>
        <v>2.3060041352041671</v>
      </c>
      <c r="G15" s="36"/>
      <c r="H15" s="36">
        <f t="shared" si="8"/>
        <v>1.8595480375308981</v>
      </c>
      <c r="I15" s="36"/>
      <c r="J15" s="38">
        <f t="shared" si="9"/>
        <v>1.3968153097438645</v>
      </c>
    </row>
    <row r="16" spans="1:10" ht="14.25" customHeight="1" x14ac:dyDescent="0.2">
      <c r="A16" s="30">
        <v>9</v>
      </c>
      <c r="B16" s="20">
        <f t="shared" si="5"/>
        <v>3.2498355415921263</v>
      </c>
      <c r="C16" s="18"/>
      <c r="D16" s="18">
        <f t="shared" si="6"/>
        <v>2.8214379250258084</v>
      </c>
      <c r="E16" s="18"/>
      <c r="F16" s="18">
        <f t="shared" si="7"/>
        <v>2.2621571627982053</v>
      </c>
      <c r="G16" s="18"/>
      <c r="H16" s="18">
        <f t="shared" si="8"/>
        <v>1.8331129326562374</v>
      </c>
      <c r="I16" s="18"/>
      <c r="J16" s="31">
        <f t="shared" si="9"/>
        <v>1.383028738396632</v>
      </c>
    </row>
    <row r="17" spans="1:10" ht="14.25" customHeight="1" x14ac:dyDescent="0.2">
      <c r="A17" s="57">
        <v>10</v>
      </c>
      <c r="B17" s="37">
        <f t="shared" si="5"/>
        <v>3.1692726726169518</v>
      </c>
      <c r="C17" s="36"/>
      <c r="D17" s="36">
        <f t="shared" si="6"/>
        <v>2.7637694581126966</v>
      </c>
      <c r="E17" s="36"/>
      <c r="F17" s="36">
        <f t="shared" si="7"/>
        <v>2.2281388519862744</v>
      </c>
      <c r="G17" s="36"/>
      <c r="H17" s="36">
        <f t="shared" si="8"/>
        <v>1.812461122811676</v>
      </c>
      <c r="I17" s="36"/>
      <c r="J17" s="38">
        <f t="shared" si="9"/>
        <v>1.3721836411103363</v>
      </c>
    </row>
    <row r="18" spans="1:10" ht="14.25" customHeight="1" x14ac:dyDescent="0.2">
      <c r="A18" s="30">
        <v>11</v>
      </c>
      <c r="B18" s="20">
        <f t="shared" si="5"/>
        <v>3.1058065155392809</v>
      </c>
      <c r="C18" s="18"/>
      <c r="D18" s="18">
        <f t="shared" si="6"/>
        <v>2.7180791838138614</v>
      </c>
      <c r="E18" s="18"/>
      <c r="F18" s="18">
        <f t="shared" si="7"/>
        <v>2.2009851600916384</v>
      </c>
      <c r="G18" s="18"/>
      <c r="H18" s="18">
        <f t="shared" si="8"/>
        <v>1.7958848187040437</v>
      </c>
      <c r="I18" s="18"/>
      <c r="J18" s="31">
        <f t="shared" si="9"/>
        <v>1.3634303180205409</v>
      </c>
    </row>
    <row r="19" spans="1:10" ht="14.25" customHeight="1" x14ac:dyDescent="0.2">
      <c r="A19" s="57">
        <v>12</v>
      </c>
      <c r="B19" s="37">
        <f t="shared" si="5"/>
        <v>3.0545395893929017</v>
      </c>
      <c r="C19" s="36"/>
      <c r="D19" s="36">
        <f t="shared" si="6"/>
        <v>2.6809979931209149</v>
      </c>
      <c r="E19" s="36"/>
      <c r="F19" s="36">
        <f t="shared" si="7"/>
        <v>2.1788128296672284</v>
      </c>
      <c r="G19" s="36"/>
      <c r="H19" s="36">
        <f t="shared" si="8"/>
        <v>1.7822875556493194</v>
      </c>
      <c r="I19" s="36"/>
      <c r="J19" s="38">
        <f t="shared" si="9"/>
        <v>1.3562173340232047</v>
      </c>
    </row>
    <row r="20" spans="1:10" ht="14.25" customHeight="1" x14ac:dyDescent="0.2">
      <c r="A20" s="30">
        <v>13</v>
      </c>
      <c r="B20" s="20">
        <f t="shared" si="5"/>
        <v>3.0122758387165782</v>
      </c>
      <c r="C20" s="18"/>
      <c r="D20" s="18">
        <f t="shared" si="6"/>
        <v>2.650308837912192</v>
      </c>
      <c r="E20" s="18"/>
      <c r="F20" s="18">
        <f t="shared" si="7"/>
        <v>2.1603686564627926</v>
      </c>
      <c r="G20" s="18"/>
      <c r="H20" s="18">
        <f t="shared" si="8"/>
        <v>1.7709333959868729</v>
      </c>
      <c r="I20" s="18"/>
      <c r="J20" s="31">
        <f t="shared" si="9"/>
        <v>1.3501712887800554</v>
      </c>
    </row>
    <row r="21" spans="1:10" ht="14.25" customHeight="1" x14ac:dyDescent="0.2">
      <c r="A21" s="57">
        <v>14</v>
      </c>
      <c r="B21" s="37">
        <f t="shared" si="5"/>
        <v>2.9768427343708348</v>
      </c>
      <c r="C21" s="36"/>
      <c r="D21" s="36">
        <f t="shared" si="6"/>
        <v>2.6244940675900517</v>
      </c>
      <c r="E21" s="36"/>
      <c r="F21" s="36">
        <f t="shared" si="7"/>
        <v>2.1447866879178044</v>
      </c>
      <c r="G21" s="36"/>
      <c r="H21" s="36">
        <f t="shared" si="8"/>
        <v>1.7613101357748921</v>
      </c>
      <c r="I21" s="36"/>
      <c r="J21" s="38">
        <f t="shared" si="9"/>
        <v>1.3450303744546506</v>
      </c>
    </row>
    <row r="22" spans="1:10" ht="14.25" customHeight="1" x14ac:dyDescent="0.2">
      <c r="A22" s="30">
        <v>15</v>
      </c>
      <c r="B22" s="20">
        <f t="shared" si="5"/>
        <v>2.9467128834752381</v>
      </c>
      <c r="C22" s="18"/>
      <c r="D22" s="18">
        <f t="shared" si="6"/>
        <v>2.6024802950111221</v>
      </c>
      <c r="E22" s="18"/>
      <c r="F22" s="18">
        <f t="shared" si="7"/>
        <v>2.1314495455597742</v>
      </c>
      <c r="G22" s="18"/>
      <c r="H22" s="18">
        <f t="shared" si="8"/>
        <v>1.7530503556925723</v>
      </c>
      <c r="I22" s="18"/>
      <c r="J22" s="31">
        <f t="shared" si="9"/>
        <v>1.3406056078504547</v>
      </c>
    </row>
    <row r="23" spans="1:10" ht="14.25" customHeight="1" x14ac:dyDescent="0.2">
      <c r="A23" s="57">
        <v>16</v>
      </c>
      <c r="B23" s="37">
        <f t="shared" si="5"/>
        <v>2.9207816224251002</v>
      </c>
      <c r="C23" s="36"/>
      <c r="D23" s="36">
        <f t="shared" si="6"/>
        <v>2.5834871852759917</v>
      </c>
      <c r="E23" s="36"/>
      <c r="F23" s="36">
        <f t="shared" si="7"/>
        <v>2.119905299221255</v>
      </c>
      <c r="G23" s="36"/>
      <c r="H23" s="36">
        <f t="shared" si="8"/>
        <v>1.7458836762762506</v>
      </c>
      <c r="I23" s="36"/>
      <c r="J23" s="38">
        <f t="shared" si="9"/>
        <v>1.3367571673273144</v>
      </c>
    </row>
    <row r="24" spans="1:10" ht="14.25" customHeight="1" x14ac:dyDescent="0.2">
      <c r="A24" s="30">
        <v>17</v>
      </c>
      <c r="B24" s="20">
        <f t="shared" si="5"/>
        <v>2.8982305196774178</v>
      </c>
      <c r="C24" s="18"/>
      <c r="D24" s="18">
        <f t="shared" si="6"/>
        <v>2.5669339837247178</v>
      </c>
      <c r="E24" s="18"/>
      <c r="F24" s="18">
        <f t="shared" si="7"/>
        <v>2.109815577833317</v>
      </c>
      <c r="G24" s="18"/>
      <c r="H24" s="18">
        <f t="shared" si="8"/>
        <v>1.7396067260750732</v>
      </c>
      <c r="I24" s="18"/>
      <c r="J24" s="31">
        <f t="shared" si="9"/>
        <v>1.3333793897216262</v>
      </c>
    </row>
    <row r="25" spans="1:10" ht="14.25" customHeight="1" x14ac:dyDescent="0.2">
      <c r="A25" s="57">
        <v>18</v>
      </c>
      <c r="B25" s="37">
        <f t="shared" si="5"/>
        <v>2.8784404727386073</v>
      </c>
      <c r="C25" s="36"/>
      <c r="D25" s="36">
        <f t="shared" si="6"/>
        <v>2.552379630182251</v>
      </c>
      <c r="E25" s="36"/>
      <c r="F25" s="36">
        <f t="shared" si="7"/>
        <v>2.1009220402410378</v>
      </c>
      <c r="G25" s="36"/>
      <c r="H25" s="36">
        <f t="shared" si="8"/>
        <v>1.7340636066175394</v>
      </c>
      <c r="I25" s="36"/>
      <c r="J25" s="38">
        <f t="shared" si="9"/>
        <v>1.3303909435699084</v>
      </c>
    </row>
    <row r="26" spans="1:10" ht="14.25" customHeight="1" x14ac:dyDescent="0.2">
      <c r="A26" s="30">
        <v>19</v>
      </c>
      <c r="B26" s="20">
        <f t="shared" si="5"/>
        <v>2.8609346064649799</v>
      </c>
      <c r="C26" s="18"/>
      <c r="D26" s="18">
        <f t="shared" si="6"/>
        <v>2.5394831906239612</v>
      </c>
      <c r="E26" s="18"/>
      <c r="F26" s="18">
        <f t="shared" si="7"/>
        <v>2.0930240544083096</v>
      </c>
      <c r="G26" s="18"/>
      <c r="H26" s="18">
        <f t="shared" si="8"/>
        <v>1.7291328115213698</v>
      </c>
      <c r="I26" s="18"/>
      <c r="J26" s="31">
        <f t="shared" si="9"/>
        <v>1.3277282090267981</v>
      </c>
    </row>
    <row r="27" spans="1:10" ht="14.25" customHeight="1" x14ac:dyDescent="0.2">
      <c r="A27" s="57">
        <v>20</v>
      </c>
      <c r="B27" s="37">
        <f t="shared" si="5"/>
        <v>2.8453397097861091</v>
      </c>
      <c r="C27" s="36"/>
      <c r="D27" s="36">
        <f t="shared" si="6"/>
        <v>2.5279770027415731</v>
      </c>
      <c r="E27" s="36"/>
      <c r="F27" s="36">
        <f t="shared" si="7"/>
        <v>2.0859634472658648</v>
      </c>
      <c r="G27" s="36"/>
      <c r="H27" s="36">
        <f t="shared" si="8"/>
        <v>1.7247182429207868</v>
      </c>
      <c r="I27" s="36"/>
      <c r="J27" s="38">
        <f t="shared" si="9"/>
        <v>1.3253407069850465</v>
      </c>
    </row>
    <row r="28" spans="1:10" ht="14.25" customHeight="1" x14ac:dyDescent="0.2">
      <c r="A28" s="30">
        <v>21</v>
      </c>
      <c r="B28" s="20">
        <f t="shared" si="5"/>
        <v>2.8313595580230499</v>
      </c>
      <c r="C28" s="18"/>
      <c r="D28" s="18">
        <f t="shared" si="6"/>
        <v>2.5176480160447423</v>
      </c>
      <c r="E28" s="18"/>
      <c r="F28" s="18">
        <f t="shared" si="7"/>
        <v>2.07961384472768</v>
      </c>
      <c r="G28" s="18"/>
      <c r="H28" s="18">
        <f t="shared" si="8"/>
        <v>1.7207429028118781</v>
      </c>
      <c r="I28" s="18"/>
      <c r="J28" s="31">
        <f t="shared" si="9"/>
        <v>1.3231878738651732</v>
      </c>
    </row>
    <row r="29" spans="1:10" ht="14.25" customHeight="1" x14ac:dyDescent="0.2">
      <c r="A29" s="57">
        <v>22</v>
      </c>
      <c r="B29" s="37">
        <f t="shared" si="5"/>
        <v>2.8187560606001436</v>
      </c>
      <c r="C29" s="36"/>
      <c r="D29" s="36">
        <f t="shared" si="6"/>
        <v>2.5083245528990807</v>
      </c>
      <c r="E29" s="36"/>
      <c r="F29" s="36">
        <f t="shared" si="7"/>
        <v>2.0738730679040258</v>
      </c>
      <c r="G29" s="36"/>
      <c r="H29" s="36">
        <f t="shared" si="8"/>
        <v>1.7171443743802424</v>
      </c>
      <c r="I29" s="36"/>
      <c r="J29" s="38">
        <f t="shared" si="9"/>
        <v>1.3212367416133624</v>
      </c>
    </row>
    <row r="30" spans="1:10" x14ac:dyDescent="0.2">
      <c r="A30" s="30">
        <v>23</v>
      </c>
      <c r="B30" s="20">
        <f t="shared" si="5"/>
        <v>2.807335683769999</v>
      </c>
      <c r="C30" s="18"/>
      <c r="D30" s="18">
        <f t="shared" si="6"/>
        <v>2.4998667394946681</v>
      </c>
      <c r="E30" s="18"/>
      <c r="F30" s="18">
        <f t="shared" si="7"/>
        <v>2.0686576104190491</v>
      </c>
      <c r="G30" s="18"/>
      <c r="H30" s="18">
        <f t="shared" si="8"/>
        <v>1.7138715277470482</v>
      </c>
      <c r="I30" s="18"/>
      <c r="J30" s="31">
        <f t="shared" si="9"/>
        <v>1.3194602398161621</v>
      </c>
    </row>
    <row r="31" spans="1:10" x14ac:dyDescent="0.2">
      <c r="A31" s="57">
        <v>24</v>
      </c>
      <c r="B31" s="37">
        <f t="shared" si="5"/>
        <v>2.7969395047744556</v>
      </c>
      <c r="C31" s="36"/>
      <c r="D31" s="36">
        <f t="shared" si="6"/>
        <v>2.492159473157757</v>
      </c>
      <c r="E31" s="36"/>
      <c r="F31" s="36">
        <f t="shared" si="7"/>
        <v>2.0638985616280254</v>
      </c>
      <c r="G31" s="36"/>
      <c r="H31" s="36">
        <f t="shared" si="8"/>
        <v>1.7108820799094284</v>
      </c>
      <c r="I31" s="36"/>
      <c r="J31" s="38">
        <f t="shared" si="9"/>
        <v>1.3178359336731498</v>
      </c>
    </row>
    <row r="32" spans="1:10" x14ac:dyDescent="0.2">
      <c r="A32" s="30">
        <v>25</v>
      </c>
      <c r="B32" s="20">
        <f t="shared" si="5"/>
        <v>2.7874358136769706</v>
      </c>
      <c r="C32" s="18"/>
      <c r="D32" s="18">
        <f t="shared" si="6"/>
        <v>2.485107175410763</v>
      </c>
      <c r="E32" s="18"/>
      <c r="F32" s="18">
        <f t="shared" si="7"/>
        <v>2.0595385527532977</v>
      </c>
      <c r="G32" s="18"/>
      <c r="H32" s="18">
        <f t="shared" si="8"/>
        <v>1.7081407612518986</v>
      </c>
      <c r="I32" s="18"/>
      <c r="J32" s="31">
        <f t="shared" si="9"/>
        <v>1.3163450726738706</v>
      </c>
    </row>
    <row r="33" spans="1:10" x14ac:dyDescent="0.2">
      <c r="A33" s="57">
        <v>26</v>
      </c>
      <c r="B33" s="37">
        <f t="shared" si="5"/>
        <v>2.7787145333296839</v>
      </c>
      <c r="C33" s="36"/>
      <c r="D33" s="36">
        <f t="shared" si="6"/>
        <v>2.4786298235912425</v>
      </c>
      <c r="E33" s="36"/>
      <c r="F33" s="36">
        <f t="shared" si="7"/>
        <v>2.0555294386428731</v>
      </c>
      <c r="G33" s="36"/>
      <c r="H33" s="36">
        <f t="shared" si="8"/>
        <v>1.7056179197592738</v>
      </c>
      <c r="I33" s="36"/>
      <c r="J33" s="38">
        <f t="shared" si="9"/>
        <v>1.3149718642705173</v>
      </c>
    </row>
    <row r="34" spans="1:10" x14ac:dyDescent="0.2">
      <c r="A34" s="30">
        <v>27</v>
      </c>
      <c r="B34" s="20">
        <f t="shared" si="5"/>
        <v>2.770682957122212</v>
      </c>
      <c r="C34" s="18"/>
      <c r="D34" s="18">
        <f t="shared" si="6"/>
        <v>2.4726599119560069</v>
      </c>
      <c r="E34" s="18"/>
      <c r="F34" s="18">
        <f t="shared" si="7"/>
        <v>2.0518305164802859</v>
      </c>
      <c r="G34" s="18"/>
      <c r="H34" s="18">
        <f t="shared" si="8"/>
        <v>1.7032884457221271</v>
      </c>
      <c r="I34" s="18"/>
      <c r="J34" s="31">
        <f t="shared" si="9"/>
        <v>1.3137029128292739</v>
      </c>
    </row>
    <row r="35" spans="1:10" x14ac:dyDescent="0.2">
      <c r="A35" s="57">
        <v>28</v>
      </c>
      <c r="B35" s="37">
        <f t="shared" si="5"/>
        <v>2.7632624554614447</v>
      </c>
      <c r="C35" s="36"/>
      <c r="D35" s="36">
        <f t="shared" si="6"/>
        <v>2.467140097967472</v>
      </c>
      <c r="E35" s="36"/>
      <c r="F35" s="36">
        <f t="shared" si="7"/>
        <v>2.0484071417952445</v>
      </c>
      <c r="G35" s="36"/>
      <c r="H35" s="36">
        <f t="shared" si="8"/>
        <v>1.7011309342659326</v>
      </c>
      <c r="I35" s="36"/>
      <c r="J35" s="38">
        <f t="shared" si="9"/>
        <v>1.3125267815926682</v>
      </c>
    </row>
    <row r="36" spans="1:10" x14ac:dyDescent="0.2">
      <c r="A36" s="30">
        <v>29</v>
      </c>
      <c r="B36" s="20">
        <f t="shared" si="5"/>
        <v>2.7563859036706049</v>
      </c>
      <c r="C36" s="18"/>
      <c r="D36" s="18">
        <f t="shared" si="6"/>
        <v>2.4620213601504126</v>
      </c>
      <c r="E36" s="18"/>
      <c r="F36" s="18">
        <f t="shared" si="7"/>
        <v>2.0452296421327048</v>
      </c>
      <c r="G36" s="18"/>
      <c r="H36" s="18">
        <f t="shared" si="8"/>
        <v>1.6991270265334986</v>
      </c>
      <c r="I36" s="18"/>
      <c r="J36" s="31">
        <f t="shared" si="9"/>
        <v>1.3114336473015527</v>
      </c>
    </row>
    <row r="37" spans="1:10" x14ac:dyDescent="0.2">
      <c r="A37" s="57">
        <v>30</v>
      </c>
      <c r="B37" s="37">
        <f t="shared" si="5"/>
        <v>2.7499956535672259</v>
      </c>
      <c r="C37" s="36"/>
      <c r="D37" s="36">
        <f t="shared" si="6"/>
        <v>2.4572615424005915</v>
      </c>
      <c r="E37" s="36"/>
      <c r="F37" s="36">
        <f t="shared" si="7"/>
        <v>2.0422724563012378</v>
      </c>
      <c r="G37" s="36"/>
      <c r="H37" s="36">
        <f t="shared" si="8"/>
        <v>1.6972608865939587</v>
      </c>
      <c r="I37" s="36"/>
      <c r="J37" s="38">
        <f t="shared" si="9"/>
        <v>1.3104150253913947</v>
      </c>
    </row>
    <row r="38" spans="1:10" x14ac:dyDescent="0.2">
      <c r="A38" s="30">
        <v>31</v>
      </c>
      <c r="B38" s="20">
        <f t="shared" si="5"/>
        <v>2.7440419192942698</v>
      </c>
      <c r="C38" s="18"/>
      <c r="D38" s="18">
        <f t="shared" si="6"/>
        <v>2.4528241934026456</v>
      </c>
      <c r="E38" s="18"/>
      <c r="F38" s="18">
        <f t="shared" si="7"/>
        <v>2.0395134463964082</v>
      </c>
      <c r="G38" s="18"/>
      <c r="H38" s="18">
        <f t="shared" si="8"/>
        <v>1.6955187825458664</v>
      </c>
      <c r="I38" s="18"/>
      <c r="J38" s="31">
        <f t="shared" si="9"/>
        <v>1.3094635494946458</v>
      </c>
    </row>
    <row r="39" spans="1:10" x14ac:dyDescent="0.2">
      <c r="A39" s="57">
        <v>32</v>
      </c>
      <c r="B39" s="37">
        <f t="shared" si="5"/>
        <v>2.7384814820121886</v>
      </c>
      <c r="C39" s="36"/>
      <c r="D39" s="36">
        <f t="shared" si="6"/>
        <v>2.4486776336720522</v>
      </c>
      <c r="E39" s="36"/>
      <c r="F39" s="36">
        <f t="shared" si="7"/>
        <v>2.0369333434601011</v>
      </c>
      <c r="G39" s="36"/>
      <c r="H39" s="36">
        <f t="shared" si="8"/>
        <v>1.6938887483837093</v>
      </c>
      <c r="I39" s="36"/>
      <c r="J39" s="38">
        <f t="shared" si="9"/>
        <v>1.3085727931295197</v>
      </c>
    </row>
    <row r="40" spans="1:10" x14ac:dyDescent="0.2">
      <c r="A40" s="30">
        <v>33</v>
      </c>
      <c r="B40" s="20">
        <f t="shared" si="5"/>
        <v>2.733276642350837</v>
      </c>
      <c r="C40" s="18"/>
      <c r="D40" s="18">
        <f t="shared" si="6"/>
        <v>2.4447941998078058</v>
      </c>
      <c r="E40" s="18"/>
      <c r="F40" s="18">
        <f t="shared" si="7"/>
        <v>2.0345152974493397</v>
      </c>
      <c r="G40" s="18"/>
      <c r="H40" s="18">
        <f t="shared" si="8"/>
        <v>1.6923603090303456</v>
      </c>
      <c r="I40" s="18"/>
      <c r="J40" s="31">
        <f t="shared" si="9"/>
        <v>1.3077371244508877</v>
      </c>
    </row>
    <row r="41" spans="1:10" x14ac:dyDescent="0.2">
      <c r="A41" s="57">
        <v>34</v>
      </c>
      <c r="B41" s="37">
        <f t="shared" si="5"/>
        <v>2.7283943670707203</v>
      </c>
      <c r="C41" s="36"/>
      <c r="D41" s="36">
        <f t="shared" si="6"/>
        <v>2.4411496279064839</v>
      </c>
      <c r="E41" s="36"/>
      <c r="F41" s="36">
        <f t="shared" si="7"/>
        <v>2.0322445093177191</v>
      </c>
      <c r="G41" s="36"/>
      <c r="H41" s="36">
        <f t="shared" si="8"/>
        <v>1.6909242551868542</v>
      </c>
      <c r="I41" s="36"/>
      <c r="J41" s="38">
        <f t="shared" si="9"/>
        <v>1.3069515871264279</v>
      </c>
    </row>
    <row r="42" spans="1:10" x14ac:dyDescent="0.2">
      <c r="A42" s="30">
        <v>35</v>
      </c>
      <c r="B42" s="20">
        <f t="shared" si="5"/>
        <v>2.7238055892080912</v>
      </c>
      <c r="C42" s="18"/>
      <c r="D42" s="18">
        <f t="shared" si="6"/>
        <v>2.4377225471437423</v>
      </c>
      <c r="E42" s="18"/>
      <c r="F42" s="18">
        <f t="shared" si="7"/>
        <v>2.0301079282503438</v>
      </c>
      <c r="G42" s="18"/>
      <c r="H42" s="18">
        <f t="shared" si="8"/>
        <v>1.6895724577802647</v>
      </c>
      <c r="I42" s="18"/>
      <c r="J42" s="31">
        <f t="shared" si="9"/>
        <v>1.3062118020160358</v>
      </c>
    </row>
    <row r="43" spans="1:10" x14ac:dyDescent="0.2">
      <c r="A43" s="57">
        <v>36</v>
      </c>
      <c r="B43" s="37">
        <f t="shared" si="5"/>
        <v>2.7194846304500082</v>
      </c>
      <c r="C43" s="36"/>
      <c r="D43" s="36">
        <f t="shared" si="6"/>
        <v>2.4344940612311401</v>
      </c>
      <c r="E43" s="36"/>
      <c r="F43" s="36">
        <f t="shared" si="7"/>
        <v>2.028094000980452</v>
      </c>
      <c r="G43" s="36"/>
      <c r="H43" s="36">
        <f t="shared" si="8"/>
        <v>1.6882977141168172</v>
      </c>
      <c r="I43" s="36"/>
      <c r="J43" s="38">
        <f t="shared" si="9"/>
        <v>1.3055138855362491</v>
      </c>
    </row>
    <row r="44" spans="1:10" x14ac:dyDescent="0.2">
      <c r="A44" s="30">
        <v>37</v>
      </c>
      <c r="B44" s="20">
        <f t="shared" si="5"/>
        <v>2.7154087215499887</v>
      </c>
      <c r="C44" s="18"/>
      <c r="D44" s="18">
        <f t="shared" si="6"/>
        <v>2.4314474004646742</v>
      </c>
      <c r="E44" s="18"/>
      <c r="F44" s="18">
        <f t="shared" si="7"/>
        <v>2.026192463029111</v>
      </c>
      <c r="G44" s="18"/>
      <c r="H44" s="18">
        <f t="shared" si="8"/>
        <v>1.6870936195962629</v>
      </c>
      <c r="I44" s="18"/>
      <c r="J44" s="31">
        <f t="shared" si="9"/>
        <v>1.3048543814976252</v>
      </c>
    </row>
    <row r="45" spans="1:10" x14ac:dyDescent="0.2">
      <c r="A45" s="57">
        <v>38</v>
      </c>
      <c r="B45" s="37">
        <f t="shared" si="5"/>
        <v>2.711557601913082</v>
      </c>
      <c r="C45" s="36"/>
      <c r="D45" s="36">
        <f t="shared" si="6"/>
        <v>2.4285676308590882</v>
      </c>
      <c r="E45" s="36"/>
      <c r="F45" s="36">
        <f t="shared" si="7"/>
        <v>2.0243941639119702</v>
      </c>
      <c r="G45" s="36"/>
      <c r="H45" s="36">
        <f t="shared" si="8"/>
        <v>1.6859544601667387</v>
      </c>
      <c r="I45" s="36"/>
      <c r="J45" s="38">
        <f t="shared" si="9"/>
        <v>1.3042302038905009</v>
      </c>
    </row>
    <row r="46" spans="1:10" x14ac:dyDescent="0.2">
      <c r="A46" s="30">
        <v>39</v>
      </c>
      <c r="B46" s="20">
        <f t="shared" si="5"/>
        <v>2.7079131835176615</v>
      </c>
      <c r="C46" s="18"/>
      <c r="D46" s="18">
        <f t="shared" si="6"/>
        <v>2.4258414097356304</v>
      </c>
      <c r="E46" s="18"/>
      <c r="F46" s="18">
        <f t="shared" si="7"/>
        <v>2.0226909200367595</v>
      </c>
      <c r="G46" s="18"/>
      <c r="H46" s="18">
        <f t="shared" si="8"/>
        <v>1.6848751217112248</v>
      </c>
      <c r="I46" s="18"/>
      <c r="J46" s="31">
        <f t="shared" si="9"/>
        <v>1.3036385886212738</v>
      </c>
    </row>
    <row r="47" spans="1:10" x14ac:dyDescent="0.2">
      <c r="A47" s="57">
        <v>40</v>
      </c>
      <c r="B47" s="37">
        <f t="shared" si="5"/>
        <v>2.7044592674331631</v>
      </c>
      <c r="C47" s="36"/>
      <c r="D47" s="36">
        <f t="shared" si="6"/>
        <v>2.4232567793348583</v>
      </c>
      <c r="E47" s="36"/>
      <c r="F47" s="36">
        <f t="shared" si="7"/>
        <v>2.0210753903062737</v>
      </c>
      <c r="G47" s="36"/>
      <c r="H47" s="36">
        <f t="shared" si="8"/>
        <v>1.6838510133356521</v>
      </c>
      <c r="I47" s="36"/>
      <c r="J47" s="38">
        <f t="shared" si="9"/>
        <v>1.3030770526071962</v>
      </c>
    </row>
    <row r="48" spans="1:10" x14ac:dyDescent="0.2">
      <c r="A48" s="30">
        <v>41</v>
      </c>
      <c r="B48" s="20">
        <f t="shared" si="5"/>
        <v>2.7011813035785219</v>
      </c>
      <c r="C48" s="18"/>
      <c r="D48" s="18">
        <f t="shared" si="6"/>
        <v>2.420802991729079</v>
      </c>
      <c r="E48" s="18"/>
      <c r="F48" s="18">
        <f t="shared" si="7"/>
        <v>2.0195409704413767</v>
      </c>
      <c r="G48" s="18"/>
      <c r="H48" s="18">
        <f t="shared" si="8"/>
        <v>1.6828780021327077</v>
      </c>
      <c r="I48" s="18"/>
      <c r="J48" s="31">
        <f t="shared" si="9"/>
        <v>1.3025433589533821</v>
      </c>
    </row>
    <row r="49" spans="1:10" x14ac:dyDescent="0.2">
      <c r="A49" s="57">
        <v>42</v>
      </c>
      <c r="B49" s="37">
        <f t="shared" si="5"/>
        <v>2.6980661862199842</v>
      </c>
      <c r="C49" s="36"/>
      <c r="D49" s="36">
        <f t="shared" si="6"/>
        <v>2.4184703596346364</v>
      </c>
      <c r="E49" s="36"/>
      <c r="F49" s="36">
        <f t="shared" si="7"/>
        <v>2.0180817028184461</v>
      </c>
      <c r="G49" s="36"/>
      <c r="H49" s="36">
        <f t="shared" si="8"/>
        <v>1.6819523574675355</v>
      </c>
      <c r="I49" s="36"/>
      <c r="J49" s="38">
        <f t="shared" si="9"/>
        <v>1.3020354871825144</v>
      </c>
    </row>
    <row r="50" spans="1:10" x14ac:dyDescent="0.2">
      <c r="A50" s="30">
        <v>43</v>
      </c>
      <c r="B50" s="20">
        <f t="shared" si="5"/>
        <v>2.695102079157675</v>
      </c>
      <c r="C50" s="18"/>
      <c r="D50" s="18">
        <f t="shared" si="6"/>
        <v>2.416250128762973</v>
      </c>
      <c r="E50" s="18"/>
      <c r="F50" s="18">
        <f t="shared" si="7"/>
        <v>2.0166921992278248</v>
      </c>
      <c r="G50" s="18"/>
      <c r="H50" s="18">
        <f t="shared" si="8"/>
        <v>1.6810707032025196</v>
      </c>
      <c r="I50" s="18"/>
      <c r="J50" s="31">
        <f t="shared" si="9"/>
        <v>1.301551607682168</v>
      </c>
    </row>
    <row r="51" spans="1:10" x14ac:dyDescent="0.2">
      <c r="A51" s="57">
        <v>44</v>
      </c>
      <c r="B51" s="37">
        <f t="shared" si="5"/>
        <v>2.6922782656930231</v>
      </c>
      <c r="C51" s="36"/>
      <c r="D51" s="36">
        <f t="shared" si="6"/>
        <v>2.4141343681687393</v>
      </c>
      <c r="E51" s="36"/>
      <c r="F51" s="36">
        <f t="shared" si="7"/>
        <v>2.0153675744437649</v>
      </c>
      <c r="G51" s="36"/>
      <c r="H51" s="36">
        <f t="shared" si="8"/>
        <v>1.680229976572116</v>
      </c>
      <c r="I51" s="36"/>
      <c r="J51" s="38">
        <f t="shared" si="9"/>
        <v>1.3010900596888011</v>
      </c>
    </row>
    <row r="52" spans="1:10" x14ac:dyDescent="0.2">
      <c r="A52" s="30">
        <v>45</v>
      </c>
      <c r="B52" s="20">
        <f t="shared" si="5"/>
        <v>2.6895850193746429</v>
      </c>
      <c r="C52" s="18"/>
      <c r="D52" s="18">
        <f t="shared" si="6"/>
        <v>2.4121158757033583</v>
      </c>
      <c r="E52" s="18"/>
      <c r="F52" s="18">
        <f t="shared" si="7"/>
        <v>2.0141033888808457</v>
      </c>
      <c r="G52" s="18"/>
      <c r="H52" s="18">
        <f t="shared" si="8"/>
        <v>1.6794273926523535</v>
      </c>
      <c r="I52" s="18"/>
      <c r="J52" s="31">
        <f t="shared" si="9"/>
        <v>1.3006493322502373</v>
      </c>
    </row>
    <row r="53" spans="1:10" x14ac:dyDescent="0.2">
      <c r="A53" s="57">
        <v>46</v>
      </c>
      <c r="B53" s="37">
        <f t="shared" si="5"/>
        <v>2.6870134922422171</v>
      </c>
      <c r="C53" s="36"/>
      <c r="D53" s="36">
        <f t="shared" si="6"/>
        <v>2.4101880962013791</v>
      </c>
      <c r="E53" s="36"/>
      <c r="F53" s="36">
        <f t="shared" si="7"/>
        <v>2.0128955989194299</v>
      </c>
      <c r="G53" s="36"/>
      <c r="H53" s="36">
        <f t="shared" si="8"/>
        <v>1.678660413556865</v>
      </c>
      <c r="I53" s="36"/>
      <c r="J53" s="38">
        <f t="shared" si="9"/>
        <v>1.3002280477069388</v>
      </c>
    </row>
    <row r="54" spans="1:10" x14ac:dyDescent="0.2">
      <c r="A54" s="30">
        <v>47</v>
      </c>
      <c r="B54" s="20">
        <f t="shared" si="5"/>
        <v>2.6845556178665255</v>
      </c>
      <c r="C54" s="18"/>
      <c r="D54" s="18">
        <f t="shared" si="6"/>
        <v>2.4083450504434252</v>
      </c>
      <c r="E54" s="18"/>
      <c r="F54" s="18">
        <f t="shared" si="7"/>
        <v>2.0117405137297668</v>
      </c>
      <c r="G54" s="18"/>
      <c r="H54" s="18">
        <f t="shared" si="8"/>
        <v>1.6779267216418625</v>
      </c>
      <c r="I54" s="18"/>
      <c r="J54" s="31">
        <f t="shared" si="9"/>
        <v>1.2998249473116616</v>
      </c>
    </row>
    <row r="55" spans="1:10" x14ac:dyDescent="0.2">
      <c r="A55" s="57">
        <v>48</v>
      </c>
      <c r="B55" s="37">
        <f t="shared" si="5"/>
        <v>2.6822040269502154</v>
      </c>
      <c r="C55" s="36"/>
      <c r="D55" s="36">
        <f t="shared" si="6"/>
        <v>2.406581273275608</v>
      </c>
      <c r="E55" s="36"/>
      <c r="F55" s="36">
        <f t="shared" si="7"/>
        <v>2.0106347576242314</v>
      </c>
      <c r="G55" s="36"/>
      <c r="H55" s="36">
        <f t="shared" si="8"/>
        <v>1.6772241961243386</v>
      </c>
      <c r="I55" s="36"/>
      <c r="J55" s="38">
        <f t="shared" si="9"/>
        <v>1.2994388786713924</v>
      </c>
    </row>
    <row r="56" spans="1:10" x14ac:dyDescent="0.2">
      <c r="A56" s="30">
        <v>49</v>
      </c>
      <c r="B56" s="20">
        <f t="shared" si="5"/>
        <v>2.6799519736315514</v>
      </c>
      <c r="C56" s="18"/>
      <c r="D56" s="18">
        <f t="shared" si="6"/>
        <v>2.4048917595376684</v>
      </c>
      <c r="E56" s="18"/>
      <c r="F56" s="18">
        <f t="shared" si="7"/>
        <v>2.0095752371292388</v>
      </c>
      <c r="G56" s="18"/>
      <c r="H56" s="18">
        <f t="shared" si="8"/>
        <v>1.6765508926168529</v>
      </c>
      <c r="I56" s="18"/>
      <c r="J56" s="31">
        <f t="shared" si="9"/>
        <v>1.2990687847477498</v>
      </c>
    </row>
    <row r="57" spans="1:10" x14ac:dyDescent="0.2">
      <c r="A57" s="57">
        <v>50</v>
      </c>
      <c r="B57" s="37">
        <f t="shared" si="5"/>
        <v>2.6777932709408443</v>
      </c>
      <c r="C57" s="36"/>
      <c r="D57" s="36">
        <f t="shared" si="6"/>
        <v>2.4032719166741709</v>
      </c>
      <c r="E57" s="36"/>
      <c r="F57" s="36">
        <f t="shared" si="7"/>
        <v>2.0085591121007611</v>
      </c>
      <c r="G57" s="36"/>
      <c r="H57" s="36">
        <f t="shared" si="8"/>
        <v>1.6759050251630967</v>
      </c>
      <c r="I57" s="36"/>
      <c r="J57" s="38">
        <f t="shared" si="9"/>
        <v>1.2987136941948108</v>
      </c>
    </row>
    <row r="58" spans="1:10" x14ac:dyDescent="0.2">
      <c r="A58" s="30">
        <v>51</v>
      </c>
      <c r="B58" s="20">
        <f t="shared" si="5"/>
        <v>2.6757222341106486</v>
      </c>
      <c r="C58" s="18"/>
      <c r="D58" s="18">
        <f t="shared" si="6"/>
        <v>2.4017175230846965</v>
      </c>
      <c r="E58" s="18"/>
      <c r="F58" s="18">
        <f t="shared" si="7"/>
        <v>2.007583770315835</v>
      </c>
      <c r="G58" s="18"/>
      <c r="H58" s="18">
        <f t="shared" si="8"/>
        <v>1.6752849504249088</v>
      </c>
      <c r="I58" s="18"/>
      <c r="J58" s="31">
        <f t="shared" si="9"/>
        <v>1.2983727128483706</v>
      </c>
    </row>
    <row r="59" spans="1:10" x14ac:dyDescent="0.2">
      <c r="A59" s="57">
        <v>52</v>
      </c>
      <c r="B59" s="37">
        <f t="shared" si="5"/>
        <v>2.6737336306472206</v>
      </c>
      <c r="C59" s="36"/>
      <c r="D59" s="36">
        <f t="shared" si="6"/>
        <v>2.4002246914183822</v>
      </c>
      <c r="E59" s="36"/>
      <c r="F59" s="36">
        <f t="shared" si="7"/>
        <v>2.0066468050616861</v>
      </c>
      <c r="G59" s="36"/>
      <c r="H59" s="36">
        <f t="shared" si="8"/>
        <v>1.6746891537260258</v>
      </c>
      <c r="I59" s="36"/>
      <c r="J59" s="38">
        <f t="shared" si="9"/>
        <v>1.2980450162097479</v>
      </c>
    </row>
    <row r="60" spans="1:10" x14ac:dyDescent="0.2">
      <c r="A60" s="30">
        <v>53</v>
      </c>
      <c r="B60" s="20">
        <f t="shared" si="5"/>
        <v>2.6718226362410036</v>
      </c>
      <c r="C60" s="18"/>
      <c r="D60" s="18">
        <f t="shared" si="6"/>
        <v>2.3987898361414404</v>
      </c>
      <c r="E60" s="18"/>
      <c r="F60" s="18">
        <f t="shared" si="7"/>
        <v>2.0057459953178696</v>
      </c>
      <c r="G60" s="18"/>
      <c r="H60" s="18">
        <f t="shared" si="8"/>
        <v>1.6741162367030993</v>
      </c>
      <c r="I60" s="18"/>
      <c r="J60" s="31">
        <f t="shared" si="9"/>
        <v>1.2977298427910675</v>
      </c>
    </row>
    <row r="61" spans="1:10" x14ac:dyDescent="0.2">
      <c r="A61" s="57">
        <v>54</v>
      </c>
      <c r="B61" s="37">
        <f t="shared" si="5"/>
        <v>2.6699847957348912</v>
      </c>
      <c r="C61" s="36"/>
      <c r="D61" s="36">
        <f t="shared" si="6"/>
        <v>2.3974096448084543</v>
      </c>
      <c r="E61" s="36"/>
      <c r="F61" s="36">
        <f t="shared" si="7"/>
        <v>2.0048792881880577</v>
      </c>
      <c r="G61" s="36"/>
      <c r="H61" s="36">
        <f t="shared" si="8"/>
        <v>1.6735649063521589</v>
      </c>
      <c r="I61" s="36"/>
      <c r="J61" s="38">
        <f t="shared" si="9"/>
        <v>1.2974264882090694</v>
      </c>
    </row>
    <row r="62" spans="1:10" x14ac:dyDescent="0.2">
      <c r="A62" s="30">
        <v>55</v>
      </c>
      <c r="B62" s="20">
        <f t="shared" si="5"/>
        <v>2.6682159884861933</v>
      </c>
      <c r="C62" s="18"/>
      <c r="D62" s="18">
        <f t="shared" si="6"/>
        <v>2.3960810525533165</v>
      </c>
      <c r="E62" s="18"/>
      <c r="F62" s="18">
        <f t="shared" si="7"/>
        <v>2.0040447832891455</v>
      </c>
      <c r="G62" s="18"/>
      <c r="H62" s="18">
        <f t="shared" si="8"/>
        <v>1.673033965289912</v>
      </c>
      <c r="I62" s="18"/>
      <c r="J62" s="31">
        <f t="shared" si="9"/>
        <v>1.2971342999309419</v>
      </c>
    </row>
    <row r="63" spans="1:10" x14ac:dyDescent="0.2">
      <c r="A63" s="57">
        <v>56</v>
      </c>
      <c r="B63" s="37">
        <f t="shared" si="5"/>
        <v>2.6665123975560618</v>
      </c>
      <c r="C63" s="36"/>
      <c r="D63" s="36">
        <f t="shared" si="6"/>
        <v>2.3948012193865678</v>
      </c>
      <c r="E63" s="36"/>
      <c r="F63" s="36">
        <f t="shared" si="7"/>
        <v>2.0032407188478727</v>
      </c>
      <c r="G63" s="36"/>
      <c r="H63" s="36">
        <f t="shared" si="8"/>
        <v>1.6725223030755785</v>
      </c>
      <c r="I63" s="36"/>
      <c r="J63" s="38">
        <f t="shared" si="9"/>
        <v>1.2968526725898011</v>
      </c>
    </row>
    <row r="64" spans="1:10" x14ac:dyDescent="0.2">
      <c r="A64" s="30">
        <v>57</v>
      </c>
      <c r="B64" s="20">
        <f t="shared" si="5"/>
        <v>2.6648704822419695</v>
      </c>
      <c r="C64" s="18"/>
      <c r="D64" s="18">
        <f t="shared" si="6"/>
        <v>2.3935675099455547</v>
      </c>
      <c r="E64" s="18"/>
      <c r="F64" s="18">
        <f t="shared" si="7"/>
        <v>2.0024654592910065</v>
      </c>
      <c r="G64" s="18"/>
      <c r="H64" s="18">
        <f t="shared" si="8"/>
        <v>1.6720288884609551</v>
      </c>
      <c r="I64" s="18"/>
      <c r="J64" s="31">
        <f t="shared" si="9"/>
        <v>1.2965810437990108</v>
      </c>
    </row>
    <row r="65" spans="1:10" x14ac:dyDescent="0.2">
      <c r="A65" s="57">
        <v>58</v>
      </c>
      <c r="B65" s="37">
        <f t="shared" si="5"/>
        <v>2.663286953537658</v>
      </c>
      <c r="C65" s="36"/>
      <c r="D65" s="36">
        <f t="shared" si="6"/>
        <v>2.3923774753936824</v>
      </c>
      <c r="E65" s="36"/>
      <c r="F65" s="36">
        <f t="shared" si="7"/>
        <v>2.0017174841452352</v>
      </c>
      <c r="G65" s="36"/>
      <c r="H65" s="36">
        <f t="shared" si="8"/>
        <v>1.671552762454859</v>
      </c>
      <c r="I65" s="36"/>
      <c r="J65" s="38">
        <f t="shared" si="9"/>
        <v>1.2963188904044187</v>
      </c>
    </row>
    <row r="66" spans="1:10" x14ac:dyDescent="0.2">
      <c r="A66" s="30">
        <v>59</v>
      </c>
      <c r="B66" s="20">
        <f t="shared" si="5"/>
        <v>2.6617587521629682</v>
      </c>
      <c r="C66" s="18"/>
      <c r="D66" s="18">
        <f t="shared" si="6"/>
        <v>2.3912288372073567</v>
      </c>
      <c r="E66" s="18"/>
      <c r="F66" s="18">
        <f t="shared" si="7"/>
        <v>2.0009953780882688</v>
      </c>
      <c r="G66" s="18"/>
      <c r="H66" s="18">
        <f t="shared" si="8"/>
        <v>1.6710930321038957</v>
      </c>
      <c r="I66" s="18"/>
      <c r="J66" s="31">
        <f t="shared" si="9"/>
        <v>1.2960657251220524</v>
      </c>
    </row>
    <row r="67" spans="1:10" x14ac:dyDescent="0.2">
      <c r="A67" s="57">
        <v>60</v>
      </c>
      <c r="B67" s="37">
        <f t="shared" si="5"/>
        <v>2.6602830288550381</v>
      </c>
      <c r="C67" s="36"/>
      <c r="D67" s="36">
        <f t="shared" si="6"/>
        <v>2.3901194726249129</v>
      </c>
      <c r="E67" s="36"/>
      <c r="F67" s="36">
        <f t="shared" si="7"/>
        <v>2.0002978220142609</v>
      </c>
      <c r="G67" s="36"/>
      <c r="H67" s="36">
        <f t="shared" si="8"/>
        <v>1.6706488649046354</v>
      </c>
      <c r="I67" s="36"/>
      <c r="J67" s="38">
        <f t="shared" si="9"/>
        <v>1.2958210935157342</v>
      </c>
    </row>
    <row r="68" spans="1:10" x14ac:dyDescent="0.2">
      <c r="A68" s="30">
        <v>70</v>
      </c>
      <c r="B68" s="20">
        <f t="shared" ref="B68:B79" si="10">TINV($B$7,A68)</f>
        <v>2.6479046237511512</v>
      </c>
      <c r="C68" s="18"/>
      <c r="D68" s="18">
        <f t="shared" ref="D68:D79" si="11">TINV($D$7,A68)</f>
        <v>2.3808074822914329</v>
      </c>
      <c r="E68" s="18"/>
      <c r="F68" s="18">
        <f t="shared" ref="F68:F79" si="12">TINV($F$7,A68)</f>
        <v>1.9944371117711854</v>
      </c>
      <c r="G68" s="18"/>
      <c r="H68" s="18">
        <f t="shared" ref="H68:H79" si="13">TINV($H$7,A68)</f>
        <v>1.6669144790559576</v>
      </c>
      <c r="I68" s="18"/>
      <c r="J68" s="31">
        <f t="shared" ref="J68:J79" si="14">TINV($J$7,A68)</f>
        <v>1.2937628979376541</v>
      </c>
    </row>
    <row r="69" spans="1:10" x14ac:dyDescent="0.2">
      <c r="A69" s="57">
        <v>80</v>
      </c>
      <c r="B69" s="37">
        <f t="shared" si="10"/>
        <v>2.6386905963441825</v>
      </c>
      <c r="C69" s="36"/>
      <c r="D69" s="36">
        <f t="shared" si="11"/>
        <v>2.3738682729673433</v>
      </c>
      <c r="E69" s="36"/>
      <c r="F69" s="36">
        <f t="shared" si="12"/>
        <v>1.9900634212544475</v>
      </c>
      <c r="G69" s="36"/>
      <c r="H69" s="36">
        <f t="shared" si="13"/>
        <v>1.6641245785896708</v>
      </c>
      <c r="I69" s="36"/>
      <c r="J69" s="38">
        <f t="shared" si="14"/>
        <v>1.2922235830591293</v>
      </c>
    </row>
    <row r="70" spans="1:10" x14ac:dyDescent="0.2">
      <c r="A70" s="30">
        <v>90</v>
      </c>
      <c r="B70" s="20">
        <f t="shared" si="10"/>
        <v>2.6315651655871597</v>
      </c>
      <c r="C70" s="18"/>
      <c r="D70" s="18">
        <f t="shared" si="11"/>
        <v>2.3684974762391677</v>
      </c>
      <c r="E70" s="18"/>
      <c r="F70" s="18">
        <f t="shared" si="12"/>
        <v>1.986674540703772</v>
      </c>
      <c r="G70" s="18"/>
      <c r="H70" s="18">
        <f t="shared" si="13"/>
        <v>1.661961084030164</v>
      </c>
      <c r="I70" s="18"/>
      <c r="J70" s="31">
        <f t="shared" si="14"/>
        <v>1.2910288987408942</v>
      </c>
    </row>
    <row r="71" spans="1:10" x14ac:dyDescent="0.2">
      <c r="A71" s="57">
        <v>100</v>
      </c>
      <c r="B71" s="37">
        <f t="shared" si="10"/>
        <v>2.6258905214380182</v>
      </c>
      <c r="C71" s="36"/>
      <c r="D71" s="36">
        <f t="shared" si="11"/>
        <v>2.3642173662384813</v>
      </c>
      <c r="E71" s="36"/>
      <c r="F71" s="36">
        <f t="shared" si="12"/>
        <v>1.9839715185235556</v>
      </c>
      <c r="G71" s="36"/>
      <c r="H71" s="36">
        <f t="shared" si="13"/>
        <v>1.6602343260853425</v>
      </c>
      <c r="I71" s="36"/>
      <c r="J71" s="38">
        <f t="shared" si="14"/>
        <v>1.2900747613465169</v>
      </c>
    </row>
    <row r="72" spans="1:10" x14ac:dyDescent="0.2">
      <c r="A72" s="30">
        <v>150</v>
      </c>
      <c r="B72" s="20">
        <f t="shared" si="10"/>
        <v>2.6090025658655387</v>
      </c>
      <c r="C72" s="18"/>
      <c r="D72" s="18">
        <f t="shared" si="11"/>
        <v>2.3514645817783082</v>
      </c>
      <c r="E72" s="18"/>
      <c r="F72" s="18">
        <f t="shared" si="12"/>
        <v>1.9759053308966197</v>
      </c>
      <c r="G72" s="18"/>
      <c r="H72" s="18">
        <f t="shared" si="13"/>
        <v>1.6550755001871769</v>
      </c>
      <c r="I72" s="18"/>
      <c r="J72" s="31">
        <f t="shared" si="14"/>
        <v>1.2872209136149522</v>
      </c>
    </row>
    <row r="73" spans="1:10" x14ac:dyDescent="0.2">
      <c r="A73" s="57">
        <v>200</v>
      </c>
      <c r="B73" s="37">
        <f t="shared" si="10"/>
        <v>2.6006344361915565</v>
      </c>
      <c r="C73" s="36"/>
      <c r="D73" s="36">
        <f t="shared" si="11"/>
        <v>2.3451370822594675</v>
      </c>
      <c r="E73" s="36"/>
      <c r="F73" s="36">
        <f t="shared" si="12"/>
        <v>1.9718962236339095</v>
      </c>
      <c r="G73" s="36"/>
      <c r="H73" s="36">
        <f t="shared" si="13"/>
        <v>1.6525081009108851</v>
      </c>
      <c r="I73" s="36"/>
      <c r="J73" s="38">
        <f t="shared" si="14"/>
        <v>1.2857987939948081</v>
      </c>
    </row>
    <row r="74" spans="1:10" x14ac:dyDescent="0.2">
      <c r="A74" s="30">
        <v>250</v>
      </c>
      <c r="B74" s="20">
        <f t="shared" si="10"/>
        <v>2.5956376304661806</v>
      </c>
      <c r="C74" s="18"/>
      <c r="D74" s="18">
        <f t="shared" si="11"/>
        <v>2.3413561183859199</v>
      </c>
      <c r="E74" s="18"/>
      <c r="F74" s="18">
        <f t="shared" si="12"/>
        <v>1.9694983934211476</v>
      </c>
      <c r="G74" s="18"/>
      <c r="H74" s="18">
        <f t="shared" si="13"/>
        <v>1.6509714898128527</v>
      </c>
      <c r="I74" s="18"/>
      <c r="J74" s="31">
        <f t="shared" si="14"/>
        <v>1.2849470554222453</v>
      </c>
    </row>
    <row r="75" spans="1:10" x14ac:dyDescent="0.2">
      <c r="A75" s="57">
        <v>300</v>
      </c>
      <c r="B75" s="37">
        <f t="shared" si="10"/>
        <v>2.592316410847785</v>
      </c>
      <c r="C75" s="36"/>
      <c r="D75" s="36">
        <f t="shared" si="11"/>
        <v>2.3388419237869966</v>
      </c>
      <c r="E75" s="36"/>
      <c r="F75" s="36">
        <f t="shared" si="12"/>
        <v>1.9679030112610867</v>
      </c>
      <c r="G75" s="36"/>
      <c r="H75" s="36">
        <f t="shared" si="13"/>
        <v>1.6499486739376235</v>
      </c>
      <c r="I75" s="36"/>
      <c r="J75" s="38">
        <f t="shared" si="14"/>
        <v>1.2843798675790281</v>
      </c>
    </row>
    <row r="76" spans="1:10" x14ac:dyDescent="0.2">
      <c r="A76" s="30">
        <v>350</v>
      </c>
      <c r="B76" s="20">
        <f t="shared" si="10"/>
        <v>2.5899489869626287</v>
      </c>
      <c r="C76" s="18"/>
      <c r="D76" s="18">
        <f t="shared" si="11"/>
        <v>2.3370492207627387</v>
      </c>
      <c r="E76" s="18"/>
      <c r="F76" s="18">
        <f t="shared" si="12"/>
        <v>1.966765002863647</v>
      </c>
      <c r="G76" s="18"/>
      <c r="H76" s="18">
        <f t="shared" si="13"/>
        <v>1.6492188695372201</v>
      </c>
      <c r="I76" s="18"/>
      <c r="J76" s="31">
        <f t="shared" si="14"/>
        <v>1.2839750455298171</v>
      </c>
    </row>
    <row r="77" spans="1:10" x14ac:dyDescent="0.2">
      <c r="A77" s="57">
        <v>400</v>
      </c>
      <c r="B77" s="37">
        <f t="shared" si="10"/>
        <v>2.5881760800347453</v>
      </c>
      <c r="C77" s="36"/>
      <c r="D77" s="36">
        <f t="shared" si="11"/>
        <v>2.3357064132619607</v>
      </c>
      <c r="E77" s="36"/>
      <c r="F77" s="36">
        <f t="shared" si="12"/>
        <v>1.9659123432294732</v>
      </c>
      <c r="G77" s="36"/>
      <c r="H77" s="36">
        <f t="shared" si="13"/>
        <v>1.6486719414654079</v>
      </c>
      <c r="I77" s="36"/>
      <c r="J77" s="38">
        <f t="shared" si="14"/>
        <v>1.2836715995703107</v>
      </c>
    </row>
    <row r="78" spans="1:10" x14ac:dyDescent="0.2">
      <c r="A78" s="30">
        <v>450</v>
      </c>
      <c r="B78" s="20">
        <f t="shared" si="10"/>
        <v>2.5867987268990165</v>
      </c>
      <c r="C78" s="18"/>
      <c r="D78" s="18">
        <f t="shared" si="11"/>
        <v>2.3346630252208156</v>
      </c>
      <c r="E78" s="18"/>
      <c r="F78" s="18">
        <f t="shared" si="12"/>
        <v>1.9652496647364686</v>
      </c>
      <c r="G78" s="18"/>
      <c r="H78" s="18">
        <f t="shared" si="13"/>
        <v>1.6482468047588035</v>
      </c>
      <c r="I78" s="18"/>
      <c r="J78" s="31">
        <f t="shared" si="14"/>
        <v>1.2834356870783825</v>
      </c>
    </row>
    <row r="79" spans="1:10" x14ac:dyDescent="0.2">
      <c r="A79" s="57">
        <v>500</v>
      </c>
      <c r="B79" s="37">
        <f t="shared" si="10"/>
        <v>2.5856978351419295</v>
      </c>
      <c r="C79" s="36"/>
      <c r="D79" s="36">
        <f t="shared" si="11"/>
        <v>2.3338289553523102</v>
      </c>
      <c r="E79" s="36"/>
      <c r="F79" s="36">
        <f t="shared" si="12"/>
        <v>1.9647198374673649</v>
      </c>
      <c r="G79" s="36"/>
      <c r="H79" s="36">
        <f t="shared" si="13"/>
        <v>1.6479068539295096</v>
      </c>
      <c r="I79" s="36"/>
      <c r="J79" s="38">
        <f t="shared" si="14"/>
        <v>1.2832470207103852</v>
      </c>
    </row>
    <row r="80" spans="1:10" x14ac:dyDescent="0.2">
      <c r="A80" s="30">
        <v>1000</v>
      </c>
      <c r="B80" s="20">
        <f>TINV($B$7,A80)</f>
        <v>2.5807546980659501</v>
      </c>
      <c r="C80" s="18"/>
      <c r="D80" s="18">
        <f>TINV($D$7,A80)</f>
        <v>2.3300826747555341</v>
      </c>
      <c r="E80" s="18"/>
      <c r="F80" s="18">
        <f>TINV($F$7,A80)</f>
        <v>1.9623390808264143</v>
      </c>
      <c r="G80" s="18"/>
      <c r="H80" s="18">
        <f>TINV($H$7,A80)</f>
        <v>1.6463788172854321</v>
      </c>
      <c r="I80" s="18"/>
      <c r="J80" s="31">
        <f>TINV($J$7,A80)</f>
        <v>1.2823987214609143</v>
      </c>
    </row>
    <row r="81" spans="1:10" ht="13.5" thickBot="1" x14ac:dyDescent="0.25">
      <c r="A81" s="58" t="s">
        <v>9</v>
      </c>
      <c r="B81" s="39">
        <f>NORMSINV(1-B5)</f>
        <v>2.5758293035488999</v>
      </c>
      <c r="C81" s="40"/>
      <c r="D81" s="40">
        <f>NORMSINV(1-D5)</f>
        <v>2.3263478740408408</v>
      </c>
      <c r="E81" s="40"/>
      <c r="F81" s="40">
        <f>NORMSINV(1-F5)</f>
        <v>1.9599639845400536</v>
      </c>
      <c r="G81" s="40"/>
      <c r="H81" s="40">
        <f>NORMSINV(1-H5)</f>
        <v>1.6448536269514715</v>
      </c>
      <c r="I81" s="40"/>
      <c r="J81" s="41">
        <f>NORMSINV(1-J5)</f>
        <v>1.2815515655446006</v>
      </c>
    </row>
    <row r="82" spans="1:10" x14ac:dyDescent="0.2">
      <c r="B82" s="7"/>
      <c r="C82" s="7"/>
      <c r="D82" s="7"/>
      <c r="E82" s="7"/>
      <c r="F82" s="7"/>
      <c r="G82" s="7"/>
      <c r="H82" s="7"/>
      <c r="I82" s="7"/>
      <c r="J82" s="7"/>
    </row>
    <row r="83" spans="1:10" x14ac:dyDescent="0.2">
      <c r="B83" s="7"/>
      <c r="C83" s="7"/>
      <c r="D83" s="7"/>
      <c r="E83" s="7"/>
      <c r="F83" s="7"/>
      <c r="G83" s="7"/>
      <c r="H83" s="7"/>
      <c r="I83" s="7"/>
      <c r="J83" s="7"/>
    </row>
    <row r="84" spans="1:10" x14ac:dyDescent="0.2">
      <c r="B84" s="7"/>
      <c r="C84" s="7"/>
      <c r="D84" s="7"/>
      <c r="E84" s="7"/>
      <c r="F84" s="7"/>
      <c r="G84" s="7"/>
      <c r="H84" s="7"/>
      <c r="I84" s="7"/>
      <c r="J84" s="7"/>
    </row>
    <row r="85" spans="1:10" x14ac:dyDescent="0.2">
      <c r="B85" s="7"/>
      <c r="C85" s="7"/>
      <c r="D85" s="7"/>
      <c r="E85" s="7"/>
      <c r="F85" s="7"/>
      <c r="G85" s="7"/>
      <c r="H85" s="7"/>
      <c r="I85" s="7"/>
      <c r="J85" s="7"/>
    </row>
    <row r="86" spans="1:10" x14ac:dyDescent="0.2">
      <c r="B86" s="7"/>
      <c r="C86" s="7"/>
      <c r="D86" s="7"/>
      <c r="E86" s="7"/>
      <c r="F86" s="7"/>
      <c r="G86" s="7"/>
      <c r="H86" s="7"/>
      <c r="I86" s="7"/>
      <c r="J86" s="7"/>
    </row>
    <row r="87" spans="1:10" x14ac:dyDescent="0.2">
      <c r="B87" s="7"/>
      <c r="C87" s="7"/>
      <c r="D87" s="7"/>
      <c r="E87" s="7"/>
      <c r="F87" s="7"/>
      <c r="G87" s="7"/>
      <c r="H87" s="7"/>
      <c r="I87" s="7"/>
      <c r="J87" s="7"/>
    </row>
    <row r="88" spans="1:10" x14ac:dyDescent="0.2">
      <c r="B88" s="7"/>
      <c r="C88" s="7"/>
      <c r="D88" s="7"/>
      <c r="E88" s="7"/>
      <c r="F88" s="7"/>
      <c r="G88" s="7"/>
      <c r="H88" s="7"/>
      <c r="I88" s="7"/>
      <c r="J88" s="7"/>
    </row>
    <row r="89" spans="1:10" x14ac:dyDescent="0.2">
      <c r="B89" s="7"/>
      <c r="C89" s="7"/>
      <c r="D89" s="7"/>
      <c r="E89" s="7"/>
      <c r="F89" s="7"/>
      <c r="G89" s="7"/>
      <c r="H89" s="7"/>
      <c r="I89" s="7"/>
      <c r="J89" s="7"/>
    </row>
    <row r="90" spans="1:10" x14ac:dyDescent="0.2">
      <c r="B90" s="7"/>
      <c r="C90" s="7"/>
      <c r="D90" s="7"/>
      <c r="E90" s="7"/>
      <c r="F90" s="7"/>
      <c r="G90" s="7"/>
      <c r="H90" s="7"/>
      <c r="I90" s="7"/>
      <c r="J90" s="7"/>
    </row>
    <row r="91" spans="1:10" x14ac:dyDescent="0.2">
      <c r="B91" s="7"/>
      <c r="C91" s="7"/>
      <c r="D91" s="7"/>
      <c r="E91" s="7"/>
      <c r="F91" s="7"/>
      <c r="G91" s="7"/>
      <c r="H91" s="7"/>
      <c r="I91" s="7"/>
      <c r="J91" s="7"/>
    </row>
    <row r="92" spans="1:10" x14ac:dyDescent="0.2">
      <c r="B92" s="7"/>
      <c r="C92" s="7"/>
      <c r="D92" s="7"/>
      <c r="E92" s="7"/>
      <c r="F92" s="7"/>
      <c r="G92" s="7"/>
      <c r="H92" s="7"/>
      <c r="I92" s="7"/>
      <c r="J92" s="7"/>
    </row>
    <row r="93" spans="1:10" x14ac:dyDescent="0.2">
      <c r="B93" s="7"/>
      <c r="C93" s="7"/>
      <c r="D93" s="7"/>
      <c r="E93" s="7"/>
      <c r="F93" s="7"/>
      <c r="G93" s="7"/>
      <c r="H93" s="7"/>
      <c r="I93" s="7"/>
      <c r="J93" s="7"/>
    </row>
    <row r="94" spans="1:10" x14ac:dyDescent="0.2">
      <c r="B94" s="7"/>
      <c r="C94" s="7"/>
      <c r="D94" s="7"/>
      <c r="E94" s="7"/>
      <c r="F94" s="7"/>
      <c r="G94" s="7"/>
      <c r="H94" s="7"/>
      <c r="I94" s="7"/>
      <c r="J94" s="7"/>
    </row>
    <row r="95" spans="1:10" x14ac:dyDescent="0.2">
      <c r="B95" s="7"/>
      <c r="C95" s="7"/>
      <c r="D95" s="7"/>
      <c r="E95" s="7"/>
      <c r="F95" s="7"/>
      <c r="G95" s="7"/>
      <c r="H95" s="7"/>
      <c r="I95" s="7"/>
      <c r="J95" s="7"/>
    </row>
    <row r="96" spans="1:10" x14ac:dyDescent="0.2">
      <c r="B96" s="7"/>
      <c r="C96" s="7"/>
      <c r="D96" s="7"/>
      <c r="E96" s="7"/>
      <c r="F96" s="7"/>
      <c r="G96" s="7"/>
      <c r="H96" s="7"/>
      <c r="I96" s="7"/>
      <c r="J96" s="7"/>
    </row>
    <row r="97" spans="2:10" x14ac:dyDescent="0.2">
      <c r="B97" s="7"/>
      <c r="C97" s="7"/>
      <c r="D97" s="7"/>
      <c r="E97" s="7"/>
      <c r="F97" s="7"/>
      <c r="G97" s="7"/>
      <c r="H97" s="7"/>
      <c r="I97" s="7"/>
      <c r="J97" s="7"/>
    </row>
    <row r="98" spans="2:10" x14ac:dyDescent="0.2">
      <c r="B98" s="7"/>
      <c r="C98" s="7"/>
      <c r="D98" s="7"/>
      <c r="E98" s="7"/>
      <c r="F98" s="7"/>
      <c r="G98" s="7"/>
      <c r="H98" s="7"/>
      <c r="I98" s="7"/>
      <c r="J98" s="7"/>
    </row>
    <row r="99" spans="2:10" x14ac:dyDescent="0.2">
      <c r="B99" s="7"/>
      <c r="C99" s="7"/>
      <c r="D99" s="7"/>
      <c r="E99" s="7"/>
      <c r="F99" s="7"/>
      <c r="G99" s="7"/>
      <c r="H99" s="7"/>
      <c r="I99" s="7"/>
      <c r="J99" s="7"/>
    </row>
    <row r="100" spans="2:10" x14ac:dyDescent="0.2">
      <c r="B100" s="7"/>
      <c r="C100" s="7"/>
      <c r="D100" s="7"/>
      <c r="E100" s="7"/>
      <c r="F100" s="7"/>
      <c r="G100" s="7"/>
      <c r="H100" s="7"/>
      <c r="I100" s="7"/>
      <c r="J100" s="7"/>
    </row>
    <row r="101" spans="2:10" x14ac:dyDescent="0.2">
      <c r="B101" s="7"/>
      <c r="C101" s="7"/>
      <c r="D101" s="7"/>
      <c r="E101" s="7"/>
      <c r="F101" s="7"/>
      <c r="G101" s="7"/>
      <c r="H101" s="7"/>
      <c r="I101" s="7"/>
      <c r="J101" s="7"/>
    </row>
    <row r="102" spans="2:10" x14ac:dyDescent="0.2">
      <c r="B102" s="7"/>
      <c r="C102" s="7"/>
      <c r="D102" s="7"/>
      <c r="E102" s="7"/>
      <c r="F102" s="7"/>
      <c r="G102" s="7"/>
      <c r="H102" s="7"/>
      <c r="I102" s="7"/>
      <c r="J102" s="7"/>
    </row>
    <row r="103" spans="2:10" x14ac:dyDescent="0.2">
      <c r="B103" s="7"/>
      <c r="C103" s="7"/>
      <c r="D103" s="7"/>
      <c r="E103" s="7"/>
      <c r="F103" s="7"/>
      <c r="G103" s="7"/>
      <c r="H103" s="7"/>
      <c r="I103" s="7"/>
      <c r="J103" s="7"/>
    </row>
    <row r="104" spans="2:10" x14ac:dyDescent="0.2">
      <c r="B104" s="7"/>
      <c r="C104" s="7"/>
      <c r="D104" s="7"/>
      <c r="E104" s="7"/>
      <c r="F104" s="7"/>
      <c r="G104" s="7"/>
      <c r="H104" s="7"/>
      <c r="I104" s="7"/>
      <c r="J104" s="7"/>
    </row>
    <row r="105" spans="2:10" x14ac:dyDescent="0.2">
      <c r="B105" s="7"/>
      <c r="C105" s="7"/>
      <c r="D105" s="7"/>
      <c r="E105" s="7"/>
      <c r="F105" s="7"/>
      <c r="G105" s="7"/>
      <c r="H105" s="7"/>
      <c r="I105" s="7"/>
      <c r="J105" s="7"/>
    </row>
    <row r="106" spans="2:10" x14ac:dyDescent="0.2">
      <c r="B106" s="7"/>
      <c r="C106" s="7"/>
      <c r="D106" s="7"/>
      <c r="E106" s="7"/>
      <c r="F106" s="7"/>
      <c r="G106" s="7"/>
      <c r="H106" s="7"/>
      <c r="I106" s="7"/>
      <c r="J106" s="7"/>
    </row>
    <row r="107" spans="2:10" x14ac:dyDescent="0.2">
      <c r="B107" s="7"/>
      <c r="C107" s="7"/>
      <c r="D107" s="7"/>
      <c r="E107" s="7"/>
      <c r="F107" s="7"/>
      <c r="G107" s="7"/>
      <c r="H107" s="7"/>
      <c r="I107" s="7"/>
      <c r="J107" s="7"/>
    </row>
    <row r="108" spans="2:10" x14ac:dyDescent="0.2">
      <c r="B108" s="7"/>
      <c r="C108" s="7"/>
      <c r="D108" s="7"/>
      <c r="E108" s="7"/>
      <c r="F108" s="7"/>
      <c r="G108" s="7"/>
      <c r="H108" s="7"/>
      <c r="I108" s="7"/>
      <c r="J108" s="7"/>
    </row>
    <row r="109" spans="2:10" x14ac:dyDescent="0.2">
      <c r="B109" s="7"/>
      <c r="C109" s="7"/>
      <c r="D109" s="7"/>
      <c r="E109" s="7"/>
      <c r="F109" s="7"/>
      <c r="G109" s="7"/>
      <c r="H109" s="7"/>
      <c r="I109" s="7"/>
      <c r="J109" s="7"/>
    </row>
    <row r="110" spans="2:10" x14ac:dyDescent="0.2">
      <c r="B110" s="7"/>
      <c r="C110" s="7"/>
      <c r="D110" s="7"/>
      <c r="E110" s="7"/>
      <c r="F110" s="7"/>
      <c r="G110" s="7"/>
      <c r="H110" s="7"/>
      <c r="I110" s="7"/>
      <c r="J110" s="7"/>
    </row>
    <row r="111" spans="2:10" x14ac:dyDescent="0.2">
      <c r="B111" s="7"/>
      <c r="C111" s="7"/>
      <c r="D111" s="7"/>
      <c r="E111" s="7"/>
      <c r="F111" s="7"/>
      <c r="G111" s="7"/>
      <c r="H111" s="7"/>
      <c r="I111" s="7"/>
      <c r="J111" s="7"/>
    </row>
    <row r="112" spans="2:10" x14ac:dyDescent="0.2">
      <c r="B112" s="7"/>
      <c r="C112" s="7"/>
      <c r="D112" s="7"/>
      <c r="E112" s="7"/>
      <c r="F112" s="7"/>
      <c r="G112" s="7"/>
      <c r="H112" s="7"/>
      <c r="I112" s="7"/>
      <c r="J112" s="7"/>
    </row>
    <row r="113" spans="2:10" x14ac:dyDescent="0.2">
      <c r="B113" s="7"/>
      <c r="C113" s="7"/>
      <c r="D113" s="7"/>
      <c r="E113" s="7"/>
      <c r="F113" s="7"/>
      <c r="G113" s="7"/>
      <c r="H113" s="7"/>
      <c r="I113" s="7"/>
      <c r="J113" s="7"/>
    </row>
    <row r="114" spans="2:10" x14ac:dyDescent="0.2">
      <c r="B114" s="7"/>
      <c r="C114" s="7"/>
      <c r="D114" s="7"/>
      <c r="E114" s="7"/>
      <c r="F114" s="7"/>
      <c r="G114" s="7"/>
      <c r="H114" s="7"/>
      <c r="I114" s="7"/>
      <c r="J114" s="7"/>
    </row>
    <row r="115" spans="2:10" x14ac:dyDescent="0.2">
      <c r="B115" s="7"/>
      <c r="C115" s="7"/>
      <c r="D115" s="7"/>
      <c r="E115" s="7"/>
      <c r="F115" s="7"/>
      <c r="G115" s="7"/>
      <c r="H115" s="7"/>
      <c r="I115" s="7"/>
      <c r="J115" s="7"/>
    </row>
    <row r="116" spans="2:10" x14ac:dyDescent="0.2">
      <c r="B116" s="7"/>
      <c r="C116" s="7"/>
      <c r="D116" s="7"/>
      <c r="E116" s="7"/>
      <c r="F116" s="7"/>
      <c r="G116" s="7"/>
      <c r="H116" s="7"/>
      <c r="I116" s="7"/>
      <c r="J116" s="7"/>
    </row>
    <row r="117" spans="2:10" x14ac:dyDescent="0.2">
      <c r="B117" s="7"/>
      <c r="C117" s="7"/>
      <c r="D117" s="7"/>
      <c r="E117" s="7"/>
      <c r="F117" s="7"/>
      <c r="G117" s="7"/>
      <c r="H117" s="7"/>
      <c r="I117" s="7"/>
      <c r="J117" s="7"/>
    </row>
    <row r="118" spans="2:10" x14ac:dyDescent="0.2">
      <c r="B118" s="7"/>
      <c r="C118" s="7"/>
      <c r="D118" s="7"/>
      <c r="E118" s="7"/>
      <c r="F118" s="7"/>
      <c r="G118" s="7"/>
      <c r="H118" s="7"/>
      <c r="I118" s="7"/>
      <c r="J118" s="7"/>
    </row>
    <row r="119" spans="2:10" x14ac:dyDescent="0.2">
      <c r="B119" s="7"/>
      <c r="C119" s="7"/>
      <c r="D119" s="7"/>
      <c r="E119" s="7"/>
      <c r="F119" s="7"/>
      <c r="G119" s="7"/>
      <c r="H119" s="7"/>
      <c r="I119" s="7"/>
      <c r="J119" s="7"/>
    </row>
    <row r="120" spans="2:10" x14ac:dyDescent="0.2">
      <c r="B120" s="7"/>
      <c r="C120" s="7"/>
      <c r="D120" s="7"/>
      <c r="E120" s="7"/>
      <c r="F120" s="7"/>
      <c r="G120" s="7"/>
      <c r="H120" s="7"/>
      <c r="I120" s="7"/>
      <c r="J120" s="7"/>
    </row>
    <row r="121" spans="2:10" x14ac:dyDescent="0.2">
      <c r="B121" s="7"/>
      <c r="C121" s="7"/>
      <c r="D121" s="7"/>
      <c r="E121" s="7"/>
      <c r="F121" s="7"/>
      <c r="G121" s="7"/>
      <c r="H121" s="7"/>
      <c r="I121" s="7"/>
      <c r="J121" s="7"/>
    </row>
    <row r="122" spans="2:10" x14ac:dyDescent="0.2">
      <c r="B122" s="7"/>
      <c r="C122" s="7"/>
      <c r="D122" s="7"/>
      <c r="E122" s="7"/>
      <c r="F122" s="7"/>
      <c r="G122" s="7"/>
      <c r="H122" s="7"/>
      <c r="I122" s="7"/>
      <c r="J122" s="7"/>
    </row>
    <row r="123" spans="2:10" x14ac:dyDescent="0.2">
      <c r="B123" s="7"/>
      <c r="C123" s="7"/>
      <c r="D123" s="7"/>
      <c r="E123" s="7"/>
      <c r="F123" s="7"/>
      <c r="G123" s="7"/>
      <c r="H123" s="7"/>
      <c r="I123" s="7"/>
      <c r="J123" s="7"/>
    </row>
    <row r="124" spans="2:10" x14ac:dyDescent="0.2">
      <c r="B124" s="7"/>
      <c r="C124" s="7"/>
      <c r="D124" s="7"/>
      <c r="E124" s="7"/>
      <c r="F124" s="7"/>
      <c r="G124" s="7"/>
      <c r="H124" s="7"/>
      <c r="I124" s="7"/>
      <c r="J124" s="7"/>
    </row>
    <row r="125" spans="2:10" x14ac:dyDescent="0.2">
      <c r="B125" s="7"/>
      <c r="C125" s="7"/>
      <c r="D125" s="7"/>
      <c r="E125" s="7"/>
      <c r="F125" s="7"/>
      <c r="G125" s="7"/>
      <c r="H125" s="7"/>
      <c r="I125" s="7"/>
      <c r="J125" s="7"/>
    </row>
    <row r="126" spans="2:10" x14ac:dyDescent="0.2">
      <c r="B126" s="7"/>
      <c r="C126" s="7"/>
      <c r="D126" s="7"/>
      <c r="E126" s="7"/>
      <c r="F126" s="7"/>
      <c r="G126" s="7"/>
      <c r="H126" s="7"/>
      <c r="I126" s="7"/>
      <c r="J126" s="7"/>
    </row>
    <row r="127" spans="2:10" x14ac:dyDescent="0.2">
      <c r="B127" s="7"/>
      <c r="C127" s="7"/>
      <c r="D127" s="7"/>
      <c r="E127" s="7"/>
      <c r="F127" s="7"/>
      <c r="G127" s="7"/>
      <c r="H127" s="7"/>
      <c r="I127" s="7"/>
      <c r="J127" s="7"/>
    </row>
    <row r="128" spans="2:10" x14ac:dyDescent="0.2">
      <c r="B128" s="7"/>
      <c r="C128" s="7"/>
      <c r="D128" s="7"/>
      <c r="E128" s="7"/>
      <c r="F128" s="7"/>
      <c r="G128" s="7"/>
      <c r="H128" s="7"/>
      <c r="I128" s="7"/>
      <c r="J128" s="7"/>
    </row>
    <row r="129" spans="2:10" x14ac:dyDescent="0.2">
      <c r="B129" s="7"/>
      <c r="C129" s="7"/>
      <c r="D129" s="7"/>
      <c r="E129" s="7"/>
      <c r="F129" s="7"/>
      <c r="G129" s="7"/>
      <c r="H129" s="7"/>
      <c r="I129" s="7"/>
      <c r="J129" s="7"/>
    </row>
    <row r="130" spans="2:10" x14ac:dyDescent="0.2">
      <c r="B130" s="7"/>
      <c r="C130" s="7"/>
      <c r="D130" s="7"/>
      <c r="E130" s="7"/>
      <c r="F130" s="7"/>
      <c r="G130" s="7"/>
      <c r="H130" s="7"/>
      <c r="I130" s="7"/>
      <c r="J130" s="7"/>
    </row>
    <row r="131" spans="2:10" x14ac:dyDescent="0.2">
      <c r="B131" s="7"/>
      <c r="C131" s="7"/>
      <c r="D131" s="7"/>
      <c r="E131" s="7"/>
      <c r="F131" s="7"/>
      <c r="G131" s="7"/>
      <c r="H131" s="7"/>
      <c r="I131" s="7"/>
      <c r="J131" s="7"/>
    </row>
    <row r="132" spans="2:10" x14ac:dyDescent="0.2">
      <c r="B132" s="7"/>
      <c r="C132" s="7"/>
      <c r="D132" s="7"/>
      <c r="E132" s="7"/>
      <c r="F132" s="7"/>
      <c r="G132" s="7"/>
      <c r="H132" s="7"/>
      <c r="I132" s="7"/>
      <c r="J132" s="7"/>
    </row>
    <row r="133" spans="2:10" x14ac:dyDescent="0.2">
      <c r="B133" s="7"/>
      <c r="C133" s="7"/>
      <c r="D133" s="7"/>
      <c r="E133" s="7"/>
      <c r="F133" s="7"/>
      <c r="G133" s="7"/>
      <c r="H133" s="7"/>
      <c r="I133" s="7"/>
      <c r="J133" s="7"/>
    </row>
    <row r="134" spans="2:10" x14ac:dyDescent="0.2">
      <c r="B134" s="7"/>
      <c r="C134" s="7"/>
      <c r="D134" s="7"/>
      <c r="E134" s="7"/>
      <c r="F134" s="7"/>
      <c r="G134" s="7"/>
      <c r="H134" s="7"/>
      <c r="I134" s="7"/>
      <c r="J134" s="7"/>
    </row>
    <row r="135" spans="2:10" x14ac:dyDescent="0.2">
      <c r="B135" s="7"/>
      <c r="C135" s="7"/>
      <c r="D135" s="7"/>
      <c r="E135" s="7"/>
      <c r="F135" s="7"/>
      <c r="G135" s="7"/>
      <c r="H135" s="7"/>
      <c r="I135" s="7"/>
      <c r="J135" s="7"/>
    </row>
    <row r="136" spans="2:10" x14ac:dyDescent="0.2">
      <c r="B136" s="7"/>
      <c r="C136" s="7"/>
      <c r="D136" s="7"/>
      <c r="E136" s="7"/>
      <c r="F136" s="7"/>
      <c r="G136" s="7"/>
      <c r="H136" s="7"/>
      <c r="I136" s="7"/>
      <c r="J136" s="7"/>
    </row>
    <row r="137" spans="2:10" x14ac:dyDescent="0.2">
      <c r="B137" s="7"/>
      <c r="C137" s="7"/>
      <c r="D137" s="7"/>
      <c r="E137" s="7"/>
      <c r="F137" s="7"/>
      <c r="G137" s="7"/>
      <c r="H137" s="7"/>
      <c r="I137" s="7"/>
      <c r="J137" s="7"/>
    </row>
    <row r="138" spans="2:10" x14ac:dyDescent="0.2">
      <c r="B138" s="7"/>
      <c r="C138" s="7"/>
      <c r="D138" s="7"/>
      <c r="E138" s="7"/>
      <c r="F138" s="7"/>
      <c r="G138" s="7"/>
      <c r="H138" s="7"/>
      <c r="I138" s="7"/>
      <c r="J138" s="7"/>
    </row>
    <row r="139" spans="2:10" x14ac:dyDescent="0.2">
      <c r="B139" s="7"/>
      <c r="C139" s="7"/>
      <c r="D139" s="7"/>
      <c r="E139" s="7"/>
      <c r="F139" s="7"/>
      <c r="G139" s="7"/>
      <c r="H139" s="7"/>
      <c r="I139" s="7"/>
      <c r="J139" s="7"/>
    </row>
    <row r="140" spans="2:10" x14ac:dyDescent="0.2">
      <c r="B140" s="7"/>
      <c r="C140" s="7"/>
      <c r="D140" s="7"/>
      <c r="E140" s="7"/>
      <c r="F140" s="7"/>
      <c r="G140" s="7"/>
      <c r="H140" s="7"/>
      <c r="I140" s="7"/>
      <c r="J140" s="7"/>
    </row>
    <row r="141" spans="2:10" x14ac:dyDescent="0.2">
      <c r="B141" s="7"/>
      <c r="C141" s="7"/>
      <c r="D141" s="7"/>
      <c r="E141" s="7"/>
      <c r="F141" s="7"/>
      <c r="G141" s="7"/>
      <c r="H141" s="7"/>
      <c r="I141" s="7"/>
      <c r="J141" s="7"/>
    </row>
    <row r="142" spans="2:10" x14ac:dyDescent="0.2">
      <c r="B142" s="7"/>
      <c r="C142" s="7"/>
      <c r="D142" s="7"/>
      <c r="E142" s="7"/>
      <c r="F142" s="7"/>
      <c r="G142" s="7"/>
      <c r="H142" s="7"/>
      <c r="I142" s="7"/>
      <c r="J142" s="7"/>
    </row>
    <row r="143" spans="2:10" x14ac:dyDescent="0.2">
      <c r="B143" s="7"/>
      <c r="C143" s="7"/>
      <c r="D143" s="7"/>
      <c r="E143" s="7"/>
      <c r="F143" s="7"/>
      <c r="G143" s="7"/>
      <c r="H143" s="7"/>
      <c r="I143" s="7"/>
      <c r="J143" s="7"/>
    </row>
    <row r="144" spans="2:10" x14ac:dyDescent="0.2">
      <c r="B144" s="7"/>
      <c r="C144" s="7"/>
      <c r="D144" s="7"/>
      <c r="E144" s="7"/>
      <c r="F144" s="7"/>
      <c r="G144" s="7"/>
      <c r="H144" s="7"/>
      <c r="I144" s="7"/>
      <c r="J144" s="7"/>
    </row>
    <row r="145" spans="2:10" x14ac:dyDescent="0.2">
      <c r="B145" s="7"/>
      <c r="C145" s="7"/>
      <c r="D145" s="7"/>
      <c r="E145" s="7"/>
      <c r="F145" s="7"/>
      <c r="G145" s="7"/>
      <c r="H145" s="7"/>
      <c r="I145" s="7"/>
      <c r="J145" s="7"/>
    </row>
    <row r="146" spans="2:10" x14ac:dyDescent="0.2">
      <c r="B146" s="7"/>
      <c r="C146" s="7"/>
      <c r="D146" s="7"/>
      <c r="E146" s="7"/>
      <c r="F146" s="7"/>
      <c r="G146" s="7"/>
      <c r="H146" s="7"/>
      <c r="I146" s="7"/>
      <c r="J146" s="7"/>
    </row>
    <row r="147" spans="2:10" x14ac:dyDescent="0.2">
      <c r="B147" s="7"/>
      <c r="C147" s="7"/>
      <c r="D147" s="7"/>
      <c r="E147" s="7"/>
      <c r="F147" s="7"/>
      <c r="G147" s="7"/>
      <c r="H147" s="7"/>
      <c r="I147" s="7"/>
      <c r="J147" s="7"/>
    </row>
    <row r="148" spans="2:10" x14ac:dyDescent="0.2">
      <c r="B148" s="7"/>
      <c r="C148" s="7"/>
      <c r="D148" s="7"/>
      <c r="E148" s="7"/>
      <c r="F148" s="7"/>
      <c r="G148" s="7"/>
      <c r="H148" s="7"/>
      <c r="I148" s="7"/>
      <c r="J148" s="7"/>
    </row>
    <row r="149" spans="2:10" x14ac:dyDescent="0.2">
      <c r="B149" s="7"/>
      <c r="C149" s="7"/>
      <c r="D149" s="7"/>
      <c r="E149" s="7"/>
      <c r="F149" s="7"/>
      <c r="G149" s="7"/>
      <c r="H149" s="7"/>
      <c r="I149" s="7"/>
      <c r="J149" s="7"/>
    </row>
    <row r="150" spans="2:10" x14ac:dyDescent="0.2">
      <c r="B150" s="7"/>
      <c r="C150" s="7"/>
      <c r="D150" s="7"/>
      <c r="E150" s="7"/>
      <c r="F150" s="7"/>
      <c r="G150" s="7"/>
      <c r="H150" s="7"/>
      <c r="I150" s="7"/>
      <c r="J150" s="7"/>
    </row>
    <row r="151" spans="2:10" x14ac:dyDescent="0.2">
      <c r="B151" s="7"/>
      <c r="C151" s="7"/>
      <c r="D151" s="7"/>
      <c r="E151" s="7"/>
      <c r="F151" s="7"/>
      <c r="G151" s="7"/>
      <c r="H151" s="7"/>
      <c r="I151" s="7"/>
      <c r="J151" s="7"/>
    </row>
    <row r="152" spans="2:10" x14ac:dyDescent="0.2">
      <c r="B152" s="7"/>
      <c r="C152" s="7"/>
      <c r="D152" s="7"/>
      <c r="E152" s="7"/>
      <c r="F152" s="7"/>
      <c r="G152" s="7"/>
      <c r="H152" s="7"/>
      <c r="I152" s="7"/>
      <c r="J152" s="7"/>
    </row>
    <row r="153" spans="2:10" x14ac:dyDescent="0.2">
      <c r="B153" s="7"/>
      <c r="C153" s="7"/>
      <c r="D153" s="7"/>
      <c r="E153" s="7"/>
      <c r="F153" s="7"/>
      <c r="G153" s="7"/>
      <c r="H153" s="7"/>
      <c r="I153" s="7"/>
      <c r="J153" s="7"/>
    </row>
    <row r="154" spans="2:10" x14ac:dyDescent="0.2">
      <c r="B154" s="7"/>
      <c r="C154" s="7"/>
      <c r="D154" s="7"/>
      <c r="E154" s="7"/>
      <c r="F154" s="7"/>
      <c r="G154" s="7"/>
      <c r="H154" s="7"/>
      <c r="I154" s="7"/>
      <c r="J154" s="7"/>
    </row>
    <row r="155" spans="2:10" x14ac:dyDescent="0.2">
      <c r="B155" s="7"/>
      <c r="C155" s="7"/>
      <c r="D155" s="7"/>
      <c r="E155" s="7"/>
      <c r="F155" s="7"/>
      <c r="G155" s="7"/>
      <c r="H155" s="7"/>
      <c r="I155" s="7"/>
      <c r="J155" s="7"/>
    </row>
    <row r="156" spans="2:10" x14ac:dyDescent="0.2">
      <c r="B156" s="7"/>
      <c r="C156" s="7"/>
      <c r="D156" s="7"/>
      <c r="E156" s="7"/>
      <c r="F156" s="7"/>
      <c r="G156" s="7"/>
      <c r="H156" s="7"/>
      <c r="I156" s="7"/>
      <c r="J156" s="7"/>
    </row>
    <row r="157" spans="2:10" x14ac:dyDescent="0.2">
      <c r="B157" s="7"/>
      <c r="C157" s="7"/>
      <c r="D157" s="7"/>
      <c r="E157" s="7"/>
      <c r="F157" s="7"/>
      <c r="G157" s="7"/>
      <c r="H157" s="7"/>
      <c r="I157" s="7"/>
      <c r="J157" s="7"/>
    </row>
    <row r="158" spans="2:10" x14ac:dyDescent="0.2">
      <c r="B158" s="7"/>
      <c r="C158" s="7"/>
      <c r="D158" s="7"/>
      <c r="E158" s="7"/>
      <c r="F158" s="7"/>
      <c r="G158" s="7"/>
      <c r="H158" s="7"/>
      <c r="I158" s="7"/>
      <c r="J158" s="7"/>
    </row>
    <row r="159" spans="2:10" x14ac:dyDescent="0.2">
      <c r="B159" s="7"/>
      <c r="C159" s="7"/>
      <c r="D159" s="7"/>
      <c r="E159" s="7"/>
      <c r="F159" s="7"/>
      <c r="G159" s="7"/>
      <c r="H159" s="7"/>
      <c r="I159" s="7"/>
      <c r="J159" s="7"/>
    </row>
    <row r="160" spans="2:10" x14ac:dyDescent="0.2">
      <c r="B160" s="7"/>
      <c r="C160" s="7"/>
      <c r="D160" s="7"/>
      <c r="E160" s="7"/>
      <c r="F160" s="7"/>
      <c r="G160" s="7"/>
      <c r="H160" s="7"/>
      <c r="I160" s="7"/>
      <c r="J160" s="7"/>
    </row>
    <row r="161" spans="2:10" x14ac:dyDescent="0.2">
      <c r="B161" s="7"/>
      <c r="C161" s="7"/>
      <c r="D161" s="7"/>
      <c r="E161" s="7"/>
      <c r="F161" s="7"/>
      <c r="G161" s="7"/>
      <c r="H161" s="7"/>
      <c r="I161" s="7"/>
      <c r="J161" s="7"/>
    </row>
    <row r="162" spans="2:10" x14ac:dyDescent="0.2">
      <c r="B162" s="7"/>
      <c r="C162" s="7"/>
      <c r="D162" s="7"/>
      <c r="E162" s="7"/>
      <c r="F162" s="7"/>
      <c r="G162" s="7"/>
      <c r="H162" s="7"/>
      <c r="I162" s="7"/>
      <c r="J162" s="7"/>
    </row>
    <row r="163" spans="2:10" x14ac:dyDescent="0.2">
      <c r="B163" s="7"/>
      <c r="C163" s="7"/>
      <c r="D163" s="7"/>
      <c r="E163" s="7"/>
      <c r="F163" s="7"/>
      <c r="G163" s="7"/>
      <c r="H163" s="7"/>
      <c r="I163" s="7"/>
      <c r="J163" s="7"/>
    </row>
    <row r="164" spans="2:10" x14ac:dyDescent="0.2">
      <c r="B164" s="7"/>
      <c r="C164" s="7"/>
      <c r="D164" s="7"/>
      <c r="E164" s="7"/>
      <c r="F164" s="7"/>
      <c r="G164" s="7"/>
      <c r="H164" s="7"/>
      <c r="I164" s="7"/>
      <c r="J164" s="7"/>
    </row>
    <row r="165" spans="2:10" x14ac:dyDescent="0.2">
      <c r="B165" s="7"/>
      <c r="C165" s="7"/>
      <c r="D165" s="7"/>
      <c r="E165" s="7"/>
      <c r="F165" s="7"/>
      <c r="G165" s="7"/>
      <c r="H165" s="7"/>
      <c r="I165" s="7"/>
      <c r="J165" s="7"/>
    </row>
    <row r="166" spans="2:10" x14ac:dyDescent="0.2">
      <c r="B166" s="7"/>
      <c r="C166" s="7"/>
      <c r="D166" s="7"/>
      <c r="E166" s="7"/>
      <c r="F166" s="7"/>
      <c r="G166" s="7"/>
      <c r="H166" s="7"/>
      <c r="I166" s="7"/>
      <c r="J166" s="7"/>
    </row>
    <row r="167" spans="2:10" x14ac:dyDescent="0.2">
      <c r="B167" s="7"/>
      <c r="C167" s="7"/>
      <c r="D167" s="7"/>
      <c r="E167" s="7"/>
      <c r="F167" s="7"/>
      <c r="G167" s="7"/>
      <c r="H167" s="7"/>
      <c r="I167" s="7"/>
      <c r="J167" s="7"/>
    </row>
    <row r="168" spans="2:10" x14ac:dyDescent="0.2">
      <c r="B168" s="7"/>
      <c r="C168" s="7"/>
      <c r="D168" s="7"/>
      <c r="E168" s="7"/>
      <c r="F168" s="7"/>
      <c r="G168" s="7"/>
      <c r="H168" s="7"/>
      <c r="I168" s="7"/>
      <c r="J168" s="7"/>
    </row>
    <row r="169" spans="2:10" x14ac:dyDescent="0.2">
      <c r="B169" s="7"/>
      <c r="C169" s="7"/>
      <c r="D169" s="7"/>
      <c r="E169" s="7"/>
      <c r="F169" s="7"/>
      <c r="G169" s="7"/>
      <c r="H169" s="7"/>
      <c r="I169" s="7"/>
      <c r="J169" s="7"/>
    </row>
    <row r="170" spans="2:10" x14ac:dyDescent="0.2">
      <c r="B170" s="7"/>
      <c r="C170" s="7"/>
      <c r="D170" s="7"/>
      <c r="E170" s="7"/>
      <c r="F170" s="7"/>
      <c r="G170" s="7"/>
      <c r="H170" s="7"/>
      <c r="I170" s="7"/>
      <c r="J170" s="7"/>
    </row>
    <row r="171" spans="2:10" x14ac:dyDescent="0.2">
      <c r="B171" s="7"/>
      <c r="C171" s="7"/>
      <c r="D171" s="7"/>
      <c r="E171" s="7"/>
      <c r="F171" s="7"/>
      <c r="G171" s="7"/>
      <c r="H171" s="7"/>
      <c r="I171" s="7"/>
      <c r="J171" s="7"/>
    </row>
    <row r="172" spans="2:10" x14ac:dyDescent="0.2">
      <c r="B172" s="7"/>
      <c r="C172" s="7"/>
      <c r="D172" s="7"/>
      <c r="E172" s="7"/>
      <c r="F172" s="7"/>
      <c r="G172" s="7"/>
      <c r="H172" s="7"/>
      <c r="I172" s="7"/>
      <c r="J172" s="7"/>
    </row>
    <row r="173" spans="2:10" x14ac:dyDescent="0.2">
      <c r="B173" s="7"/>
      <c r="C173" s="7"/>
      <c r="D173" s="7"/>
      <c r="E173" s="7"/>
      <c r="F173" s="7"/>
      <c r="G173" s="7"/>
      <c r="H173" s="7"/>
      <c r="I173" s="7"/>
      <c r="J173" s="7"/>
    </row>
    <row r="174" spans="2:10" x14ac:dyDescent="0.2">
      <c r="B174" s="7"/>
      <c r="C174" s="7"/>
      <c r="D174" s="7"/>
      <c r="E174" s="7"/>
      <c r="F174" s="7"/>
      <c r="G174" s="7"/>
      <c r="H174" s="7"/>
      <c r="I174" s="7"/>
      <c r="J174" s="7"/>
    </row>
    <row r="175" spans="2:10" x14ac:dyDescent="0.2">
      <c r="B175" s="7"/>
      <c r="C175" s="7"/>
      <c r="D175" s="7"/>
      <c r="E175" s="7"/>
      <c r="F175" s="7"/>
      <c r="G175" s="7"/>
      <c r="H175" s="7"/>
      <c r="I175" s="7"/>
      <c r="J175" s="7"/>
    </row>
    <row r="176" spans="2:10" x14ac:dyDescent="0.2">
      <c r="B176" s="7"/>
      <c r="C176" s="7"/>
      <c r="D176" s="7"/>
      <c r="E176" s="7"/>
      <c r="F176" s="7"/>
      <c r="G176" s="7"/>
      <c r="H176" s="7"/>
      <c r="I176" s="7"/>
      <c r="J176" s="7"/>
    </row>
    <row r="177" spans="2:10" x14ac:dyDescent="0.2">
      <c r="B177" s="7"/>
      <c r="C177" s="7"/>
      <c r="D177" s="7"/>
      <c r="E177" s="7"/>
      <c r="F177" s="7"/>
      <c r="G177" s="7"/>
      <c r="H177" s="7"/>
      <c r="I177" s="7"/>
      <c r="J177" s="7"/>
    </row>
    <row r="178" spans="2:10" x14ac:dyDescent="0.2">
      <c r="B178" s="7"/>
      <c r="C178" s="7"/>
      <c r="D178" s="7"/>
      <c r="E178" s="7"/>
      <c r="F178" s="7"/>
      <c r="G178" s="7"/>
      <c r="H178" s="7"/>
      <c r="I178" s="7"/>
      <c r="J178" s="7"/>
    </row>
    <row r="179" spans="2:10" x14ac:dyDescent="0.2">
      <c r="B179" s="7"/>
      <c r="C179" s="7"/>
      <c r="D179" s="7"/>
      <c r="E179" s="7"/>
      <c r="F179" s="7"/>
      <c r="G179" s="7"/>
      <c r="H179" s="7"/>
      <c r="I179" s="7"/>
      <c r="J179" s="7"/>
    </row>
    <row r="180" spans="2:10" x14ac:dyDescent="0.2">
      <c r="B180" s="7"/>
      <c r="C180" s="7"/>
      <c r="D180" s="7"/>
      <c r="E180" s="7"/>
      <c r="F180" s="7"/>
      <c r="G180" s="7"/>
      <c r="H180" s="7"/>
      <c r="I180" s="7"/>
      <c r="J180" s="7"/>
    </row>
    <row r="181" spans="2:10" x14ac:dyDescent="0.2">
      <c r="B181" s="7"/>
      <c r="C181" s="7"/>
      <c r="D181" s="7"/>
      <c r="E181" s="7"/>
      <c r="F181" s="7"/>
      <c r="G181" s="7"/>
      <c r="H181" s="7"/>
      <c r="I181" s="7"/>
      <c r="J181" s="7"/>
    </row>
    <row r="182" spans="2:10" x14ac:dyDescent="0.2">
      <c r="B182" s="7"/>
      <c r="C182" s="7"/>
      <c r="D182" s="7"/>
      <c r="E182" s="7"/>
      <c r="F182" s="7"/>
      <c r="G182" s="7"/>
      <c r="H182" s="7"/>
      <c r="I182" s="7"/>
      <c r="J182" s="7"/>
    </row>
    <row r="183" spans="2:10" x14ac:dyDescent="0.2">
      <c r="B183" s="7"/>
      <c r="C183" s="7"/>
      <c r="D183" s="7"/>
      <c r="E183" s="7"/>
      <c r="F183" s="7"/>
      <c r="G183" s="7"/>
      <c r="H183" s="7"/>
      <c r="I183" s="7"/>
      <c r="J183" s="7"/>
    </row>
    <row r="184" spans="2:10" x14ac:dyDescent="0.2">
      <c r="B184" s="7"/>
      <c r="C184" s="7"/>
      <c r="D184" s="7"/>
      <c r="E184" s="7"/>
      <c r="F184" s="7"/>
      <c r="G184" s="7"/>
      <c r="H184" s="7"/>
      <c r="I184" s="7"/>
      <c r="J184" s="7"/>
    </row>
    <row r="185" spans="2:10" x14ac:dyDescent="0.2">
      <c r="B185" s="7"/>
      <c r="C185" s="7"/>
      <c r="D185" s="7"/>
      <c r="E185" s="7"/>
      <c r="F185" s="7"/>
      <c r="G185" s="7"/>
      <c r="H185" s="7"/>
      <c r="I185" s="7"/>
      <c r="J185" s="7"/>
    </row>
    <row r="186" spans="2:10" x14ac:dyDescent="0.2">
      <c r="B186" s="7"/>
      <c r="C186" s="7"/>
      <c r="D186" s="7"/>
      <c r="E186" s="7"/>
      <c r="F186" s="7"/>
      <c r="G186" s="7"/>
      <c r="H186" s="7"/>
      <c r="I186" s="7"/>
      <c r="J186" s="7"/>
    </row>
    <row r="187" spans="2:10" x14ac:dyDescent="0.2">
      <c r="B187" s="7"/>
      <c r="C187" s="7"/>
      <c r="D187" s="7"/>
      <c r="E187" s="7"/>
      <c r="F187" s="7"/>
      <c r="G187" s="7"/>
      <c r="H187" s="7"/>
      <c r="I187" s="7"/>
      <c r="J187" s="7"/>
    </row>
    <row r="188" spans="2:10" x14ac:dyDescent="0.2">
      <c r="B188" s="7"/>
      <c r="C188" s="7"/>
      <c r="D188" s="7"/>
      <c r="E188" s="7"/>
      <c r="F188" s="7"/>
      <c r="G188" s="7"/>
      <c r="H188" s="7"/>
      <c r="I188" s="7"/>
      <c r="J188" s="7"/>
    </row>
    <row r="189" spans="2:10" x14ac:dyDescent="0.2">
      <c r="B189" s="7"/>
      <c r="C189" s="7"/>
      <c r="D189" s="7"/>
      <c r="E189" s="7"/>
      <c r="F189" s="7"/>
      <c r="G189" s="7"/>
      <c r="H189" s="7"/>
      <c r="I189" s="7"/>
      <c r="J189" s="7"/>
    </row>
    <row r="190" spans="2:10" x14ac:dyDescent="0.2">
      <c r="B190" s="7"/>
      <c r="C190" s="7"/>
      <c r="D190" s="7"/>
      <c r="E190" s="7"/>
      <c r="F190" s="7"/>
      <c r="G190" s="7"/>
      <c r="H190" s="7"/>
      <c r="I190" s="7"/>
      <c r="J190" s="7"/>
    </row>
    <row r="191" spans="2:10" x14ac:dyDescent="0.2">
      <c r="B191" s="7"/>
      <c r="C191" s="7"/>
      <c r="D191" s="7"/>
      <c r="E191" s="7"/>
      <c r="F191" s="7"/>
      <c r="G191" s="7"/>
      <c r="H191" s="7"/>
      <c r="I191" s="7"/>
      <c r="J191" s="7"/>
    </row>
    <row r="192" spans="2:10" x14ac:dyDescent="0.2">
      <c r="B192" s="7"/>
      <c r="C192" s="7"/>
      <c r="D192" s="7"/>
      <c r="E192" s="7"/>
      <c r="F192" s="7"/>
      <c r="G192" s="7"/>
      <c r="H192" s="7"/>
      <c r="I192" s="7"/>
      <c r="J192" s="7"/>
    </row>
    <row r="193" spans="2:10" x14ac:dyDescent="0.2">
      <c r="B193" s="7"/>
      <c r="C193" s="7"/>
      <c r="D193" s="7"/>
      <c r="E193" s="7"/>
      <c r="F193" s="7"/>
      <c r="G193" s="7"/>
      <c r="H193" s="7"/>
      <c r="I193" s="7"/>
      <c r="J193" s="7"/>
    </row>
    <row r="194" spans="2:10" x14ac:dyDescent="0.2">
      <c r="B194" s="7"/>
      <c r="C194" s="7"/>
      <c r="D194" s="7"/>
      <c r="E194" s="7"/>
      <c r="F194" s="7"/>
      <c r="G194" s="7"/>
      <c r="H194" s="7"/>
      <c r="I194" s="7"/>
      <c r="J194" s="7"/>
    </row>
    <row r="195" spans="2:10" x14ac:dyDescent="0.2">
      <c r="B195" s="7"/>
      <c r="C195" s="7"/>
      <c r="D195" s="7"/>
      <c r="E195" s="7"/>
      <c r="F195" s="7"/>
      <c r="G195" s="7"/>
      <c r="H195" s="7"/>
      <c r="I195" s="7"/>
      <c r="J195" s="7"/>
    </row>
    <row r="196" spans="2:10" x14ac:dyDescent="0.2">
      <c r="B196" s="7"/>
      <c r="C196" s="7"/>
      <c r="D196" s="7"/>
      <c r="E196" s="7"/>
      <c r="F196" s="7"/>
      <c r="G196" s="7"/>
      <c r="H196" s="7"/>
      <c r="I196" s="7"/>
      <c r="J196" s="7"/>
    </row>
    <row r="197" spans="2:10" x14ac:dyDescent="0.2">
      <c r="B197" s="7"/>
      <c r="C197" s="7"/>
      <c r="D197" s="7"/>
      <c r="E197" s="7"/>
      <c r="F197" s="7"/>
      <c r="G197" s="7"/>
      <c r="H197" s="7"/>
      <c r="I197" s="7"/>
      <c r="J197" s="7"/>
    </row>
    <row r="198" spans="2:10" x14ac:dyDescent="0.2">
      <c r="B198" s="7"/>
      <c r="C198" s="7"/>
      <c r="D198" s="7"/>
      <c r="E198" s="7"/>
      <c r="F198" s="7"/>
      <c r="G198" s="7"/>
      <c r="H198" s="7"/>
      <c r="I198" s="7"/>
      <c r="J198" s="7"/>
    </row>
    <row r="199" spans="2:10" x14ac:dyDescent="0.2">
      <c r="B199" s="7"/>
      <c r="C199" s="7"/>
      <c r="D199" s="7"/>
      <c r="E199" s="7"/>
      <c r="F199" s="7"/>
      <c r="G199" s="7"/>
      <c r="H199" s="7"/>
      <c r="I199" s="7"/>
      <c r="J199" s="7"/>
    </row>
    <row r="200" spans="2:10" x14ac:dyDescent="0.2">
      <c r="B200" s="7"/>
      <c r="C200" s="7"/>
      <c r="D200" s="7"/>
      <c r="E200" s="7"/>
      <c r="F200" s="7"/>
      <c r="G200" s="7"/>
      <c r="H200" s="7"/>
      <c r="I200" s="7"/>
      <c r="J200" s="7"/>
    </row>
    <row r="201" spans="2:10" x14ac:dyDescent="0.2">
      <c r="B201" s="7"/>
      <c r="C201" s="7"/>
      <c r="D201" s="7"/>
      <c r="E201" s="7"/>
      <c r="F201" s="7"/>
      <c r="G201" s="7"/>
      <c r="H201" s="7"/>
      <c r="I201" s="7"/>
      <c r="J201" s="7"/>
    </row>
    <row r="202" spans="2:10" x14ac:dyDescent="0.2">
      <c r="B202" s="7"/>
      <c r="C202" s="7"/>
      <c r="D202" s="7"/>
      <c r="E202" s="7"/>
      <c r="F202" s="7"/>
      <c r="G202" s="7"/>
      <c r="H202" s="7"/>
      <c r="I202" s="7"/>
      <c r="J202" s="7"/>
    </row>
    <row r="203" spans="2:10" x14ac:dyDescent="0.2">
      <c r="B203" s="7"/>
      <c r="C203" s="7"/>
      <c r="D203" s="7"/>
      <c r="E203" s="7"/>
      <c r="F203" s="7"/>
      <c r="G203" s="7"/>
      <c r="H203" s="7"/>
      <c r="I203" s="7"/>
      <c r="J203" s="7"/>
    </row>
    <row r="204" spans="2:10" x14ac:dyDescent="0.2">
      <c r="B204" s="7"/>
      <c r="C204" s="7"/>
      <c r="D204" s="7"/>
      <c r="E204" s="7"/>
      <c r="F204" s="7"/>
      <c r="G204" s="7"/>
      <c r="H204" s="7"/>
      <c r="I204" s="7"/>
      <c r="J204" s="7"/>
    </row>
    <row r="205" spans="2:10" x14ac:dyDescent="0.2">
      <c r="B205" s="7"/>
      <c r="C205" s="7"/>
      <c r="D205" s="7"/>
      <c r="E205" s="7"/>
      <c r="F205" s="7"/>
      <c r="G205" s="7"/>
      <c r="H205" s="7"/>
      <c r="I205" s="7"/>
      <c r="J205" s="7"/>
    </row>
    <row r="206" spans="2:10" x14ac:dyDescent="0.2">
      <c r="B206" s="7"/>
      <c r="C206" s="7"/>
      <c r="D206" s="7"/>
      <c r="E206" s="7"/>
      <c r="F206" s="7"/>
      <c r="G206" s="7"/>
      <c r="H206" s="7"/>
      <c r="I206" s="7"/>
      <c r="J206" s="7"/>
    </row>
    <row r="207" spans="2:10" x14ac:dyDescent="0.2">
      <c r="B207" s="7"/>
      <c r="C207" s="7"/>
      <c r="D207" s="7"/>
      <c r="E207" s="7"/>
      <c r="F207" s="7"/>
      <c r="G207" s="7"/>
      <c r="H207" s="7"/>
      <c r="I207" s="7"/>
      <c r="J207" s="7"/>
    </row>
    <row r="208" spans="2:10" x14ac:dyDescent="0.2">
      <c r="B208" s="7"/>
      <c r="C208" s="7"/>
      <c r="D208" s="7"/>
      <c r="E208" s="7"/>
      <c r="F208" s="7"/>
      <c r="G208" s="7"/>
      <c r="H208" s="7"/>
      <c r="I208" s="7"/>
      <c r="J208" s="7"/>
    </row>
    <row r="209" spans="2:10" x14ac:dyDescent="0.2">
      <c r="B209" s="7"/>
      <c r="C209" s="7"/>
      <c r="D209" s="7"/>
      <c r="E209" s="7"/>
      <c r="F209" s="7"/>
      <c r="G209" s="7"/>
      <c r="H209" s="7"/>
      <c r="I209" s="7"/>
      <c r="J209" s="7"/>
    </row>
    <row r="210" spans="2:10" x14ac:dyDescent="0.2">
      <c r="B210" s="7"/>
      <c r="C210" s="7"/>
      <c r="D210" s="7"/>
      <c r="E210" s="7"/>
      <c r="F210" s="7"/>
      <c r="G210" s="7"/>
      <c r="H210" s="7"/>
      <c r="I210" s="7"/>
      <c r="J210" s="7"/>
    </row>
    <row r="211" spans="2:10" x14ac:dyDescent="0.2">
      <c r="B211" s="7"/>
      <c r="C211" s="7"/>
      <c r="D211" s="7"/>
      <c r="E211" s="7"/>
      <c r="F211" s="7"/>
      <c r="G211" s="7"/>
      <c r="H211" s="7"/>
      <c r="I211" s="7"/>
      <c r="J211" s="7"/>
    </row>
    <row r="212" spans="2:10" x14ac:dyDescent="0.2">
      <c r="B212" s="7"/>
      <c r="C212" s="7"/>
      <c r="D212" s="7"/>
      <c r="E212" s="7"/>
      <c r="F212" s="7"/>
      <c r="G212" s="7"/>
      <c r="H212" s="7"/>
      <c r="I212" s="7"/>
      <c r="J212" s="7"/>
    </row>
    <row r="213" spans="2:10" x14ac:dyDescent="0.2">
      <c r="B213" s="7"/>
      <c r="C213" s="7"/>
      <c r="D213" s="7"/>
      <c r="E213" s="7"/>
      <c r="F213" s="7"/>
      <c r="G213" s="7"/>
      <c r="H213" s="7"/>
      <c r="I213" s="7"/>
      <c r="J213" s="7"/>
    </row>
    <row r="214" spans="2:10" x14ac:dyDescent="0.2">
      <c r="B214" s="7"/>
      <c r="C214" s="7"/>
      <c r="D214" s="7"/>
      <c r="E214" s="7"/>
      <c r="F214" s="7"/>
      <c r="G214" s="7"/>
      <c r="H214" s="7"/>
      <c r="I214" s="7"/>
      <c r="J214" s="7"/>
    </row>
    <row r="215" spans="2:10" x14ac:dyDescent="0.2">
      <c r="B215" s="7"/>
      <c r="C215" s="7"/>
      <c r="D215" s="7"/>
      <c r="E215" s="7"/>
      <c r="F215" s="7"/>
      <c r="G215" s="7"/>
      <c r="H215" s="7"/>
      <c r="I215" s="7"/>
      <c r="J215" s="7"/>
    </row>
    <row r="216" spans="2:10" x14ac:dyDescent="0.2">
      <c r="B216" s="7"/>
      <c r="C216" s="7"/>
      <c r="D216" s="7"/>
      <c r="E216" s="7"/>
      <c r="F216" s="7"/>
      <c r="G216" s="7"/>
      <c r="H216" s="7"/>
      <c r="I216" s="7"/>
      <c r="J216" s="7"/>
    </row>
    <row r="217" spans="2:10" x14ac:dyDescent="0.2">
      <c r="B217" s="7"/>
      <c r="C217" s="7"/>
      <c r="D217" s="7"/>
      <c r="E217" s="7"/>
      <c r="F217" s="7"/>
      <c r="G217" s="7"/>
      <c r="H217" s="7"/>
      <c r="I217" s="7"/>
      <c r="J217" s="7"/>
    </row>
    <row r="218" spans="2:10" x14ac:dyDescent="0.2">
      <c r="B218" s="7"/>
      <c r="C218" s="7"/>
      <c r="D218" s="7"/>
      <c r="E218" s="7"/>
      <c r="F218" s="7"/>
      <c r="G218" s="7"/>
      <c r="H218" s="7"/>
      <c r="I218" s="7"/>
      <c r="J218" s="7"/>
    </row>
    <row r="219" spans="2:10" x14ac:dyDescent="0.2">
      <c r="B219" s="7"/>
      <c r="C219" s="7"/>
      <c r="D219" s="7"/>
      <c r="E219" s="7"/>
      <c r="F219" s="7"/>
      <c r="G219" s="7"/>
      <c r="H219" s="7"/>
      <c r="I219" s="7"/>
      <c r="J219" s="7"/>
    </row>
    <row r="220" spans="2:10" x14ac:dyDescent="0.2">
      <c r="B220" s="7"/>
      <c r="C220" s="7"/>
      <c r="D220" s="7"/>
      <c r="E220" s="7"/>
      <c r="F220" s="7"/>
      <c r="G220" s="7"/>
      <c r="H220" s="7"/>
      <c r="I220" s="7"/>
      <c r="J220" s="7"/>
    </row>
    <row r="221" spans="2:10" x14ac:dyDescent="0.2">
      <c r="B221" s="7"/>
      <c r="C221" s="7"/>
      <c r="D221" s="7"/>
      <c r="E221" s="7"/>
      <c r="F221" s="7"/>
      <c r="G221" s="7"/>
      <c r="H221" s="7"/>
      <c r="I221" s="7"/>
      <c r="J221" s="7"/>
    </row>
    <row r="222" spans="2:10" x14ac:dyDescent="0.2">
      <c r="B222" s="7"/>
      <c r="C222" s="7"/>
      <c r="D222" s="7"/>
      <c r="E222" s="7"/>
      <c r="F222" s="7"/>
      <c r="G222" s="7"/>
      <c r="H222" s="7"/>
      <c r="I222" s="7"/>
      <c r="J222" s="7"/>
    </row>
    <row r="223" spans="2:10" x14ac:dyDescent="0.2">
      <c r="B223" s="7"/>
      <c r="C223" s="7"/>
      <c r="D223" s="7"/>
      <c r="E223" s="7"/>
      <c r="F223" s="7"/>
      <c r="G223" s="7"/>
      <c r="H223" s="7"/>
      <c r="I223" s="7"/>
      <c r="J223" s="7"/>
    </row>
    <row r="224" spans="2:10" x14ac:dyDescent="0.2">
      <c r="B224" s="7"/>
      <c r="C224" s="7"/>
      <c r="D224" s="7"/>
      <c r="E224" s="7"/>
      <c r="F224" s="7"/>
      <c r="G224" s="7"/>
      <c r="H224" s="7"/>
      <c r="I224" s="7"/>
      <c r="J224" s="7"/>
    </row>
    <row r="225" spans="2:10" x14ac:dyDescent="0.2">
      <c r="B225" s="7"/>
      <c r="C225" s="7"/>
      <c r="D225" s="7"/>
      <c r="E225" s="7"/>
      <c r="F225" s="7"/>
      <c r="G225" s="7"/>
      <c r="H225" s="7"/>
      <c r="I225" s="7"/>
      <c r="J225" s="7"/>
    </row>
    <row r="226" spans="2:10" x14ac:dyDescent="0.2">
      <c r="B226" s="7"/>
      <c r="C226" s="7"/>
      <c r="D226" s="7"/>
      <c r="E226" s="7"/>
      <c r="F226" s="7"/>
      <c r="G226" s="7"/>
      <c r="H226" s="7"/>
      <c r="I226" s="7"/>
      <c r="J226" s="7"/>
    </row>
    <row r="227" spans="2:10" x14ac:dyDescent="0.2">
      <c r="B227" s="7"/>
      <c r="C227" s="7"/>
      <c r="D227" s="7"/>
      <c r="E227" s="7"/>
      <c r="F227" s="7"/>
      <c r="G227" s="7"/>
      <c r="H227" s="7"/>
      <c r="I227" s="7"/>
      <c r="J227" s="7"/>
    </row>
    <row r="228" spans="2:10" x14ac:dyDescent="0.2">
      <c r="B228" s="7"/>
      <c r="C228" s="7"/>
      <c r="D228" s="7"/>
      <c r="E228" s="7"/>
      <c r="F228" s="7"/>
      <c r="G228" s="7"/>
      <c r="H228" s="7"/>
      <c r="I228" s="7"/>
      <c r="J228" s="7"/>
    </row>
    <row r="229" spans="2:10" x14ac:dyDescent="0.2">
      <c r="B229" s="7"/>
      <c r="C229" s="7"/>
      <c r="D229" s="7"/>
      <c r="E229" s="7"/>
      <c r="F229" s="7"/>
      <c r="G229" s="7"/>
      <c r="H229" s="7"/>
      <c r="I229" s="7"/>
      <c r="J229" s="7"/>
    </row>
    <row r="230" spans="2:10" x14ac:dyDescent="0.2">
      <c r="B230" s="7"/>
      <c r="C230" s="7"/>
      <c r="D230" s="7"/>
      <c r="E230" s="7"/>
      <c r="F230" s="7"/>
      <c r="G230" s="7"/>
      <c r="H230" s="7"/>
      <c r="I230" s="7"/>
      <c r="J230" s="7"/>
    </row>
    <row r="231" spans="2:10" x14ac:dyDescent="0.2">
      <c r="B231" s="7"/>
      <c r="C231" s="7"/>
      <c r="D231" s="7"/>
      <c r="E231" s="7"/>
      <c r="F231" s="7"/>
      <c r="G231" s="7"/>
      <c r="H231" s="7"/>
      <c r="I231" s="7"/>
      <c r="J231" s="7"/>
    </row>
    <row r="232" spans="2:10" x14ac:dyDescent="0.2">
      <c r="B232" s="7"/>
      <c r="C232" s="7"/>
      <c r="D232" s="7"/>
      <c r="E232" s="7"/>
      <c r="F232" s="7"/>
      <c r="G232" s="7"/>
      <c r="H232" s="7"/>
      <c r="I232" s="7"/>
      <c r="J232" s="7"/>
    </row>
    <row r="233" spans="2:10" x14ac:dyDescent="0.2">
      <c r="B233" s="7"/>
      <c r="C233" s="7"/>
      <c r="D233" s="7"/>
      <c r="E233" s="7"/>
      <c r="F233" s="7"/>
      <c r="G233" s="7"/>
      <c r="H233" s="7"/>
      <c r="I233" s="7"/>
      <c r="J233" s="7"/>
    </row>
    <row r="234" spans="2:10" x14ac:dyDescent="0.2">
      <c r="B234" s="7"/>
      <c r="C234" s="7"/>
      <c r="D234" s="7"/>
      <c r="E234" s="7"/>
      <c r="F234" s="7"/>
      <c r="G234" s="7"/>
      <c r="H234" s="7"/>
      <c r="I234" s="7"/>
      <c r="J234" s="7"/>
    </row>
    <row r="235" spans="2:10" x14ac:dyDescent="0.2">
      <c r="B235" s="7"/>
      <c r="C235" s="7"/>
      <c r="D235" s="7"/>
      <c r="E235" s="7"/>
      <c r="F235" s="7"/>
      <c r="G235" s="7"/>
      <c r="H235" s="7"/>
      <c r="I235" s="7"/>
      <c r="J235" s="7"/>
    </row>
    <row r="236" spans="2:10" x14ac:dyDescent="0.2">
      <c r="B236" s="7"/>
      <c r="C236" s="7"/>
      <c r="D236" s="7"/>
      <c r="E236" s="7"/>
      <c r="F236" s="7"/>
      <c r="G236" s="7"/>
      <c r="H236" s="7"/>
      <c r="I236" s="7"/>
      <c r="J236" s="7"/>
    </row>
    <row r="237" spans="2:10" x14ac:dyDescent="0.2">
      <c r="B237" s="7"/>
      <c r="C237" s="7"/>
      <c r="D237" s="7"/>
      <c r="E237" s="7"/>
      <c r="F237" s="7"/>
      <c r="G237" s="7"/>
      <c r="H237" s="7"/>
      <c r="I237" s="7"/>
      <c r="J237" s="7"/>
    </row>
    <row r="238" spans="2:10" x14ac:dyDescent="0.2">
      <c r="B238" s="7"/>
      <c r="C238" s="7"/>
      <c r="D238" s="7"/>
      <c r="E238" s="7"/>
      <c r="F238" s="7"/>
      <c r="G238" s="7"/>
      <c r="H238" s="7"/>
      <c r="I238" s="7"/>
      <c r="J238" s="7"/>
    </row>
    <row r="239" spans="2:10" x14ac:dyDescent="0.2">
      <c r="B239" s="7"/>
      <c r="C239" s="7"/>
      <c r="D239" s="7"/>
      <c r="E239" s="7"/>
      <c r="F239" s="7"/>
      <c r="G239" s="7"/>
      <c r="H239" s="7"/>
      <c r="I239" s="7"/>
      <c r="J239" s="7"/>
    </row>
    <row r="240" spans="2:10" x14ac:dyDescent="0.2">
      <c r="B240" s="7"/>
      <c r="C240" s="7"/>
      <c r="D240" s="7"/>
      <c r="E240" s="7"/>
      <c r="F240" s="7"/>
      <c r="G240" s="7"/>
      <c r="H240" s="7"/>
      <c r="I240" s="7"/>
      <c r="J240" s="7"/>
    </row>
    <row r="241" spans="2:10" x14ac:dyDescent="0.2">
      <c r="B241" s="7"/>
      <c r="C241" s="7"/>
      <c r="D241" s="7"/>
      <c r="E241" s="7"/>
      <c r="F241" s="7"/>
      <c r="G241" s="7"/>
      <c r="H241" s="7"/>
      <c r="I241" s="7"/>
      <c r="J241" s="7"/>
    </row>
    <row r="242" spans="2:10" x14ac:dyDescent="0.2">
      <c r="B242" s="7"/>
      <c r="C242" s="7"/>
      <c r="D242" s="7"/>
      <c r="E242" s="7"/>
      <c r="F242" s="7"/>
      <c r="G242" s="7"/>
      <c r="H242" s="7"/>
      <c r="I242" s="7"/>
      <c r="J242" s="7"/>
    </row>
    <row r="243" spans="2:10" x14ac:dyDescent="0.2">
      <c r="B243" s="7"/>
      <c r="C243" s="7"/>
      <c r="D243" s="7"/>
      <c r="E243" s="7"/>
      <c r="F243" s="7"/>
      <c r="G243" s="7"/>
      <c r="H243" s="7"/>
      <c r="I243" s="7"/>
      <c r="J243" s="7"/>
    </row>
    <row r="244" spans="2:10" x14ac:dyDescent="0.2">
      <c r="B244" s="7"/>
      <c r="C244" s="7"/>
      <c r="D244" s="7"/>
      <c r="E244" s="7"/>
      <c r="F244" s="7"/>
      <c r="G244" s="7"/>
      <c r="H244" s="7"/>
      <c r="I244" s="7"/>
      <c r="J244" s="7"/>
    </row>
    <row r="245" spans="2:10" x14ac:dyDescent="0.2">
      <c r="B245" s="7"/>
      <c r="C245" s="7"/>
      <c r="D245" s="7"/>
      <c r="E245" s="7"/>
      <c r="F245" s="7"/>
      <c r="G245" s="7"/>
      <c r="H245" s="7"/>
      <c r="I245" s="7"/>
      <c r="J245" s="7"/>
    </row>
    <row r="246" spans="2:10" x14ac:dyDescent="0.2">
      <c r="B246" s="7"/>
      <c r="C246" s="7"/>
      <c r="D246" s="7"/>
      <c r="E246" s="7"/>
      <c r="F246" s="7"/>
      <c r="G246" s="7"/>
      <c r="H246" s="7"/>
      <c r="I246" s="7"/>
      <c r="J246" s="7"/>
    </row>
    <row r="247" spans="2:10" x14ac:dyDescent="0.2">
      <c r="B247" s="7"/>
      <c r="C247" s="7"/>
      <c r="D247" s="7"/>
      <c r="E247" s="7"/>
      <c r="F247" s="7"/>
      <c r="G247" s="7"/>
      <c r="H247" s="7"/>
      <c r="I247" s="7"/>
      <c r="J247" s="7"/>
    </row>
    <row r="248" spans="2:10" x14ac:dyDescent="0.2">
      <c r="B248" s="7"/>
      <c r="C248" s="7"/>
      <c r="D248" s="7"/>
      <c r="E248" s="7"/>
      <c r="F248" s="7"/>
      <c r="G248" s="7"/>
      <c r="H248" s="7"/>
      <c r="I248" s="7"/>
      <c r="J248" s="7"/>
    </row>
    <row r="249" spans="2:10" x14ac:dyDescent="0.2">
      <c r="B249" s="7"/>
      <c r="C249" s="7"/>
      <c r="D249" s="7"/>
      <c r="E249" s="7"/>
      <c r="F249" s="7"/>
      <c r="G249" s="7"/>
      <c r="H249" s="7"/>
      <c r="I249" s="7"/>
      <c r="J249" s="7"/>
    </row>
    <row r="250" spans="2:10" x14ac:dyDescent="0.2">
      <c r="B250" s="7"/>
      <c r="C250" s="7"/>
      <c r="D250" s="7"/>
      <c r="E250" s="7"/>
      <c r="F250" s="7"/>
      <c r="G250" s="7"/>
      <c r="H250" s="7"/>
      <c r="I250" s="7"/>
      <c r="J250" s="7"/>
    </row>
    <row r="251" spans="2:10" x14ac:dyDescent="0.2">
      <c r="B251" s="7"/>
      <c r="C251" s="7"/>
      <c r="D251" s="7"/>
      <c r="E251" s="7"/>
      <c r="F251" s="7"/>
      <c r="G251" s="7"/>
      <c r="H251" s="7"/>
      <c r="I251" s="7"/>
      <c r="J251" s="7"/>
    </row>
    <row r="252" spans="2:10" x14ac:dyDescent="0.2">
      <c r="B252" s="7"/>
      <c r="C252" s="7"/>
      <c r="D252" s="7"/>
      <c r="E252" s="7"/>
      <c r="F252" s="7"/>
      <c r="G252" s="7"/>
      <c r="H252" s="7"/>
      <c r="I252" s="7"/>
      <c r="J252" s="7"/>
    </row>
    <row r="253" spans="2:10" x14ac:dyDescent="0.2">
      <c r="B253" s="7"/>
      <c r="C253" s="7"/>
      <c r="D253" s="7"/>
      <c r="E253" s="7"/>
      <c r="F253" s="7"/>
      <c r="G253" s="7"/>
      <c r="H253" s="7"/>
      <c r="I253" s="7"/>
      <c r="J253" s="7"/>
    </row>
    <row r="254" spans="2:10" x14ac:dyDescent="0.2">
      <c r="B254" s="7"/>
      <c r="C254" s="7"/>
      <c r="D254" s="7"/>
      <c r="E254" s="7"/>
      <c r="F254" s="7"/>
      <c r="G254" s="7"/>
      <c r="H254" s="7"/>
      <c r="I254" s="7"/>
      <c r="J254" s="7"/>
    </row>
    <row r="255" spans="2:10" x14ac:dyDescent="0.2">
      <c r="B255" s="7"/>
      <c r="C255" s="7"/>
      <c r="D255" s="7"/>
      <c r="E255" s="7"/>
      <c r="F255" s="7"/>
      <c r="G255" s="7"/>
      <c r="H255" s="7"/>
      <c r="I255" s="7"/>
      <c r="J255" s="7"/>
    </row>
    <row r="256" spans="2:10" x14ac:dyDescent="0.2">
      <c r="B256" s="7"/>
      <c r="C256" s="7"/>
      <c r="D256" s="7"/>
      <c r="E256" s="7"/>
      <c r="F256" s="7"/>
      <c r="G256" s="7"/>
      <c r="H256" s="7"/>
      <c r="I256" s="7"/>
      <c r="J256" s="7"/>
    </row>
    <row r="257" spans="2:10" x14ac:dyDescent="0.2">
      <c r="B257" s="7"/>
      <c r="C257" s="7"/>
      <c r="D257" s="7"/>
      <c r="E257" s="7"/>
      <c r="F257" s="7"/>
      <c r="G257" s="7"/>
      <c r="H257" s="7"/>
      <c r="I257" s="7"/>
      <c r="J257" s="7"/>
    </row>
    <row r="258" spans="2:10" x14ac:dyDescent="0.2">
      <c r="B258" s="7"/>
      <c r="C258" s="7"/>
      <c r="D258" s="7"/>
      <c r="E258" s="7"/>
      <c r="F258" s="7"/>
      <c r="G258" s="7"/>
      <c r="H258" s="7"/>
      <c r="I258" s="7"/>
      <c r="J258" s="7"/>
    </row>
    <row r="259" spans="2:10" x14ac:dyDescent="0.2">
      <c r="B259" s="7"/>
      <c r="C259" s="7"/>
      <c r="D259" s="7"/>
      <c r="E259" s="7"/>
      <c r="F259" s="7"/>
      <c r="G259" s="7"/>
      <c r="H259" s="7"/>
      <c r="I259" s="7"/>
      <c r="J259" s="7"/>
    </row>
    <row r="260" spans="2:10" x14ac:dyDescent="0.2">
      <c r="B260" s="7"/>
      <c r="C260" s="7"/>
      <c r="D260" s="7"/>
      <c r="E260" s="7"/>
      <c r="F260" s="7"/>
      <c r="G260" s="7"/>
      <c r="H260" s="7"/>
      <c r="I260" s="7"/>
      <c r="J260" s="7"/>
    </row>
    <row r="261" spans="2:10" x14ac:dyDescent="0.2">
      <c r="B261" s="7"/>
      <c r="C261" s="7"/>
      <c r="D261" s="7"/>
      <c r="E261" s="7"/>
      <c r="F261" s="7"/>
      <c r="G261" s="7"/>
      <c r="H261" s="7"/>
      <c r="I261" s="7"/>
      <c r="J261" s="7"/>
    </row>
    <row r="262" spans="2:10" x14ac:dyDescent="0.2">
      <c r="B262" s="7"/>
      <c r="C262" s="7"/>
      <c r="D262" s="7"/>
      <c r="E262" s="7"/>
      <c r="F262" s="7"/>
      <c r="G262" s="7"/>
      <c r="H262" s="7"/>
      <c r="I262" s="7"/>
      <c r="J262" s="7"/>
    </row>
    <row r="263" spans="2:10" x14ac:dyDescent="0.2">
      <c r="B263" s="7"/>
      <c r="C263" s="7"/>
      <c r="D263" s="7"/>
      <c r="E263" s="7"/>
      <c r="F263" s="7"/>
      <c r="G263" s="7"/>
      <c r="H263" s="7"/>
      <c r="I263" s="7"/>
      <c r="J263" s="7"/>
    </row>
    <row r="264" spans="2:10" x14ac:dyDescent="0.2">
      <c r="B264" s="7"/>
      <c r="C264" s="7"/>
      <c r="D264" s="7"/>
      <c r="E264" s="7"/>
      <c r="F264" s="7"/>
      <c r="G264" s="7"/>
      <c r="H264" s="7"/>
      <c r="I264" s="7"/>
      <c r="J264" s="7"/>
    </row>
    <row r="265" spans="2:10" x14ac:dyDescent="0.2">
      <c r="B265" s="7"/>
      <c r="C265" s="7"/>
      <c r="D265" s="7"/>
      <c r="E265" s="7"/>
      <c r="F265" s="7"/>
      <c r="G265" s="7"/>
      <c r="H265" s="7"/>
      <c r="I265" s="7"/>
      <c r="J265" s="7"/>
    </row>
    <row r="266" spans="2:10" x14ac:dyDescent="0.2">
      <c r="B266" s="7"/>
      <c r="C266" s="7"/>
      <c r="D266" s="7"/>
      <c r="E266" s="7"/>
      <c r="F266" s="7"/>
      <c r="G266" s="7"/>
      <c r="H266" s="7"/>
      <c r="I266" s="7"/>
      <c r="J266" s="7"/>
    </row>
    <row r="267" spans="2:10" x14ac:dyDescent="0.2">
      <c r="B267" s="7"/>
      <c r="C267" s="7"/>
      <c r="D267" s="7"/>
      <c r="E267" s="7"/>
      <c r="F267" s="7"/>
      <c r="G267" s="7"/>
      <c r="H267" s="7"/>
      <c r="I267" s="7"/>
      <c r="J267" s="7"/>
    </row>
    <row r="268" spans="2:10" x14ac:dyDescent="0.2">
      <c r="B268" s="7"/>
      <c r="C268" s="7"/>
      <c r="D268" s="7"/>
      <c r="E268" s="7"/>
      <c r="F268" s="7"/>
      <c r="G268" s="7"/>
      <c r="H268" s="7"/>
      <c r="I268" s="7"/>
      <c r="J268" s="7"/>
    </row>
    <row r="269" spans="2:10" x14ac:dyDescent="0.2">
      <c r="B269" s="7"/>
      <c r="C269" s="7"/>
      <c r="D269" s="7"/>
      <c r="E269" s="7"/>
      <c r="F269" s="7"/>
      <c r="G269" s="7"/>
      <c r="H269" s="7"/>
      <c r="I269" s="7"/>
      <c r="J269" s="7"/>
    </row>
    <row r="270" spans="2:10" x14ac:dyDescent="0.2">
      <c r="B270" s="7"/>
      <c r="C270" s="7"/>
      <c r="D270" s="7"/>
      <c r="E270" s="7"/>
      <c r="F270" s="7"/>
      <c r="G270" s="7"/>
      <c r="H270" s="7"/>
      <c r="I270" s="7"/>
      <c r="J270" s="7"/>
    </row>
    <row r="271" spans="2:10" x14ac:dyDescent="0.2">
      <c r="B271" s="7"/>
      <c r="C271" s="7"/>
      <c r="D271" s="7"/>
      <c r="E271" s="7"/>
      <c r="F271" s="7"/>
      <c r="G271" s="7"/>
      <c r="H271" s="7"/>
      <c r="I271" s="7"/>
      <c r="J271" s="7"/>
    </row>
    <row r="272" spans="2:10" x14ac:dyDescent="0.2">
      <c r="B272" s="7"/>
      <c r="C272" s="7"/>
      <c r="D272" s="7"/>
      <c r="E272" s="7"/>
      <c r="F272" s="7"/>
      <c r="G272" s="7"/>
      <c r="H272" s="7"/>
      <c r="I272" s="7"/>
      <c r="J272" s="7"/>
    </row>
    <row r="273" spans="2:10" x14ac:dyDescent="0.2">
      <c r="B273" s="7"/>
      <c r="C273" s="7"/>
      <c r="D273" s="7"/>
      <c r="E273" s="7"/>
      <c r="F273" s="7"/>
      <c r="G273" s="7"/>
      <c r="H273" s="7"/>
      <c r="I273" s="7"/>
      <c r="J273" s="7"/>
    </row>
    <row r="274" spans="2:10" x14ac:dyDescent="0.2">
      <c r="B274" s="7"/>
      <c r="C274" s="7"/>
      <c r="D274" s="7"/>
      <c r="E274" s="7"/>
      <c r="F274" s="7"/>
      <c r="G274" s="7"/>
      <c r="H274" s="7"/>
      <c r="I274" s="7"/>
      <c r="J274" s="7"/>
    </row>
    <row r="275" spans="2:10" x14ac:dyDescent="0.2">
      <c r="B275" s="7"/>
      <c r="C275" s="7"/>
      <c r="D275" s="7"/>
      <c r="E275" s="7"/>
      <c r="F275" s="7"/>
      <c r="G275" s="7"/>
      <c r="H275" s="7"/>
      <c r="I275" s="7"/>
      <c r="J275" s="7"/>
    </row>
    <row r="276" spans="2:10" x14ac:dyDescent="0.2">
      <c r="B276" s="7"/>
      <c r="C276" s="7"/>
      <c r="D276" s="7"/>
      <c r="E276" s="7"/>
      <c r="F276" s="7"/>
      <c r="G276" s="7"/>
      <c r="H276" s="7"/>
      <c r="I276" s="7"/>
      <c r="J276" s="7"/>
    </row>
    <row r="277" spans="2:10" x14ac:dyDescent="0.2">
      <c r="B277" s="7"/>
      <c r="C277" s="7"/>
      <c r="D277" s="7"/>
      <c r="E277" s="7"/>
      <c r="F277" s="7"/>
      <c r="G277" s="7"/>
      <c r="H277" s="7"/>
      <c r="I277" s="7"/>
      <c r="J277" s="7"/>
    </row>
    <row r="278" spans="2:10" x14ac:dyDescent="0.2">
      <c r="B278" s="7"/>
      <c r="C278" s="7"/>
      <c r="D278" s="7"/>
      <c r="E278" s="7"/>
      <c r="F278" s="7"/>
      <c r="G278" s="7"/>
      <c r="H278" s="7"/>
      <c r="I278" s="7"/>
      <c r="J278" s="7"/>
    </row>
    <row r="279" spans="2:10" x14ac:dyDescent="0.2">
      <c r="B279" s="7"/>
      <c r="C279" s="7"/>
      <c r="D279" s="7"/>
      <c r="E279" s="7"/>
      <c r="F279" s="7"/>
      <c r="G279" s="7"/>
      <c r="H279" s="7"/>
      <c r="I279" s="7"/>
      <c r="J279" s="7"/>
    </row>
    <row r="280" spans="2:10" x14ac:dyDescent="0.2">
      <c r="B280" s="7"/>
      <c r="C280" s="7"/>
      <c r="D280" s="7"/>
      <c r="E280" s="7"/>
      <c r="F280" s="7"/>
      <c r="G280" s="7"/>
      <c r="H280" s="7"/>
      <c r="I280" s="7"/>
      <c r="J280" s="7"/>
    </row>
    <row r="281" spans="2:10" x14ac:dyDescent="0.2">
      <c r="B281" s="7"/>
      <c r="C281" s="7"/>
      <c r="D281" s="7"/>
      <c r="E281" s="7"/>
      <c r="F281" s="7"/>
      <c r="G281" s="7"/>
      <c r="H281" s="7"/>
      <c r="I281" s="7"/>
      <c r="J281" s="7"/>
    </row>
    <row r="282" spans="2:10" x14ac:dyDescent="0.2">
      <c r="B282" s="7"/>
      <c r="C282" s="7"/>
      <c r="D282" s="7"/>
      <c r="E282" s="7"/>
      <c r="F282" s="7"/>
      <c r="G282" s="7"/>
      <c r="H282" s="7"/>
      <c r="I282" s="7"/>
      <c r="J282" s="7"/>
    </row>
    <row r="283" spans="2:10" x14ac:dyDescent="0.2">
      <c r="B283" s="7"/>
      <c r="C283" s="7"/>
      <c r="D283" s="7"/>
      <c r="E283" s="7"/>
      <c r="F283" s="7"/>
      <c r="G283" s="7"/>
      <c r="H283" s="7"/>
      <c r="I283" s="7"/>
      <c r="J283" s="7"/>
    </row>
    <row r="284" spans="2:10" x14ac:dyDescent="0.2">
      <c r="B284" s="7"/>
      <c r="C284" s="7"/>
      <c r="D284" s="7"/>
      <c r="E284" s="7"/>
      <c r="F284" s="7"/>
      <c r="G284" s="7"/>
      <c r="H284" s="7"/>
      <c r="I284" s="7"/>
      <c r="J284" s="7"/>
    </row>
    <row r="285" spans="2:10" x14ac:dyDescent="0.2">
      <c r="B285" s="7"/>
      <c r="C285" s="7"/>
      <c r="D285" s="7"/>
      <c r="E285" s="7"/>
      <c r="F285" s="7"/>
      <c r="G285" s="7"/>
      <c r="H285" s="7"/>
      <c r="I285" s="7"/>
      <c r="J285" s="7"/>
    </row>
    <row r="286" spans="2:10" x14ac:dyDescent="0.2">
      <c r="B286" s="7"/>
      <c r="C286" s="7"/>
      <c r="D286" s="7"/>
      <c r="E286" s="7"/>
      <c r="F286" s="7"/>
      <c r="G286" s="7"/>
      <c r="H286" s="7"/>
      <c r="I286" s="7"/>
      <c r="J286" s="7"/>
    </row>
    <row r="287" spans="2:10" x14ac:dyDescent="0.2">
      <c r="B287" s="7"/>
      <c r="C287" s="7"/>
      <c r="D287" s="7"/>
      <c r="E287" s="7"/>
      <c r="F287" s="7"/>
      <c r="G287" s="7"/>
      <c r="H287" s="7"/>
      <c r="I287" s="7"/>
      <c r="J287" s="7"/>
    </row>
    <row r="288" spans="2:10" x14ac:dyDescent="0.2">
      <c r="B288" s="7"/>
      <c r="C288" s="7"/>
      <c r="D288" s="7"/>
      <c r="E288" s="7"/>
      <c r="F288" s="7"/>
      <c r="G288" s="7"/>
      <c r="H288" s="7"/>
      <c r="I288" s="7"/>
      <c r="J288" s="7"/>
    </row>
    <row r="289" spans="2:10" x14ac:dyDescent="0.2">
      <c r="B289" s="7"/>
      <c r="C289" s="7"/>
      <c r="D289" s="7"/>
      <c r="E289" s="7"/>
      <c r="F289" s="7"/>
      <c r="G289" s="7"/>
      <c r="H289" s="7"/>
      <c r="I289" s="7"/>
      <c r="J289" s="7"/>
    </row>
    <row r="290" spans="2:10" x14ac:dyDescent="0.2">
      <c r="B290" s="7"/>
      <c r="C290" s="7"/>
      <c r="D290" s="7"/>
      <c r="E290" s="7"/>
      <c r="F290" s="7"/>
      <c r="G290" s="7"/>
      <c r="H290" s="7"/>
      <c r="I290" s="7"/>
      <c r="J290" s="7"/>
    </row>
    <row r="291" spans="2:10" x14ac:dyDescent="0.2">
      <c r="B291" s="7"/>
      <c r="C291" s="7"/>
      <c r="D291" s="7"/>
      <c r="E291" s="7"/>
      <c r="F291" s="7"/>
      <c r="G291" s="7"/>
      <c r="H291" s="7"/>
      <c r="I291" s="7"/>
      <c r="J291" s="7"/>
    </row>
    <row r="292" spans="2:10" x14ac:dyDescent="0.2">
      <c r="B292" s="7"/>
      <c r="C292" s="7"/>
      <c r="D292" s="7"/>
      <c r="E292" s="7"/>
      <c r="F292" s="7"/>
      <c r="G292" s="7"/>
      <c r="H292" s="7"/>
      <c r="I292" s="7"/>
      <c r="J292" s="7"/>
    </row>
    <row r="293" spans="2:10" x14ac:dyDescent="0.2">
      <c r="B293" s="7"/>
      <c r="C293" s="7"/>
      <c r="D293" s="7"/>
      <c r="E293" s="7"/>
      <c r="F293" s="7"/>
      <c r="G293" s="7"/>
      <c r="H293" s="7"/>
      <c r="I293" s="7"/>
      <c r="J293" s="7"/>
    </row>
    <row r="294" spans="2:10" x14ac:dyDescent="0.2">
      <c r="B294" s="7"/>
      <c r="C294" s="7"/>
      <c r="D294" s="7"/>
      <c r="E294" s="7"/>
      <c r="F294" s="7"/>
      <c r="G294" s="7"/>
      <c r="H294" s="7"/>
      <c r="I294" s="7"/>
      <c r="J294" s="7"/>
    </row>
    <row r="295" spans="2:10" x14ac:dyDescent="0.2">
      <c r="B295" s="7"/>
      <c r="C295" s="7"/>
      <c r="D295" s="7"/>
      <c r="E295" s="7"/>
      <c r="F295" s="7"/>
      <c r="G295" s="7"/>
      <c r="H295" s="7"/>
      <c r="I295" s="7"/>
      <c r="J295" s="7"/>
    </row>
    <row r="296" spans="2:10" x14ac:dyDescent="0.2">
      <c r="B296" s="7"/>
      <c r="C296" s="7"/>
      <c r="D296" s="7"/>
      <c r="E296" s="7"/>
      <c r="F296" s="7"/>
      <c r="G296" s="7"/>
      <c r="H296" s="7"/>
      <c r="I296" s="7"/>
      <c r="J296" s="7"/>
    </row>
    <row r="297" spans="2:10" x14ac:dyDescent="0.2">
      <c r="B297" s="7"/>
      <c r="C297" s="7"/>
      <c r="D297" s="7"/>
      <c r="E297" s="7"/>
      <c r="F297" s="7"/>
      <c r="G297" s="7"/>
      <c r="H297" s="7"/>
      <c r="I297" s="7"/>
      <c r="J297" s="7"/>
    </row>
    <row r="298" spans="2:10" x14ac:dyDescent="0.2">
      <c r="B298" s="7"/>
      <c r="C298" s="7"/>
      <c r="D298" s="7"/>
      <c r="E298" s="7"/>
      <c r="F298" s="7"/>
      <c r="G298" s="7"/>
      <c r="H298" s="7"/>
      <c r="I298" s="7"/>
      <c r="J298" s="7"/>
    </row>
    <row r="299" spans="2:10" x14ac:dyDescent="0.2">
      <c r="B299" s="7"/>
      <c r="C299" s="7"/>
      <c r="D299" s="7"/>
      <c r="E299" s="7"/>
      <c r="F299" s="7"/>
      <c r="G299" s="7"/>
      <c r="H299" s="7"/>
      <c r="I299" s="7"/>
      <c r="J299" s="7"/>
    </row>
    <row r="300" spans="2:10" x14ac:dyDescent="0.2">
      <c r="B300" s="7"/>
      <c r="C300" s="7"/>
      <c r="D300" s="7"/>
      <c r="E300" s="7"/>
      <c r="F300" s="7"/>
      <c r="G300" s="7"/>
      <c r="H300" s="7"/>
      <c r="I300" s="7"/>
      <c r="J300" s="7"/>
    </row>
    <row r="301" spans="2:10" x14ac:dyDescent="0.2">
      <c r="B301" s="7"/>
      <c r="C301" s="7"/>
      <c r="D301" s="7"/>
      <c r="E301" s="7"/>
      <c r="F301" s="7"/>
      <c r="G301" s="7"/>
      <c r="H301" s="7"/>
      <c r="I301" s="7"/>
      <c r="J301" s="7"/>
    </row>
    <row r="302" spans="2:10" x14ac:dyDescent="0.2">
      <c r="B302" s="7"/>
      <c r="C302" s="7"/>
      <c r="D302" s="7"/>
      <c r="E302" s="7"/>
      <c r="F302" s="7"/>
      <c r="G302" s="7"/>
      <c r="H302" s="7"/>
      <c r="I302" s="7"/>
      <c r="J302" s="7"/>
    </row>
    <row r="303" spans="2:10" x14ac:dyDescent="0.2">
      <c r="B303" s="7"/>
      <c r="C303" s="7"/>
      <c r="D303" s="7"/>
      <c r="E303" s="7"/>
      <c r="F303" s="7"/>
      <c r="G303" s="7"/>
      <c r="H303" s="7"/>
      <c r="I303" s="7"/>
      <c r="J303" s="7"/>
    </row>
    <row r="304" spans="2:10" x14ac:dyDescent="0.2">
      <c r="B304" s="7"/>
      <c r="C304" s="7"/>
      <c r="D304" s="7"/>
      <c r="E304" s="7"/>
      <c r="F304" s="7"/>
      <c r="G304" s="7"/>
      <c r="H304" s="7"/>
      <c r="I304" s="7"/>
      <c r="J304" s="7"/>
    </row>
    <row r="305" spans="2:10" x14ac:dyDescent="0.2">
      <c r="B305" s="7"/>
      <c r="C305" s="7"/>
      <c r="D305" s="7"/>
      <c r="E305" s="7"/>
      <c r="F305" s="7"/>
      <c r="G305" s="7"/>
      <c r="H305" s="7"/>
      <c r="I305" s="7"/>
      <c r="J305" s="7"/>
    </row>
    <row r="306" spans="2:10" x14ac:dyDescent="0.2">
      <c r="B306" s="7"/>
      <c r="C306" s="7"/>
      <c r="D306" s="7"/>
      <c r="E306" s="7"/>
      <c r="F306" s="7"/>
      <c r="G306" s="7"/>
      <c r="H306" s="7"/>
      <c r="I306" s="7"/>
      <c r="J306" s="7"/>
    </row>
    <row r="307" spans="2:10" x14ac:dyDescent="0.2">
      <c r="B307" s="7"/>
      <c r="C307" s="7"/>
      <c r="D307" s="7"/>
      <c r="E307" s="7"/>
      <c r="F307" s="7"/>
      <c r="G307" s="7"/>
      <c r="H307" s="7"/>
      <c r="I307" s="7"/>
      <c r="J307" s="7"/>
    </row>
    <row r="308" spans="2:10" x14ac:dyDescent="0.2">
      <c r="B308" s="7"/>
      <c r="C308" s="7"/>
      <c r="D308" s="7"/>
      <c r="E308" s="7"/>
      <c r="F308" s="7"/>
      <c r="G308" s="7"/>
      <c r="H308" s="7"/>
      <c r="I308" s="7"/>
      <c r="J308" s="7"/>
    </row>
    <row r="309" spans="2:10" x14ac:dyDescent="0.2">
      <c r="B309" s="7"/>
      <c r="C309" s="7"/>
      <c r="D309" s="7"/>
      <c r="E309" s="7"/>
      <c r="F309" s="7"/>
      <c r="G309" s="7"/>
      <c r="H309" s="7"/>
      <c r="I309" s="7"/>
      <c r="J309" s="7"/>
    </row>
    <row r="310" spans="2:10" x14ac:dyDescent="0.2">
      <c r="B310" s="7"/>
      <c r="C310" s="7"/>
      <c r="D310" s="7"/>
      <c r="E310" s="7"/>
      <c r="F310" s="7"/>
      <c r="G310" s="7"/>
      <c r="H310" s="7"/>
      <c r="I310" s="7"/>
      <c r="J310" s="7"/>
    </row>
    <row r="311" spans="2:10" x14ac:dyDescent="0.2">
      <c r="B311" s="7"/>
      <c r="C311" s="7"/>
      <c r="D311" s="7"/>
      <c r="E311" s="7"/>
      <c r="F311" s="7"/>
      <c r="G311" s="7"/>
      <c r="H311" s="7"/>
      <c r="I311" s="7"/>
      <c r="J311" s="7"/>
    </row>
    <row r="312" spans="2:10" x14ac:dyDescent="0.2">
      <c r="B312" s="7"/>
      <c r="C312" s="7"/>
      <c r="D312" s="7"/>
      <c r="E312" s="7"/>
      <c r="F312" s="7"/>
      <c r="G312" s="7"/>
      <c r="H312" s="7"/>
      <c r="I312" s="7"/>
      <c r="J312" s="7"/>
    </row>
    <row r="313" spans="2:10" x14ac:dyDescent="0.2">
      <c r="B313" s="7"/>
      <c r="C313" s="7"/>
      <c r="D313" s="7"/>
      <c r="E313" s="7"/>
      <c r="F313" s="7"/>
      <c r="G313" s="7"/>
      <c r="H313" s="7"/>
      <c r="I313" s="7"/>
      <c r="J313" s="7"/>
    </row>
    <row r="314" spans="2:10" x14ac:dyDescent="0.2">
      <c r="B314" s="7"/>
      <c r="C314" s="7"/>
      <c r="D314" s="7"/>
      <c r="E314" s="7"/>
      <c r="F314" s="7"/>
      <c r="G314" s="7"/>
      <c r="H314" s="7"/>
      <c r="I314" s="7"/>
      <c r="J314" s="7"/>
    </row>
    <row r="315" spans="2:10" x14ac:dyDescent="0.2">
      <c r="B315" s="7"/>
      <c r="C315" s="7"/>
      <c r="D315" s="7"/>
      <c r="E315" s="7"/>
      <c r="F315" s="7"/>
      <c r="G315" s="7"/>
      <c r="H315" s="7"/>
      <c r="I315" s="7"/>
      <c r="J315" s="7"/>
    </row>
    <row r="316" spans="2:10" x14ac:dyDescent="0.2">
      <c r="B316" s="7"/>
      <c r="C316" s="7"/>
      <c r="D316" s="7"/>
      <c r="E316" s="7"/>
      <c r="F316" s="7"/>
      <c r="G316" s="7"/>
      <c r="H316" s="7"/>
      <c r="I316" s="7"/>
      <c r="J316" s="7"/>
    </row>
    <row r="317" spans="2:10" x14ac:dyDescent="0.2">
      <c r="B317" s="7"/>
      <c r="C317" s="7"/>
      <c r="D317" s="7"/>
      <c r="E317" s="7"/>
      <c r="F317" s="7"/>
      <c r="G317" s="7"/>
      <c r="H317" s="7"/>
      <c r="I317" s="7"/>
      <c r="J317" s="7"/>
    </row>
    <row r="318" spans="2:10" x14ac:dyDescent="0.2">
      <c r="B318" s="7"/>
      <c r="C318" s="7"/>
      <c r="D318" s="7"/>
      <c r="E318" s="7"/>
      <c r="F318" s="7"/>
      <c r="G318" s="7"/>
      <c r="H318" s="7"/>
      <c r="I318" s="7"/>
      <c r="J318" s="7"/>
    </row>
    <row r="319" spans="2:10" x14ac:dyDescent="0.2">
      <c r="B319" s="7"/>
      <c r="C319" s="7"/>
      <c r="D319" s="7"/>
      <c r="E319" s="7"/>
      <c r="F319" s="7"/>
      <c r="G319" s="7"/>
      <c r="H319" s="7"/>
      <c r="I319" s="7"/>
      <c r="J319" s="7"/>
    </row>
    <row r="320" spans="2:10" x14ac:dyDescent="0.2">
      <c r="B320" s="7"/>
      <c r="C320" s="7"/>
      <c r="D320" s="7"/>
      <c r="E320" s="7"/>
      <c r="F320" s="7"/>
      <c r="G320" s="7"/>
      <c r="H320" s="7"/>
      <c r="I320" s="7"/>
      <c r="J320" s="7"/>
    </row>
    <row r="321" spans="2:10" x14ac:dyDescent="0.2">
      <c r="B321" s="7"/>
      <c r="C321" s="7"/>
      <c r="D321" s="7"/>
      <c r="E321" s="7"/>
      <c r="F321" s="7"/>
      <c r="G321" s="7"/>
      <c r="H321" s="7"/>
      <c r="I321" s="7"/>
      <c r="J321" s="7"/>
    </row>
    <row r="322" spans="2:10" x14ac:dyDescent="0.2">
      <c r="B322" s="7"/>
      <c r="C322" s="7"/>
      <c r="D322" s="7"/>
      <c r="E322" s="7"/>
      <c r="F322" s="7"/>
      <c r="G322" s="7"/>
      <c r="H322" s="7"/>
      <c r="I322" s="7"/>
      <c r="J322" s="7"/>
    </row>
    <row r="323" spans="2:10" x14ac:dyDescent="0.2">
      <c r="B323" s="7"/>
      <c r="C323" s="7"/>
      <c r="D323" s="7"/>
      <c r="E323" s="7"/>
      <c r="F323" s="7"/>
      <c r="G323" s="7"/>
      <c r="H323" s="7"/>
      <c r="I323" s="7"/>
      <c r="J323" s="7"/>
    </row>
    <row r="324" spans="2:10" x14ac:dyDescent="0.2">
      <c r="B324" s="7"/>
      <c r="C324" s="7"/>
      <c r="D324" s="7"/>
      <c r="E324" s="7"/>
      <c r="F324" s="7"/>
      <c r="G324" s="7"/>
      <c r="H324" s="7"/>
      <c r="I324" s="7"/>
      <c r="J324" s="7"/>
    </row>
    <row r="325" spans="2:10" x14ac:dyDescent="0.2">
      <c r="B325" s="7"/>
      <c r="C325" s="7"/>
      <c r="D325" s="7"/>
      <c r="E325" s="7"/>
      <c r="F325" s="7"/>
      <c r="G325" s="7"/>
      <c r="H325" s="7"/>
      <c r="I325" s="7"/>
      <c r="J325" s="7"/>
    </row>
    <row r="326" spans="2:10" x14ac:dyDescent="0.2">
      <c r="B326" s="7"/>
      <c r="C326" s="7"/>
      <c r="D326" s="7"/>
      <c r="E326" s="7"/>
      <c r="F326" s="7"/>
      <c r="G326" s="7"/>
      <c r="H326" s="7"/>
      <c r="I326" s="7"/>
      <c r="J326" s="7"/>
    </row>
    <row r="327" spans="2:10" x14ac:dyDescent="0.2">
      <c r="B327" s="7"/>
      <c r="C327" s="7"/>
      <c r="D327" s="7"/>
      <c r="E327" s="7"/>
      <c r="F327" s="7"/>
      <c r="G327" s="7"/>
      <c r="H327" s="7"/>
      <c r="I327" s="7"/>
      <c r="J327" s="7"/>
    </row>
    <row r="328" spans="2:10" x14ac:dyDescent="0.2">
      <c r="B328" s="7"/>
      <c r="C328" s="7"/>
      <c r="D328" s="7"/>
      <c r="E328" s="7"/>
      <c r="F328" s="7"/>
      <c r="G328" s="7"/>
      <c r="H328" s="7"/>
      <c r="I328" s="7"/>
      <c r="J328" s="7"/>
    </row>
    <row r="329" spans="2:10" x14ac:dyDescent="0.2">
      <c r="B329" s="7"/>
      <c r="C329" s="7"/>
      <c r="D329" s="7"/>
      <c r="E329" s="7"/>
      <c r="F329" s="7"/>
      <c r="G329" s="7"/>
      <c r="H329" s="7"/>
      <c r="I329" s="7"/>
      <c r="J329" s="7"/>
    </row>
    <row r="330" spans="2:10" x14ac:dyDescent="0.2">
      <c r="B330" s="7"/>
      <c r="C330" s="7"/>
      <c r="D330" s="7"/>
      <c r="E330" s="7"/>
      <c r="F330" s="7"/>
      <c r="G330" s="7"/>
      <c r="H330" s="7"/>
      <c r="I330" s="7"/>
      <c r="J330" s="7"/>
    </row>
    <row r="331" spans="2:10" x14ac:dyDescent="0.2">
      <c r="B331" s="7"/>
      <c r="C331" s="7"/>
      <c r="D331" s="7"/>
      <c r="E331" s="7"/>
      <c r="F331" s="7"/>
      <c r="G331" s="7"/>
      <c r="H331" s="7"/>
      <c r="I331" s="7"/>
      <c r="J331" s="7"/>
    </row>
    <row r="332" spans="2:10" x14ac:dyDescent="0.2">
      <c r="B332" s="7"/>
      <c r="C332" s="7"/>
      <c r="D332" s="7"/>
      <c r="E332" s="7"/>
      <c r="F332" s="7"/>
      <c r="G332" s="7"/>
      <c r="H332" s="7"/>
      <c r="I332" s="7"/>
      <c r="J332" s="7"/>
    </row>
    <row r="333" spans="2:10" x14ac:dyDescent="0.2">
      <c r="B333" s="7"/>
      <c r="C333" s="7"/>
      <c r="D333" s="7"/>
      <c r="E333" s="7"/>
      <c r="F333" s="7"/>
      <c r="G333" s="7"/>
      <c r="H333" s="7"/>
      <c r="I333" s="7"/>
      <c r="J333" s="7"/>
    </row>
    <row r="334" spans="2:10" x14ac:dyDescent="0.2">
      <c r="B334" s="7"/>
      <c r="C334" s="7"/>
      <c r="D334" s="7"/>
      <c r="E334" s="7"/>
      <c r="F334" s="7"/>
      <c r="G334" s="7"/>
      <c r="H334" s="7"/>
      <c r="I334" s="7"/>
      <c r="J334" s="7"/>
    </row>
    <row r="335" spans="2:10" x14ac:dyDescent="0.2">
      <c r="B335" s="7"/>
      <c r="C335" s="7"/>
      <c r="D335" s="7"/>
      <c r="E335" s="7"/>
      <c r="F335" s="7"/>
      <c r="G335" s="7"/>
      <c r="H335" s="7"/>
      <c r="I335" s="7"/>
      <c r="J335" s="7"/>
    </row>
    <row r="336" spans="2:10" x14ac:dyDescent="0.2">
      <c r="B336" s="7"/>
      <c r="C336" s="7"/>
      <c r="D336" s="7"/>
      <c r="E336" s="7"/>
      <c r="F336" s="7"/>
      <c r="G336" s="7"/>
      <c r="H336" s="7"/>
      <c r="I336" s="7"/>
      <c r="J336" s="7"/>
    </row>
    <row r="337" spans="2:10" x14ac:dyDescent="0.2">
      <c r="B337" s="7"/>
      <c r="C337" s="7"/>
      <c r="D337" s="7"/>
      <c r="E337" s="7"/>
      <c r="F337" s="7"/>
      <c r="G337" s="7"/>
      <c r="H337" s="7"/>
      <c r="I337" s="7"/>
      <c r="J337" s="7"/>
    </row>
    <row r="338" spans="2:10" x14ac:dyDescent="0.2">
      <c r="B338" s="7"/>
      <c r="C338" s="7"/>
      <c r="D338" s="7"/>
      <c r="E338" s="7"/>
      <c r="F338" s="7"/>
      <c r="G338" s="7"/>
      <c r="H338" s="7"/>
      <c r="I338" s="7"/>
      <c r="J338" s="7"/>
    </row>
    <row r="339" spans="2:10" x14ac:dyDescent="0.2">
      <c r="B339" s="7"/>
      <c r="C339" s="7"/>
      <c r="D339" s="7"/>
      <c r="E339" s="7"/>
      <c r="F339" s="7"/>
      <c r="G339" s="7"/>
      <c r="H339" s="7"/>
      <c r="I339" s="7"/>
      <c r="J339" s="7"/>
    </row>
    <row r="340" spans="2:10" x14ac:dyDescent="0.2">
      <c r="B340" s="7"/>
      <c r="C340" s="7"/>
      <c r="D340" s="7"/>
      <c r="E340" s="7"/>
      <c r="F340" s="7"/>
      <c r="G340" s="7"/>
      <c r="H340" s="7"/>
      <c r="I340" s="7"/>
      <c r="J340" s="7"/>
    </row>
    <row r="341" spans="2:10" x14ac:dyDescent="0.2">
      <c r="B341" s="7"/>
      <c r="C341" s="7"/>
      <c r="D341" s="7"/>
      <c r="E341" s="7"/>
      <c r="F341" s="7"/>
      <c r="G341" s="7"/>
      <c r="H341" s="7"/>
      <c r="I341" s="7"/>
      <c r="J341" s="7"/>
    </row>
    <row r="342" spans="2:10" x14ac:dyDescent="0.2">
      <c r="B342" s="7"/>
      <c r="C342" s="7"/>
      <c r="D342" s="7"/>
      <c r="E342" s="7"/>
      <c r="F342" s="7"/>
      <c r="G342" s="7"/>
      <c r="H342" s="7"/>
      <c r="I342" s="7"/>
      <c r="J342" s="7"/>
    </row>
    <row r="343" spans="2:10" x14ac:dyDescent="0.2">
      <c r="B343" s="7"/>
      <c r="C343" s="7"/>
      <c r="D343" s="7"/>
      <c r="E343" s="7"/>
      <c r="F343" s="7"/>
      <c r="G343" s="7"/>
      <c r="H343" s="7"/>
      <c r="I343" s="7"/>
      <c r="J343" s="7"/>
    </row>
    <row r="344" spans="2:10" x14ac:dyDescent="0.2">
      <c r="B344" s="7"/>
      <c r="C344" s="7"/>
      <c r="D344" s="7"/>
      <c r="E344" s="7"/>
      <c r="F344" s="7"/>
      <c r="G344" s="7"/>
      <c r="H344" s="7"/>
      <c r="I344" s="7"/>
      <c r="J344" s="7"/>
    </row>
    <row r="345" spans="2:10" x14ac:dyDescent="0.2">
      <c r="B345" s="7"/>
      <c r="C345" s="7"/>
      <c r="D345" s="7"/>
      <c r="E345" s="7"/>
      <c r="F345" s="7"/>
      <c r="G345" s="7"/>
      <c r="H345" s="7"/>
      <c r="I345" s="7"/>
      <c r="J345" s="7"/>
    </row>
    <row r="346" spans="2:10" x14ac:dyDescent="0.2">
      <c r="B346" s="7"/>
      <c r="C346" s="7"/>
      <c r="D346" s="7"/>
      <c r="E346" s="7"/>
      <c r="F346" s="7"/>
      <c r="G346" s="7"/>
      <c r="H346" s="7"/>
      <c r="I346" s="7"/>
      <c r="J346" s="7"/>
    </row>
    <row r="347" spans="2:10" x14ac:dyDescent="0.2">
      <c r="B347" s="7"/>
      <c r="C347" s="7"/>
      <c r="D347" s="7"/>
      <c r="E347" s="7"/>
      <c r="F347" s="7"/>
      <c r="G347" s="7"/>
      <c r="H347" s="7"/>
      <c r="I347" s="7"/>
      <c r="J347" s="7"/>
    </row>
    <row r="348" spans="2:10" x14ac:dyDescent="0.2">
      <c r="B348" s="7"/>
      <c r="C348" s="7"/>
      <c r="D348" s="7"/>
      <c r="E348" s="7"/>
      <c r="F348" s="7"/>
      <c r="G348" s="7"/>
      <c r="H348" s="7"/>
      <c r="I348" s="7"/>
      <c r="J348" s="7"/>
    </row>
    <row r="349" spans="2:10" x14ac:dyDescent="0.2">
      <c r="B349" s="7"/>
      <c r="C349" s="7"/>
      <c r="D349" s="7"/>
      <c r="E349" s="7"/>
      <c r="F349" s="7"/>
      <c r="G349" s="7"/>
      <c r="H349" s="7"/>
      <c r="I349" s="7"/>
      <c r="J349" s="7"/>
    </row>
    <row r="350" spans="2:10" x14ac:dyDescent="0.2">
      <c r="B350" s="7"/>
      <c r="C350" s="7"/>
      <c r="D350" s="7"/>
      <c r="E350" s="7"/>
      <c r="F350" s="7"/>
      <c r="G350" s="7"/>
      <c r="H350" s="7"/>
      <c r="I350" s="7"/>
      <c r="J350" s="7"/>
    </row>
    <row r="351" spans="2:10" x14ac:dyDescent="0.2">
      <c r="B351" s="7"/>
      <c r="C351" s="7"/>
      <c r="D351" s="7"/>
      <c r="E351" s="7"/>
      <c r="F351" s="7"/>
      <c r="G351" s="7"/>
      <c r="H351" s="7"/>
      <c r="I351" s="7"/>
      <c r="J351" s="7"/>
    </row>
    <row r="352" spans="2:10" x14ac:dyDescent="0.2">
      <c r="B352" s="7"/>
      <c r="C352" s="7"/>
      <c r="D352" s="7"/>
      <c r="E352" s="7"/>
      <c r="F352" s="7"/>
      <c r="G352" s="7"/>
      <c r="H352" s="7"/>
      <c r="I352" s="7"/>
      <c r="J352" s="7"/>
    </row>
    <row r="353" spans="2:10" x14ac:dyDescent="0.2">
      <c r="B353" s="7"/>
      <c r="C353" s="7"/>
      <c r="D353" s="7"/>
      <c r="E353" s="7"/>
      <c r="F353" s="7"/>
      <c r="G353" s="7"/>
      <c r="H353" s="7"/>
      <c r="I353" s="7"/>
      <c r="J353" s="7"/>
    </row>
    <row r="354" spans="2:10" x14ac:dyDescent="0.2">
      <c r="B354" s="7"/>
      <c r="C354" s="7"/>
      <c r="D354" s="7"/>
      <c r="E354" s="7"/>
      <c r="F354" s="7"/>
      <c r="G354" s="7"/>
      <c r="H354" s="7"/>
      <c r="I354" s="7"/>
      <c r="J354" s="7"/>
    </row>
    <row r="355" spans="2:10" x14ac:dyDescent="0.2">
      <c r="B355" s="7"/>
      <c r="C355" s="7"/>
      <c r="D355" s="7"/>
      <c r="E355" s="7"/>
      <c r="F355" s="7"/>
      <c r="G355" s="7"/>
      <c r="H355" s="7"/>
      <c r="I355" s="7"/>
      <c r="J355" s="7"/>
    </row>
    <row r="356" spans="2:10" x14ac:dyDescent="0.2">
      <c r="B356" s="7"/>
      <c r="C356" s="7"/>
      <c r="D356" s="7"/>
      <c r="E356" s="7"/>
      <c r="F356" s="7"/>
      <c r="G356" s="7"/>
      <c r="H356" s="7"/>
      <c r="I356" s="7"/>
      <c r="J356" s="7"/>
    </row>
    <row r="357" spans="2:10" x14ac:dyDescent="0.2">
      <c r="B357" s="7"/>
      <c r="C357" s="7"/>
      <c r="D357" s="7"/>
      <c r="E357" s="7"/>
      <c r="F357" s="7"/>
      <c r="G357" s="7"/>
      <c r="H357" s="7"/>
      <c r="I357" s="7"/>
      <c r="J357" s="7"/>
    </row>
    <row r="358" spans="2:10" x14ac:dyDescent="0.2">
      <c r="B358" s="7"/>
      <c r="C358" s="7"/>
      <c r="D358" s="7"/>
      <c r="E358" s="7"/>
      <c r="F358" s="7"/>
      <c r="G358" s="7"/>
      <c r="H358" s="7"/>
      <c r="I358" s="7"/>
      <c r="J358" s="7"/>
    </row>
    <row r="359" spans="2:10" x14ac:dyDescent="0.2">
      <c r="B359" s="7"/>
      <c r="C359" s="7"/>
      <c r="D359" s="7"/>
      <c r="E359" s="7"/>
      <c r="F359" s="7"/>
      <c r="G359" s="7"/>
      <c r="H359" s="7"/>
      <c r="I359" s="7"/>
      <c r="J359" s="7"/>
    </row>
    <row r="360" spans="2:10" x14ac:dyDescent="0.2">
      <c r="B360" s="7"/>
      <c r="C360" s="7"/>
      <c r="D360" s="7"/>
      <c r="E360" s="7"/>
      <c r="F360" s="7"/>
      <c r="G360" s="7"/>
      <c r="H360" s="7"/>
      <c r="I360" s="7"/>
      <c r="J360" s="7"/>
    </row>
    <row r="361" spans="2:10" x14ac:dyDescent="0.2">
      <c r="B361" s="7"/>
      <c r="C361" s="7"/>
      <c r="D361" s="7"/>
      <c r="E361" s="7"/>
      <c r="F361" s="7"/>
      <c r="G361" s="7"/>
      <c r="H361" s="7"/>
      <c r="I361" s="7"/>
      <c r="J361" s="7"/>
    </row>
    <row r="362" spans="2:10" x14ac:dyDescent="0.2">
      <c r="B362" s="7"/>
      <c r="C362" s="7"/>
      <c r="D362" s="7"/>
      <c r="E362" s="7"/>
      <c r="F362" s="7"/>
      <c r="G362" s="7"/>
      <c r="H362" s="7"/>
      <c r="I362" s="7"/>
      <c r="J362" s="7"/>
    </row>
    <row r="363" spans="2:10" x14ac:dyDescent="0.2">
      <c r="B363" s="7"/>
      <c r="C363" s="7"/>
      <c r="D363" s="7"/>
      <c r="E363" s="7"/>
      <c r="F363" s="7"/>
      <c r="G363" s="7"/>
      <c r="H363" s="7"/>
      <c r="I363" s="7"/>
      <c r="J363" s="7"/>
    </row>
    <row r="364" spans="2:10" x14ac:dyDescent="0.2">
      <c r="B364" s="7"/>
      <c r="C364" s="7"/>
      <c r="D364" s="7"/>
      <c r="E364" s="7"/>
      <c r="F364" s="7"/>
      <c r="G364" s="7"/>
      <c r="H364" s="7"/>
      <c r="I364" s="7"/>
      <c r="J364" s="7"/>
    </row>
    <row r="365" spans="2:10" x14ac:dyDescent="0.2">
      <c r="B365" s="7"/>
      <c r="C365" s="7"/>
      <c r="D365" s="7"/>
      <c r="E365" s="7"/>
      <c r="F365" s="7"/>
      <c r="G365" s="7"/>
      <c r="H365" s="7"/>
      <c r="I365" s="7"/>
      <c r="J365" s="7"/>
    </row>
    <row r="366" spans="2:10" x14ac:dyDescent="0.2">
      <c r="B366" s="7"/>
      <c r="C366" s="7"/>
      <c r="D366" s="7"/>
      <c r="E366" s="7"/>
      <c r="F366" s="7"/>
      <c r="G366" s="7"/>
      <c r="H366" s="7"/>
      <c r="I366" s="7"/>
      <c r="J366" s="7"/>
    </row>
    <row r="367" spans="2:10" x14ac:dyDescent="0.2">
      <c r="B367" s="7"/>
      <c r="C367" s="7"/>
      <c r="D367" s="7"/>
      <c r="E367" s="7"/>
      <c r="F367" s="7"/>
      <c r="G367" s="7"/>
      <c r="H367" s="7"/>
      <c r="I367" s="7"/>
      <c r="J367" s="7"/>
    </row>
    <row r="368" spans="2:10" x14ac:dyDescent="0.2">
      <c r="B368" s="7"/>
      <c r="C368" s="7"/>
      <c r="D368" s="7"/>
      <c r="E368" s="7"/>
      <c r="F368" s="7"/>
      <c r="G368" s="7"/>
      <c r="H368" s="7"/>
      <c r="I368" s="7"/>
      <c r="J368" s="7"/>
    </row>
    <row r="369" spans="2:10" x14ac:dyDescent="0.2">
      <c r="B369" s="7"/>
      <c r="C369" s="7"/>
      <c r="D369" s="7"/>
      <c r="E369" s="7"/>
      <c r="F369" s="7"/>
      <c r="G369" s="7"/>
      <c r="H369" s="7"/>
      <c r="I369" s="7"/>
      <c r="J369" s="7"/>
    </row>
    <row r="370" spans="2:10" x14ac:dyDescent="0.2">
      <c r="B370" s="7"/>
      <c r="C370" s="7"/>
      <c r="D370" s="7"/>
      <c r="E370" s="7"/>
      <c r="F370" s="7"/>
      <c r="G370" s="7"/>
      <c r="H370" s="7"/>
      <c r="I370" s="7"/>
      <c r="J370" s="7"/>
    </row>
    <row r="371" spans="2:10" x14ac:dyDescent="0.2">
      <c r="B371" s="7"/>
      <c r="C371" s="7"/>
      <c r="D371" s="7"/>
      <c r="E371" s="7"/>
      <c r="F371" s="7"/>
      <c r="G371" s="7"/>
      <c r="H371" s="7"/>
      <c r="I371" s="7"/>
      <c r="J371" s="7"/>
    </row>
    <row r="372" spans="2:10" x14ac:dyDescent="0.2">
      <c r="B372" s="7"/>
      <c r="C372" s="7"/>
      <c r="D372" s="7"/>
      <c r="E372" s="7"/>
      <c r="F372" s="7"/>
      <c r="G372" s="7"/>
      <c r="H372" s="7"/>
      <c r="I372" s="7"/>
      <c r="J372" s="7"/>
    </row>
    <row r="373" spans="2:10" x14ac:dyDescent="0.2">
      <c r="B373" s="7"/>
      <c r="C373" s="7"/>
      <c r="D373" s="7"/>
      <c r="E373" s="7"/>
      <c r="F373" s="7"/>
      <c r="G373" s="7"/>
      <c r="H373" s="7"/>
      <c r="I373" s="7"/>
      <c r="J373" s="7"/>
    </row>
    <row r="374" spans="2:10" x14ac:dyDescent="0.2">
      <c r="B374" s="7"/>
      <c r="C374" s="7"/>
      <c r="D374" s="7"/>
      <c r="E374" s="7"/>
      <c r="F374" s="7"/>
      <c r="G374" s="7"/>
      <c r="H374" s="7"/>
      <c r="I374" s="7"/>
      <c r="J374" s="7"/>
    </row>
    <row r="375" spans="2:10" x14ac:dyDescent="0.2">
      <c r="B375" s="7"/>
      <c r="C375" s="7"/>
      <c r="D375" s="7"/>
      <c r="E375" s="7"/>
      <c r="F375" s="7"/>
      <c r="G375" s="7"/>
      <c r="H375" s="7"/>
      <c r="I375" s="7"/>
      <c r="J375" s="7"/>
    </row>
    <row r="376" spans="2:10" x14ac:dyDescent="0.2">
      <c r="B376" s="7"/>
      <c r="C376" s="7"/>
      <c r="D376" s="7"/>
      <c r="E376" s="7"/>
      <c r="F376" s="7"/>
      <c r="G376" s="7"/>
      <c r="H376" s="7"/>
      <c r="I376" s="7"/>
      <c r="J376" s="7"/>
    </row>
    <row r="377" spans="2:10" x14ac:dyDescent="0.2">
      <c r="B377" s="7"/>
      <c r="C377" s="7"/>
      <c r="D377" s="7"/>
      <c r="E377" s="7"/>
      <c r="F377" s="7"/>
      <c r="G377" s="7"/>
      <c r="H377" s="7"/>
      <c r="I377" s="7"/>
      <c r="J377" s="7"/>
    </row>
    <row r="378" spans="2:10" x14ac:dyDescent="0.2">
      <c r="B378" s="7"/>
      <c r="C378" s="7"/>
      <c r="D378" s="7"/>
      <c r="E378" s="7"/>
      <c r="F378" s="7"/>
      <c r="G378" s="7"/>
      <c r="H378" s="7"/>
      <c r="I378" s="7"/>
      <c r="J378" s="7"/>
    </row>
    <row r="379" spans="2:10" x14ac:dyDescent="0.2">
      <c r="B379" s="7"/>
      <c r="C379" s="7"/>
      <c r="D379" s="7"/>
      <c r="E379" s="7"/>
      <c r="F379" s="7"/>
      <c r="G379" s="7"/>
      <c r="H379" s="7"/>
      <c r="I379" s="7"/>
      <c r="J379" s="7"/>
    </row>
    <row r="380" spans="2:10" x14ac:dyDescent="0.2">
      <c r="B380" s="7"/>
      <c r="C380" s="7"/>
      <c r="D380" s="7"/>
      <c r="E380" s="7"/>
      <c r="F380" s="7"/>
      <c r="G380" s="7"/>
      <c r="H380" s="7"/>
      <c r="I380" s="7"/>
      <c r="J380" s="7"/>
    </row>
    <row r="381" spans="2:10" x14ac:dyDescent="0.2">
      <c r="B381" s="7"/>
      <c r="C381" s="7"/>
      <c r="D381" s="7"/>
      <c r="E381" s="7"/>
      <c r="F381" s="7"/>
      <c r="G381" s="7"/>
      <c r="H381" s="7"/>
      <c r="I381" s="7"/>
      <c r="J381" s="7"/>
    </row>
    <row r="382" spans="2:10" x14ac:dyDescent="0.2">
      <c r="B382" s="7"/>
      <c r="C382" s="7"/>
      <c r="D382" s="7"/>
      <c r="E382" s="7"/>
      <c r="F382" s="7"/>
      <c r="G382" s="7"/>
      <c r="H382" s="7"/>
      <c r="I382" s="7"/>
      <c r="J382" s="7"/>
    </row>
    <row r="383" spans="2:10" x14ac:dyDescent="0.2">
      <c r="B383" s="7"/>
      <c r="C383" s="7"/>
      <c r="D383" s="7"/>
      <c r="E383" s="7"/>
      <c r="F383" s="7"/>
      <c r="G383" s="7"/>
      <c r="H383" s="7"/>
      <c r="I383" s="7"/>
      <c r="J383" s="7"/>
    </row>
    <row r="384" spans="2:10" x14ac:dyDescent="0.2">
      <c r="B384" s="7"/>
      <c r="C384" s="7"/>
      <c r="D384" s="7"/>
      <c r="E384" s="7"/>
      <c r="F384" s="7"/>
      <c r="G384" s="7"/>
      <c r="H384" s="7"/>
      <c r="I384" s="7"/>
      <c r="J384" s="7"/>
    </row>
    <row r="385" spans="2:10" x14ac:dyDescent="0.2">
      <c r="B385" s="7"/>
      <c r="C385" s="7"/>
      <c r="D385" s="7"/>
      <c r="E385" s="7"/>
      <c r="F385" s="7"/>
      <c r="G385" s="7"/>
      <c r="H385" s="7"/>
      <c r="I385" s="7"/>
      <c r="J385" s="7"/>
    </row>
    <row r="386" spans="2:10" x14ac:dyDescent="0.2">
      <c r="B386" s="7"/>
      <c r="C386" s="7"/>
      <c r="D386" s="7"/>
      <c r="E386" s="7"/>
      <c r="F386" s="7"/>
      <c r="G386" s="7"/>
      <c r="H386" s="7"/>
      <c r="I386" s="7"/>
      <c r="J386" s="7"/>
    </row>
    <row r="387" spans="2:10" x14ac:dyDescent="0.2">
      <c r="B387" s="7"/>
      <c r="C387" s="7"/>
      <c r="D387" s="7"/>
      <c r="E387" s="7"/>
      <c r="F387" s="7"/>
      <c r="G387" s="7"/>
      <c r="H387" s="7"/>
      <c r="I387" s="7"/>
      <c r="J387" s="7"/>
    </row>
    <row r="388" spans="2:10" x14ac:dyDescent="0.2">
      <c r="B388" s="7"/>
      <c r="C388" s="7"/>
      <c r="D388" s="7"/>
      <c r="E388" s="7"/>
      <c r="F388" s="7"/>
      <c r="G388" s="7"/>
      <c r="H388" s="7"/>
      <c r="I388" s="7"/>
      <c r="J388" s="7"/>
    </row>
    <row r="389" spans="2:10" x14ac:dyDescent="0.2">
      <c r="B389" s="7"/>
      <c r="C389" s="7"/>
      <c r="D389" s="7"/>
      <c r="E389" s="7"/>
      <c r="F389" s="7"/>
      <c r="G389" s="7"/>
      <c r="H389" s="7"/>
      <c r="I389" s="7"/>
      <c r="J389" s="7"/>
    </row>
    <row r="390" spans="2:10" x14ac:dyDescent="0.2">
      <c r="B390" s="7"/>
      <c r="C390" s="7"/>
      <c r="D390" s="7"/>
      <c r="E390" s="7"/>
      <c r="F390" s="7"/>
      <c r="G390" s="7"/>
      <c r="H390" s="7"/>
      <c r="I390" s="7"/>
      <c r="J390" s="7"/>
    </row>
    <row r="391" spans="2:10" x14ac:dyDescent="0.2">
      <c r="B391" s="7"/>
      <c r="C391" s="7"/>
      <c r="D391" s="7"/>
      <c r="E391" s="7"/>
      <c r="F391" s="7"/>
      <c r="G391" s="7"/>
      <c r="H391" s="7"/>
      <c r="I391" s="7"/>
      <c r="J391" s="7"/>
    </row>
    <row r="392" spans="2:10" x14ac:dyDescent="0.2">
      <c r="B392" s="7"/>
      <c r="C392" s="7"/>
      <c r="D392" s="7"/>
      <c r="E392" s="7"/>
      <c r="F392" s="7"/>
      <c r="G392" s="7"/>
      <c r="H392" s="7"/>
      <c r="I392" s="7"/>
      <c r="J392" s="7"/>
    </row>
    <row r="393" spans="2:10" x14ac:dyDescent="0.2">
      <c r="B393" s="7"/>
      <c r="C393" s="7"/>
      <c r="D393" s="7"/>
      <c r="E393" s="7"/>
      <c r="F393" s="7"/>
      <c r="G393" s="7"/>
      <c r="H393" s="7"/>
      <c r="I393" s="7"/>
      <c r="J393" s="7"/>
    </row>
    <row r="394" spans="2:10" x14ac:dyDescent="0.2">
      <c r="B394" s="7"/>
      <c r="C394" s="7"/>
      <c r="D394" s="7"/>
      <c r="E394" s="7"/>
      <c r="F394" s="7"/>
      <c r="G394" s="7"/>
      <c r="H394" s="7"/>
      <c r="I394" s="7"/>
      <c r="J394" s="7"/>
    </row>
    <row r="395" spans="2:10" x14ac:dyDescent="0.2">
      <c r="B395" s="7"/>
      <c r="C395" s="7"/>
      <c r="D395" s="7"/>
      <c r="E395" s="7"/>
      <c r="F395" s="7"/>
      <c r="G395" s="7"/>
      <c r="H395" s="7"/>
      <c r="I395" s="7"/>
      <c r="J395" s="7"/>
    </row>
    <row r="396" spans="2:10" x14ac:dyDescent="0.2">
      <c r="B396" s="7"/>
      <c r="C396" s="7"/>
      <c r="D396" s="7"/>
      <c r="E396" s="7"/>
      <c r="F396" s="7"/>
      <c r="G396" s="7"/>
      <c r="H396" s="7"/>
      <c r="I396" s="7"/>
      <c r="J396" s="7"/>
    </row>
    <row r="397" spans="2:10" x14ac:dyDescent="0.2">
      <c r="B397" s="7"/>
      <c r="C397" s="7"/>
      <c r="D397" s="7"/>
      <c r="E397" s="7"/>
      <c r="F397" s="7"/>
      <c r="G397" s="7"/>
      <c r="H397" s="7"/>
      <c r="I397" s="7"/>
      <c r="J397" s="7"/>
    </row>
    <row r="398" spans="2:10" x14ac:dyDescent="0.2">
      <c r="B398" s="7"/>
      <c r="C398" s="7"/>
      <c r="D398" s="7"/>
      <c r="E398" s="7"/>
      <c r="F398" s="7"/>
      <c r="G398" s="7"/>
      <c r="H398" s="7"/>
      <c r="I398" s="7"/>
      <c r="J398" s="7"/>
    </row>
    <row r="399" spans="2:10" x14ac:dyDescent="0.2">
      <c r="B399" s="7"/>
      <c r="C399" s="7"/>
      <c r="D399" s="7"/>
      <c r="E399" s="7"/>
      <c r="F399" s="7"/>
      <c r="G399" s="7"/>
      <c r="H399" s="7"/>
      <c r="I399" s="7"/>
      <c r="J399" s="7"/>
    </row>
    <row r="400" spans="2:10" x14ac:dyDescent="0.2">
      <c r="B400" s="7"/>
      <c r="C400" s="7"/>
      <c r="D400" s="7"/>
      <c r="E400" s="7"/>
      <c r="F400" s="7"/>
      <c r="G400" s="7"/>
      <c r="H400" s="7"/>
      <c r="I400" s="7"/>
      <c r="J400" s="7"/>
    </row>
    <row r="401" spans="2:10" x14ac:dyDescent="0.2">
      <c r="B401" s="7"/>
      <c r="C401" s="7"/>
      <c r="D401" s="7"/>
      <c r="E401" s="7"/>
      <c r="F401" s="7"/>
      <c r="G401" s="7"/>
      <c r="H401" s="7"/>
      <c r="I401" s="7"/>
      <c r="J401" s="7"/>
    </row>
    <row r="402" spans="2:10" x14ac:dyDescent="0.2">
      <c r="B402" s="7"/>
      <c r="C402" s="7"/>
      <c r="D402" s="7"/>
      <c r="E402" s="7"/>
      <c r="F402" s="7"/>
      <c r="G402" s="7"/>
      <c r="H402" s="7"/>
      <c r="I402" s="7"/>
      <c r="J402" s="7"/>
    </row>
    <row r="403" spans="2:10" x14ac:dyDescent="0.2">
      <c r="B403" s="7"/>
      <c r="C403" s="7"/>
      <c r="D403" s="7"/>
      <c r="E403" s="7"/>
      <c r="F403" s="7"/>
      <c r="G403" s="7"/>
      <c r="H403" s="7"/>
      <c r="I403" s="7"/>
      <c r="J403" s="7"/>
    </row>
    <row r="404" spans="2:10" x14ac:dyDescent="0.2">
      <c r="B404" s="7"/>
      <c r="C404" s="7"/>
      <c r="D404" s="7"/>
      <c r="E404" s="7"/>
      <c r="F404" s="7"/>
      <c r="G404" s="7"/>
      <c r="H404" s="7"/>
      <c r="I404" s="7"/>
      <c r="J404" s="7"/>
    </row>
    <row r="405" spans="2:10" x14ac:dyDescent="0.2">
      <c r="B405" s="7"/>
      <c r="C405" s="7"/>
      <c r="D405" s="7"/>
      <c r="E405" s="7"/>
      <c r="F405" s="7"/>
      <c r="G405" s="7"/>
      <c r="H405" s="7"/>
      <c r="I405" s="7"/>
      <c r="J405" s="7"/>
    </row>
    <row r="406" spans="2:10" x14ac:dyDescent="0.2">
      <c r="B406" s="7"/>
      <c r="C406" s="7"/>
      <c r="D406" s="7"/>
      <c r="E406" s="7"/>
      <c r="F406" s="7"/>
      <c r="G406" s="7"/>
      <c r="H406" s="7"/>
      <c r="I406" s="7"/>
      <c r="J406" s="7"/>
    </row>
    <row r="407" spans="2:10" x14ac:dyDescent="0.2">
      <c r="B407" s="7"/>
      <c r="C407" s="7"/>
      <c r="D407" s="7"/>
      <c r="E407" s="7"/>
      <c r="F407" s="7"/>
      <c r="G407" s="7"/>
      <c r="H407" s="7"/>
      <c r="I407" s="7"/>
      <c r="J407" s="7"/>
    </row>
    <row r="408" spans="2:10" x14ac:dyDescent="0.2">
      <c r="B408" s="7"/>
      <c r="C408" s="7"/>
      <c r="D408" s="7"/>
      <c r="E408" s="7"/>
      <c r="F408" s="7"/>
      <c r="G408" s="7"/>
      <c r="H408" s="7"/>
      <c r="I408" s="7"/>
      <c r="J408" s="7"/>
    </row>
    <row r="409" spans="2:10" x14ac:dyDescent="0.2">
      <c r="B409" s="7"/>
      <c r="C409" s="7"/>
      <c r="D409" s="7"/>
      <c r="E409" s="7"/>
      <c r="F409" s="7"/>
      <c r="G409" s="7"/>
      <c r="H409" s="7"/>
      <c r="I409" s="7"/>
      <c r="J409" s="7"/>
    </row>
    <row r="410" spans="2:10" x14ac:dyDescent="0.2">
      <c r="B410" s="7"/>
      <c r="C410" s="7"/>
      <c r="D410" s="7"/>
      <c r="E410" s="7"/>
      <c r="F410" s="7"/>
      <c r="G410" s="7"/>
      <c r="H410" s="7"/>
      <c r="I410" s="7"/>
      <c r="J410" s="7"/>
    </row>
    <row r="411" spans="2:10" x14ac:dyDescent="0.2">
      <c r="B411" s="7"/>
      <c r="C411" s="7"/>
      <c r="D411" s="7"/>
      <c r="E411" s="7"/>
      <c r="F411" s="7"/>
      <c r="G411" s="7"/>
      <c r="H411" s="7"/>
      <c r="I411" s="7"/>
      <c r="J411" s="7"/>
    </row>
    <row r="412" spans="2:10" x14ac:dyDescent="0.2">
      <c r="B412" s="7"/>
      <c r="C412" s="7"/>
      <c r="D412" s="7"/>
      <c r="E412" s="7"/>
      <c r="F412" s="7"/>
      <c r="G412" s="7"/>
      <c r="H412" s="7"/>
      <c r="I412" s="7"/>
      <c r="J412" s="7"/>
    </row>
    <row r="413" spans="2:10" x14ac:dyDescent="0.2">
      <c r="B413" s="7"/>
      <c r="C413" s="7"/>
      <c r="D413" s="7"/>
      <c r="E413" s="7"/>
      <c r="F413" s="7"/>
      <c r="G413" s="7"/>
      <c r="H413" s="7"/>
      <c r="I413" s="7"/>
      <c r="J413" s="7"/>
    </row>
    <row r="414" spans="2:10" x14ac:dyDescent="0.2">
      <c r="B414" s="7"/>
      <c r="C414" s="7"/>
      <c r="D414" s="7"/>
      <c r="E414" s="7"/>
      <c r="F414" s="7"/>
      <c r="G414" s="7"/>
      <c r="H414" s="7"/>
      <c r="I414" s="7"/>
      <c r="J414" s="7"/>
    </row>
    <row r="415" spans="2:10" x14ac:dyDescent="0.2">
      <c r="B415" s="7"/>
      <c r="C415" s="7"/>
      <c r="D415" s="7"/>
      <c r="E415" s="7"/>
      <c r="F415" s="7"/>
      <c r="G415" s="7"/>
      <c r="H415" s="7"/>
      <c r="I415" s="7"/>
      <c r="J415" s="7"/>
    </row>
    <row r="416" spans="2:10" x14ac:dyDescent="0.2">
      <c r="B416" s="7"/>
      <c r="C416" s="7"/>
      <c r="D416" s="7"/>
      <c r="E416" s="7"/>
      <c r="F416" s="7"/>
      <c r="G416" s="7"/>
      <c r="H416" s="7"/>
      <c r="I416" s="7"/>
      <c r="J416" s="7"/>
    </row>
    <row r="417" spans="2:10" x14ac:dyDescent="0.2">
      <c r="B417" s="7"/>
      <c r="C417" s="7"/>
      <c r="D417" s="7"/>
      <c r="E417" s="7"/>
      <c r="F417" s="7"/>
      <c r="G417" s="7"/>
      <c r="H417" s="7"/>
      <c r="I417" s="7"/>
      <c r="J417" s="7"/>
    </row>
    <row r="418" spans="2:10" x14ac:dyDescent="0.2">
      <c r="B418" s="7"/>
      <c r="C418" s="7"/>
      <c r="D418" s="7"/>
      <c r="E418" s="7"/>
      <c r="F418" s="7"/>
      <c r="G418" s="7"/>
      <c r="H418" s="7"/>
      <c r="I418" s="7"/>
      <c r="J418" s="7"/>
    </row>
    <row r="419" spans="2:10" x14ac:dyDescent="0.2">
      <c r="B419" s="7"/>
      <c r="C419" s="7"/>
      <c r="D419" s="7"/>
      <c r="E419" s="7"/>
      <c r="F419" s="7"/>
      <c r="G419" s="7"/>
      <c r="H419" s="7"/>
      <c r="I419" s="7"/>
      <c r="J419" s="7"/>
    </row>
    <row r="420" spans="2:10" x14ac:dyDescent="0.2">
      <c r="B420" s="7"/>
      <c r="C420" s="7"/>
      <c r="D420" s="7"/>
      <c r="E420" s="7"/>
      <c r="F420" s="7"/>
      <c r="G420" s="7"/>
      <c r="H420" s="7"/>
      <c r="I420" s="7"/>
      <c r="J420" s="7"/>
    </row>
    <row r="421" spans="2:10" x14ac:dyDescent="0.2">
      <c r="B421" s="7"/>
      <c r="C421" s="7"/>
      <c r="D421" s="7"/>
      <c r="E421" s="7"/>
      <c r="F421" s="7"/>
      <c r="G421" s="7"/>
      <c r="H421" s="7"/>
      <c r="I421" s="7"/>
      <c r="J421" s="7"/>
    </row>
    <row r="422" spans="2:10" x14ac:dyDescent="0.2">
      <c r="B422" s="7"/>
      <c r="C422" s="7"/>
      <c r="D422" s="7"/>
      <c r="E422" s="7"/>
      <c r="F422" s="7"/>
      <c r="G422" s="7"/>
      <c r="H422" s="7"/>
      <c r="I422" s="7"/>
      <c r="J422" s="7"/>
    </row>
    <row r="423" spans="2:10" x14ac:dyDescent="0.2">
      <c r="B423" s="7"/>
      <c r="C423" s="7"/>
      <c r="D423" s="7"/>
      <c r="E423" s="7"/>
      <c r="F423" s="7"/>
      <c r="G423" s="7"/>
      <c r="H423" s="7"/>
      <c r="I423" s="7"/>
      <c r="J423" s="7"/>
    </row>
    <row r="424" spans="2:10" x14ac:dyDescent="0.2">
      <c r="B424" s="7"/>
      <c r="C424" s="7"/>
      <c r="D424" s="7"/>
      <c r="E424" s="7"/>
      <c r="F424" s="7"/>
      <c r="G424" s="7"/>
      <c r="H424" s="7"/>
      <c r="I424" s="7"/>
      <c r="J424" s="7"/>
    </row>
    <row r="425" spans="2:10" x14ac:dyDescent="0.2">
      <c r="B425" s="7"/>
      <c r="C425" s="7"/>
      <c r="D425" s="7"/>
      <c r="E425" s="7"/>
      <c r="F425" s="7"/>
      <c r="G425" s="7"/>
      <c r="H425" s="7"/>
      <c r="I425" s="7"/>
      <c r="J425" s="7"/>
    </row>
    <row r="426" spans="2:10" x14ac:dyDescent="0.2">
      <c r="B426" s="7"/>
      <c r="C426" s="7"/>
      <c r="D426" s="7"/>
      <c r="E426" s="7"/>
      <c r="F426" s="7"/>
      <c r="G426" s="7"/>
      <c r="H426" s="7"/>
      <c r="I426" s="7"/>
      <c r="J426" s="7"/>
    </row>
    <row r="427" spans="2:10" x14ac:dyDescent="0.2">
      <c r="B427" s="7"/>
      <c r="C427" s="7"/>
      <c r="D427" s="7"/>
      <c r="E427" s="7"/>
      <c r="F427" s="7"/>
      <c r="G427" s="7"/>
      <c r="H427" s="7"/>
      <c r="I427" s="7"/>
      <c r="J427" s="7"/>
    </row>
    <row r="428" spans="2:10" x14ac:dyDescent="0.2">
      <c r="B428" s="7"/>
      <c r="C428" s="7"/>
      <c r="D428" s="7"/>
      <c r="E428" s="7"/>
      <c r="F428" s="7"/>
      <c r="G428" s="7"/>
      <c r="H428" s="7"/>
      <c r="I428" s="7"/>
      <c r="J428" s="7"/>
    </row>
    <row r="429" spans="2:10" x14ac:dyDescent="0.2">
      <c r="B429" s="7"/>
      <c r="C429" s="7"/>
      <c r="D429" s="7"/>
      <c r="E429" s="7"/>
      <c r="F429" s="7"/>
      <c r="G429" s="7"/>
      <c r="H429" s="7"/>
      <c r="I429" s="7"/>
      <c r="J429" s="7"/>
    </row>
    <row r="430" spans="2:10" x14ac:dyDescent="0.2">
      <c r="B430" s="7"/>
      <c r="C430" s="7"/>
      <c r="D430" s="7"/>
      <c r="E430" s="7"/>
      <c r="F430" s="7"/>
      <c r="G430" s="7"/>
      <c r="H430" s="7"/>
      <c r="I430" s="7"/>
      <c r="J430" s="7"/>
    </row>
    <row r="431" spans="2:10" x14ac:dyDescent="0.2">
      <c r="B431" s="7"/>
      <c r="C431" s="7"/>
      <c r="D431" s="7"/>
      <c r="E431" s="7"/>
      <c r="F431" s="7"/>
      <c r="G431" s="7"/>
      <c r="H431" s="7"/>
      <c r="I431" s="7"/>
      <c r="J431" s="7"/>
    </row>
    <row r="432" spans="2:10" x14ac:dyDescent="0.2">
      <c r="B432" s="7"/>
      <c r="C432" s="7"/>
      <c r="D432" s="7"/>
      <c r="E432" s="7"/>
      <c r="F432" s="7"/>
      <c r="G432" s="7"/>
      <c r="H432" s="7"/>
      <c r="I432" s="7"/>
      <c r="J432" s="7"/>
    </row>
    <row r="433" spans="2:10" x14ac:dyDescent="0.2">
      <c r="B433" s="7"/>
      <c r="C433" s="7"/>
      <c r="D433" s="7"/>
      <c r="E433" s="7"/>
      <c r="F433" s="7"/>
      <c r="G433" s="7"/>
      <c r="H433" s="7"/>
      <c r="I433" s="7"/>
      <c r="J433" s="7"/>
    </row>
    <row r="434" spans="2:10" x14ac:dyDescent="0.2">
      <c r="B434" s="7"/>
      <c r="C434" s="7"/>
      <c r="D434" s="7"/>
      <c r="E434" s="7"/>
      <c r="F434" s="7"/>
      <c r="G434" s="7"/>
      <c r="H434" s="7"/>
      <c r="I434" s="7"/>
      <c r="J434" s="7"/>
    </row>
    <row r="435" spans="2:10" x14ac:dyDescent="0.2">
      <c r="B435" s="7"/>
      <c r="C435" s="7"/>
      <c r="D435" s="7"/>
      <c r="E435" s="7"/>
      <c r="F435" s="7"/>
      <c r="G435" s="7"/>
      <c r="H435" s="7"/>
      <c r="I435" s="7"/>
      <c r="J435" s="7"/>
    </row>
    <row r="436" spans="2:10" x14ac:dyDescent="0.2">
      <c r="B436" s="7"/>
      <c r="C436" s="7"/>
      <c r="D436" s="7"/>
      <c r="E436" s="7"/>
      <c r="F436" s="7"/>
      <c r="G436" s="7"/>
      <c r="H436" s="7"/>
      <c r="I436" s="7"/>
      <c r="J436" s="7"/>
    </row>
    <row r="437" spans="2:10" x14ac:dyDescent="0.2">
      <c r="B437" s="7"/>
      <c r="C437" s="7"/>
      <c r="D437" s="7"/>
      <c r="E437" s="7"/>
      <c r="F437" s="7"/>
      <c r="G437" s="7"/>
      <c r="H437" s="7"/>
      <c r="I437" s="7"/>
      <c r="J437" s="7"/>
    </row>
    <row r="438" spans="2:10" x14ac:dyDescent="0.2">
      <c r="B438" s="7"/>
      <c r="C438" s="7"/>
      <c r="D438" s="7"/>
      <c r="E438" s="7"/>
      <c r="F438" s="7"/>
      <c r="G438" s="7"/>
      <c r="H438" s="7"/>
      <c r="I438" s="7"/>
      <c r="J438" s="7"/>
    </row>
    <row r="439" spans="2:10" x14ac:dyDescent="0.2">
      <c r="B439" s="7"/>
      <c r="C439" s="7"/>
      <c r="D439" s="7"/>
      <c r="E439" s="7"/>
      <c r="F439" s="7"/>
      <c r="G439" s="7"/>
      <c r="H439" s="7"/>
      <c r="I439" s="7"/>
      <c r="J439" s="7"/>
    </row>
    <row r="440" spans="2:10" x14ac:dyDescent="0.2">
      <c r="B440" s="7"/>
      <c r="C440" s="7"/>
      <c r="D440" s="7"/>
      <c r="E440" s="7"/>
      <c r="F440" s="7"/>
      <c r="G440" s="7"/>
      <c r="H440" s="7"/>
      <c r="I440" s="7"/>
      <c r="J440" s="7"/>
    </row>
    <row r="441" spans="2:10" x14ac:dyDescent="0.2">
      <c r="B441" s="7"/>
      <c r="C441" s="7"/>
      <c r="D441" s="7"/>
      <c r="E441" s="7"/>
      <c r="F441" s="7"/>
      <c r="G441" s="7"/>
      <c r="H441" s="7"/>
      <c r="I441" s="7"/>
      <c r="J441" s="7"/>
    </row>
    <row r="442" spans="2:10" x14ac:dyDescent="0.2">
      <c r="B442" s="7"/>
      <c r="C442" s="7"/>
      <c r="D442" s="7"/>
      <c r="E442" s="7"/>
      <c r="F442" s="7"/>
      <c r="G442" s="7"/>
      <c r="H442" s="7"/>
      <c r="I442" s="7"/>
      <c r="J442" s="7"/>
    </row>
    <row r="443" spans="2:10" x14ac:dyDescent="0.2">
      <c r="B443" s="7"/>
      <c r="C443" s="7"/>
      <c r="D443" s="7"/>
      <c r="E443" s="7"/>
      <c r="F443" s="7"/>
      <c r="G443" s="7"/>
      <c r="H443" s="7"/>
      <c r="I443" s="7"/>
      <c r="J443" s="7"/>
    </row>
    <row r="444" spans="2:10" x14ac:dyDescent="0.2">
      <c r="B444" s="7"/>
      <c r="C444" s="7"/>
      <c r="D444" s="7"/>
      <c r="E444" s="7"/>
      <c r="F444" s="7"/>
      <c r="G444" s="7"/>
      <c r="H444" s="7"/>
      <c r="I444" s="7"/>
      <c r="J444" s="7"/>
    </row>
    <row r="445" spans="2:10" x14ac:dyDescent="0.2">
      <c r="B445" s="7"/>
      <c r="C445" s="7"/>
      <c r="D445" s="7"/>
      <c r="E445" s="7"/>
      <c r="F445" s="7"/>
      <c r="G445" s="7"/>
      <c r="H445" s="7"/>
      <c r="I445" s="7"/>
      <c r="J445" s="7"/>
    </row>
    <row r="446" spans="2:10" x14ac:dyDescent="0.2">
      <c r="B446" s="7"/>
      <c r="C446" s="7"/>
      <c r="D446" s="7"/>
      <c r="E446" s="7"/>
      <c r="F446" s="7"/>
      <c r="G446" s="7"/>
      <c r="H446" s="7"/>
      <c r="I446" s="7"/>
      <c r="J446" s="7"/>
    </row>
    <row r="447" spans="2:10" x14ac:dyDescent="0.2">
      <c r="B447" s="7"/>
      <c r="C447" s="7"/>
      <c r="D447" s="7"/>
      <c r="E447" s="7"/>
      <c r="F447" s="7"/>
      <c r="G447" s="7"/>
      <c r="H447" s="7"/>
      <c r="I447" s="7"/>
      <c r="J447" s="7"/>
    </row>
    <row r="448" spans="2:10" x14ac:dyDescent="0.2">
      <c r="B448" s="7"/>
      <c r="C448" s="7"/>
      <c r="D448" s="7"/>
      <c r="E448" s="7"/>
      <c r="F448" s="7"/>
      <c r="G448" s="7"/>
      <c r="H448" s="7"/>
      <c r="I448" s="7"/>
      <c r="J448" s="7"/>
    </row>
    <row r="449" spans="2:10" x14ac:dyDescent="0.2">
      <c r="B449" s="7"/>
      <c r="C449" s="7"/>
      <c r="D449" s="7"/>
      <c r="E449" s="7"/>
      <c r="F449" s="7"/>
      <c r="G449" s="7"/>
      <c r="H449" s="7"/>
      <c r="I449" s="7"/>
      <c r="J449" s="7"/>
    </row>
    <row r="450" spans="2:10" x14ac:dyDescent="0.2">
      <c r="B450" s="7"/>
      <c r="C450" s="7"/>
      <c r="D450" s="7"/>
      <c r="E450" s="7"/>
      <c r="F450" s="7"/>
      <c r="G450" s="7"/>
      <c r="H450" s="7"/>
      <c r="I450" s="7"/>
      <c r="J450" s="7"/>
    </row>
    <row r="451" spans="2:10" x14ac:dyDescent="0.2">
      <c r="B451" s="7"/>
      <c r="C451" s="7"/>
      <c r="D451" s="7"/>
      <c r="E451" s="7"/>
      <c r="F451" s="7"/>
      <c r="G451" s="7"/>
      <c r="H451" s="7"/>
      <c r="I451" s="7"/>
      <c r="J451" s="7"/>
    </row>
    <row r="452" spans="2:10" x14ac:dyDescent="0.2">
      <c r="B452" s="7"/>
      <c r="C452" s="7"/>
      <c r="D452" s="7"/>
      <c r="E452" s="7"/>
      <c r="F452" s="7"/>
      <c r="G452" s="7"/>
      <c r="H452" s="7"/>
      <c r="I452" s="7"/>
      <c r="J452" s="7"/>
    </row>
    <row r="453" spans="2:10" x14ac:dyDescent="0.2">
      <c r="B453" s="7"/>
      <c r="C453" s="7"/>
      <c r="D453" s="7"/>
      <c r="E453" s="7"/>
      <c r="F453" s="7"/>
      <c r="G453" s="7"/>
      <c r="H453" s="7"/>
      <c r="I453" s="7"/>
      <c r="J453" s="7"/>
    </row>
    <row r="454" spans="2:10" x14ac:dyDescent="0.2">
      <c r="B454" s="7"/>
      <c r="C454" s="7"/>
      <c r="D454" s="7"/>
      <c r="E454" s="7"/>
      <c r="F454" s="7"/>
      <c r="G454" s="7"/>
      <c r="H454" s="7"/>
      <c r="I454" s="7"/>
      <c r="J454" s="7"/>
    </row>
    <row r="455" spans="2:10" x14ac:dyDescent="0.2">
      <c r="B455" s="7"/>
      <c r="C455" s="7"/>
      <c r="D455" s="7"/>
      <c r="E455" s="7"/>
      <c r="F455" s="7"/>
      <c r="G455" s="7"/>
      <c r="H455" s="7"/>
      <c r="I455" s="7"/>
      <c r="J455" s="7"/>
    </row>
    <row r="456" spans="2:10" x14ac:dyDescent="0.2">
      <c r="B456" s="7"/>
      <c r="C456" s="7"/>
      <c r="D456" s="7"/>
      <c r="E456" s="7"/>
      <c r="F456" s="7"/>
      <c r="G456" s="7"/>
      <c r="H456" s="7"/>
      <c r="I456" s="7"/>
      <c r="J456" s="7"/>
    </row>
    <row r="457" spans="2:10" x14ac:dyDescent="0.2">
      <c r="B457" s="7"/>
      <c r="C457" s="7"/>
      <c r="D457" s="7"/>
      <c r="E457" s="7"/>
      <c r="F457" s="7"/>
      <c r="G457" s="7"/>
      <c r="H457" s="7"/>
      <c r="I457" s="7"/>
      <c r="J457" s="7"/>
    </row>
    <row r="458" spans="2:10" x14ac:dyDescent="0.2">
      <c r="B458" s="7"/>
      <c r="C458" s="7"/>
      <c r="D458" s="7"/>
      <c r="E458" s="7"/>
      <c r="F458" s="7"/>
      <c r="G458" s="7"/>
      <c r="H458" s="7"/>
      <c r="I458" s="7"/>
      <c r="J458" s="7"/>
    </row>
    <row r="459" spans="2:10" x14ac:dyDescent="0.2">
      <c r="B459" s="7"/>
      <c r="C459" s="7"/>
      <c r="D459" s="7"/>
      <c r="E459" s="7"/>
      <c r="F459" s="7"/>
      <c r="G459" s="7"/>
      <c r="H459" s="7"/>
      <c r="I459" s="7"/>
      <c r="J459" s="7"/>
    </row>
    <row r="460" spans="2:10" x14ac:dyDescent="0.2">
      <c r="B460" s="7"/>
      <c r="C460" s="7"/>
      <c r="D460" s="7"/>
      <c r="E460" s="7"/>
      <c r="F460" s="7"/>
      <c r="G460" s="7"/>
      <c r="H460" s="7"/>
      <c r="I460" s="7"/>
      <c r="J460" s="7"/>
    </row>
    <row r="461" spans="2:10" x14ac:dyDescent="0.2">
      <c r="B461" s="7"/>
      <c r="C461" s="7"/>
      <c r="D461" s="7"/>
      <c r="E461" s="7"/>
      <c r="F461" s="7"/>
      <c r="G461" s="7"/>
      <c r="H461" s="7"/>
      <c r="I461" s="7"/>
      <c r="J461" s="7"/>
    </row>
    <row r="462" spans="2:10" x14ac:dyDescent="0.2">
      <c r="B462" s="7"/>
      <c r="C462" s="7"/>
      <c r="D462" s="7"/>
      <c r="E462" s="7"/>
      <c r="F462" s="7"/>
      <c r="G462" s="7"/>
      <c r="H462" s="7"/>
      <c r="I462" s="7"/>
      <c r="J462" s="7"/>
    </row>
    <row r="463" spans="2:10" x14ac:dyDescent="0.2">
      <c r="B463" s="7"/>
      <c r="C463" s="7"/>
      <c r="D463" s="7"/>
      <c r="E463" s="7"/>
      <c r="F463" s="7"/>
      <c r="G463" s="7"/>
      <c r="H463" s="7"/>
      <c r="I463" s="7"/>
      <c r="J463" s="7"/>
    </row>
    <row r="464" spans="2:10" x14ac:dyDescent="0.2">
      <c r="B464" s="7"/>
      <c r="C464" s="7"/>
      <c r="D464" s="7"/>
      <c r="E464" s="7"/>
      <c r="F464" s="7"/>
      <c r="G464" s="7"/>
      <c r="H464" s="7"/>
      <c r="I464" s="7"/>
      <c r="J464" s="7"/>
    </row>
    <row r="465" spans="2:10" x14ac:dyDescent="0.2">
      <c r="B465" s="7"/>
      <c r="C465" s="7"/>
      <c r="D465" s="7"/>
      <c r="E465" s="7"/>
      <c r="F465" s="7"/>
      <c r="G465" s="7"/>
      <c r="H465" s="7"/>
      <c r="I465" s="7"/>
      <c r="J465" s="7"/>
    </row>
    <row r="466" spans="2:10" x14ac:dyDescent="0.2">
      <c r="B466" s="7"/>
      <c r="C466" s="7"/>
      <c r="D466" s="7"/>
      <c r="E466" s="7"/>
      <c r="F466" s="7"/>
      <c r="G466" s="7"/>
      <c r="H466" s="7"/>
      <c r="I466" s="7"/>
      <c r="J466" s="7"/>
    </row>
    <row r="467" spans="2:10" x14ac:dyDescent="0.2">
      <c r="B467" s="7"/>
      <c r="C467" s="7"/>
      <c r="D467" s="7"/>
      <c r="E467" s="7"/>
      <c r="F467" s="7"/>
      <c r="G467" s="7"/>
      <c r="H467" s="7"/>
      <c r="I467" s="7"/>
      <c r="J467" s="7"/>
    </row>
    <row r="468" spans="2:10" x14ac:dyDescent="0.2">
      <c r="B468" s="7"/>
      <c r="C468" s="7"/>
      <c r="D468" s="7"/>
      <c r="E468" s="7"/>
      <c r="F468" s="7"/>
      <c r="G468" s="7"/>
      <c r="H468" s="7"/>
      <c r="I468" s="7"/>
      <c r="J468" s="7"/>
    </row>
    <row r="469" spans="2:10" x14ac:dyDescent="0.2">
      <c r="B469" s="7"/>
      <c r="C469" s="7"/>
      <c r="D469" s="7"/>
      <c r="E469" s="7"/>
      <c r="F469" s="7"/>
      <c r="G469" s="7"/>
      <c r="H469" s="7"/>
      <c r="I469" s="7"/>
      <c r="J469" s="7"/>
    </row>
    <row r="470" spans="2:10" x14ac:dyDescent="0.2">
      <c r="B470" s="7"/>
      <c r="C470" s="7"/>
      <c r="D470" s="7"/>
      <c r="E470" s="7"/>
      <c r="F470" s="7"/>
      <c r="G470" s="7"/>
      <c r="H470" s="7"/>
      <c r="I470" s="7"/>
      <c r="J470" s="7"/>
    </row>
    <row r="471" spans="2:10" x14ac:dyDescent="0.2">
      <c r="B471" s="7"/>
      <c r="C471" s="7"/>
      <c r="D471" s="7"/>
      <c r="E471" s="7"/>
      <c r="F471" s="7"/>
      <c r="G471" s="7"/>
      <c r="H471" s="7"/>
      <c r="I471" s="7"/>
      <c r="J471" s="7"/>
    </row>
    <row r="472" spans="2:10" x14ac:dyDescent="0.2">
      <c r="B472" s="7"/>
      <c r="C472" s="7"/>
      <c r="D472" s="7"/>
      <c r="E472" s="7"/>
      <c r="F472" s="7"/>
      <c r="G472" s="7"/>
      <c r="H472" s="7"/>
      <c r="I472" s="7"/>
      <c r="J472" s="7"/>
    </row>
    <row r="473" spans="2:10" x14ac:dyDescent="0.2">
      <c r="B473" s="7"/>
      <c r="C473" s="7"/>
      <c r="D473" s="7"/>
      <c r="E473" s="7"/>
      <c r="F473" s="7"/>
      <c r="G473" s="7"/>
      <c r="H473" s="7"/>
      <c r="I473" s="7"/>
      <c r="J473" s="7"/>
    </row>
    <row r="474" spans="2:10" x14ac:dyDescent="0.2">
      <c r="B474" s="7"/>
      <c r="C474" s="7"/>
      <c r="D474" s="7"/>
      <c r="E474" s="7"/>
      <c r="F474" s="7"/>
      <c r="G474" s="7"/>
      <c r="H474" s="7"/>
      <c r="I474" s="7"/>
      <c r="J474" s="7"/>
    </row>
    <row r="475" spans="2:10" x14ac:dyDescent="0.2">
      <c r="B475" s="7"/>
      <c r="C475" s="7"/>
      <c r="D475" s="7"/>
      <c r="E475" s="7"/>
      <c r="F475" s="7"/>
      <c r="G475" s="7"/>
      <c r="H475" s="7"/>
      <c r="I475" s="7"/>
      <c r="J475" s="7"/>
    </row>
    <row r="476" spans="2:10" x14ac:dyDescent="0.2">
      <c r="B476" s="7"/>
      <c r="C476" s="7"/>
      <c r="D476" s="7"/>
      <c r="E476" s="7"/>
      <c r="F476" s="7"/>
      <c r="G476" s="7"/>
      <c r="H476" s="7"/>
      <c r="I476" s="7"/>
      <c r="J476" s="7"/>
    </row>
    <row r="477" spans="2:10" x14ac:dyDescent="0.2">
      <c r="B477" s="7"/>
      <c r="C477" s="7"/>
      <c r="D477" s="7"/>
      <c r="E477" s="7"/>
      <c r="F477" s="7"/>
      <c r="G477" s="7"/>
      <c r="H477" s="7"/>
      <c r="I477" s="7"/>
      <c r="J477" s="7"/>
    </row>
    <row r="478" spans="2:10" x14ac:dyDescent="0.2">
      <c r="B478" s="7"/>
      <c r="C478" s="7"/>
      <c r="D478" s="7"/>
      <c r="E478" s="7"/>
      <c r="F478" s="7"/>
      <c r="G478" s="7"/>
      <c r="H478" s="7"/>
      <c r="I478" s="7"/>
      <c r="J478" s="7"/>
    </row>
    <row r="479" spans="2:10" x14ac:dyDescent="0.2">
      <c r="B479" s="7"/>
      <c r="C479" s="7"/>
      <c r="D479" s="7"/>
      <c r="E479" s="7"/>
      <c r="F479" s="7"/>
      <c r="G479" s="7"/>
      <c r="H479" s="7"/>
      <c r="I479" s="7"/>
      <c r="J479" s="7"/>
    </row>
    <row r="480" spans="2:10" x14ac:dyDescent="0.2">
      <c r="B480" s="7"/>
      <c r="C480" s="7"/>
      <c r="D480" s="7"/>
      <c r="E480" s="7"/>
      <c r="F480" s="7"/>
      <c r="G480" s="7"/>
      <c r="H480" s="7"/>
      <c r="I480" s="7"/>
      <c r="J480" s="7"/>
    </row>
    <row r="481" spans="2:10" x14ac:dyDescent="0.2">
      <c r="B481" s="7"/>
      <c r="C481" s="7"/>
      <c r="D481" s="7"/>
      <c r="E481" s="7"/>
      <c r="F481" s="7"/>
      <c r="G481" s="7"/>
      <c r="H481" s="7"/>
      <c r="I481" s="7"/>
      <c r="J481" s="7"/>
    </row>
    <row r="482" spans="2:10" x14ac:dyDescent="0.2">
      <c r="B482" s="7"/>
      <c r="C482" s="7"/>
      <c r="D482" s="7"/>
      <c r="E482" s="7"/>
      <c r="F482" s="7"/>
      <c r="G482" s="7"/>
      <c r="H482" s="7"/>
      <c r="I482" s="7"/>
      <c r="J482" s="7"/>
    </row>
    <row r="483" spans="2:10" x14ac:dyDescent="0.2">
      <c r="B483" s="7"/>
      <c r="C483" s="7"/>
      <c r="D483" s="7"/>
      <c r="E483" s="7"/>
      <c r="F483" s="7"/>
      <c r="G483" s="7"/>
      <c r="H483" s="7"/>
      <c r="I483" s="7"/>
      <c r="J483" s="7"/>
    </row>
    <row r="484" spans="2:10" x14ac:dyDescent="0.2">
      <c r="B484" s="7"/>
      <c r="C484" s="7"/>
      <c r="D484" s="7"/>
      <c r="E484" s="7"/>
      <c r="F484" s="7"/>
      <c r="G484" s="7"/>
      <c r="H484" s="7"/>
      <c r="I484" s="7"/>
      <c r="J484" s="7"/>
    </row>
    <row r="485" spans="2:10" x14ac:dyDescent="0.2">
      <c r="B485" s="7"/>
      <c r="C485" s="7"/>
      <c r="D485" s="7"/>
      <c r="E485" s="7"/>
      <c r="F485" s="7"/>
      <c r="G485" s="7"/>
      <c r="H485" s="7"/>
      <c r="I485" s="7"/>
      <c r="J485" s="7"/>
    </row>
    <row r="486" spans="2:10" x14ac:dyDescent="0.2">
      <c r="B486" s="7"/>
      <c r="C486" s="7"/>
      <c r="D486" s="7"/>
      <c r="E486" s="7"/>
      <c r="F486" s="7"/>
      <c r="G486" s="7"/>
      <c r="H486" s="7"/>
      <c r="I486" s="7"/>
      <c r="J486" s="7"/>
    </row>
    <row r="487" spans="2:10" x14ac:dyDescent="0.2">
      <c r="B487" s="7"/>
      <c r="C487" s="7"/>
      <c r="D487" s="7"/>
      <c r="E487" s="7"/>
      <c r="F487" s="7"/>
      <c r="G487" s="7"/>
      <c r="H487" s="7"/>
      <c r="I487" s="7"/>
      <c r="J487" s="7"/>
    </row>
    <row r="488" spans="2:10" x14ac:dyDescent="0.2">
      <c r="B488" s="7"/>
      <c r="C488" s="7"/>
      <c r="D488" s="7"/>
      <c r="E488" s="7"/>
      <c r="F488" s="7"/>
      <c r="G488" s="7"/>
      <c r="H488" s="7"/>
      <c r="I488" s="7"/>
      <c r="J488" s="7"/>
    </row>
    <row r="489" spans="2:10" x14ac:dyDescent="0.2">
      <c r="B489" s="7"/>
      <c r="C489" s="7"/>
      <c r="D489" s="7"/>
      <c r="E489" s="7"/>
      <c r="F489" s="7"/>
      <c r="G489" s="7"/>
      <c r="H489" s="7"/>
      <c r="I489" s="7"/>
      <c r="J489" s="7"/>
    </row>
    <row r="490" spans="2:10" x14ac:dyDescent="0.2">
      <c r="B490" s="7"/>
      <c r="C490" s="7"/>
      <c r="D490" s="7"/>
      <c r="E490" s="7"/>
      <c r="F490" s="7"/>
      <c r="G490" s="7"/>
      <c r="H490" s="7"/>
      <c r="I490" s="7"/>
      <c r="J490" s="7"/>
    </row>
    <row r="491" spans="2:10" x14ac:dyDescent="0.2">
      <c r="B491" s="7"/>
      <c r="C491" s="7"/>
      <c r="D491" s="7"/>
      <c r="E491" s="7"/>
      <c r="F491" s="7"/>
      <c r="G491" s="7"/>
      <c r="H491" s="7"/>
      <c r="I491" s="7"/>
      <c r="J491" s="7"/>
    </row>
    <row r="492" spans="2:10" x14ac:dyDescent="0.2">
      <c r="B492" s="7"/>
      <c r="C492" s="7"/>
      <c r="D492" s="7"/>
      <c r="E492" s="7"/>
      <c r="F492" s="7"/>
      <c r="G492" s="7"/>
      <c r="H492" s="7"/>
      <c r="I492" s="7"/>
      <c r="J492" s="7"/>
    </row>
    <row r="493" spans="2:10" x14ac:dyDescent="0.2">
      <c r="B493" s="7"/>
      <c r="C493" s="7"/>
      <c r="D493" s="7"/>
      <c r="E493" s="7"/>
      <c r="F493" s="7"/>
      <c r="G493" s="7"/>
      <c r="H493" s="7"/>
      <c r="I493" s="7"/>
      <c r="J493" s="7"/>
    </row>
    <row r="494" spans="2:10" x14ac:dyDescent="0.2">
      <c r="B494" s="7"/>
      <c r="C494" s="7"/>
      <c r="D494" s="7"/>
      <c r="E494" s="7"/>
      <c r="F494" s="7"/>
      <c r="G494" s="7"/>
      <c r="H494" s="7"/>
      <c r="I494" s="7"/>
      <c r="J494" s="7"/>
    </row>
    <row r="495" spans="2:10" x14ac:dyDescent="0.2">
      <c r="B495" s="7"/>
      <c r="C495" s="7"/>
      <c r="D495" s="7"/>
      <c r="E495" s="7"/>
      <c r="F495" s="7"/>
      <c r="G495" s="7"/>
      <c r="H495" s="7"/>
      <c r="I495" s="7"/>
      <c r="J495" s="7"/>
    </row>
    <row r="496" spans="2:10" x14ac:dyDescent="0.2">
      <c r="B496" s="7"/>
      <c r="C496" s="7"/>
      <c r="D496" s="7"/>
      <c r="E496" s="7"/>
      <c r="F496" s="7"/>
      <c r="G496" s="7"/>
      <c r="H496" s="7"/>
      <c r="I496" s="7"/>
      <c r="J496" s="7"/>
    </row>
    <row r="497" spans="2:10" x14ac:dyDescent="0.2">
      <c r="B497" s="7"/>
      <c r="C497" s="7"/>
      <c r="D497" s="7"/>
      <c r="E497" s="7"/>
      <c r="F497" s="7"/>
      <c r="G497" s="7"/>
      <c r="H497" s="7"/>
      <c r="I497" s="7"/>
      <c r="J497" s="7"/>
    </row>
    <row r="498" spans="2:10" x14ac:dyDescent="0.2">
      <c r="B498" s="7"/>
      <c r="C498" s="7"/>
      <c r="D498" s="7"/>
      <c r="E498" s="7"/>
      <c r="F498" s="7"/>
      <c r="G498" s="7"/>
      <c r="H498" s="7"/>
      <c r="I498" s="7"/>
      <c r="J498" s="7"/>
    </row>
    <row r="499" spans="2:10" x14ac:dyDescent="0.2">
      <c r="B499" s="7"/>
      <c r="C499" s="7"/>
      <c r="D499" s="7"/>
      <c r="E499" s="7"/>
      <c r="F499" s="7"/>
      <c r="G499" s="7"/>
      <c r="H499" s="7"/>
      <c r="I499" s="7"/>
      <c r="J499" s="7"/>
    </row>
    <row r="500" spans="2:10" x14ac:dyDescent="0.2">
      <c r="B500" s="7"/>
      <c r="C500" s="7"/>
      <c r="D500" s="7"/>
      <c r="E500" s="7"/>
      <c r="F500" s="7"/>
      <c r="G500" s="7"/>
      <c r="H500" s="7"/>
      <c r="I500" s="7"/>
      <c r="J500" s="7"/>
    </row>
    <row r="501" spans="2:10" x14ac:dyDescent="0.2">
      <c r="B501" s="7"/>
      <c r="C501" s="7"/>
      <c r="D501" s="7"/>
      <c r="E501" s="7"/>
      <c r="F501" s="7"/>
      <c r="G501" s="7"/>
      <c r="H501" s="7"/>
      <c r="I501" s="7"/>
      <c r="J501" s="7"/>
    </row>
    <row r="502" spans="2:10" x14ac:dyDescent="0.2">
      <c r="B502" s="7"/>
      <c r="C502" s="7"/>
      <c r="D502" s="7"/>
      <c r="E502" s="7"/>
      <c r="F502" s="7"/>
      <c r="G502" s="7"/>
      <c r="H502" s="7"/>
      <c r="I502" s="7"/>
      <c r="J502" s="7"/>
    </row>
    <row r="503" spans="2:10" x14ac:dyDescent="0.2">
      <c r="B503" s="7"/>
      <c r="C503" s="7"/>
      <c r="D503" s="7"/>
      <c r="E503" s="7"/>
      <c r="F503" s="7"/>
      <c r="G503" s="7"/>
      <c r="H503" s="7"/>
      <c r="I503" s="7"/>
      <c r="J503" s="7"/>
    </row>
    <row r="504" spans="2:10" x14ac:dyDescent="0.2">
      <c r="B504" s="7"/>
      <c r="C504" s="7"/>
      <c r="D504" s="7"/>
      <c r="E504" s="7"/>
      <c r="F504" s="7"/>
      <c r="G504" s="7"/>
      <c r="H504" s="7"/>
      <c r="I504" s="7"/>
      <c r="J504" s="7"/>
    </row>
    <row r="505" spans="2:10" x14ac:dyDescent="0.2">
      <c r="B505" s="7"/>
      <c r="C505" s="7"/>
      <c r="D505" s="7"/>
      <c r="E505" s="7"/>
      <c r="F505" s="7"/>
      <c r="G505" s="7"/>
      <c r="H505" s="7"/>
      <c r="I505" s="7"/>
      <c r="J505" s="7"/>
    </row>
    <row r="506" spans="2:10" x14ac:dyDescent="0.2">
      <c r="B506" s="7"/>
      <c r="C506" s="7"/>
      <c r="D506" s="7"/>
      <c r="E506" s="7"/>
      <c r="F506" s="7"/>
      <c r="G506" s="7"/>
      <c r="H506" s="7"/>
      <c r="I506" s="7"/>
      <c r="J506" s="7"/>
    </row>
    <row r="507" spans="2:10" x14ac:dyDescent="0.2">
      <c r="B507" s="7"/>
      <c r="C507" s="7"/>
      <c r="D507" s="7"/>
      <c r="E507" s="7"/>
      <c r="F507" s="7"/>
      <c r="G507" s="7"/>
      <c r="H507" s="7"/>
      <c r="I507" s="7"/>
      <c r="J507" s="7"/>
    </row>
    <row r="508" spans="2:10" x14ac:dyDescent="0.2">
      <c r="B508" s="7"/>
      <c r="C508" s="7"/>
      <c r="D508" s="7"/>
      <c r="E508" s="7"/>
      <c r="F508" s="7"/>
      <c r="G508" s="7"/>
      <c r="H508" s="7"/>
      <c r="I508" s="7"/>
      <c r="J508" s="7"/>
    </row>
    <row r="509" spans="2:10" x14ac:dyDescent="0.2">
      <c r="B509" s="7"/>
      <c r="C509" s="7"/>
      <c r="D509" s="7"/>
      <c r="E509" s="7"/>
      <c r="F509" s="7"/>
      <c r="G509" s="7"/>
      <c r="H509" s="7"/>
      <c r="I509" s="7"/>
      <c r="J509" s="7"/>
    </row>
    <row r="510" spans="2:10" x14ac:dyDescent="0.2">
      <c r="B510" s="7"/>
      <c r="C510" s="7"/>
      <c r="D510" s="7"/>
      <c r="E510" s="7"/>
      <c r="F510" s="7"/>
      <c r="G510" s="7"/>
      <c r="H510" s="7"/>
      <c r="I510" s="7"/>
      <c r="J510" s="7"/>
    </row>
    <row r="511" spans="2:10" x14ac:dyDescent="0.2">
      <c r="B511" s="7"/>
      <c r="C511" s="7"/>
      <c r="D511" s="7"/>
      <c r="E511" s="7"/>
      <c r="F511" s="7"/>
      <c r="G511" s="7"/>
      <c r="H511" s="7"/>
      <c r="I511" s="7"/>
      <c r="J511" s="7"/>
    </row>
    <row r="512" spans="2:10" x14ac:dyDescent="0.2">
      <c r="B512" s="7"/>
      <c r="C512" s="7"/>
      <c r="D512" s="7"/>
      <c r="E512" s="7"/>
      <c r="F512" s="7"/>
      <c r="G512" s="7"/>
      <c r="H512" s="7"/>
      <c r="I512" s="7"/>
      <c r="J512" s="7"/>
    </row>
    <row r="513" spans="2:10" x14ac:dyDescent="0.2">
      <c r="B513" s="7"/>
      <c r="C513" s="7"/>
      <c r="D513" s="7"/>
      <c r="E513" s="7"/>
      <c r="F513" s="7"/>
      <c r="G513" s="7"/>
      <c r="H513" s="7"/>
      <c r="I513" s="7"/>
      <c r="J513" s="7"/>
    </row>
    <row r="514" spans="2:10" x14ac:dyDescent="0.2">
      <c r="B514" s="7"/>
      <c r="C514" s="7"/>
      <c r="D514" s="7"/>
      <c r="E514" s="7"/>
      <c r="F514" s="7"/>
      <c r="G514" s="7"/>
      <c r="H514" s="7"/>
      <c r="I514" s="7"/>
      <c r="J514" s="7"/>
    </row>
  </sheetData>
  <mergeCells count="4">
    <mergeCell ref="A2:A3"/>
    <mergeCell ref="B2:J3"/>
    <mergeCell ref="B4:J4"/>
    <mergeCell ref="B6:J6"/>
  </mergeCells>
  <pageMargins left="0.19685039370078741" right="0.19685039370078741" top="0.98425196850393704" bottom="0.98425196850393704" header="0.51181102362204722" footer="0.51181102362204722"/>
  <pageSetup scale="105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6"/>
  <sheetViews>
    <sheetView zoomScale="128" zoomScaleNormal="128" workbookViewId="0">
      <pane xSplit="1" ySplit="5" topLeftCell="B72" activePane="bottomRight" state="frozen"/>
      <selection activeCell="B42" sqref="B42"/>
      <selection pane="topRight" activeCell="B42" sqref="B42"/>
      <selection pane="bottomLeft" activeCell="B42" sqref="B42"/>
      <selection pane="bottomRight" activeCell="B4" sqref="B4:L4"/>
    </sheetView>
  </sheetViews>
  <sheetFormatPr defaultRowHeight="12.75" x14ac:dyDescent="0.2"/>
  <cols>
    <col min="1" max="1" width="13.5703125" style="1" customWidth="1"/>
    <col min="2" max="6" width="9.140625" style="1"/>
    <col min="7" max="7" width="3.42578125" style="1" customWidth="1"/>
    <col min="8" max="12" width="10.42578125" style="1" customWidth="1"/>
    <col min="13" max="13" width="2.140625" style="106" customWidth="1"/>
  </cols>
  <sheetData>
    <row r="1" spans="1:12" ht="7.5" customHeight="1" thickBot="1" x14ac:dyDescent="0.25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</row>
    <row r="2" spans="1:12" x14ac:dyDescent="0.2">
      <c r="A2" s="118" t="s">
        <v>17</v>
      </c>
      <c r="B2" s="133" t="s">
        <v>19</v>
      </c>
      <c r="C2" s="120"/>
      <c r="D2" s="120"/>
      <c r="E2" s="120"/>
      <c r="F2" s="120"/>
      <c r="G2" s="120"/>
      <c r="H2" s="120"/>
      <c r="I2" s="120"/>
      <c r="J2" s="120"/>
      <c r="K2" s="120"/>
      <c r="L2" s="121"/>
    </row>
    <row r="3" spans="1:12" x14ac:dyDescent="0.2">
      <c r="A3" s="132"/>
      <c r="B3" s="134"/>
      <c r="C3" s="135"/>
      <c r="D3" s="135"/>
      <c r="E3" s="135"/>
      <c r="F3" s="135"/>
      <c r="G3" s="135"/>
      <c r="H3" s="135"/>
      <c r="I3" s="135"/>
      <c r="J3" s="135"/>
      <c r="K3" s="135"/>
      <c r="L3" s="136"/>
    </row>
    <row r="4" spans="1:12" ht="18" customHeight="1" x14ac:dyDescent="0.2">
      <c r="A4" s="27" t="s">
        <v>20</v>
      </c>
      <c r="B4" s="137" t="s">
        <v>18</v>
      </c>
      <c r="C4" s="138"/>
      <c r="D4" s="138"/>
      <c r="E4" s="138"/>
      <c r="F4" s="138"/>
      <c r="G4" s="138"/>
      <c r="H4" s="138"/>
      <c r="I4" s="138"/>
      <c r="J4" s="138"/>
      <c r="K4" s="138"/>
      <c r="L4" s="139"/>
    </row>
    <row r="5" spans="1:12" ht="14.25" customHeight="1" thickBot="1" x14ac:dyDescent="0.25">
      <c r="A5" s="28" t="s">
        <v>8</v>
      </c>
      <c r="B5" s="59">
        <v>0.995</v>
      </c>
      <c r="C5" s="2">
        <v>0.99</v>
      </c>
      <c r="D5" s="60">
        <v>0.97499999999999998</v>
      </c>
      <c r="E5" s="78">
        <v>0.95</v>
      </c>
      <c r="F5" s="79">
        <v>0.9</v>
      </c>
      <c r="G5" s="76"/>
      <c r="H5" s="77">
        <f>1-F5</f>
        <v>9.9999999999999978E-2</v>
      </c>
      <c r="I5" s="78">
        <f>1-E5</f>
        <v>5.0000000000000044E-2</v>
      </c>
      <c r="J5" s="60">
        <f>1-D5</f>
        <v>2.5000000000000022E-2</v>
      </c>
      <c r="K5" s="2">
        <f>1-C5</f>
        <v>1.0000000000000009E-2</v>
      </c>
      <c r="L5" s="61">
        <f>1-B5</f>
        <v>5.0000000000000044E-3</v>
      </c>
    </row>
    <row r="6" spans="1:12" ht="14.25" customHeight="1" x14ac:dyDescent="0.2">
      <c r="A6" s="30">
        <v>1</v>
      </c>
      <c r="B6" s="70">
        <f>CHIINV(B$5,$A6)</f>
        <v>3.9270422220515978E-5</v>
      </c>
      <c r="C6" s="65">
        <f t="shared" ref="C6:L21" si="0">CHIINV(C$5,$A6)</f>
        <v>1.5708785790970227E-4</v>
      </c>
      <c r="D6" s="65">
        <f t="shared" si="0"/>
        <v>9.8206911717525812E-4</v>
      </c>
      <c r="E6" s="65">
        <f t="shared" si="0"/>
        <v>3.9321400000195293E-3</v>
      </c>
      <c r="F6" s="65">
        <f t="shared" si="0"/>
        <v>1.5790774093431218E-2</v>
      </c>
      <c r="G6" s="110"/>
      <c r="H6" s="110">
        <f t="shared" si="0"/>
        <v>2.7055434540954142</v>
      </c>
      <c r="I6" s="65">
        <f t="shared" si="0"/>
        <v>3.8414588206941236</v>
      </c>
      <c r="J6" s="65">
        <f t="shared" si="0"/>
        <v>5.0238861873148863</v>
      </c>
      <c r="K6" s="65">
        <f t="shared" si="0"/>
        <v>6.6348966010212118</v>
      </c>
      <c r="L6" s="66">
        <f t="shared" si="0"/>
        <v>7.8794385766224124</v>
      </c>
    </row>
    <row r="7" spans="1:12" ht="14.25" customHeight="1" x14ac:dyDescent="0.2">
      <c r="A7" s="57">
        <v>2</v>
      </c>
      <c r="B7" s="71">
        <f t="shared" ref="B7:L34" si="1">CHIINV(B$5,$A7)</f>
        <v>1.0025083647088573E-2</v>
      </c>
      <c r="C7" s="63">
        <f t="shared" si="0"/>
        <v>2.0100671707002901E-2</v>
      </c>
      <c r="D7" s="63">
        <f t="shared" si="0"/>
        <v>5.0635615968579795E-2</v>
      </c>
      <c r="E7" s="63">
        <f>CHIINV(E$5,$A7)</f>
        <v>0.10258658877510116</v>
      </c>
      <c r="F7" s="63">
        <f t="shared" si="0"/>
        <v>0.21072103131565256</v>
      </c>
      <c r="G7" s="91"/>
      <c r="H7" s="91">
        <f t="shared" si="0"/>
        <v>4.6051701859880918</v>
      </c>
      <c r="I7" s="63">
        <f t="shared" si="0"/>
        <v>5.9914645471079799</v>
      </c>
      <c r="J7" s="63">
        <f t="shared" si="0"/>
        <v>7.3777589082278707</v>
      </c>
      <c r="K7" s="63">
        <f t="shared" si="0"/>
        <v>9.2103403719761818</v>
      </c>
      <c r="L7" s="67">
        <f t="shared" si="0"/>
        <v>10.596634733096071</v>
      </c>
    </row>
    <row r="8" spans="1:12" ht="14.25" customHeight="1" x14ac:dyDescent="0.2">
      <c r="A8" s="30">
        <v>3</v>
      </c>
      <c r="B8" s="72">
        <f t="shared" si="1"/>
        <v>7.1721774586491635E-2</v>
      </c>
      <c r="C8" s="62">
        <f t="shared" si="0"/>
        <v>0.11483180189911682</v>
      </c>
      <c r="D8" s="62">
        <f t="shared" si="0"/>
        <v>0.2157952826238981</v>
      </c>
      <c r="E8" s="62">
        <f t="shared" si="0"/>
        <v>0.35184631774927172</v>
      </c>
      <c r="F8" s="62">
        <f t="shared" si="0"/>
        <v>0.58437437415518312</v>
      </c>
      <c r="G8" s="92"/>
      <c r="H8" s="92">
        <f t="shared" si="0"/>
        <v>6.2513886311703235</v>
      </c>
      <c r="I8" s="62">
        <f t="shared" si="0"/>
        <v>7.8147279032511774</v>
      </c>
      <c r="J8" s="62">
        <f t="shared" si="0"/>
        <v>9.3484036044961467</v>
      </c>
      <c r="K8" s="62">
        <f t="shared" si="0"/>
        <v>11.34486673014437</v>
      </c>
      <c r="L8" s="68">
        <f t="shared" si="0"/>
        <v>12.838156466598649</v>
      </c>
    </row>
    <row r="9" spans="1:12" ht="14.25" customHeight="1" x14ac:dyDescent="0.2">
      <c r="A9" s="57">
        <v>4</v>
      </c>
      <c r="B9" s="71">
        <f t="shared" si="1"/>
        <v>0.20698909349618236</v>
      </c>
      <c r="C9" s="63">
        <f t="shared" si="0"/>
        <v>0.29710948050653158</v>
      </c>
      <c r="D9" s="63">
        <f t="shared" si="0"/>
        <v>0.4844185570879303</v>
      </c>
      <c r="E9" s="63">
        <f t="shared" si="0"/>
        <v>0.71072302139732446</v>
      </c>
      <c r="F9" s="63">
        <f t="shared" si="0"/>
        <v>1.0636232167792243</v>
      </c>
      <c r="G9" s="91"/>
      <c r="H9" s="91">
        <f t="shared" si="0"/>
        <v>7.779440339734859</v>
      </c>
      <c r="I9" s="63">
        <f t="shared" si="0"/>
        <v>9.487729036781154</v>
      </c>
      <c r="J9" s="63">
        <f t="shared" si="0"/>
        <v>11.143286781877796</v>
      </c>
      <c r="K9" s="63">
        <f t="shared" si="0"/>
        <v>13.276704135987622</v>
      </c>
      <c r="L9" s="67">
        <f t="shared" si="0"/>
        <v>14.860259000560243</v>
      </c>
    </row>
    <row r="10" spans="1:12" ht="14.25" customHeight="1" x14ac:dyDescent="0.2">
      <c r="A10" s="30">
        <v>5</v>
      </c>
      <c r="B10" s="72">
        <f t="shared" si="1"/>
        <v>0.41174190383249976</v>
      </c>
      <c r="C10" s="62">
        <f t="shared" si="0"/>
        <v>0.55429807672827713</v>
      </c>
      <c r="D10" s="62">
        <f t="shared" si="0"/>
        <v>0.83121161348666384</v>
      </c>
      <c r="E10" s="62">
        <f t="shared" si="0"/>
        <v>1.1454762260617699</v>
      </c>
      <c r="F10" s="62">
        <f t="shared" si="0"/>
        <v>1.6103079869623229</v>
      </c>
      <c r="G10" s="92"/>
      <c r="H10" s="92">
        <f t="shared" si="0"/>
        <v>9.2363568997811178</v>
      </c>
      <c r="I10" s="62">
        <f t="shared" si="0"/>
        <v>11.070497693516353</v>
      </c>
      <c r="J10" s="62">
        <f t="shared" si="0"/>
        <v>12.832501994030025</v>
      </c>
      <c r="K10" s="62">
        <f t="shared" si="0"/>
        <v>15.086272469388989</v>
      </c>
      <c r="L10" s="68">
        <f t="shared" si="0"/>
        <v>16.749602343639044</v>
      </c>
    </row>
    <row r="11" spans="1:12" ht="14.25" customHeight="1" x14ac:dyDescent="0.2">
      <c r="A11" s="57">
        <v>6</v>
      </c>
      <c r="B11" s="71">
        <f t="shared" si="1"/>
        <v>0.67572677745546794</v>
      </c>
      <c r="C11" s="63">
        <f t="shared" si="0"/>
        <v>0.87209033015658521</v>
      </c>
      <c r="D11" s="63">
        <f t="shared" si="0"/>
        <v>1.2373442457912045</v>
      </c>
      <c r="E11" s="63">
        <f t="shared" si="0"/>
        <v>1.6353828943279067</v>
      </c>
      <c r="F11" s="63">
        <f t="shared" si="0"/>
        <v>2.2041306564986418</v>
      </c>
      <c r="G11" s="91"/>
      <c r="H11" s="91">
        <f t="shared" si="0"/>
        <v>10.64464067566842</v>
      </c>
      <c r="I11" s="63">
        <f t="shared" si="0"/>
        <v>12.591587243743977</v>
      </c>
      <c r="J11" s="63">
        <f t="shared" si="0"/>
        <v>14.449375335447918</v>
      </c>
      <c r="K11" s="63">
        <f t="shared" si="0"/>
        <v>16.811893829770931</v>
      </c>
      <c r="L11" s="67">
        <f t="shared" si="0"/>
        <v>18.547584178511087</v>
      </c>
    </row>
    <row r="12" spans="1:12" ht="14.25" customHeight="1" x14ac:dyDescent="0.2">
      <c r="A12" s="30">
        <v>7</v>
      </c>
      <c r="B12" s="72">
        <f t="shared" si="1"/>
        <v>0.98925568313295031</v>
      </c>
      <c r="C12" s="62">
        <f t="shared" si="0"/>
        <v>1.2390423055679303</v>
      </c>
      <c r="D12" s="62">
        <f t="shared" si="0"/>
        <v>1.6898691806773543</v>
      </c>
      <c r="E12" s="62">
        <f t="shared" si="0"/>
        <v>2.167349909298057</v>
      </c>
      <c r="F12" s="62">
        <f t="shared" si="0"/>
        <v>2.8331069178153436</v>
      </c>
      <c r="G12" s="92"/>
      <c r="H12" s="92">
        <f t="shared" si="0"/>
        <v>12.01703662378053</v>
      </c>
      <c r="I12" s="62">
        <f t="shared" si="0"/>
        <v>14.067140449340165</v>
      </c>
      <c r="J12" s="62">
        <f t="shared" si="0"/>
        <v>16.012764274629323</v>
      </c>
      <c r="K12" s="62">
        <f t="shared" si="0"/>
        <v>18.475306906582357</v>
      </c>
      <c r="L12" s="68">
        <f t="shared" si="0"/>
        <v>20.27773987496262</v>
      </c>
    </row>
    <row r="13" spans="1:12" ht="14.25" customHeight="1" x14ac:dyDescent="0.2">
      <c r="A13" s="57">
        <v>8</v>
      </c>
      <c r="B13" s="71">
        <f t="shared" si="1"/>
        <v>1.3444130870148152</v>
      </c>
      <c r="C13" s="63">
        <f t="shared" si="0"/>
        <v>1.6464973726907688</v>
      </c>
      <c r="D13" s="63">
        <f t="shared" si="0"/>
        <v>2.1797307472526506</v>
      </c>
      <c r="E13" s="63">
        <f t="shared" si="0"/>
        <v>2.7326367934996632</v>
      </c>
      <c r="F13" s="63">
        <f t="shared" si="0"/>
        <v>3.4895391256498209</v>
      </c>
      <c r="G13" s="91"/>
      <c r="H13" s="91">
        <f t="shared" si="0"/>
        <v>13.361566136511728</v>
      </c>
      <c r="I13" s="63">
        <f t="shared" si="0"/>
        <v>15.507313055865451</v>
      </c>
      <c r="J13" s="63">
        <f t="shared" si="0"/>
        <v>17.53454613948465</v>
      </c>
      <c r="K13" s="63">
        <f t="shared" si="0"/>
        <v>20.09023502966323</v>
      </c>
      <c r="L13" s="67">
        <f t="shared" si="0"/>
        <v>21.95495499065953</v>
      </c>
    </row>
    <row r="14" spans="1:12" ht="14.25" customHeight="1" x14ac:dyDescent="0.2">
      <c r="A14" s="30">
        <v>9</v>
      </c>
      <c r="B14" s="72">
        <f t="shared" si="1"/>
        <v>1.7349329049966573</v>
      </c>
      <c r="C14" s="62">
        <f t="shared" si="0"/>
        <v>2.0879007358707233</v>
      </c>
      <c r="D14" s="62">
        <f t="shared" si="0"/>
        <v>2.7003894999803584</v>
      </c>
      <c r="E14" s="62">
        <f t="shared" si="0"/>
        <v>3.3251128430668162</v>
      </c>
      <c r="F14" s="62">
        <f t="shared" si="0"/>
        <v>4.168159008146108</v>
      </c>
      <c r="G14" s="92"/>
      <c r="H14" s="92">
        <f t="shared" si="0"/>
        <v>14.683656573259837</v>
      </c>
      <c r="I14" s="62">
        <f t="shared" si="0"/>
        <v>16.918977604620448</v>
      </c>
      <c r="J14" s="62">
        <f t="shared" si="0"/>
        <v>19.022767798641631</v>
      </c>
      <c r="K14" s="62">
        <f t="shared" si="0"/>
        <v>21.665994333461928</v>
      </c>
      <c r="L14" s="68">
        <f t="shared" si="0"/>
        <v>23.589350781257387</v>
      </c>
    </row>
    <row r="15" spans="1:12" ht="14.25" customHeight="1" x14ac:dyDescent="0.2">
      <c r="A15" s="57">
        <v>10</v>
      </c>
      <c r="B15" s="71">
        <f t="shared" si="1"/>
        <v>2.1558564813046455</v>
      </c>
      <c r="C15" s="63">
        <f t="shared" si="0"/>
        <v>2.5582121601872081</v>
      </c>
      <c r="D15" s="63">
        <f t="shared" si="0"/>
        <v>3.2469727802368396</v>
      </c>
      <c r="E15" s="63">
        <f t="shared" si="0"/>
        <v>3.9402991361190622</v>
      </c>
      <c r="F15" s="63">
        <f t="shared" si="0"/>
        <v>4.8651820519253288</v>
      </c>
      <c r="G15" s="91"/>
      <c r="H15" s="91">
        <f t="shared" si="0"/>
        <v>15.987179172105261</v>
      </c>
      <c r="I15" s="63">
        <f t="shared" si="0"/>
        <v>18.307038053275143</v>
      </c>
      <c r="J15" s="63">
        <f t="shared" si="0"/>
        <v>20.483177350807395</v>
      </c>
      <c r="K15" s="63">
        <f t="shared" si="0"/>
        <v>23.209251158954359</v>
      </c>
      <c r="L15" s="67">
        <f t="shared" si="0"/>
        <v>25.188179571971169</v>
      </c>
    </row>
    <row r="16" spans="1:12" ht="14.25" customHeight="1" x14ac:dyDescent="0.2">
      <c r="A16" s="30">
        <v>11</v>
      </c>
      <c r="B16" s="72">
        <f t="shared" si="1"/>
        <v>2.6032218905151172</v>
      </c>
      <c r="C16" s="62">
        <f t="shared" si="0"/>
        <v>3.0534841066406813</v>
      </c>
      <c r="D16" s="62">
        <f t="shared" si="0"/>
        <v>3.8157482522361006</v>
      </c>
      <c r="E16" s="62">
        <f t="shared" si="0"/>
        <v>4.5748130793222259</v>
      </c>
      <c r="F16" s="62">
        <f t="shared" si="0"/>
        <v>5.5777847897998516</v>
      </c>
      <c r="G16" s="92"/>
      <c r="H16" s="92">
        <f t="shared" si="0"/>
        <v>17.275008517500076</v>
      </c>
      <c r="I16" s="62">
        <f t="shared" si="0"/>
        <v>19.675137572682491</v>
      </c>
      <c r="J16" s="62">
        <f t="shared" si="0"/>
        <v>21.920049261021202</v>
      </c>
      <c r="K16" s="62">
        <f t="shared" si="0"/>
        <v>24.72497031131828</v>
      </c>
      <c r="L16" s="68">
        <f t="shared" si="0"/>
        <v>26.756848916469632</v>
      </c>
    </row>
    <row r="17" spans="1:13" ht="14.25" customHeight="1" x14ac:dyDescent="0.2">
      <c r="A17" s="57">
        <v>12</v>
      </c>
      <c r="B17" s="71">
        <f t="shared" si="1"/>
        <v>3.0738236380893325</v>
      </c>
      <c r="C17" s="63">
        <f t="shared" si="0"/>
        <v>3.5705689706043899</v>
      </c>
      <c r="D17" s="63">
        <f t="shared" si="0"/>
        <v>4.4037885069817033</v>
      </c>
      <c r="E17" s="63">
        <f t="shared" si="0"/>
        <v>5.2260294883926397</v>
      </c>
      <c r="F17" s="63">
        <f t="shared" si="0"/>
        <v>6.3037960595843234</v>
      </c>
      <c r="G17" s="91"/>
      <c r="H17" s="91">
        <f t="shared" si="0"/>
        <v>18.549347786703244</v>
      </c>
      <c r="I17" s="63">
        <f t="shared" si="0"/>
        <v>21.026069817483062</v>
      </c>
      <c r="J17" s="63">
        <f t="shared" si="0"/>
        <v>23.336664158645338</v>
      </c>
      <c r="K17" s="63">
        <f t="shared" si="0"/>
        <v>26.216967305535846</v>
      </c>
      <c r="L17" s="67">
        <f t="shared" si="0"/>
        <v>28.299518822046029</v>
      </c>
    </row>
    <row r="18" spans="1:13" ht="14.25" customHeight="1" x14ac:dyDescent="0.2">
      <c r="A18" s="30">
        <v>13</v>
      </c>
      <c r="B18" s="72">
        <f t="shared" si="1"/>
        <v>3.5650345797295349</v>
      </c>
      <c r="C18" s="62">
        <f t="shared" si="0"/>
        <v>4.1069154715044069</v>
      </c>
      <c r="D18" s="62">
        <f t="shared" si="0"/>
        <v>5.0087505118103319</v>
      </c>
      <c r="E18" s="62">
        <f t="shared" si="0"/>
        <v>5.8918643377098476</v>
      </c>
      <c r="F18" s="62">
        <f t="shared" si="0"/>
        <v>7.0415045800954621</v>
      </c>
      <c r="G18" s="92"/>
      <c r="H18" s="92">
        <f t="shared" si="0"/>
        <v>19.811929307127564</v>
      </c>
      <c r="I18" s="62">
        <f t="shared" si="0"/>
        <v>22.362032494826934</v>
      </c>
      <c r="J18" s="62">
        <f t="shared" si="0"/>
        <v>24.735604884931536</v>
      </c>
      <c r="K18" s="62">
        <f t="shared" si="0"/>
        <v>27.688249610457046</v>
      </c>
      <c r="L18" s="68">
        <f t="shared" si="0"/>
        <v>29.819471223653217</v>
      </c>
    </row>
    <row r="19" spans="1:13" ht="14.25" customHeight="1" x14ac:dyDescent="0.2">
      <c r="A19" s="57">
        <v>14</v>
      </c>
      <c r="B19" s="71">
        <f t="shared" si="1"/>
        <v>4.0746749573993482</v>
      </c>
      <c r="C19" s="63">
        <f t="shared" si="0"/>
        <v>4.6604250626577679</v>
      </c>
      <c r="D19" s="63">
        <f t="shared" si="0"/>
        <v>5.6287261030397318</v>
      </c>
      <c r="E19" s="63">
        <f t="shared" si="0"/>
        <v>6.5706313837893431</v>
      </c>
      <c r="F19" s="63">
        <f t="shared" si="0"/>
        <v>7.78953360975237</v>
      </c>
      <c r="G19" s="91"/>
      <c r="H19" s="91">
        <f t="shared" si="0"/>
        <v>21.064144212997057</v>
      </c>
      <c r="I19" s="63">
        <f t="shared" si="0"/>
        <v>23.684791304840576</v>
      </c>
      <c r="J19" s="63">
        <f t="shared" si="0"/>
        <v>26.118948045037367</v>
      </c>
      <c r="K19" s="63">
        <f t="shared" si="0"/>
        <v>29.141237740672793</v>
      </c>
      <c r="L19" s="67">
        <f t="shared" si="0"/>
        <v>31.319349622595286</v>
      </c>
    </row>
    <row r="20" spans="1:13" ht="14.25" customHeight="1" x14ac:dyDescent="0.2">
      <c r="A20" s="30">
        <v>15</v>
      </c>
      <c r="B20" s="72">
        <f t="shared" si="1"/>
        <v>4.600915571727338</v>
      </c>
      <c r="C20" s="62">
        <f t="shared" si="0"/>
        <v>5.2293488840989664</v>
      </c>
      <c r="D20" s="62">
        <f t="shared" si="0"/>
        <v>6.26213779504325</v>
      </c>
      <c r="E20" s="62">
        <f t="shared" si="0"/>
        <v>7.2609439276700334</v>
      </c>
      <c r="F20" s="62">
        <f t="shared" si="0"/>
        <v>8.5467562417045446</v>
      </c>
      <c r="G20" s="92"/>
      <c r="H20" s="92">
        <f t="shared" si="0"/>
        <v>22.307129581578689</v>
      </c>
      <c r="I20" s="62">
        <f t="shared" si="0"/>
        <v>24.995790139728626</v>
      </c>
      <c r="J20" s="62">
        <f t="shared" si="0"/>
        <v>27.488392863442979</v>
      </c>
      <c r="K20" s="62">
        <f t="shared" si="0"/>
        <v>30.577914166892487</v>
      </c>
      <c r="L20" s="68">
        <f t="shared" si="0"/>
        <v>32.80132064579184</v>
      </c>
    </row>
    <row r="21" spans="1:13" ht="14.25" customHeight="1" x14ac:dyDescent="0.2">
      <c r="A21" s="57">
        <v>16</v>
      </c>
      <c r="B21" s="71">
        <f t="shared" si="1"/>
        <v>5.1422054430436823</v>
      </c>
      <c r="C21" s="63">
        <f t="shared" si="0"/>
        <v>5.8122124701349733</v>
      </c>
      <c r="D21" s="63">
        <f t="shared" si="0"/>
        <v>6.9076643534970019</v>
      </c>
      <c r="E21" s="63">
        <f t="shared" si="0"/>
        <v>7.9616455723785533</v>
      </c>
      <c r="F21" s="63">
        <f t="shared" si="0"/>
        <v>9.3122363537960045</v>
      </c>
      <c r="G21" s="91"/>
      <c r="H21" s="91">
        <f t="shared" si="0"/>
        <v>23.541828923096112</v>
      </c>
      <c r="I21" s="63">
        <f t="shared" si="0"/>
        <v>26.296227604864235</v>
      </c>
      <c r="J21" s="63">
        <f t="shared" si="0"/>
        <v>28.845350723404756</v>
      </c>
      <c r="K21" s="63">
        <f t="shared" si="0"/>
        <v>31.99992690881518</v>
      </c>
      <c r="L21" s="67">
        <f t="shared" si="0"/>
        <v>34.267186537826696</v>
      </c>
    </row>
    <row r="22" spans="1:13" ht="14.25" customHeight="1" x14ac:dyDescent="0.2">
      <c r="A22" s="30">
        <v>17</v>
      </c>
      <c r="B22" s="72">
        <f t="shared" si="1"/>
        <v>5.6972171014978219</v>
      </c>
      <c r="C22" s="62">
        <f t="shared" si="1"/>
        <v>6.4077597777389341</v>
      </c>
      <c r="D22" s="62">
        <f t="shared" si="1"/>
        <v>7.5641864495775692</v>
      </c>
      <c r="E22" s="62">
        <f t="shared" si="1"/>
        <v>8.671760204670079</v>
      </c>
      <c r="F22" s="62">
        <f t="shared" si="1"/>
        <v>10.085186334619332</v>
      </c>
      <c r="G22" s="92"/>
      <c r="H22" s="92">
        <f t="shared" si="1"/>
        <v>24.76903534390145</v>
      </c>
      <c r="I22" s="62">
        <f t="shared" si="1"/>
        <v>27.587111638275321</v>
      </c>
      <c r="J22" s="62">
        <f t="shared" si="1"/>
        <v>30.191009121639802</v>
      </c>
      <c r="K22" s="62">
        <f t="shared" si="1"/>
        <v>33.408663605004612</v>
      </c>
      <c r="L22" s="68">
        <f t="shared" si="1"/>
        <v>35.7184656590046</v>
      </c>
    </row>
    <row r="23" spans="1:13" ht="14.25" customHeight="1" x14ac:dyDescent="0.2">
      <c r="A23" s="57">
        <v>18</v>
      </c>
      <c r="B23" s="71">
        <f t="shared" si="1"/>
        <v>6.2648046845064762</v>
      </c>
      <c r="C23" s="63">
        <f t="shared" si="1"/>
        <v>7.0149109011725761</v>
      </c>
      <c r="D23" s="63">
        <f t="shared" si="1"/>
        <v>8.2307461947566694</v>
      </c>
      <c r="E23" s="63">
        <f t="shared" si="1"/>
        <v>9.3904550806889837</v>
      </c>
      <c r="F23" s="63">
        <f t="shared" si="1"/>
        <v>10.864936116508861</v>
      </c>
      <c r="G23" s="91"/>
      <c r="H23" s="91">
        <f t="shared" si="1"/>
        <v>25.989423082637213</v>
      </c>
      <c r="I23" s="63">
        <f t="shared" si="1"/>
        <v>28.86929943039263</v>
      </c>
      <c r="J23" s="63">
        <f t="shared" si="1"/>
        <v>31.52637844038663</v>
      </c>
      <c r="K23" s="63">
        <f t="shared" si="1"/>
        <v>34.805305734705072</v>
      </c>
      <c r="L23" s="67">
        <f t="shared" si="1"/>
        <v>37.156451456606746</v>
      </c>
    </row>
    <row r="24" spans="1:13" ht="14.25" customHeight="1" x14ac:dyDescent="0.2">
      <c r="A24" s="30">
        <v>19</v>
      </c>
      <c r="B24" s="72">
        <f t="shared" si="1"/>
        <v>6.8439714454829561</v>
      </c>
      <c r="C24" s="62">
        <f t="shared" si="1"/>
        <v>7.6327296475714759</v>
      </c>
      <c r="D24" s="62">
        <f t="shared" si="1"/>
        <v>8.9065164819879747</v>
      </c>
      <c r="E24" s="62">
        <f t="shared" si="1"/>
        <v>10.117013063859044</v>
      </c>
      <c r="F24" s="62">
        <f t="shared" si="1"/>
        <v>11.650910032126951</v>
      </c>
      <c r="G24" s="92"/>
      <c r="H24" s="92">
        <f t="shared" si="1"/>
        <v>27.20357102935683</v>
      </c>
      <c r="I24" s="62">
        <f t="shared" si="1"/>
        <v>30.143527205646159</v>
      </c>
      <c r="J24" s="62">
        <f t="shared" si="1"/>
        <v>32.852326861729708</v>
      </c>
      <c r="K24" s="62">
        <f t="shared" si="1"/>
        <v>36.190869129270048</v>
      </c>
      <c r="L24" s="68">
        <f t="shared" si="1"/>
        <v>38.582256554934233</v>
      </c>
    </row>
    <row r="25" spans="1:13" ht="14.25" customHeight="1" x14ac:dyDescent="0.2">
      <c r="A25" s="57">
        <v>20</v>
      </c>
      <c r="B25" s="71">
        <f t="shared" si="1"/>
        <v>7.4338442629342358</v>
      </c>
      <c r="C25" s="63">
        <f t="shared" si="1"/>
        <v>8.2603983325464014</v>
      </c>
      <c r="D25" s="63">
        <f t="shared" si="1"/>
        <v>9.5907773922648669</v>
      </c>
      <c r="E25" s="63">
        <f t="shared" si="1"/>
        <v>10.850811394182585</v>
      </c>
      <c r="F25" s="63">
        <f t="shared" si="1"/>
        <v>12.442609210450065</v>
      </c>
      <c r="G25" s="91"/>
      <c r="H25" s="91">
        <f t="shared" si="1"/>
        <v>28.411980584305635</v>
      </c>
      <c r="I25" s="63">
        <f t="shared" si="1"/>
        <v>31.410432844230922</v>
      </c>
      <c r="J25" s="63">
        <f t="shared" si="1"/>
        <v>34.169606902838339</v>
      </c>
      <c r="K25" s="63">
        <f t="shared" si="1"/>
        <v>37.566234786625046</v>
      </c>
      <c r="L25" s="67">
        <f t="shared" si="1"/>
        <v>39.996846312938644</v>
      </c>
    </row>
    <row r="26" spans="1:13" ht="14.25" customHeight="1" x14ac:dyDescent="0.2">
      <c r="A26" s="30">
        <v>21</v>
      </c>
      <c r="B26" s="73">
        <f t="shared" si="1"/>
        <v>8.033653420232735</v>
      </c>
      <c r="C26" s="64">
        <f t="shared" si="1"/>
        <v>8.89719794207722</v>
      </c>
      <c r="D26" s="64">
        <f t="shared" si="1"/>
        <v>10.282897782522859</v>
      </c>
      <c r="E26" s="64">
        <f t="shared" si="1"/>
        <v>11.591305208820739</v>
      </c>
      <c r="F26" s="64">
        <f t="shared" si="1"/>
        <v>13.239597975395306</v>
      </c>
      <c r="G26" s="111"/>
      <c r="H26" s="111">
        <f t="shared" si="1"/>
        <v>29.615089436182732</v>
      </c>
      <c r="I26" s="64">
        <f t="shared" si="1"/>
        <v>32.670573340917301</v>
      </c>
      <c r="J26" s="64">
        <f t="shared" si="1"/>
        <v>35.478875905727257</v>
      </c>
      <c r="K26" s="64">
        <f t="shared" si="1"/>
        <v>38.932172683516072</v>
      </c>
      <c r="L26" s="69">
        <f t="shared" si="1"/>
        <v>41.401064771417602</v>
      </c>
    </row>
    <row r="27" spans="1:13" ht="14.25" customHeight="1" x14ac:dyDescent="0.2">
      <c r="A27" s="57">
        <v>22</v>
      </c>
      <c r="B27" s="71">
        <f t="shared" si="1"/>
        <v>8.6427164006664015</v>
      </c>
      <c r="C27" s="63">
        <f t="shared" si="1"/>
        <v>9.5424923387850811</v>
      </c>
      <c r="D27" s="63">
        <f t="shared" si="1"/>
        <v>10.982320734473676</v>
      </c>
      <c r="E27" s="63">
        <f t="shared" si="1"/>
        <v>12.338014578790647</v>
      </c>
      <c r="F27" s="63">
        <f t="shared" si="1"/>
        <v>14.041493189421969</v>
      </c>
      <c r="G27" s="91"/>
      <c r="H27" s="91">
        <f t="shared" si="1"/>
        <v>30.813282343953034</v>
      </c>
      <c r="I27" s="63">
        <f t="shared" si="1"/>
        <v>33.9244384714438</v>
      </c>
      <c r="J27" s="63">
        <f t="shared" si="1"/>
        <v>36.780712084035557</v>
      </c>
      <c r="K27" s="63">
        <f t="shared" si="1"/>
        <v>40.289360437593864</v>
      </c>
      <c r="L27" s="67">
        <f t="shared" si="1"/>
        <v>42.795654999308539</v>
      </c>
    </row>
    <row r="28" spans="1:13" ht="14.25" customHeight="1" x14ac:dyDescent="0.2">
      <c r="A28" s="30">
        <v>23</v>
      </c>
      <c r="B28" s="72">
        <f t="shared" si="1"/>
        <v>9.2604247758087546</v>
      </c>
      <c r="C28" s="62">
        <f t="shared" si="1"/>
        <v>10.195715555745821</v>
      </c>
      <c r="D28" s="62">
        <f t="shared" si="1"/>
        <v>11.688551922452435</v>
      </c>
      <c r="E28" s="62">
        <f t="shared" si="1"/>
        <v>13.090514188172801</v>
      </c>
      <c r="F28" s="62">
        <f t="shared" si="1"/>
        <v>14.847955799267668</v>
      </c>
      <c r="G28" s="92"/>
      <c r="H28" s="92">
        <f t="shared" si="1"/>
        <v>32.006899681704304</v>
      </c>
      <c r="I28" s="62">
        <f t="shared" si="1"/>
        <v>35.172461626908053</v>
      </c>
      <c r="J28" s="62">
        <f t="shared" si="1"/>
        <v>38.075627250355794</v>
      </c>
      <c r="K28" s="62">
        <f t="shared" si="1"/>
        <v>41.638398118858468</v>
      </c>
      <c r="L28" s="68">
        <f t="shared" si="1"/>
        <v>44.181275249971101</v>
      </c>
    </row>
    <row r="29" spans="1:13" ht="14.25" customHeight="1" x14ac:dyDescent="0.2">
      <c r="A29" s="57">
        <v>24</v>
      </c>
      <c r="B29" s="71">
        <f t="shared" si="1"/>
        <v>9.8862335022414651</v>
      </c>
      <c r="C29" s="63">
        <f t="shared" si="1"/>
        <v>10.856361475532282</v>
      </c>
      <c r="D29" s="63">
        <f t="shared" si="1"/>
        <v>12.401150217444435</v>
      </c>
      <c r="E29" s="63">
        <f t="shared" si="1"/>
        <v>13.848425027170213</v>
      </c>
      <c r="F29" s="63">
        <f t="shared" si="1"/>
        <v>15.658684052512825</v>
      </c>
      <c r="G29" s="91"/>
      <c r="H29" s="91">
        <f t="shared" si="1"/>
        <v>33.196244288628179</v>
      </c>
      <c r="I29" s="63">
        <f t="shared" si="1"/>
        <v>36.415028501807306</v>
      </c>
      <c r="J29" s="63">
        <f t="shared" si="1"/>
        <v>39.364077026603908</v>
      </c>
      <c r="K29" s="63">
        <f t="shared" si="1"/>
        <v>42.979820139351631</v>
      </c>
      <c r="L29" s="67">
        <f t="shared" si="1"/>
        <v>45.558511936530579</v>
      </c>
    </row>
    <row r="30" spans="1:13" ht="14.25" customHeight="1" x14ac:dyDescent="0.2">
      <c r="A30" s="30">
        <v>25</v>
      </c>
      <c r="B30" s="72">
        <f t="shared" si="1"/>
        <v>10.519652112024698</v>
      </c>
      <c r="C30" s="62">
        <f t="shared" si="1"/>
        <v>11.52397537224933</v>
      </c>
      <c r="D30" s="62">
        <f t="shared" si="1"/>
        <v>13.119720024937791</v>
      </c>
      <c r="E30" s="62">
        <f t="shared" si="1"/>
        <v>14.611407639483309</v>
      </c>
      <c r="F30" s="62">
        <f t="shared" si="1"/>
        <v>16.47340799867338</v>
      </c>
      <c r="G30" s="92"/>
      <c r="H30" s="92">
        <f t="shared" si="1"/>
        <v>34.381587017552953</v>
      </c>
      <c r="I30" s="62">
        <f t="shared" si="1"/>
        <v>37.652484133482773</v>
      </c>
      <c r="J30" s="62">
        <f t="shared" si="1"/>
        <v>40.646469120275192</v>
      </c>
      <c r="K30" s="62">
        <f t="shared" si="1"/>
        <v>44.314104896219156</v>
      </c>
      <c r="L30" s="68">
        <f t="shared" si="1"/>
        <v>46.927890160080743</v>
      </c>
    </row>
    <row r="31" spans="1:13" ht="14.25" customHeight="1" x14ac:dyDescent="0.2">
      <c r="A31" s="57">
        <v>26</v>
      </c>
      <c r="B31" s="71">
        <f t="shared" si="1"/>
        <v>11.160237406164143</v>
      </c>
      <c r="C31" s="63">
        <f t="shared" si="1"/>
        <v>12.198146923505595</v>
      </c>
      <c r="D31" s="63">
        <f t="shared" si="1"/>
        <v>13.843904982007606</v>
      </c>
      <c r="E31" s="63">
        <f t="shared" si="1"/>
        <v>15.379156583261738</v>
      </c>
      <c r="F31" s="63">
        <f t="shared" si="1"/>
        <v>17.291884989738758</v>
      </c>
      <c r="G31" s="91"/>
      <c r="H31" s="91">
        <f t="shared" si="1"/>
        <v>35.563171271923466</v>
      </c>
      <c r="I31" s="63">
        <f t="shared" si="1"/>
        <v>38.885138659830034</v>
      </c>
      <c r="J31" s="63">
        <f t="shared" si="1"/>
        <v>41.923170096353907</v>
      </c>
      <c r="K31" s="63">
        <f t="shared" si="1"/>
        <v>45.641682666283145</v>
      </c>
      <c r="L31" s="67">
        <f t="shared" si="1"/>
        <v>48.289882332456834</v>
      </c>
    </row>
    <row r="32" spans="1:13" ht="14.25" customHeight="1" x14ac:dyDescent="0.2">
      <c r="A32" s="30">
        <v>27</v>
      </c>
      <c r="B32" s="72">
        <f t="shared" si="1"/>
        <v>11.807587351366138</v>
      </c>
      <c r="C32" s="62">
        <f t="shared" si="1"/>
        <v>12.878504393144546</v>
      </c>
      <c r="D32" s="62">
        <f t="shared" si="1"/>
        <v>14.573382730821709</v>
      </c>
      <c r="E32" s="62">
        <f t="shared" si="1"/>
        <v>16.151395849664109</v>
      </c>
      <c r="F32" s="62">
        <f t="shared" si="1"/>
        <v>18.113895966895981</v>
      </c>
      <c r="G32" s="92"/>
      <c r="H32" s="92">
        <f t="shared" si="1"/>
        <v>36.741216747797637</v>
      </c>
      <c r="I32" s="62">
        <f t="shared" si="1"/>
        <v>40.113272069413618</v>
      </c>
      <c r="J32" s="62">
        <f t="shared" si="1"/>
        <v>43.194510966156031</v>
      </c>
      <c r="K32" s="62">
        <f t="shared" si="1"/>
        <v>46.962942124751436</v>
      </c>
      <c r="L32" s="68">
        <f t="shared" si="1"/>
        <v>49.644915298994228</v>
      </c>
      <c r="M32" s="73"/>
    </row>
    <row r="33" spans="1:13" ht="14.25" customHeight="1" x14ac:dyDescent="0.2">
      <c r="A33" s="57">
        <v>28</v>
      </c>
      <c r="B33" s="71">
        <f t="shared" si="1"/>
        <v>12.46133594800256</v>
      </c>
      <c r="C33" s="63">
        <f t="shared" si="1"/>
        <v>13.564709754618823</v>
      </c>
      <c r="D33" s="63">
        <f t="shared" si="1"/>
        <v>15.307860552601202</v>
      </c>
      <c r="E33" s="63">
        <f t="shared" si="1"/>
        <v>16.927875044422496</v>
      </c>
      <c r="F33" s="63">
        <f t="shared" si="1"/>
        <v>18.939242371917501</v>
      </c>
      <c r="G33" s="91"/>
      <c r="H33" s="91">
        <f t="shared" si="1"/>
        <v>37.915922544697068</v>
      </c>
      <c r="I33" s="63">
        <f t="shared" si="1"/>
        <v>41.337138151427396</v>
      </c>
      <c r="J33" s="63">
        <f t="shared" si="1"/>
        <v>44.460791836317753</v>
      </c>
      <c r="K33" s="63">
        <f t="shared" si="1"/>
        <v>48.27823577031549</v>
      </c>
      <c r="L33" s="67">
        <f t="shared" si="1"/>
        <v>50.993376268499453</v>
      </c>
      <c r="M33" s="73"/>
    </row>
    <row r="34" spans="1:13" ht="14.25" customHeight="1" x14ac:dyDescent="0.2">
      <c r="A34" s="30">
        <v>29</v>
      </c>
      <c r="B34" s="72">
        <f t="shared" si="1"/>
        <v>13.121148887960382</v>
      </c>
      <c r="C34" s="62">
        <f t="shared" si="1"/>
        <v>14.256454576274677</v>
      </c>
      <c r="D34" s="62">
        <f t="shared" si="1"/>
        <v>16.047071695364892</v>
      </c>
      <c r="E34" s="62">
        <f t="shared" si="1"/>
        <v>17.708366182824584</v>
      </c>
      <c r="F34" s="62">
        <f t="shared" si="1"/>
        <v>19.767743559474834</v>
      </c>
      <c r="G34" s="92"/>
      <c r="H34" s="92">
        <f t="shared" si="1"/>
        <v>39.087469770693957</v>
      </c>
      <c r="I34" s="62">
        <f t="shared" si="1"/>
        <v>42.556967804292675</v>
      </c>
      <c r="J34" s="62">
        <f t="shared" si="1"/>
        <v>45.722285804174533</v>
      </c>
      <c r="K34" s="62">
        <f t="shared" si="1"/>
        <v>49.587884472898828</v>
      </c>
      <c r="L34" s="68">
        <f t="shared" si="1"/>
        <v>52.335617785933614</v>
      </c>
      <c r="M34" s="73"/>
    </row>
    <row r="35" spans="1:13" x14ac:dyDescent="0.2">
      <c r="A35" s="57">
        <v>30</v>
      </c>
      <c r="B35" s="71">
        <f t="shared" ref="B35:L60" si="2">CHIINV(B$5,$A35)</f>
        <v>13.786719859502711</v>
      </c>
      <c r="C35" s="63">
        <f t="shared" si="2"/>
        <v>14.953456528455439</v>
      </c>
      <c r="D35" s="63">
        <f t="shared" si="2"/>
        <v>16.790772265566623</v>
      </c>
      <c r="E35" s="63">
        <f t="shared" si="2"/>
        <v>18.492660981953474</v>
      </c>
      <c r="F35" s="63">
        <f t="shared" si="2"/>
        <v>20.599234614585342</v>
      </c>
      <c r="G35" s="91"/>
      <c r="H35" s="91">
        <f t="shared" si="2"/>
        <v>40.256023738711804</v>
      </c>
      <c r="I35" s="63">
        <f t="shared" si="2"/>
        <v>43.772971825742182</v>
      </c>
      <c r="J35" s="63">
        <f t="shared" si="2"/>
        <v>46.979242243671152</v>
      </c>
      <c r="K35" s="63">
        <f t="shared" si="2"/>
        <v>50.892181311517085</v>
      </c>
      <c r="L35" s="67">
        <f t="shared" si="2"/>
        <v>53.671961930240585</v>
      </c>
      <c r="M35" s="73"/>
    </row>
    <row r="36" spans="1:13" ht="8.25" customHeight="1" x14ac:dyDescent="0.2">
      <c r="A36" s="30">
        <v>31</v>
      </c>
      <c r="B36" s="72">
        <f t="shared" si="2"/>
        <v>14.457767385668999</v>
      </c>
      <c r="C36" s="62">
        <f t="shared" si="2"/>
        <v>15.655456401681386</v>
      </c>
      <c r="D36" s="62">
        <f t="shared" si="2"/>
        <v>17.538738581475492</v>
      </c>
      <c r="E36" s="62">
        <f t="shared" si="2"/>
        <v>19.280568559129293</v>
      </c>
      <c r="F36" s="62">
        <f t="shared" si="2"/>
        <v>21.433564500310776</v>
      </c>
      <c r="G36" s="92"/>
      <c r="H36" s="92">
        <f t="shared" si="2"/>
        <v>41.42173582978522</v>
      </c>
      <c r="I36" s="62">
        <f t="shared" si="2"/>
        <v>44.985343280365136</v>
      </c>
      <c r="J36" s="62">
        <f t="shared" si="2"/>
        <v>48.23188959445195</v>
      </c>
      <c r="K36" s="62">
        <f t="shared" si="2"/>
        <v>52.191394833191922</v>
      </c>
      <c r="L36" s="68">
        <f t="shared" si="2"/>
        <v>55.002703880023901</v>
      </c>
      <c r="M36" s="73"/>
    </row>
    <row r="37" spans="1:13" x14ac:dyDescent="0.2">
      <c r="A37" s="57">
        <v>32</v>
      </c>
      <c r="B37" s="71">
        <f t="shared" si="2"/>
        <v>15.134032105415708</v>
      </c>
      <c r="C37" s="63">
        <f t="shared" si="2"/>
        <v>16.362215547665794</v>
      </c>
      <c r="D37" s="63">
        <f t="shared" si="2"/>
        <v>18.290764907283055</v>
      </c>
      <c r="E37" s="63">
        <f t="shared" si="2"/>
        <v>20.071913464548285</v>
      </c>
      <c r="F37" s="63">
        <f t="shared" si="2"/>
        <v>22.270594476644238</v>
      </c>
      <c r="G37" s="91"/>
      <c r="H37" s="91">
        <f t="shared" si="2"/>
        <v>42.584745082980838</v>
      </c>
      <c r="I37" s="63">
        <f t="shared" si="2"/>
        <v>46.194259520278464</v>
      </c>
      <c r="J37" s="63">
        <f t="shared" si="2"/>
        <v>49.480437742971681</v>
      </c>
      <c r="K37" s="63">
        <f t="shared" si="2"/>
        <v>53.485771836235358</v>
      </c>
      <c r="L37" s="67">
        <f t="shared" si="2"/>
        <v>56.328114959710895</v>
      </c>
      <c r="M37" s="73"/>
    </row>
    <row r="38" spans="1:13" x14ac:dyDescent="0.2">
      <c r="A38" s="30">
        <v>33</v>
      </c>
      <c r="B38" s="72">
        <f t="shared" si="2"/>
        <v>15.815274424327857</v>
      </c>
      <c r="C38" s="62">
        <f t="shared" si="2"/>
        <v>17.073513672329383</v>
      </c>
      <c r="D38" s="62">
        <f t="shared" si="2"/>
        <v>19.046661503175116</v>
      </c>
      <c r="E38" s="62">
        <f t="shared" si="2"/>
        <v>20.866533990714789</v>
      </c>
      <c r="F38" s="62">
        <f t="shared" si="2"/>
        <v>23.110196743607261</v>
      </c>
      <c r="G38" s="92"/>
      <c r="H38" s="92">
        <f t="shared" si="2"/>
        <v>43.745179559434199</v>
      </c>
      <c r="I38" s="62">
        <f t="shared" si="2"/>
        <v>47.399883919080921</v>
      </c>
      <c r="J38" s="62">
        <f t="shared" si="2"/>
        <v>50.72508006628123</v>
      </c>
      <c r="K38" s="62">
        <f t="shared" si="2"/>
        <v>54.775539760110341</v>
      </c>
      <c r="L38" s="68">
        <f t="shared" si="2"/>
        <v>57.648445255858533</v>
      </c>
      <c r="M38" s="73"/>
    </row>
    <row r="39" spans="1:13" x14ac:dyDescent="0.2">
      <c r="A39" s="57">
        <v>34</v>
      </c>
      <c r="B39" s="71">
        <f t="shared" si="2"/>
        <v>16.501272475544379</v>
      </c>
      <c r="C39" s="63">
        <f t="shared" si="2"/>
        <v>17.789146923546873</v>
      </c>
      <c r="D39" s="63">
        <f t="shared" si="2"/>
        <v>19.806252939214577</v>
      </c>
      <c r="E39" s="63">
        <f t="shared" si="2"/>
        <v>21.664280712551975</v>
      </c>
      <c r="F39" s="63">
        <f t="shared" si="2"/>
        <v>23.952253270899316</v>
      </c>
      <c r="G39" s="91"/>
      <c r="H39" s="91">
        <f t="shared" si="2"/>
        <v>44.90315751851994</v>
      </c>
      <c r="I39" s="63">
        <f t="shared" si="2"/>
        <v>48.602367367294185</v>
      </c>
      <c r="J39" s="63">
        <f t="shared" si="2"/>
        <v>51.965995195121906</v>
      </c>
      <c r="K39" s="63">
        <f t="shared" si="2"/>
        <v>56.060908747789078</v>
      </c>
      <c r="L39" s="67">
        <f t="shared" si="2"/>
        <v>58.963925875519394</v>
      </c>
      <c r="M39" s="73"/>
    </row>
    <row r="40" spans="1:13" x14ac:dyDescent="0.2">
      <c r="A40" s="30">
        <v>35</v>
      </c>
      <c r="B40" s="72">
        <f t="shared" si="2"/>
        <v>17.191820342443918</v>
      </c>
      <c r="C40" s="62">
        <f t="shared" si="2"/>
        <v>18.508926227024915</v>
      </c>
      <c r="D40" s="62">
        <f t="shared" si="2"/>
        <v>20.569376630744966</v>
      </c>
      <c r="E40" s="62">
        <f t="shared" si="2"/>
        <v>22.465015220882691</v>
      </c>
      <c r="F40" s="62">
        <f t="shared" si="2"/>
        <v>24.796654783692496</v>
      </c>
      <c r="G40" s="92"/>
      <c r="H40" s="92">
        <f t="shared" si="2"/>
        <v>46.0587884368367</v>
      </c>
      <c r="I40" s="62">
        <f t="shared" si="2"/>
        <v>49.801849568201867</v>
      </c>
      <c r="J40" s="62">
        <f t="shared" si="2"/>
        <v>53.203348542056496</v>
      </c>
      <c r="K40" s="62">
        <f t="shared" si="2"/>
        <v>57.342073433859241</v>
      </c>
      <c r="L40" s="68">
        <f t="shared" si="2"/>
        <v>60.274770904781043</v>
      </c>
      <c r="M40" s="73"/>
    </row>
    <row r="41" spans="1:13" x14ac:dyDescent="0.2">
      <c r="A41" s="57">
        <v>36</v>
      </c>
      <c r="B41" s="71">
        <f t="shared" si="2"/>
        <v>17.886726503300213</v>
      </c>
      <c r="C41" s="63">
        <f t="shared" si="2"/>
        <v>19.232675832154079</v>
      </c>
      <c r="D41" s="63">
        <f t="shared" si="2"/>
        <v>21.335881560799049</v>
      </c>
      <c r="E41" s="63">
        <f t="shared" si="2"/>
        <v>23.268609018893766</v>
      </c>
      <c r="F41" s="63">
        <f t="shared" si="2"/>
        <v>25.643299879851067</v>
      </c>
      <c r="G41" s="91"/>
      <c r="H41" s="91">
        <f t="shared" si="2"/>
        <v>47.212173894937365</v>
      </c>
      <c r="I41" s="63">
        <f t="shared" si="2"/>
        <v>50.998460165710647</v>
      </c>
      <c r="J41" s="63">
        <f t="shared" si="2"/>
        <v>54.437293631813219</v>
      </c>
      <c r="K41" s="63">
        <f t="shared" si="2"/>
        <v>58.619214501687047</v>
      </c>
      <c r="L41" s="67">
        <f t="shared" si="2"/>
        <v>61.581179114757262</v>
      </c>
      <c r="M41" s="73"/>
    </row>
    <row r="42" spans="1:13" x14ac:dyDescent="0.2">
      <c r="A42" s="30">
        <v>37</v>
      </c>
      <c r="B42" s="72">
        <f t="shared" si="2"/>
        <v>18.585812465049642</v>
      </c>
      <c r="C42" s="62">
        <f t="shared" si="2"/>
        <v>19.960232036407149</v>
      </c>
      <c r="D42" s="62">
        <f t="shared" si="2"/>
        <v>22.105627161169512</v>
      </c>
      <c r="E42" s="62">
        <f t="shared" si="2"/>
        <v>24.074942556679911</v>
      </c>
      <c r="F42" s="62">
        <f t="shared" si="2"/>
        <v>26.492094258349855</v>
      </c>
      <c r="G42" s="92"/>
      <c r="H42" s="92">
        <f t="shared" si="2"/>
        <v>48.363408352194327</v>
      </c>
      <c r="I42" s="62">
        <f t="shared" si="2"/>
        <v>52.192319730102874</v>
      </c>
      <c r="J42" s="62">
        <f t="shared" si="2"/>
        <v>55.667973264261093</v>
      </c>
      <c r="K42" s="62">
        <f t="shared" si="2"/>
        <v>59.892500045086891</v>
      </c>
      <c r="L42" s="68">
        <f t="shared" si="2"/>
        <v>62.883335453741168</v>
      </c>
      <c r="M42" s="73"/>
    </row>
    <row r="43" spans="1:13" x14ac:dyDescent="0.2">
      <c r="A43" s="57">
        <v>38</v>
      </c>
      <c r="B43" s="71">
        <f t="shared" si="2"/>
        <v>19.288911558890987</v>
      </c>
      <c r="C43" s="63">
        <f t="shared" si="2"/>
        <v>20.691442062257167</v>
      </c>
      <c r="D43" s="63">
        <f t="shared" si="2"/>
        <v>22.878482328733465</v>
      </c>
      <c r="E43" s="63">
        <f t="shared" si="2"/>
        <v>24.883904383335626</v>
      </c>
      <c r="F43" s="63">
        <f t="shared" si="2"/>
        <v>27.342950042242862</v>
      </c>
      <c r="G43" s="91"/>
      <c r="H43" s="91">
        <f t="shared" si="2"/>
        <v>49.512579826575561</v>
      </c>
      <c r="I43" s="63">
        <f t="shared" si="2"/>
        <v>53.383540622969299</v>
      </c>
      <c r="J43" s="63">
        <f t="shared" si="2"/>
        <v>56.895520535055972</v>
      </c>
      <c r="K43" s="63">
        <f t="shared" si="2"/>
        <v>61.162086763689672</v>
      </c>
      <c r="L43" s="67">
        <f t="shared" si="2"/>
        <v>64.181412357406217</v>
      </c>
      <c r="M43" s="73"/>
    </row>
    <row r="44" spans="1:13" x14ac:dyDescent="0.2">
      <c r="A44" s="30">
        <v>39</v>
      </c>
      <c r="B44" s="72">
        <f t="shared" si="2"/>
        <v>19.995867874956335</v>
      </c>
      <c r="C44" s="62">
        <f t="shared" si="2"/>
        <v>21.426163064945921</v>
      </c>
      <c r="D44" s="62">
        <f t="shared" si="2"/>
        <v>23.654324557593021</v>
      </c>
      <c r="E44" s="62">
        <f t="shared" si="2"/>
        <v>25.695390399574777</v>
      </c>
      <c r="F44" s="62">
        <f t="shared" si="2"/>
        <v>28.195785182400428</v>
      </c>
      <c r="G44" s="92"/>
      <c r="H44" s="92">
        <f t="shared" si="2"/>
        <v>50.65977049321372</v>
      </c>
      <c r="I44" s="62">
        <f t="shared" si="2"/>
        <v>54.572227758941722</v>
      </c>
      <c r="J44" s="62">
        <f t="shared" si="2"/>
        <v>58.120059734686272</v>
      </c>
      <c r="K44" s="62">
        <f t="shared" si="2"/>
        <v>62.428121016184889</v>
      </c>
      <c r="L44" s="68">
        <f t="shared" si="2"/>
        <v>65.475570903468011</v>
      </c>
      <c r="M44" s="73"/>
    </row>
    <row r="45" spans="1:13" x14ac:dyDescent="0.2">
      <c r="A45" s="57">
        <v>40</v>
      </c>
      <c r="B45" s="71">
        <f t="shared" si="2"/>
        <v>20.706535316970083</v>
      </c>
      <c r="C45" s="63">
        <f t="shared" si="2"/>
        <v>22.164261252975162</v>
      </c>
      <c r="D45" s="63">
        <f t="shared" si="2"/>
        <v>24.433039170807891</v>
      </c>
      <c r="E45" s="63">
        <f t="shared" si="2"/>
        <v>26.509303196693111</v>
      </c>
      <c r="F45" s="63">
        <f t="shared" si="2"/>
        <v>29.050522930545512</v>
      </c>
      <c r="G45" s="91"/>
      <c r="H45" s="91">
        <f t="shared" si="2"/>
        <v>51.805057213317525</v>
      </c>
      <c r="I45" s="63">
        <f t="shared" si="2"/>
        <v>55.75847927888703</v>
      </c>
      <c r="J45" s="63">
        <f t="shared" si="2"/>
        <v>59.341707143171199</v>
      </c>
      <c r="K45" s="63">
        <f t="shared" si="2"/>
        <v>63.690739751564465</v>
      </c>
      <c r="L45" s="67">
        <f t="shared" si="2"/>
        <v>66.765961832803924</v>
      </c>
      <c r="M45" s="73"/>
    </row>
    <row r="46" spans="1:13" x14ac:dyDescent="0.2">
      <c r="A46" s="30">
        <v>41</v>
      </c>
      <c r="B46" s="72">
        <f t="shared" si="2"/>
        <v>21.420776760823482</v>
      </c>
      <c r="C46" s="62">
        <f t="shared" si="2"/>
        <v>22.905611106081146</v>
      </c>
      <c r="D46" s="62">
        <f t="shared" si="2"/>
        <v>25.214518638112516</v>
      </c>
      <c r="E46" s="62">
        <f t="shared" si="2"/>
        <v>27.325551469994188</v>
      </c>
      <c r="F46" s="62">
        <f t="shared" si="2"/>
        <v>29.907091371995278</v>
      </c>
      <c r="G46" s="92"/>
      <c r="H46" s="92">
        <f t="shared" si="2"/>
        <v>52.94851200308203</v>
      </c>
      <c r="I46" s="62">
        <f t="shared" si="2"/>
        <v>56.942387146824096</v>
      </c>
      <c r="J46" s="62">
        <f t="shared" si="2"/>
        <v>60.560571734843748</v>
      </c>
      <c r="K46" s="62">
        <f t="shared" si="2"/>
        <v>64.950071335211177</v>
      </c>
      <c r="L46" s="68">
        <f t="shared" si="2"/>
        <v>68.052726455441601</v>
      </c>
      <c r="M46" s="73"/>
    </row>
    <row r="47" spans="1:13" x14ac:dyDescent="0.2">
      <c r="A47" s="57">
        <v>42</v>
      </c>
      <c r="B47" s="71">
        <f t="shared" si="2"/>
        <v>22.138463303470573</v>
      </c>
      <c r="C47" s="63">
        <f t="shared" si="2"/>
        <v>23.650094677826193</v>
      </c>
      <c r="D47" s="63">
        <f t="shared" si="2"/>
        <v>25.998661968152376</v>
      </c>
      <c r="E47" s="63">
        <f t="shared" si="2"/>
        <v>28.144049496682634</v>
      </c>
      <c r="F47" s="63">
        <f t="shared" si="2"/>
        <v>30.765423010045325</v>
      </c>
      <c r="G47" s="91"/>
      <c r="H47" s="91">
        <f t="shared" si="2"/>
        <v>54.090202450712404</v>
      </c>
      <c r="I47" s="63">
        <f t="shared" si="2"/>
        <v>58.124037680868021</v>
      </c>
      <c r="J47" s="63">
        <f t="shared" si="2"/>
        <v>61.776755805349197</v>
      </c>
      <c r="K47" s="63">
        <f t="shared" si="2"/>
        <v>66.206236283993249</v>
      </c>
      <c r="L47" s="67">
        <f t="shared" si="2"/>
        <v>69.335997456900387</v>
      </c>
      <c r="M47" s="73"/>
    </row>
    <row r="48" spans="1:13" x14ac:dyDescent="0.2">
      <c r="A48" s="30">
        <v>43</v>
      </c>
      <c r="B48" s="72">
        <f t="shared" si="2"/>
        <v>22.859473590598505</v>
      </c>
      <c r="C48" s="62">
        <f t="shared" si="2"/>
        <v>24.397600971897468</v>
      </c>
      <c r="D48" s="62">
        <f t="shared" si="2"/>
        <v>26.785374165536322</v>
      </c>
      <c r="E48" s="62">
        <f t="shared" si="2"/>
        <v>28.964716669775697</v>
      </c>
      <c r="F48" s="62">
        <f t="shared" si="2"/>
        <v>31.625454395189042</v>
      </c>
      <c r="G48" s="92"/>
      <c r="H48" s="92">
        <f t="shared" si="2"/>
        <v>55.230192088408906</v>
      </c>
      <c r="I48" s="62">
        <f t="shared" si="2"/>
        <v>59.303512026899803</v>
      </c>
      <c r="J48" s="62">
        <f t="shared" si="2"/>
        <v>62.990355531101976</v>
      </c>
      <c r="K48" s="62">
        <f t="shared" si="2"/>
        <v>67.459347922325833</v>
      </c>
      <c r="L48" s="68">
        <f t="shared" si="2"/>
        <v>70.615899617966363</v>
      </c>
      <c r="M48" s="73"/>
    </row>
    <row r="49" spans="1:13" x14ac:dyDescent="0.2">
      <c r="A49" s="57">
        <v>44</v>
      </c>
      <c r="B49" s="71">
        <f t="shared" si="2"/>
        <v>23.583693213226709</v>
      </c>
      <c r="C49" s="63">
        <f t="shared" si="2"/>
        <v>25.148025382824489</v>
      </c>
      <c r="D49" s="63">
        <f t="shared" si="2"/>
        <v>27.574565744459225</v>
      </c>
      <c r="E49" s="63">
        <f t="shared" si="2"/>
        <v>29.787477080861958</v>
      </c>
      <c r="F49" s="63">
        <f t="shared" si="2"/>
        <v>32.487125793400523</v>
      </c>
      <c r="G49" s="91"/>
      <c r="H49" s="91">
        <f t="shared" si="2"/>
        <v>56.368540725118756</v>
      </c>
      <c r="I49" s="63">
        <f t="shared" si="2"/>
        <v>60.480886582336439</v>
      </c>
      <c r="J49" s="63">
        <f t="shared" si="2"/>
        <v>64.20146146988678</v>
      </c>
      <c r="K49" s="63">
        <f t="shared" si="2"/>
        <v>68.709512969345397</v>
      </c>
      <c r="L49" s="67">
        <f t="shared" si="2"/>
        <v>71.892550458999153</v>
      </c>
      <c r="M49" s="73"/>
    </row>
    <row r="50" spans="1:13" x14ac:dyDescent="0.2">
      <c r="A50" s="30">
        <v>45</v>
      </c>
      <c r="B50" s="72">
        <f t="shared" si="2"/>
        <v>24.311014164807947</v>
      </c>
      <c r="C50" s="62">
        <f t="shared" si="2"/>
        <v>25.901269193178042</v>
      </c>
      <c r="D50" s="62">
        <f t="shared" si="2"/>
        <v>28.366152291859848</v>
      </c>
      <c r="E50" s="62">
        <f t="shared" si="2"/>
        <v>30.612259145595473</v>
      </c>
      <c r="F50" s="62">
        <f t="shared" si="2"/>
        <v>33.350380888566818</v>
      </c>
      <c r="G50" s="92"/>
      <c r="H50" s="92">
        <f t="shared" si="2"/>
        <v>57.505304744995996</v>
      </c>
      <c r="I50" s="62">
        <f t="shared" si="2"/>
        <v>61.656233376279559</v>
      </c>
      <c r="J50" s="62">
        <f t="shared" si="2"/>
        <v>65.410159009999575</v>
      </c>
      <c r="K50" s="62">
        <f t="shared" si="2"/>
        <v>69.956832065838213</v>
      </c>
      <c r="L50" s="68">
        <f t="shared" si="2"/>
        <v>73.166060818225048</v>
      </c>
      <c r="M50" s="73"/>
    </row>
    <row r="51" spans="1:13" x14ac:dyDescent="0.2">
      <c r="A51" s="57">
        <v>46</v>
      </c>
      <c r="B51" s="71">
        <f t="shared" si="2"/>
        <v>25.041334351592937</v>
      </c>
      <c r="C51" s="63">
        <f t="shared" si="2"/>
        <v>26.657239120440895</v>
      </c>
      <c r="D51" s="63">
        <f t="shared" si="2"/>
        <v>29.160054074089356</v>
      </c>
      <c r="E51" s="63">
        <f t="shared" si="2"/>
        <v>31.438995266697056</v>
      </c>
      <c r="F51" s="63">
        <f t="shared" si="2"/>
        <v>34.215166514869836</v>
      </c>
      <c r="G51" s="91"/>
      <c r="H51" s="91">
        <f t="shared" si="2"/>
        <v>58.640537375791716</v>
      </c>
      <c r="I51" s="63">
        <f t="shared" si="2"/>
        <v>62.829620411408172</v>
      </c>
      <c r="J51" s="63">
        <f t="shared" si="2"/>
        <v>66.616528774250469</v>
      </c>
      <c r="K51" s="63">
        <f t="shared" si="2"/>
        <v>71.201400248311529</v>
      </c>
      <c r="L51" s="67">
        <f t="shared" si="2"/>
        <v>74.436535372101702</v>
      </c>
      <c r="M51" s="73"/>
    </row>
    <row r="52" spans="1:13" x14ac:dyDescent="0.2">
      <c r="A52" s="30">
        <v>47</v>
      </c>
      <c r="B52" s="72">
        <f t="shared" si="2"/>
        <v>25.774557150020492</v>
      </c>
      <c r="C52" s="62">
        <f t="shared" si="2"/>
        <v>27.415846907690124</v>
      </c>
      <c r="D52" s="62">
        <f t="shared" si="2"/>
        <v>29.956195681912099</v>
      </c>
      <c r="E52" s="62">
        <f t="shared" si="2"/>
        <v>32.267621529973397</v>
      </c>
      <c r="F52" s="62">
        <f t="shared" si="2"/>
        <v>35.08143241551474</v>
      </c>
      <c r="G52" s="92"/>
      <c r="H52" s="92">
        <f t="shared" si="2"/>
        <v>59.774288930795954</v>
      </c>
      <c r="I52" s="62">
        <f t="shared" si="2"/>
        <v>64.001111972218027</v>
      </c>
      <c r="J52" s="62">
        <f t="shared" si="2"/>
        <v>67.820646984252463</v>
      </c>
      <c r="K52" s="62">
        <f t="shared" si="2"/>
        <v>72.443307376548248</v>
      </c>
      <c r="L52" s="68">
        <f t="shared" si="2"/>
        <v>75.704073104694757</v>
      </c>
      <c r="M52" s="73"/>
    </row>
    <row r="53" spans="1:13" x14ac:dyDescent="0.2">
      <c r="A53" s="57">
        <v>48</v>
      </c>
      <c r="B53" s="71">
        <f t="shared" si="2"/>
        <v>26.510591005737393</v>
      </c>
      <c r="C53" s="63">
        <f t="shared" si="2"/>
        <v>28.177008953028867</v>
      </c>
      <c r="D53" s="63">
        <f t="shared" si="2"/>
        <v>30.754505709372928</v>
      </c>
      <c r="E53" s="63">
        <f t="shared" si="2"/>
        <v>33.098077429486295</v>
      </c>
      <c r="F53" s="63">
        <f t="shared" si="2"/>
        <v>35.949131024703327</v>
      </c>
      <c r="G53" s="91"/>
      <c r="H53" s="91">
        <f t="shared" si="2"/>
        <v>60.906607027448366</v>
      </c>
      <c r="I53" s="63">
        <f t="shared" si="2"/>
        <v>65.170768903569837</v>
      </c>
      <c r="J53" s="63">
        <f t="shared" si="2"/>
        <v>69.022585789666067</v>
      </c>
      <c r="K53" s="63">
        <f t="shared" si="2"/>
        <v>73.682638520105741</v>
      </c>
      <c r="L53" s="67">
        <f t="shared" si="2"/>
        <v>76.968767732044569</v>
      </c>
      <c r="M53" s="73"/>
    </row>
    <row r="54" spans="1:13" x14ac:dyDescent="0.2">
      <c r="A54" s="30">
        <v>49</v>
      </c>
      <c r="B54" s="72">
        <f t="shared" si="2"/>
        <v>27.249349069569636</v>
      </c>
      <c r="C54" s="62">
        <f t="shared" si="2"/>
        <v>28.94064597338151</v>
      </c>
      <c r="D54" s="62">
        <f t="shared" si="2"/>
        <v>31.554916462667144</v>
      </c>
      <c r="E54" s="62">
        <f t="shared" si="2"/>
        <v>33.930305618527832</v>
      </c>
      <c r="F54" s="62">
        <f t="shared" si="2"/>
        <v>36.818217270172831</v>
      </c>
      <c r="G54" s="92"/>
      <c r="H54" s="92">
        <f t="shared" si="2"/>
        <v>62.037536785309669</v>
      </c>
      <c r="I54" s="62">
        <f t="shared" si="2"/>
        <v>66.338648862968824</v>
      </c>
      <c r="J54" s="62">
        <f t="shared" si="2"/>
        <v>70.222413566434525</v>
      </c>
      <c r="K54" s="62">
        <f t="shared" si="2"/>
        <v>74.9194743084782</v>
      </c>
      <c r="L54" s="68">
        <f t="shared" si="2"/>
        <v>78.230708086689944</v>
      </c>
      <c r="M54" s="73"/>
    </row>
    <row r="55" spans="1:13" x14ac:dyDescent="0.2">
      <c r="A55" s="57">
        <v>50</v>
      </c>
      <c r="B55" s="71">
        <f t="shared" si="2"/>
        <v>27.990748866373302</v>
      </c>
      <c r="C55" s="63">
        <f t="shared" si="2"/>
        <v>29.706682698841298</v>
      </c>
      <c r="D55" s="63">
        <f t="shared" si="2"/>
        <v>32.357363695658648</v>
      </c>
      <c r="E55" s="63">
        <f t="shared" si="2"/>
        <v>34.764251683501755</v>
      </c>
      <c r="F55" s="63">
        <f t="shared" si="2"/>
        <v>37.68864839397849</v>
      </c>
      <c r="G55" s="91"/>
      <c r="H55" s="91">
        <f t="shared" si="2"/>
        <v>63.167121005726315</v>
      </c>
      <c r="I55" s="63">
        <f t="shared" si="2"/>
        <v>67.504806549541186</v>
      </c>
      <c r="J55" s="63">
        <f t="shared" si="2"/>
        <v>71.420195187506408</v>
      </c>
      <c r="K55" s="63">
        <f t="shared" si="2"/>
        <v>76.15389124901273</v>
      </c>
      <c r="L55" s="67">
        <f t="shared" si="2"/>
        <v>79.489978466828902</v>
      </c>
      <c r="M55" s="73"/>
    </row>
    <row r="56" spans="1:13" x14ac:dyDescent="0.2">
      <c r="A56" s="30">
        <v>51</v>
      </c>
      <c r="B56" s="72">
        <f t="shared" si="2"/>
        <v>28.734711993211963</v>
      </c>
      <c r="C56" s="62">
        <f t="shared" si="2"/>
        <v>30.475047594247524</v>
      </c>
      <c r="D56" s="62">
        <f t="shared" si="2"/>
        <v>33.161786369126929</v>
      </c>
      <c r="E56" s="62">
        <f t="shared" si="2"/>
        <v>35.5998639381883</v>
      </c>
      <c r="F56" s="62">
        <f t="shared" si="2"/>
        <v>38.560383789501401</v>
      </c>
      <c r="G56" s="92"/>
      <c r="H56" s="92">
        <f t="shared" si="2"/>
        <v>64.295400335215845</v>
      </c>
      <c r="I56" s="62">
        <f t="shared" si="2"/>
        <v>68.669293912285781</v>
      </c>
      <c r="J56" s="62">
        <f t="shared" si="2"/>
        <v>72.615992269085766</v>
      </c>
      <c r="K56" s="62">
        <f t="shared" si="2"/>
        <v>77.385962016137256</v>
      </c>
      <c r="L56" s="68">
        <f t="shared" si="2"/>
        <v>80.746658954013228</v>
      </c>
      <c r="M56" s="73"/>
    </row>
    <row r="57" spans="1:13" x14ac:dyDescent="0.2">
      <c r="A57" s="57">
        <v>52</v>
      </c>
      <c r="B57" s="71">
        <f t="shared" si="2"/>
        <v>29.481163843753311</v>
      </c>
      <c r="C57" s="63">
        <f t="shared" si="2"/>
        <v>31.24567260508816</v>
      </c>
      <c r="D57" s="63">
        <f t="shared" si="2"/>
        <v>33.968126431192687</v>
      </c>
      <c r="E57" s="63">
        <f t="shared" si="2"/>
        <v>36.437093236191636</v>
      </c>
      <c r="F57" s="63">
        <f t="shared" si="2"/>
        <v>39.433384852921947</v>
      </c>
      <c r="G57" s="91"/>
      <c r="H57" s="91">
        <f t="shared" si="2"/>
        <v>65.422413414339772</v>
      </c>
      <c r="I57" s="63">
        <f t="shared" si="2"/>
        <v>69.83216033984813</v>
      </c>
      <c r="J57" s="63">
        <f t="shared" si="2"/>
        <v>73.809863395060745</v>
      </c>
      <c r="K57" s="63">
        <f t="shared" si="2"/>
        <v>78.615755715002479</v>
      </c>
      <c r="L57" s="67">
        <f t="shared" si="2"/>
        <v>82.000825702775359</v>
      </c>
      <c r="M57" s="73"/>
    </row>
    <row r="58" spans="1:13" x14ac:dyDescent="0.2">
      <c r="A58" s="30">
        <v>53</v>
      </c>
      <c r="B58" s="72">
        <f t="shared" si="2"/>
        <v>30.230033356157477</v>
      </c>
      <c r="C58" s="62">
        <f t="shared" si="2"/>
        <v>32.018492925182919</v>
      </c>
      <c r="D58" s="62">
        <f t="shared" si="2"/>
        <v>34.77632861669062</v>
      </c>
      <c r="E58" s="62">
        <f t="shared" si="2"/>
        <v>37.275892799644303</v>
      </c>
      <c r="F58" s="62">
        <f t="shared" si="2"/>
        <v>40.307614847620378</v>
      </c>
      <c r="G58" s="92"/>
      <c r="H58" s="92">
        <f t="shared" si="2"/>
        <v>66.548197013609254</v>
      </c>
      <c r="I58" s="62">
        <f t="shared" si="2"/>
        <v>70.993452833782271</v>
      </c>
      <c r="J58" s="62">
        <f t="shared" si="2"/>
        <v>75.001864321928608</v>
      </c>
      <c r="K58" s="62">
        <f t="shared" si="2"/>
        <v>79.843338122251481</v>
      </c>
      <c r="L58" s="68">
        <f t="shared" si="2"/>
        <v>83.25255120516114</v>
      </c>
      <c r="M58" s="73"/>
    </row>
    <row r="59" spans="1:13" x14ac:dyDescent="0.2">
      <c r="A59" s="57">
        <v>54</v>
      </c>
      <c r="B59" s="71">
        <f t="shared" si="2"/>
        <v>30.981252782058863</v>
      </c>
      <c r="C59" s="63">
        <f t="shared" si="2"/>
        <v>32.793446783909005</v>
      </c>
      <c r="D59" s="63">
        <f t="shared" si="2"/>
        <v>35.58634026352955</v>
      </c>
      <c r="E59" s="63">
        <f t="shared" si="2"/>
        <v>38.116218062479405</v>
      </c>
      <c r="F59" s="63">
        <f t="shared" si="2"/>
        <v>41.183038780155478</v>
      </c>
      <c r="G59" s="91"/>
      <c r="H59" s="91">
        <f t="shared" si="2"/>
        <v>67.672786157777495</v>
      </c>
      <c r="I59" s="63">
        <f t="shared" si="2"/>
        <v>72.153216167023089</v>
      </c>
      <c r="J59" s="63">
        <f t="shared" si="2"/>
        <v>76.192048166250046</v>
      </c>
      <c r="K59" s="63">
        <f t="shared" si="2"/>
        <v>81.068771906297101</v>
      </c>
      <c r="L59" s="67">
        <f t="shared" si="2"/>
        <v>84.50190453277645</v>
      </c>
      <c r="M59" s="73"/>
    </row>
    <row r="60" spans="1:13" x14ac:dyDescent="0.2">
      <c r="A60" s="30">
        <v>55</v>
      </c>
      <c r="B60" s="72">
        <f t="shared" si="2"/>
        <v>31.734757474526582</v>
      </c>
      <c r="C60" s="62">
        <f t="shared" si="2"/>
        <v>33.570475251000239</v>
      </c>
      <c r="D60" s="62">
        <f t="shared" si="2"/>
        <v>36.398111144315301</v>
      </c>
      <c r="E60" s="62">
        <f t="shared" si="2"/>
        <v>38.958026526785098</v>
      </c>
      <c r="F60" s="62">
        <f t="shared" si="2"/>
        <v>42.05962328663589</v>
      </c>
      <c r="G60" s="92"/>
      <c r="H60" s="92">
        <f t="shared" ref="B60:L78" si="3">CHIINV(H$5,$A60)</f>
        <v>68.796214239709329</v>
      </c>
      <c r="I60" s="62">
        <f t="shared" si="3"/>
        <v>73.311493029083252</v>
      </c>
      <c r="J60" s="62">
        <f t="shared" si="3"/>
        <v>77.380465576419155</v>
      </c>
      <c r="K60" s="62">
        <f t="shared" si="3"/>
        <v>82.292116829199657</v>
      </c>
      <c r="L60" s="68">
        <f t="shared" si="3"/>
        <v>85.748951558641011</v>
      </c>
      <c r="M60" s="73"/>
    </row>
    <row r="61" spans="1:13" x14ac:dyDescent="0.2">
      <c r="A61" s="57">
        <v>56</v>
      </c>
      <c r="B61" s="71">
        <f t="shared" si="3"/>
        <v>32.490485693134652</v>
      </c>
      <c r="C61" s="63">
        <f t="shared" si="3"/>
        <v>34.34952205717817</v>
      </c>
      <c r="D61" s="63">
        <f t="shared" si="3"/>
        <v>37.211593311715063</v>
      </c>
      <c r="E61" s="63">
        <f t="shared" si="3"/>
        <v>39.80127763093126</v>
      </c>
      <c r="F61" s="63">
        <f t="shared" si="3"/>
        <v>42.937336528439218</v>
      </c>
      <c r="G61" s="91"/>
      <c r="H61" s="91">
        <f t="shared" si="3"/>
        <v>69.91851312487637</v>
      </c>
      <c r="I61" s="63">
        <f t="shared" si="3"/>
        <v>74.468324159309361</v>
      </c>
      <c r="J61" s="63">
        <f t="shared" si="3"/>
        <v>78.567164890324179</v>
      </c>
      <c r="K61" s="63">
        <f t="shared" si="3"/>
        <v>83.513429931989407</v>
      </c>
      <c r="L61" s="67">
        <f t="shared" si="3"/>
        <v>86.993755160871743</v>
      </c>
      <c r="M61" s="73"/>
    </row>
    <row r="62" spans="1:13" x14ac:dyDescent="0.2">
      <c r="A62" s="30">
        <v>57</v>
      </c>
      <c r="B62" s="72">
        <f t="shared" si="3"/>
        <v>33.248378424486411</v>
      </c>
      <c r="C62" s="62">
        <f t="shared" si="3"/>
        <v>35.130533429075527</v>
      </c>
      <c r="D62" s="62">
        <f t="shared" si="3"/>
        <v>38.026740956217445</v>
      </c>
      <c r="E62" s="62">
        <f t="shared" si="3"/>
        <v>40.645932628310639</v>
      </c>
      <c r="F62" s="62">
        <f t="shared" si="3"/>
        <v>43.816148096355931</v>
      </c>
      <c r="G62" s="92"/>
      <c r="H62" s="92">
        <f t="shared" si="3"/>
        <v>71.039713247404336</v>
      </c>
      <c r="I62" s="62">
        <f t="shared" si="3"/>
        <v>75.623748469376068</v>
      </c>
      <c r="J62" s="62">
        <f t="shared" si="3"/>
        <v>79.752192280290359</v>
      </c>
      <c r="K62" s="62">
        <f t="shared" si="3"/>
        <v>84.732765705063812</v>
      </c>
      <c r="L62" s="68">
        <f t="shared" si="3"/>
        <v>88.236375409982116</v>
      </c>
      <c r="M62" s="73"/>
    </row>
    <row r="63" spans="1:13" x14ac:dyDescent="0.2">
      <c r="A63" s="57">
        <v>58</v>
      </c>
      <c r="B63" s="71">
        <f t="shared" si="3"/>
        <v>34.008379216723625</v>
      </c>
      <c r="C63" s="63">
        <f t="shared" si="3"/>
        <v>35.913457937085226</v>
      </c>
      <c r="D63" s="63">
        <f t="shared" si="3"/>
        <v>38.843510275095866</v>
      </c>
      <c r="E63" s="63">
        <f t="shared" si="3"/>
        <v>41.491954475668962</v>
      </c>
      <c r="F63" s="63">
        <f t="shared" si="3"/>
        <v>44.696028922341078</v>
      </c>
      <c r="G63" s="91"/>
      <c r="H63" s="91">
        <f t="shared" si="3"/>
        <v>72.159843698492153</v>
      </c>
      <c r="I63" s="63">
        <f t="shared" si="3"/>
        <v>76.777803156061466</v>
      </c>
      <c r="J63" s="63">
        <f t="shared" si="3"/>
        <v>80.935591886536386</v>
      </c>
      <c r="K63" s="63">
        <f t="shared" si="3"/>
        <v>85.950176245103464</v>
      </c>
      <c r="L63" s="67">
        <f t="shared" si="3"/>
        <v>89.476869741381023</v>
      </c>
      <c r="M63" s="73"/>
    </row>
    <row r="64" spans="1:13" x14ac:dyDescent="0.2">
      <c r="A64" s="30">
        <v>59</v>
      </c>
      <c r="B64" s="72">
        <f t="shared" si="3"/>
        <v>34.770434026711989</v>
      </c>
      <c r="C64" s="62">
        <f t="shared" si="3"/>
        <v>36.698246354920606</v>
      </c>
      <c r="D64" s="62">
        <f t="shared" si="3"/>
        <v>39.661859351515659</v>
      </c>
      <c r="E64" s="62">
        <f t="shared" si="3"/>
        <v>42.339307730113468</v>
      </c>
      <c r="F64" s="62">
        <f t="shared" si="3"/>
        <v>45.576951198148585</v>
      </c>
      <c r="G64" s="92"/>
      <c r="H64" s="92">
        <f t="shared" si="3"/>
        <v>73.27893230793083</v>
      </c>
      <c r="I64" s="62">
        <f t="shared" si="3"/>
        <v>77.930523805230422</v>
      </c>
      <c r="J64" s="62">
        <f t="shared" si="3"/>
        <v>82.117405940238299</v>
      </c>
      <c r="K64" s="62">
        <f t="shared" si="3"/>
        <v>87.165711399787568</v>
      </c>
      <c r="L64" s="68">
        <f t="shared" si="3"/>
        <v>90.71529311447577</v>
      </c>
      <c r="M64" s="73"/>
    </row>
    <row r="65" spans="1:13" x14ac:dyDescent="0.2">
      <c r="A65" s="57">
        <v>60</v>
      </c>
      <c r="B65" s="71">
        <f t="shared" si="3"/>
        <v>35.534491078738533</v>
      </c>
      <c r="C65" s="63">
        <f t="shared" si="3"/>
        <v>37.484851529803777</v>
      </c>
      <c r="D65" s="63">
        <f t="shared" si="3"/>
        <v>40.481748042841836</v>
      </c>
      <c r="E65" s="63">
        <f t="shared" si="3"/>
        <v>43.187958453989765</v>
      </c>
      <c r="F65" s="63">
        <f t="shared" si="3"/>
        <v>46.458888300203441</v>
      </c>
      <c r="G65" s="91"/>
      <c r="H65" s="91">
        <f t="shared" si="3"/>
        <v>74.397005719368593</v>
      </c>
      <c r="I65" s="63">
        <f t="shared" si="3"/>
        <v>79.08194448784873</v>
      </c>
      <c r="J65" s="63">
        <f t="shared" si="3"/>
        <v>83.297674877173193</v>
      </c>
      <c r="K65" s="63">
        <f t="shared" si="3"/>
        <v>88.379418901449313</v>
      </c>
      <c r="L65" s="67">
        <f t="shared" si="3"/>
        <v>91.951698159629728</v>
      </c>
      <c r="M65" s="73"/>
    </row>
    <row r="66" spans="1:13" x14ac:dyDescent="0.2">
      <c r="A66" s="30">
        <v>70</v>
      </c>
      <c r="B66" s="72">
        <f t="shared" si="3"/>
        <v>43.275179545823477</v>
      </c>
      <c r="C66" s="62">
        <f t="shared" si="3"/>
        <v>45.441717310810553</v>
      </c>
      <c r="D66" s="62">
        <f t="shared" si="3"/>
        <v>48.757564805039515</v>
      </c>
      <c r="E66" s="62">
        <f t="shared" si="3"/>
        <v>51.739278048962916</v>
      </c>
      <c r="F66" s="62">
        <f t="shared" si="3"/>
        <v>55.328939571909629</v>
      </c>
      <c r="G66" s="92"/>
      <c r="H66" s="92">
        <f t="shared" si="3"/>
        <v>85.527042714871882</v>
      </c>
      <c r="I66" s="62">
        <f t="shared" si="3"/>
        <v>90.531225434880653</v>
      </c>
      <c r="J66" s="62">
        <f t="shared" si="3"/>
        <v>95.023184190406198</v>
      </c>
      <c r="K66" s="62">
        <f t="shared" si="3"/>
        <v>100.42518422881135</v>
      </c>
      <c r="L66" s="68">
        <f t="shared" si="3"/>
        <v>104.21489877981666</v>
      </c>
      <c r="M66" s="73"/>
    </row>
    <row r="67" spans="1:13" x14ac:dyDescent="0.2">
      <c r="A67" s="57">
        <v>80</v>
      </c>
      <c r="B67" s="71">
        <f t="shared" si="3"/>
        <v>51.171931890445215</v>
      </c>
      <c r="C67" s="63">
        <f t="shared" si="3"/>
        <v>53.540077291078717</v>
      </c>
      <c r="D67" s="63">
        <f t="shared" si="3"/>
        <v>57.153172883577938</v>
      </c>
      <c r="E67" s="63">
        <f t="shared" si="3"/>
        <v>60.391478388689464</v>
      </c>
      <c r="F67" s="63">
        <f t="shared" si="3"/>
        <v>64.277844468175147</v>
      </c>
      <c r="G67" s="91"/>
      <c r="H67" s="91">
        <f t="shared" si="3"/>
        <v>96.578203615267014</v>
      </c>
      <c r="I67" s="63">
        <f t="shared" si="3"/>
        <v>101.87947396543586</v>
      </c>
      <c r="J67" s="63">
        <f t="shared" si="3"/>
        <v>106.62856773166573</v>
      </c>
      <c r="K67" s="63">
        <f t="shared" si="3"/>
        <v>112.32879252029731</v>
      </c>
      <c r="L67" s="67">
        <f t="shared" si="3"/>
        <v>116.32105650696916</v>
      </c>
      <c r="M67" s="73"/>
    </row>
    <row r="68" spans="1:13" x14ac:dyDescent="0.2">
      <c r="A68" s="30">
        <v>90</v>
      </c>
      <c r="B68" s="72">
        <f t="shared" si="3"/>
        <v>59.196304175680602</v>
      </c>
      <c r="C68" s="62">
        <f t="shared" si="3"/>
        <v>61.754079001701427</v>
      </c>
      <c r="D68" s="62">
        <f t="shared" si="3"/>
        <v>65.646617576468913</v>
      </c>
      <c r="E68" s="62">
        <f t="shared" si="3"/>
        <v>69.126030425515538</v>
      </c>
      <c r="F68" s="62">
        <f t="shared" si="3"/>
        <v>73.291090482048205</v>
      </c>
      <c r="G68" s="92"/>
      <c r="H68" s="92">
        <f t="shared" si="3"/>
        <v>107.56500853939279</v>
      </c>
      <c r="I68" s="62">
        <f t="shared" si="3"/>
        <v>113.1452701425554</v>
      </c>
      <c r="J68" s="62">
        <f t="shared" si="3"/>
        <v>118.1358925606155</v>
      </c>
      <c r="K68" s="62">
        <f t="shared" si="3"/>
        <v>124.11631868612128</v>
      </c>
      <c r="L68" s="68">
        <f t="shared" si="3"/>
        <v>128.29894360114545</v>
      </c>
      <c r="M68" s="73"/>
    </row>
    <row r="69" spans="1:13" x14ac:dyDescent="0.2">
      <c r="A69" s="57">
        <v>100</v>
      </c>
      <c r="B69" s="71">
        <f t="shared" si="3"/>
        <v>67.327563305479146</v>
      </c>
      <c r="C69" s="63">
        <f t="shared" si="3"/>
        <v>70.064894925399784</v>
      </c>
      <c r="D69" s="63">
        <f t="shared" si="3"/>
        <v>74.221927474923731</v>
      </c>
      <c r="E69" s="63">
        <f t="shared" si="3"/>
        <v>77.929465165017277</v>
      </c>
      <c r="F69" s="63">
        <f t="shared" si="3"/>
        <v>82.358135812357148</v>
      </c>
      <c r="G69" s="91"/>
      <c r="H69" s="91">
        <f t="shared" si="3"/>
        <v>118.49800381106211</v>
      </c>
      <c r="I69" s="63">
        <f t="shared" si="3"/>
        <v>124.34211340400408</v>
      </c>
      <c r="J69" s="63">
        <f t="shared" si="3"/>
        <v>129.56119718583659</v>
      </c>
      <c r="K69" s="63">
        <f t="shared" si="3"/>
        <v>135.80672317102679</v>
      </c>
      <c r="L69" s="67">
        <f t="shared" si="3"/>
        <v>140.16948944231365</v>
      </c>
      <c r="M69" s="73"/>
    </row>
    <row r="70" spans="1:13" x14ac:dyDescent="0.2">
      <c r="A70" s="30">
        <v>150</v>
      </c>
      <c r="B70" s="72">
        <f t="shared" si="3"/>
        <v>109.14224810953257</v>
      </c>
      <c r="C70" s="62">
        <f t="shared" si="3"/>
        <v>112.66758283241272</v>
      </c>
      <c r="D70" s="62">
        <f t="shared" si="3"/>
        <v>117.98451540290291</v>
      </c>
      <c r="E70" s="62">
        <f t="shared" si="3"/>
        <v>122.6917753871173</v>
      </c>
      <c r="F70" s="62">
        <f t="shared" si="3"/>
        <v>128.27505050877178</v>
      </c>
      <c r="G70" s="92"/>
      <c r="H70" s="92">
        <f t="shared" si="3"/>
        <v>172.58121013624827</v>
      </c>
      <c r="I70" s="62">
        <f t="shared" si="3"/>
        <v>179.58063415418053</v>
      </c>
      <c r="J70" s="62">
        <f t="shared" si="3"/>
        <v>185.80044700379324</v>
      </c>
      <c r="K70" s="62">
        <f t="shared" si="3"/>
        <v>193.20768638551056</v>
      </c>
      <c r="L70" s="68">
        <f t="shared" si="3"/>
        <v>198.36020599864543</v>
      </c>
      <c r="M70" s="73"/>
    </row>
    <row r="71" spans="1:13" x14ac:dyDescent="0.2">
      <c r="A71" s="57">
        <v>200</v>
      </c>
      <c r="B71" s="71">
        <f t="shared" si="3"/>
        <v>152.24099168737837</v>
      </c>
      <c r="C71" s="63">
        <f t="shared" si="3"/>
        <v>156.43196610759171</v>
      </c>
      <c r="D71" s="63">
        <f t="shared" si="3"/>
        <v>162.72798250184627</v>
      </c>
      <c r="E71" s="63">
        <f t="shared" si="3"/>
        <v>168.27855443662838</v>
      </c>
      <c r="F71" s="63">
        <f t="shared" si="3"/>
        <v>174.83527299918731</v>
      </c>
      <c r="G71" s="91"/>
      <c r="H71" s="91">
        <f t="shared" si="3"/>
        <v>226.02104771968897</v>
      </c>
      <c r="I71" s="63">
        <f t="shared" si="3"/>
        <v>233.99426889232492</v>
      </c>
      <c r="J71" s="63">
        <f t="shared" si="3"/>
        <v>241.0578955063109</v>
      </c>
      <c r="K71" s="63">
        <f t="shared" si="3"/>
        <v>249.44512298144161</v>
      </c>
      <c r="L71" s="67">
        <f t="shared" si="3"/>
        <v>255.26415545152312</v>
      </c>
      <c r="M71" s="73"/>
    </row>
    <row r="72" spans="1:13" x14ac:dyDescent="0.2">
      <c r="A72" s="30">
        <v>250</v>
      </c>
      <c r="B72" s="72">
        <f t="shared" si="3"/>
        <v>196.16060141090287</v>
      </c>
      <c r="C72" s="62">
        <f t="shared" si="3"/>
        <v>200.93862345528603</v>
      </c>
      <c r="D72" s="62">
        <f t="shared" si="3"/>
        <v>208.09779814500047</v>
      </c>
      <c r="E72" s="62">
        <f t="shared" si="3"/>
        <v>214.39157053815805</v>
      </c>
      <c r="F72" s="62">
        <f t="shared" si="3"/>
        <v>221.80593130652969</v>
      </c>
      <c r="G72" s="92"/>
      <c r="H72" s="92">
        <f t="shared" si="3"/>
        <v>279.05042531816395</v>
      </c>
      <c r="I72" s="62">
        <f t="shared" si="3"/>
        <v>287.88150052183079</v>
      </c>
      <c r="J72" s="62">
        <f t="shared" si="3"/>
        <v>295.68862817878619</v>
      </c>
      <c r="K72" s="62">
        <f t="shared" si="3"/>
        <v>304.93955573395721</v>
      </c>
      <c r="L72" s="68">
        <f t="shared" si="3"/>
        <v>311.34615909056799</v>
      </c>
      <c r="M72" s="73"/>
    </row>
    <row r="73" spans="1:13" x14ac:dyDescent="0.2">
      <c r="A73" s="57">
        <v>300</v>
      </c>
      <c r="B73" s="71">
        <f t="shared" si="3"/>
        <v>240.66338891651262</v>
      </c>
      <c r="C73" s="63">
        <f t="shared" si="3"/>
        <v>245.97247921263678</v>
      </c>
      <c r="D73" s="63">
        <f t="shared" si="3"/>
        <v>253.91232260248975</v>
      </c>
      <c r="E73" s="63">
        <f t="shared" si="3"/>
        <v>260.87812388004841</v>
      </c>
      <c r="F73" s="63">
        <f t="shared" si="3"/>
        <v>269.06786077996452</v>
      </c>
      <c r="G73" s="91"/>
      <c r="H73" s="91">
        <f t="shared" si="3"/>
        <v>331.78851972453919</v>
      </c>
      <c r="I73" s="63">
        <f t="shared" si="3"/>
        <v>341.39511210876873</v>
      </c>
      <c r="J73" s="63">
        <f t="shared" si="3"/>
        <v>349.87446882991526</v>
      </c>
      <c r="K73" s="63">
        <f t="shared" si="3"/>
        <v>359.90642595033489</v>
      </c>
      <c r="L73" s="67">
        <f t="shared" si="3"/>
        <v>366.84444613490871</v>
      </c>
      <c r="M73" s="73"/>
    </row>
    <row r="74" spans="1:13" x14ac:dyDescent="0.2">
      <c r="A74" s="30">
        <v>350</v>
      </c>
      <c r="B74" s="72">
        <f t="shared" si="3"/>
        <v>285.60811777778724</v>
      </c>
      <c r="C74" s="62">
        <f t="shared" si="3"/>
        <v>291.40578472952018</v>
      </c>
      <c r="D74" s="62">
        <f t="shared" si="3"/>
        <v>300.0637215488444</v>
      </c>
      <c r="E74" s="62">
        <f t="shared" si="3"/>
        <v>307.64759346404441</v>
      </c>
      <c r="F74" s="62">
        <f t="shared" si="3"/>
        <v>316.55036585189856</v>
      </c>
      <c r="G74" s="92"/>
      <c r="H74" s="92">
        <f t="shared" si="3"/>
        <v>384.30603168159308</v>
      </c>
      <c r="I74" s="62">
        <f t="shared" si="3"/>
        <v>394.62576022092185</v>
      </c>
      <c r="J74" s="62">
        <f t="shared" si="3"/>
        <v>403.72333046242602</v>
      </c>
      <c r="K74" s="62">
        <f t="shared" si="3"/>
        <v>414.47363861387612</v>
      </c>
      <c r="L74" s="68">
        <f t="shared" si="3"/>
        <v>421.90048430666008</v>
      </c>
      <c r="M74" s="73"/>
    </row>
    <row r="75" spans="1:13" x14ac:dyDescent="0.2">
      <c r="A75" s="57">
        <v>400</v>
      </c>
      <c r="B75" s="71">
        <f t="shared" si="3"/>
        <v>330.90275034365055</v>
      </c>
      <c r="C75" s="63">
        <f t="shared" si="3"/>
        <v>337.15531340106622</v>
      </c>
      <c r="D75" s="63">
        <f t="shared" si="3"/>
        <v>346.48176536291464</v>
      </c>
      <c r="E75" s="63">
        <f t="shared" si="3"/>
        <v>354.64097406608249</v>
      </c>
      <c r="F75" s="63">
        <f t="shared" si="3"/>
        <v>364.20742523536882</v>
      </c>
      <c r="G75" s="91"/>
      <c r="H75" s="91">
        <f t="shared" si="3"/>
        <v>436.64898505457739</v>
      </c>
      <c r="I75" s="63">
        <f t="shared" si="3"/>
        <v>447.63246783080842</v>
      </c>
      <c r="J75" s="63">
        <f t="shared" si="3"/>
        <v>457.30548196606497</v>
      </c>
      <c r="K75" s="63">
        <f t="shared" si="3"/>
        <v>468.7244983740365</v>
      </c>
      <c r="L75" s="67">
        <f t="shared" si="3"/>
        <v>476.60642674046335</v>
      </c>
      <c r="M75" s="73"/>
    </row>
    <row r="76" spans="1:13" x14ac:dyDescent="0.2">
      <c r="A76" s="30">
        <v>450</v>
      </c>
      <c r="B76" s="72">
        <f t="shared" si="3"/>
        <v>376.48335080972197</v>
      </c>
      <c r="C76" s="62">
        <f t="shared" si="3"/>
        <v>383.16326077965931</v>
      </c>
      <c r="D76" s="62">
        <f t="shared" si="3"/>
        <v>393.11768784923009</v>
      </c>
      <c r="E76" s="62">
        <f t="shared" si="3"/>
        <v>401.81730028390564</v>
      </c>
      <c r="F76" s="62">
        <f t="shared" si="3"/>
        <v>412.00709279068423</v>
      </c>
      <c r="G76" s="92"/>
      <c r="H76" s="92">
        <f t="shared" si="3"/>
        <v>488.84932741190624</v>
      </c>
      <c r="I76" s="62">
        <f t="shared" si="3"/>
        <v>500.45621018661757</v>
      </c>
      <c r="J76" s="62">
        <f t="shared" si="3"/>
        <v>510.66971132454273</v>
      </c>
      <c r="K76" s="62">
        <f t="shared" si="3"/>
        <v>522.71685298831449</v>
      </c>
      <c r="L76" s="68">
        <f t="shared" si="3"/>
        <v>531.02627333323733</v>
      </c>
      <c r="M76" s="73"/>
    </row>
    <row r="77" spans="1:13" x14ac:dyDescent="0.2">
      <c r="A77" s="57">
        <v>500</v>
      </c>
      <c r="B77" s="71">
        <f t="shared" si="3"/>
        <v>422.3033648623279</v>
      </c>
      <c r="C77" s="63">
        <f t="shared" si="3"/>
        <v>429.38754277457969</v>
      </c>
      <c r="D77" s="63">
        <f t="shared" si="3"/>
        <v>439.93599126187462</v>
      </c>
      <c r="E77" s="63">
        <f t="shared" si="3"/>
        <v>449.14675637272904</v>
      </c>
      <c r="F77" s="63">
        <f t="shared" si="3"/>
        <v>459.92611991720008</v>
      </c>
      <c r="G77" s="91"/>
      <c r="H77" s="91">
        <f t="shared" si="3"/>
        <v>540.93030820981676</v>
      </c>
      <c r="I77" s="63">
        <f t="shared" si="3"/>
        <v>553.12680893425693</v>
      </c>
      <c r="J77" s="63">
        <f t="shared" si="3"/>
        <v>563.85152934428515</v>
      </c>
      <c r="K77" s="63">
        <f t="shared" si="3"/>
        <v>576.49281251165451</v>
      </c>
      <c r="L77" s="67">
        <f t="shared" si="3"/>
        <v>585.20661682489867</v>
      </c>
      <c r="M77" s="73"/>
    </row>
    <row r="78" spans="1:13" ht="13.5" thickBot="1" x14ac:dyDescent="0.25">
      <c r="A78" s="83">
        <v>1000</v>
      </c>
      <c r="B78" s="107">
        <f>CHIINV(B$5,$A78)</f>
        <v>888.56352318146833</v>
      </c>
      <c r="C78" s="108">
        <f t="shared" si="3"/>
        <v>898.91244692961322</v>
      </c>
      <c r="D78" s="108">
        <f t="shared" si="3"/>
        <v>914.25715379925896</v>
      </c>
      <c r="E78" s="108">
        <f t="shared" si="3"/>
        <v>927.59436302097902</v>
      </c>
      <c r="F78" s="108">
        <f t="shared" si="3"/>
        <v>943.13256234289202</v>
      </c>
      <c r="G78" s="112"/>
      <c r="H78" s="112">
        <f t="shared" si="3"/>
        <v>1057.723901381614</v>
      </c>
      <c r="I78" s="108">
        <f t="shared" si="3"/>
        <v>1074.6794488034409</v>
      </c>
      <c r="J78" s="108">
        <f t="shared" si="3"/>
        <v>1089.5309127749135</v>
      </c>
      <c r="K78" s="108">
        <f t="shared" si="3"/>
        <v>1106.9689943522174</v>
      </c>
      <c r="L78" s="109">
        <f t="shared" si="3"/>
        <v>1118.9480663231916</v>
      </c>
      <c r="M78" s="73"/>
    </row>
    <row r="79" spans="1:13" x14ac:dyDescent="0.2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</row>
    <row r="80" spans="1:13" x14ac:dyDescent="0.2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</row>
    <row r="81" spans="2:12" x14ac:dyDescent="0.2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</row>
    <row r="82" spans="2:12" x14ac:dyDescent="0.2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</row>
    <row r="83" spans="2:12" x14ac:dyDescent="0.2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</row>
    <row r="84" spans="2:12" x14ac:dyDescent="0.2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</row>
    <row r="85" spans="2:12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</row>
    <row r="86" spans="2:12" x14ac:dyDescent="0.2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</row>
    <row r="87" spans="2:12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</row>
    <row r="88" spans="2:12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</row>
    <row r="89" spans="2:12" x14ac:dyDescent="0.2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</row>
    <row r="90" spans="2:12" x14ac:dyDescent="0.2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</row>
    <row r="91" spans="2:12" x14ac:dyDescent="0.2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</row>
    <row r="92" spans="2:12" x14ac:dyDescent="0.2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</row>
    <row r="93" spans="2:12" x14ac:dyDescent="0.2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</row>
    <row r="94" spans="2:12" x14ac:dyDescent="0.2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</row>
    <row r="95" spans="2:12" x14ac:dyDescent="0.2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</row>
    <row r="96" spans="2:12" x14ac:dyDescent="0.2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</row>
    <row r="97" spans="2:12" x14ac:dyDescent="0.2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</row>
    <row r="98" spans="2:12" x14ac:dyDescent="0.2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</row>
    <row r="99" spans="2:12" x14ac:dyDescent="0.2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</row>
    <row r="100" spans="2:12" x14ac:dyDescent="0.2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</row>
    <row r="101" spans="2:12" x14ac:dyDescent="0.2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</row>
    <row r="102" spans="2:12" x14ac:dyDescent="0.2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</row>
    <row r="103" spans="2:12" x14ac:dyDescent="0.2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</row>
    <row r="104" spans="2:12" x14ac:dyDescent="0.2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</row>
    <row r="105" spans="2:12" x14ac:dyDescent="0.2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</row>
    <row r="106" spans="2:12" x14ac:dyDescent="0.2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</row>
    <row r="107" spans="2:12" x14ac:dyDescent="0.2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</row>
    <row r="108" spans="2:12" x14ac:dyDescent="0.2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</row>
    <row r="109" spans="2:12" x14ac:dyDescent="0.2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</row>
    <row r="110" spans="2:12" x14ac:dyDescent="0.2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 spans="2:12" x14ac:dyDescent="0.2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 spans="2:12" x14ac:dyDescent="0.2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2:12" x14ac:dyDescent="0.2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2:12" x14ac:dyDescent="0.2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2:12" x14ac:dyDescent="0.2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2:12" x14ac:dyDescent="0.2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2:12" x14ac:dyDescent="0.2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2:12" x14ac:dyDescent="0.2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2:12" x14ac:dyDescent="0.2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2:12" x14ac:dyDescent="0.2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2:12" x14ac:dyDescent="0.2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2:12" x14ac:dyDescent="0.2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2:12" x14ac:dyDescent="0.2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2:12" x14ac:dyDescent="0.2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2:12" x14ac:dyDescent="0.2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2:12" x14ac:dyDescent="0.2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 spans="2:12" x14ac:dyDescent="0.2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 spans="2:12" x14ac:dyDescent="0.2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</row>
    <row r="129" spans="2:12" x14ac:dyDescent="0.2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</row>
    <row r="130" spans="2:12" x14ac:dyDescent="0.2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</row>
    <row r="131" spans="2:12" x14ac:dyDescent="0.2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</row>
    <row r="132" spans="2:12" x14ac:dyDescent="0.2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</row>
    <row r="133" spans="2:12" x14ac:dyDescent="0.2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</row>
    <row r="134" spans="2:12" x14ac:dyDescent="0.2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</row>
    <row r="135" spans="2:12" x14ac:dyDescent="0.2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</row>
    <row r="136" spans="2:12" x14ac:dyDescent="0.2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</row>
    <row r="137" spans="2:12" x14ac:dyDescent="0.2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</row>
    <row r="138" spans="2:12" x14ac:dyDescent="0.2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</row>
    <row r="139" spans="2:12" x14ac:dyDescent="0.2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</row>
    <row r="140" spans="2:12" x14ac:dyDescent="0.2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</row>
    <row r="141" spans="2:12" x14ac:dyDescent="0.2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</row>
    <row r="142" spans="2:12" x14ac:dyDescent="0.2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</row>
    <row r="143" spans="2:12" x14ac:dyDescent="0.2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</row>
    <row r="144" spans="2:12" x14ac:dyDescent="0.2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</row>
    <row r="145" spans="2:12" x14ac:dyDescent="0.2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</row>
    <row r="146" spans="2:12" x14ac:dyDescent="0.2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</row>
    <row r="147" spans="2:12" x14ac:dyDescent="0.2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</row>
    <row r="148" spans="2:12" x14ac:dyDescent="0.2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</row>
    <row r="149" spans="2:12" x14ac:dyDescent="0.2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</row>
    <row r="150" spans="2:12" x14ac:dyDescent="0.2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</row>
    <row r="151" spans="2:12" x14ac:dyDescent="0.2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</row>
    <row r="152" spans="2:12" x14ac:dyDescent="0.2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</row>
    <row r="153" spans="2:12" x14ac:dyDescent="0.2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</row>
    <row r="154" spans="2:12" x14ac:dyDescent="0.2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</row>
    <row r="155" spans="2:12" x14ac:dyDescent="0.2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</row>
    <row r="156" spans="2:12" x14ac:dyDescent="0.2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</row>
    <row r="157" spans="2:12" x14ac:dyDescent="0.2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</row>
    <row r="158" spans="2:12" x14ac:dyDescent="0.2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</row>
    <row r="159" spans="2:12" x14ac:dyDescent="0.2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</row>
    <row r="160" spans="2:12" x14ac:dyDescent="0.2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</row>
    <row r="161" spans="2:12" x14ac:dyDescent="0.2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</row>
    <row r="162" spans="2:12" x14ac:dyDescent="0.2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</row>
    <row r="163" spans="2:12" x14ac:dyDescent="0.2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</row>
    <row r="164" spans="2:12" x14ac:dyDescent="0.2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</row>
    <row r="165" spans="2:12" x14ac:dyDescent="0.2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</row>
    <row r="166" spans="2:12" x14ac:dyDescent="0.2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</row>
    <row r="167" spans="2:12" x14ac:dyDescent="0.2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</row>
    <row r="168" spans="2:12" x14ac:dyDescent="0.2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</row>
    <row r="169" spans="2:12" x14ac:dyDescent="0.2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</row>
    <row r="170" spans="2:12" x14ac:dyDescent="0.2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</row>
    <row r="171" spans="2:12" x14ac:dyDescent="0.2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</row>
    <row r="172" spans="2:12" x14ac:dyDescent="0.2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</row>
    <row r="173" spans="2:12" x14ac:dyDescent="0.2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</row>
    <row r="174" spans="2:12" x14ac:dyDescent="0.2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</row>
    <row r="175" spans="2:12" x14ac:dyDescent="0.2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</row>
    <row r="176" spans="2:12" x14ac:dyDescent="0.2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</row>
    <row r="177" spans="2:12" x14ac:dyDescent="0.2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</row>
    <row r="178" spans="2:12" x14ac:dyDescent="0.2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</row>
    <row r="179" spans="2:12" x14ac:dyDescent="0.2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</row>
    <row r="180" spans="2:12" x14ac:dyDescent="0.2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</row>
    <row r="181" spans="2:12" x14ac:dyDescent="0.2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</row>
    <row r="182" spans="2:12" x14ac:dyDescent="0.2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</row>
    <row r="183" spans="2:12" x14ac:dyDescent="0.2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</row>
    <row r="184" spans="2:12" x14ac:dyDescent="0.2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</row>
    <row r="185" spans="2:12" x14ac:dyDescent="0.2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</row>
    <row r="186" spans="2:12" x14ac:dyDescent="0.2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</row>
    <row r="187" spans="2:12" x14ac:dyDescent="0.2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</row>
    <row r="188" spans="2:12" x14ac:dyDescent="0.2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</row>
    <row r="189" spans="2:12" x14ac:dyDescent="0.2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</row>
    <row r="190" spans="2:12" x14ac:dyDescent="0.2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</row>
    <row r="191" spans="2:12" x14ac:dyDescent="0.2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</row>
    <row r="192" spans="2:12" x14ac:dyDescent="0.2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</row>
    <row r="193" spans="2:12" x14ac:dyDescent="0.2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</row>
    <row r="194" spans="2:12" x14ac:dyDescent="0.2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</row>
    <row r="195" spans="2:12" x14ac:dyDescent="0.2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</row>
    <row r="196" spans="2:12" x14ac:dyDescent="0.2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</row>
    <row r="197" spans="2:12" x14ac:dyDescent="0.2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</row>
    <row r="198" spans="2:12" x14ac:dyDescent="0.2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</row>
    <row r="199" spans="2:12" x14ac:dyDescent="0.2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</row>
    <row r="200" spans="2:12" x14ac:dyDescent="0.2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</row>
    <row r="201" spans="2:12" x14ac:dyDescent="0.2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</row>
    <row r="202" spans="2:12" x14ac:dyDescent="0.2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</row>
    <row r="203" spans="2:12" x14ac:dyDescent="0.2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</row>
    <row r="204" spans="2:12" x14ac:dyDescent="0.2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</row>
    <row r="205" spans="2:12" x14ac:dyDescent="0.2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</row>
    <row r="206" spans="2:12" x14ac:dyDescent="0.2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</row>
    <row r="207" spans="2:12" x14ac:dyDescent="0.2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</row>
    <row r="208" spans="2:12" x14ac:dyDescent="0.2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</row>
    <row r="209" spans="2:12" x14ac:dyDescent="0.2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</row>
    <row r="210" spans="2:12" x14ac:dyDescent="0.2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</row>
    <row r="211" spans="2:12" x14ac:dyDescent="0.2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</row>
    <row r="212" spans="2:12" x14ac:dyDescent="0.2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</row>
    <row r="213" spans="2:12" x14ac:dyDescent="0.2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</row>
    <row r="214" spans="2:12" x14ac:dyDescent="0.2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</row>
    <row r="215" spans="2:12" x14ac:dyDescent="0.2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</row>
    <row r="216" spans="2:12" x14ac:dyDescent="0.2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</row>
    <row r="217" spans="2:12" x14ac:dyDescent="0.2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</row>
    <row r="218" spans="2:12" x14ac:dyDescent="0.2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</row>
    <row r="219" spans="2:12" x14ac:dyDescent="0.2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</row>
    <row r="220" spans="2:12" x14ac:dyDescent="0.2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</row>
    <row r="221" spans="2:12" x14ac:dyDescent="0.2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</row>
    <row r="222" spans="2:12" x14ac:dyDescent="0.2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</row>
    <row r="223" spans="2:12" x14ac:dyDescent="0.2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</row>
    <row r="224" spans="2:12" x14ac:dyDescent="0.2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</row>
    <row r="225" spans="2:12" x14ac:dyDescent="0.2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</row>
    <row r="226" spans="2:12" x14ac:dyDescent="0.2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</row>
    <row r="227" spans="2:12" x14ac:dyDescent="0.2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</row>
    <row r="228" spans="2:12" x14ac:dyDescent="0.2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</row>
    <row r="229" spans="2:12" x14ac:dyDescent="0.2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</row>
    <row r="230" spans="2:12" x14ac:dyDescent="0.2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</row>
    <row r="231" spans="2:12" x14ac:dyDescent="0.2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</row>
    <row r="232" spans="2:12" x14ac:dyDescent="0.2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</row>
    <row r="233" spans="2:12" x14ac:dyDescent="0.2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</row>
    <row r="234" spans="2:12" x14ac:dyDescent="0.2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</row>
    <row r="235" spans="2:12" x14ac:dyDescent="0.2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</row>
    <row r="236" spans="2:12" x14ac:dyDescent="0.2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</row>
    <row r="237" spans="2:12" x14ac:dyDescent="0.2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</row>
    <row r="238" spans="2:12" x14ac:dyDescent="0.2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</row>
    <row r="239" spans="2:12" x14ac:dyDescent="0.2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</row>
    <row r="240" spans="2:12" x14ac:dyDescent="0.2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</row>
    <row r="241" spans="2:12" x14ac:dyDescent="0.2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</row>
    <row r="242" spans="2:12" x14ac:dyDescent="0.2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</row>
    <row r="243" spans="2:12" x14ac:dyDescent="0.2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</row>
    <row r="244" spans="2:12" x14ac:dyDescent="0.2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</row>
    <row r="245" spans="2:12" x14ac:dyDescent="0.2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</row>
    <row r="246" spans="2:12" x14ac:dyDescent="0.2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</row>
    <row r="247" spans="2:12" x14ac:dyDescent="0.2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</row>
    <row r="248" spans="2:12" x14ac:dyDescent="0.2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</row>
    <row r="249" spans="2:12" x14ac:dyDescent="0.2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</row>
    <row r="250" spans="2:12" x14ac:dyDescent="0.2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</row>
    <row r="251" spans="2:12" x14ac:dyDescent="0.2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</row>
    <row r="252" spans="2:12" x14ac:dyDescent="0.2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</row>
    <row r="253" spans="2:12" x14ac:dyDescent="0.2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</row>
    <row r="254" spans="2:12" x14ac:dyDescent="0.2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</row>
    <row r="255" spans="2:12" x14ac:dyDescent="0.2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</row>
    <row r="256" spans="2:12" x14ac:dyDescent="0.2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</row>
    <row r="257" spans="2:12" x14ac:dyDescent="0.2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</row>
    <row r="258" spans="2:12" x14ac:dyDescent="0.2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</row>
    <row r="259" spans="2:12" x14ac:dyDescent="0.2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</row>
    <row r="260" spans="2:12" x14ac:dyDescent="0.2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</row>
    <row r="261" spans="2:12" x14ac:dyDescent="0.2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</row>
    <row r="262" spans="2:12" x14ac:dyDescent="0.2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</row>
    <row r="263" spans="2:12" x14ac:dyDescent="0.2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</row>
    <row r="264" spans="2:12" x14ac:dyDescent="0.2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</row>
    <row r="265" spans="2:12" x14ac:dyDescent="0.2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</row>
    <row r="266" spans="2:12" x14ac:dyDescent="0.2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</row>
    <row r="267" spans="2:12" x14ac:dyDescent="0.2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</row>
    <row r="268" spans="2:12" x14ac:dyDescent="0.2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</row>
    <row r="269" spans="2:12" x14ac:dyDescent="0.2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</row>
    <row r="270" spans="2:12" x14ac:dyDescent="0.2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</row>
    <row r="271" spans="2:12" x14ac:dyDescent="0.2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</row>
    <row r="272" spans="2:12" x14ac:dyDescent="0.2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</row>
    <row r="273" spans="2:12" x14ac:dyDescent="0.2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</row>
    <row r="274" spans="2:12" x14ac:dyDescent="0.2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</row>
    <row r="275" spans="2:12" x14ac:dyDescent="0.2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</row>
    <row r="276" spans="2:12" x14ac:dyDescent="0.2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</row>
    <row r="277" spans="2:12" x14ac:dyDescent="0.2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</row>
    <row r="278" spans="2:12" x14ac:dyDescent="0.2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</row>
    <row r="279" spans="2:12" x14ac:dyDescent="0.2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</row>
    <row r="280" spans="2:12" x14ac:dyDescent="0.2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</row>
    <row r="281" spans="2:12" x14ac:dyDescent="0.2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</row>
    <row r="282" spans="2:12" x14ac:dyDescent="0.2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</row>
    <row r="283" spans="2:12" x14ac:dyDescent="0.2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</row>
    <row r="284" spans="2:12" x14ac:dyDescent="0.2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</row>
    <row r="285" spans="2:12" x14ac:dyDescent="0.2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</row>
    <row r="286" spans="2:12" x14ac:dyDescent="0.2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</row>
    <row r="287" spans="2:12" x14ac:dyDescent="0.2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</row>
    <row r="288" spans="2:12" x14ac:dyDescent="0.2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</row>
    <row r="289" spans="2:12" x14ac:dyDescent="0.2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</row>
    <row r="290" spans="2:12" x14ac:dyDescent="0.2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</row>
    <row r="291" spans="2:12" x14ac:dyDescent="0.2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</row>
    <row r="292" spans="2:12" x14ac:dyDescent="0.2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</row>
    <row r="293" spans="2:12" x14ac:dyDescent="0.2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</row>
    <row r="294" spans="2:12" x14ac:dyDescent="0.2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</row>
    <row r="295" spans="2:12" x14ac:dyDescent="0.2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</row>
    <row r="296" spans="2:12" x14ac:dyDescent="0.2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</row>
    <row r="297" spans="2:12" x14ac:dyDescent="0.2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</row>
    <row r="298" spans="2:12" x14ac:dyDescent="0.2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</row>
    <row r="299" spans="2:12" x14ac:dyDescent="0.2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</row>
    <row r="300" spans="2:12" x14ac:dyDescent="0.2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</row>
    <row r="301" spans="2:12" x14ac:dyDescent="0.2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</row>
    <row r="302" spans="2:12" x14ac:dyDescent="0.2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</row>
    <row r="303" spans="2:12" x14ac:dyDescent="0.2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</row>
    <row r="304" spans="2:12" x14ac:dyDescent="0.2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</row>
    <row r="305" spans="2:12" x14ac:dyDescent="0.2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</row>
    <row r="306" spans="2:12" x14ac:dyDescent="0.2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</row>
    <row r="307" spans="2:12" x14ac:dyDescent="0.2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</row>
    <row r="308" spans="2:12" x14ac:dyDescent="0.2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</row>
    <row r="309" spans="2:12" x14ac:dyDescent="0.2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</row>
    <row r="310" spans="2:12" x14ac:dyDescent="0.2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</row>
    <row r="311" spans="2:12" x14ac:dyDescent="0.2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</row>
    <row r="312" spans="2:12" x14ac:dyDescent="0.2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</row>
    <row r="313" spans="2:12" x14ac:dyDescent="0.2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</row>
    <row r="314" spans="2:12" x14ac:dyDescent="0.2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</row>
    <row r="315" spans="2:12" x14ac:dyDescent="0.2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</row>
    <row r="316" spans="2:12" x14ac:dyDescent="0.2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</row>
    <row r="317" spans="2:12" x14ac:dyDescent="0.2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</row>
    <row r="318" spans="2:12" x14ac:dyDescent="0.2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</row>
    <row r="319" spans="2:12" x14ac:dyDescent="0.2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</row>
    <row r="320" spans="2:12" x14ac:dyDescent="0.2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</row>
    <row r="321" spans="2:12" x14ac:dyDescent="0.2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</row>
    <row r="322" spans="2:12" x14ac:dyDescent="0.2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</row>
    <row r="323" spans="2:12" x14ac:dyDescent="0.2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</row>
    <row r="324" spans="2:12" x14ac:dyDescent="0.2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</row>
    <row r="325" spans="2:12" x14ac:dyDescent="0.2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</row>
    <row r="326" spans="2:12" x14ac:dyDescent="0.2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</row>
    <row r="327" spans="2:12" x14ac:dyDescent="0.2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</row>
    <row r="328" spans="2:12" x14ac:dyDescent="0.2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</row>
    <row r="329" spans="2:12" x14ac:dyDescent="0.2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</row>
    <row r="330" spans="2:12" x14ac:dyDescent="0.2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</row>
    <row r="331" spans="2:12" x14ac:dyDescent="0.2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</row>
    <row r="332" spans="2:12" x14ac:dyDescent="0.2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</row>
    <row r="333" spans="2:12" x14ac:dyDescent="0.2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</row>
    <row r="334" spans="2:12" x14ac:dyDescent="0.2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</row>
    <row r="335" spans="2:12" x14ac:dyDescent="0.2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</row>
    <row r="336" spans="2:12" x14ac:dyDescent="0.2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</row>
    <row r="337" spans="2:12" x14ac:dyDescent="0.2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</row>
    <row r="338" spans="2:12" x14ac:dyDescent="0.2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</row>
    <row r="339" spans="2:12" x14ac:dyDescent="0.2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</row>
    <row r="340" spans="2:12" x14ac:dyDescent="0.2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</row>
    <row r="341" spans="2:12" x14ac:dyDescent="0.2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</row>
    <row r="342" spans="2:12" x14ac:dyDescent="0.2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</row>
    <row r="343" spans="2:12" x14ac:dyDescent="0.2"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</row>
    <row r="344" spans="2:12" x14ac:dyDescent="0.2"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</row>
    <row r="345" spans="2:12" x14ac:dyDescent="0.2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</row>
    <row r="346" spans="2:12" x14ac:dyDescent="0.2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</row>
    <row r="347" spans="2:12" x14ac:dyDescent="0.2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</row>
    <row r="348" spans="2:12" x14ac:dyDescent="0.2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</row>
    <row r="349" spans="2:12" x14ac:dyDescent="0.2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</row>
    <row r="350" spans="2:12" x14ac:dyDescent="0.2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</row>
    <row r="351" spans="2:12" x14ac:dyDescent="0.2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</row>
    <row r="352" spans="2:12" x14ac:dyDescent="0.2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</row>
    <row r="353" spans="2:12" x14ac:dyDescent="0.2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</row>
    <row r="354" spans="2:12" x14ac:dyDescent="0.2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</row>
    <row r="355" spans="2:12" x14ac:dyDescent="0.2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</row>
    <row r="356" spans="2:12" x14ac:dyDescent="0.2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</row>
    <row r="357" spans="2:12" x14ac:dyDescent="0.2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</row>
    <row r="358" spans="2:12" x14ac:dyDescent="0.2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</row>
    <row r="359" spans="2:12" x14ac:dyDescent="0.2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</row>
    <row r="360" spans="2:12" x14ac:dyDescent="0.2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</row>
    <row r="361" spans="2:12" x14ac:dyDescent="0.2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</row>
    <row r="362" spans="2:12" x14ac:dyDescent="0.2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</row>
    <row r="363" spans="2:12" x14ac:dyDescent="0.2"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</row>
    <row r="364" spans="2:12" x14ac:dyDescent="0.2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</row>
    <row r="365" spans="2:12" x14ac:dyDescent="0.2"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</row>
    <row r="366" spans="2:12" x14ac:dyDescent="0.2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</row>
    <row r="367" spans="2:12" x14ac:dyDescent="0.2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</row>
    <row r="368" spans="2:12" x14ac:dyDescent="0.2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</row>
    <row r="369" spans="2:12" x14ac:dyDescent="0.2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</row>
    <row r="370" spans="2:12" x14ac:dyDescent="0.2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</row>
    <row r="371" spans="2:12" x14ac:dyDescent="0.2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</row>
    <row r="372" spans="2:12" x14ac:dyDescent="0.2"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</row>
    <row r="373" spans="2:12" x14ac:dyDescent="0.2"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</row>
    <row r="374" spans="2:12" x14ac:dyDescent="0.2"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</row>
    <row r="375" spans="2:12" x14ac:dyDescent="0.2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</row>
    <row r="376" spans="2:12" x14ac:dyDescent="0.2"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</row>
    <row r="377" spans="2:12" x14ac:dyDescent="0.2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</row>
    <row r="378" spans="2:12" x14ac:dyDescent="0.2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</row>
    <row r="379" spans="2:12" x14ac:dyDescent="0.2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</row>
    <row r="380" spans="2:12" x14ac:dyDescent="0.2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</row>
    <row r="381" spans="2:12" x14ac:dyDescent="0.2"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</row>
    <row r="382" spans="2:12" x14ac:dyDescent="0.2"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</row>
    <row r="383" spans="2:12" x14ac:dyDescent="0.2"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</row>
    <row r="384" spans="2:12" x14ac:dyDescent="0.2"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</row>
    <row r="385" spans="2:12" x14ac:dyDescent="0.2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</row>
    <row r="386" spans="2:12" x14ac:dyDescent="0.2"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</row>
    <row r="387" spans="2:12" x14ac:dyDescent="0.2"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</row>
    <row r="388" spans="2:12" x14ac:dyDescent="0.2"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</row>
    <row r="389" spans="2:12" x14ac:dyDescent="0.2"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</row>
    <row r="390" spans="2:12" x14ac:dyDescent="0.2"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</row>
    <row r="391" spans="2:12" x14ac:dyDescent="0.2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</row>
    <row r="392" spans="2:12" x14ac:dyDescent="0.2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</row>
    <row r="393" spans="2:12" x14ac:dyDescent="0.2"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</row>
    <row r="394" spans="2:12" x14ac:dyDescent="0.2"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</row>
    <row r="395" spans="2:12" x14ac:dyDescent="0.2"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</row>
    <row r="396" spans="2:12" x14ac:dyDescent="0.2"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</row>
    <row r="397" spans="2:12" x14ac:dyDescent="0.2"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</row>
    <row r="398" spans="2:12" x14ac:dyDescent="0.2"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</row>
    <row r="399" spans="2:12" x14ac:dyDescent="0.2"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</row>
    <row r="400" spans="2:12" x14ac:dyDescent="0.2"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</row>
    <row r="401" spans="2:12" x14ac:dyDescent="0.2"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</row>
    <row r="402" spans="2:12" x14ac:dyDescent="0.2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</row>
    <row r="403" spans="2:12" x14ac:dyDescent="0.2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</row>
    <row r="404" spans="2:12" x14ac:dyDescent="0.2"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</row>
    <row r="405" spans="2:12" x14ac:dyDescent="0.2"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</row>
    <row r="406" spans="2:12" x14ac:dyDescent="0.2"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</row>
    <row r="407" spans="2:12" x14ac:dyDescent="0.2"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</row>
    <row r="408" spans="2:12" x14ac:dyDescent="0.2"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</row>
    <row r="409" spans="2:12" x14ac:dyDescent="0.2"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</row>
    <row r="410" spans="2:12" x14ac:dyDescent="0.2"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</row>
    <row r="411" spans="2:12" x14ac:dyDescent="0.2"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</row>
    <row r="412" spans="2:12" x14ac:dyDescent="0.2"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</row>
    <row r="413" spans="2:12" x14ac:dyDescent="0.2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</row>
    <row r="414" spans="2:12" x14ac:dyDescent="0.2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</row>
    <row r="415" spans="2:12" x14ac:dyDescent="0.2"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</row>
    <row r="416" spans="2:12" x14ac:dyDescent="0.2"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</row>
    <row r="417" spans="2:12" x14ac:dyDescent="0.2"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</row>
    <row r="418" spans="2:12" x14ac:dyDescent="0.2"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</row>
    <row r="419" spans="2:12" x14ac:dyDescent="0.2"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</row>
    <row r="420" spans="2:12" x14ac:dyDescent="0.2"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</row>
    <row r="421" spans="2:12" x14ac:dyDescent="0.2"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</row>
    <row r="422" spans="2:12" x14ac:dyDescent="0.2"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</row>
    <row r="423" spans="2:12" x14ac:dyDescent="0.2"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</row>
    <row r="424" spans="2:12" x14ac:dyDescent="0.2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</row>
    <row r="425" spans="2:12" x14ac:dyDescent="0.2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</row>
    <row r="426" spans="2:12" x14ac:dyDescent="0.2"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</row>
    <row r="427" spans="2:12" x14ac:dyDescent="0.2"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</row>
    <row r="428" spans="2:12" x14ac:dyDescent="0.2"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</row>
    <row r="429" spans="2:12" x14ac:dyDescent="0.2"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</row>
    <row r="430" spans="2:12" x14ac:dyDescent="0.2"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</row>
    <row r="431" spans="2:12" x14ac:dyDescent="0.2"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</row>
    <row r="432" spans="2:12" x14ac:dyDescent="0.2"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</row>
    <row r="433" spans="2:12" x14ac:dyDescent="0.2"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</row>
    <row r="434" spans="2:12" x14ac:dyDescent="0.2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</row>
    <row r="435" spans="2:12" x14ac:dyDescent="0.2"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</row>
    <row r="436" spans="2:12" x14ac:dyDescent="0.2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</row>
    <row r="437" spans="2:12" x14ac:dyDescent="0.2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</row>
    <row r="438" spans="2:12" x14ac:dyDescent="0.2"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</row>
    <row r="439" spans="2:12" x14ac:dyDescent="0.2"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</row>
    <row r="440" spans="2:12" x14ac:dyDescent="0.2"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</row>
    <row r="441" spans="2:12" x14ac:dyDescent="0.2"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</row>
    <row r="442" spans="2:12" x14ac:dyDescent="0.2"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</row>
    <row r="443" spans="2:12" x14ac:dyDescent="0.2"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</row>
    <row r="444" spans="2:12" x14ac:dyDescent="0.2"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</row>
    <row r="445" spans="2:12" x14ac:dyDescent="0.2"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</row>
    <row r="446" spans="2:12" x14ac:dyDescent="0.2"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</row>
    <row r="447" spans="2:12" x14ac:dyDescent="0.2"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</row>
    <row r="448" spans="2:12" x14ac:dyDescent="0.2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</row>
    <row r="449" spans="2:12" x14ac:dyDescent="0.2"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</row>
    <row r="450" spans="2:12" x14ac:dyDescent="0.2"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</row>
    <row r="451" spans="2:12" x14ac:dyDescent="0.2"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</row>
    <row r="452" spans="2:12" x14ac:dyDescent="0.2"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</row>
    <row r="453" spans="2:12" x14ac:dyDescent="0.2"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</row>
    <row r="454" spans="2:12" x14ac:dyDescent="0.2"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</row>
    <row r="455" spans="2:12" x14ac:dyDescent="0.2"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</row>
    <row r="456" spans="2:12" x14ac:dyDescent="0.2"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</row>
    <row r="457" spans="2:12" x14ac:dyDescent="0.2"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</row>
    <row r="458" spans="2:12" x14ac:dyDescent="0.2"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</row>
    <row r="459" spans="2:12" x14ac:dyDescent="0.2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</row>
    <row r="460" spans="2:12" x14ac:dyDescent="0.2"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</row>
    <row r="461" spans="2:12" x14ac:dyDescent="0.2"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</row>
    <row r="462" spans="2:12" x14ac:dyDescent="0.2"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</row>
    <row r="463" spans="2:12" x14ac:dyDescent="0.2"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</row>
    <row r="464" spans="2:12" x14ac:dyDescent="0.2"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</row>
    <row r="465" spans="2:12" x14ac:dyDescent="0.2"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</row>
    <row r="466" spans="2:12" x14ac:dyDescent="0.2"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</row>
    <row r="467" spans="2:12" x14ac:dyDescent="0.2"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</row>
    <row r="468" spans="2:12" x14ac:dyDescent="0.2"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</row>
    <row r="469" spans="2:12" x14ac:dyDescent="0.2"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</row>
    <row r="470" spans="2:12" x14ac:dyDescent="0.2"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</row>
    <row r="471" spans="2:12" x14ac:dyDescent="0.2"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</row>
    <row r="472" spans="2:12" x14ac:dyDescent="0.2"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</row>
    <row r="473" spans="2:12" x14ac:dyDescent="0.2"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</row>
    <row r="474" spans="2:12" x14ac:dyDescent="0.2"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</row>
    <row r="475" spans="2:12" x14ac:dyDescent="0.2"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</row>
    <row r="476" spans="2:12" x14ac:dyDescent="0.2"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</row>
    <row r="477" spans="2:12" x14ac:dyDescent="0.2"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</row>
    <row r="478" spans="2:12" x14ac:dyDescent="0.2"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</row>
    <row r="479" spans="2:12" x14ac:dyDescent="0.2"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</row>
    <row r="480" spans="2:12" x14ac:dyDescent="0.2"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</row>
    <row r="481" spans="2:12" x14ac:dyDescent="0.2"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</row>
    <row r="482" spans="2:12" x14ac:dyDescent="0.2"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</row>
    <row r="483" spans="2:12" x14ac:dyDescent="0.2"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</row>
    <row r="484" spans="2:12" x14ac:dyDescent="0.2"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</row>
    <row r="485" spans="2:12" x14ac:dyDescent="0.2"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</row>
    <row r="486" spans="2:12" x14ac:dyDescent="0.2"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</row>
    <row r="487" spans="2:12" x14ac:dyDescent="0.2"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</row>
    <row r="488" spans="2:12" x14ac:dyDescent="0.2"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</row>
    <row r="489" spans="2:12" x14ac:dyDescent="0.2"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</row>
    <row r="490" spans="2:12" x14ac:dyDescent="0.2"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</row>
    <row r="491" spans="2:12" x14ac:dyDescent="0.2"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</row>
    <row r="492" spans="2:12" x14ac:dyDescent="0.2"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</row>
    <row r="493" spans="2:12" x14ac:dyDescent="0.2"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</row>
    <row r="494" spans="2:12" x14ac:dyDescent="0.2"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</row>
    <row r="495" spans="2:12" x14ac:dyDescent="0.2"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</row>
    <row r="496" spans="2:12" x14ac:dyDescent="0.2"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</row>
    <row r="497" spans="2:12" x14ac:dyDescent="0.2"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</row>
    <row r="498" spans="2:12" x14ac:dyDescent="0.2"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</row>
    <row r="499" spans="2:12" x14ac:dyDescent="0.2"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</row>
    <row r="500" spans="2:12" x14ac:dyDescent="0.2"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</row>
    <row r="501" spans="2:12" x14ac:dyDescent="0.2"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</row>
    <row r="502" spans="2:12" x14ac:dyDescent="0.2"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</row>
    <row r="503" spans="2:12" x14ac:dyDescent="0.2"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</row>
    <row r="504" spans="2:12" x14ac:dyDescent="0.2"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</row>
    <row r="505" spans="2:12" x14ac:dyDescent="0.2"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</row>
    <row r="506" spans="2:12" x14ac:dyDescent="0.2"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</row>
    <row r="507" spans="2:12" x14ac:dyDescent="0.2"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</row>
    <row r="508" spans="2:12" x14ac:dyDescent="0.2"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</row>
    <row r="509" spans="2:12" x14ac:dyDescent="0.2"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</row>
    <row r="510" spans="2:12" x14ac:dyDescent="0.2"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</row>
    <row r="511" spans="2:12" x14ac:dyDescent="0.2"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</row>
    <row r="512" spans="2:12" x14ac:dyDescent="0.2"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</row>
    <row r="513" spans="2:12" x14ac:dyDescent="0.2"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</row>
    <row r="514" spans="2:12" x14ac:dyDescent="0.2"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</row>
    <row r="515" spans="2:12" x14ac:dyDescent="0.2"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</row>
    <row r="516" spans="2:12" x14ac:dyDescent="0.2"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</row>
    <row r="517" spans="2:12" x14ac:dyDescent="0.2">
      <c r="L517" s="7"/>
    </row>
    <row r="518" spans="2:12" x14ac:dyDescent="0.2">
      <c r="L518" s="7"/>
    </row>
    <row r="519" spans="2:12" x14ac:dyDescent="0.2">
      <c r="L519" s="7"/>
    </row>
    <row r="520" spans="2:12" x14ac:dyDescent="0.2">
      <c r="L520" s="7"/>
    </row>
    <row r="521" spans="2:12" x14ac:dyDescent="0.2">
      <c r="L521" s="7"/>
    </row>
    <row r="522" spans="2:12" x14ac:dyDescent="0.2">
      <c r="L522" s="7"/>
    </row>
    <row r="523" spans="2:12" x14ac:dyDescent="0.2">
      <c r="L523" s="7"/>
    </row>
    <row r="524" spans="2:12" x14ac:dyDescent="0.2">
      <c r="L524" s="7"/>
    </row>
    <row r="525" spans="2:12" x14ac:dyDescent="0.2">
      <c r="L525" s="7"/>
    </row>
    <row r="526" spans="2:12" x14ac:dyDescent="0.2">
      <c r="L526" s="7"/>
    </row>
    <row r="527" spans="2:12" x14ac:dyDescent="0.2">
      <c r="L527" s="7"/>
    </row>
    <row r="528" spans="2:12" x14ac:dyDescent="0.2">
      <c r="L528" s="7"/>
    </row>
    <row r="529" spans="12:12" x14ac:dyDescent="0.2">
      <c r="L529" s="7"/>
    </row>
    <row r="530" spans="12:12" x14ac:dyDescent="0.2">
      <c r="L530" s="7"/>
    </row>
    <row r="531" spans="12:12" x14ac:dyDescent="0.2">
      <c r="L531" s="7"/>
    </row>
    <row r="532" spans="12:12" x14ac:dyDescent="0.2">
      <c r="L532" s="7"/>
    </row>
    <row r="533" spans="12:12" x14ac:dyDescent="0.2">
      <c r="L533" s="7"/>
    </row>
    <row r="534" spans="12:12" x14ac:dyDescent="0.2">
      <c r="L534" s="7"/>
    </row>
    <row r="535" spans="12:12" x14ac:dyDescent="0.2">
      <c r="L535" s="7"/>
    </row>
    <row r="536" spans="12:12" x14ac:dyDescent="0.2">
      <c r="L536" s="7"/>
    </row>
    <row r="537" spans="12:12" x14ac:dyDescent="0.2">
      <c r="L537" s="7"/>
    </row>
    <row r="538" spans="12:12" x14ac:dyDescent="0.2">
      <c r="L538" s="7"/>
    </row>
    <row r="539" spans="12:12" x14ac:dyDescent="0.2">
      <c r="L539" s="7"/>
    </row>
    <row r="540" spans="12:12" x14ac:dyDescent="0.2">
      <c r="L540" s="7"/>
    </row>
    <row r="541" spans="12:12" x14ac:dyDescent="0.2">
      <c r="L541" s="7"/>
    </row>
    <row r="542" spans="12:12" x14ac:dyDescent="0.2">
      <c r="L542" s="7"/>
    </row>
    <row r="543" spans="12:12" x14ac:dyDescent="0.2">
      <c r="L543" s="7"/>
    </row>
    <row r="544" spans="12:12" x14ac:dyDescent="0.2">
      <c r="L544" s="7"/>
    </row>
    <row r="545" spans="12:12" x14ac:dyDescent="0.2">
      <c r="L545" s="7"/>
    </row>
    <row r="546" spans="12:12" x14ac:dyDescent="0.2">
      <c r="L546" s="7"/>
    </row>
    <row r="547" spans="12:12" x14ac:dyDescent="0.2">
      <c r="L547" s="7"/>
    </row>
    <row r="548" spans="12:12" x14ac:dyDescent="0.2">
      <c r="L548" s="7"/>
    </row>
    <row r="549" spans="12:12" x14ac:dyDescent="0.2">
      <c r="L549" s="7"/>
    </row>
    <row r="550" spans="12:12" x14ac:dyDescent="0.2">
      <c r="L550" s="7"/>
    </row>
    <row r="551" spans="12:12" x14ac:dyDescent="0.2">
      <c r="L551" s="7"/>
    </row>
    <row r="552" spans="12:12" x14ac:dyDescent="0.2">
      <c r="L552" s="7"/>
    </row>
    <row r="553" spans="12:12" x14ac:dyDescent="0.2">
      <c r="L553" s="7"/>
    </row>
    <row r="554" spans="12:12" x14ac:dyDescent="0.2">
      <c r="L554" s="7"/>
    </row>
    <row r="555" spans="12:12" x14ac:dyDescent="0.2">
      <c r="L555" s="7"/>
    </row>
    <row r="556" spans="12:12" x14ac:dyDescent="0.2">
      <c r="L556" s="7"/>
    </row>
    <row r="557" spans="12:12" x14ac:dyDescent="0.2">
      <c r="L557" s="7"/>
    </row>
    <row r="558" spans="12:12" x14ac:dyDescent="0.2">
      <c r="L558" s="7"/>
    </row>
    <row r="559" spans="12:12" x14ac:dyDescent="0.2">
      <c r="L559" s="7"/>
    </row>
    <row r="560" spans="12:12" x14ac:dyDescent="0.2">
      <c r="L560" s="7"/>
    </row>
    <row r="561" spans="12:12" x14ac:dyDescent="0.2">
      <c r="L561" s="7"/>
    </row>
    <row r="562" spans="12:12" x14ac:dyDescent="0.2">
      <c r="L562" s="7"/>
    </row>
    <row r="563" spans="12:12" x14ac:dyDescent="0.2">
      <c r="L563" s="7"/>
    </row>
    <row r="564" spans="12:12" x14ac:dyDescent="0.2">
      <c r="L564" s="7"/>
    </row>
    <row r="565" spans="12:12" x14ac:dyDescent="0.2">
      <c r="L565" s="7"/>
    </row>
    <row r="566" spans="12:12" x14ac:dyDescent="0.2">
      <c r="L566" s="7"/>
    </row>
    <row r="567" spans="12:12" x14ac:dyDescent="0.2">
      <c r="L567" s="7"/>
    </row>
    <row r="568" spans="12:12" x14ac:dyDescent="0.2">
      <c r="L568" s="7"/>
    </row>
    <row r="569" spans="12:12" x14ac:dyDescent="0.2">
      <c r="L569" s="7"/>
    </row>
    <row r="570" spans="12:12" x14ac:dyDescent="0.2">
      <c r="L570" s="7"/>
    </row>
    <row r="571" spans="12:12" x14ac:dyDescent="0.2">
      <c r="L571" s="7"/>
    </row>
    <row r="572" spans="12:12" x14ac:dyDescent="0.2">
      <c r="L572" s="7"/>
    </row>
    <row r="573" spans="12:12" x14ac:dyDescent="0.2">
      <c r="L573" s="7"/>
    </row>
    <row r="574" spans="12:12" x14ac:dyDescent="0.2">
      <c r="L574" s="7"/>
    </row>
    <row r="575" spans="12:12" x14ac:dyDescent="0.2">
      <c r="L575" s="7"/>
    </row>
    <row r="576" spans="12:12" x14ac:dyDescent="0.2">
      <c r="L576" s="7"/>
    </row>
    <row r="577" spans="12:12" x14ac:dyDescent="0.2">
      <c r="L577" s="7"/>
    </row>
    <row r="578" spans="12:12" x14ac:dyDescent="0.2">
      <c r="L578" s="7"/>
    </row>
    <row r="579" spans="12:12" x14ac:dyDescent="0.2">
      <c r="L579" s="7"/>
    </row>
    <row r="580" spans="12:12" x14ac:dyDescent="0.2">
      <c r="L580" s="7"/>
    </row>
    <row r="581" spans="12:12" x14ac:dyDescent="0.2">
      <c r="L581" s="7"/>
    </row>
    <row r="582" spans="12:12" x14ac:dyDescent="0.2">
      <c r="L582" s="7"/>
    </row>
    <row r="583" spans="12:12" x14ac:dyDescent="0.2">
      <c r="L583" s="7"/>
    </row>
    <row r="584" spans="12:12" x14ac:dyDescent="0.2">
      <c r="L584" s="7"/>
    </row>
    <row r="585" spans="12:12" x14ac:dyDescent="0.2">
      <c r="L585" s="7"/>
    </row>
    <row r="586" spans="12:12" x14ac:dyDescent="0.2">
      <c r="L586" s="7"/>
    </row>
    <row r="587" spans="12:12" x14ac:dyDescent="0.2">
      <c r="L587" s="7"/>
    </row>
    <row r="588" spans="12:12" x14ac:dyDescent="0.2">
      <c r="L588" s="7"/>
    </row>
    <row r="589" spans="12:12" x14ac:dyDescent="0.2">
      <c r="L589" s="7"/>
    </row>
    <row r="590" spans="12:12" x14ac:dyDescent="0.2">
      <c r="L590" s="7"/>
    </row>
    <row r="591" spans="12:12" x14ac:dyDescent="0.2">
      <c r="L591" s="7"/>
    </row>
    <row r="592" spans="12:12" x14ac:dyDescent="0.2">
      <c r="L592" s="7"/>
    </row>
    <row r="593" spans="12:12" x14ac:dyDescent="0.2">
      <c r="L593" s="7"/>
    </row>
    <row r="594" spans="12:12" x14ac:dyDescent="0.2">
      <c r="L594" s="7"/>
    </row>
    <row r="595" spans="12:12" x14ac:dyDescent="0.2">
      <c r="L595" s="7"/>
    </row>
    <row r="596" spans="12:12" x14ac:dyDescent="0.2">
      <c r="L596" s="7"/>
    </row>
    <row r="597" spans="12:12" x14ac:dyDescent="0.2">
      <c r="L597" s="7"/>
    </row>
    <row r="598" spans="12:12" x14ac:dyDescent="0.2">
      <c r="L598" s="7"/>
    </row>
    <row r="599" spans="12:12" x14ac:dyDescent="0.2">
      <c r="L599" s="7"/>
    </row>
    <row r="600" spans="12:12" x14ac:dyDescent="0.2">
      <c r="L600" s="7"/>
    </row>
    <row r="601" spans="12:12" x14ac:dyDescent="0.2">
      <c r="L601" s="7"/>
    </row>
    <row r="602" spans="12:12" x14ac:dyDescent="0.2">
      <c r="L602" s="7"/>
    </row>
    <row r="603" spans="12:12" x14ac:dyDescent="0.2">
      <c r="L603" s="7"/>
    </row>
    <row r="604" spans="12:12" x14ac:dyDescent="0.2">
      <c r="L604" s="7"/>
    </row>
    <row r="605" spans="12:12" x14ac:dyDescent="0.2">
      <c r="L605" s="7"/>
    </row>
    <row r="606" spans="12:12" x14ac:dyDescent="0.2">
      <c r="L606" s="7"/>
    </row>
    <row r="607" spans="12:12" x14ac:dyDescent="0.2">
      <c r="L607" s="7"/>
    </row>
    <row r="608" spans="12:12" x14ac:dyDescent="0.2">
      <c r="L608" s="7"/>
    </row>
    <row r="609" spans="12:12" x14ac:dyDescent="0.2">
      <c r="L609" s="7"/>
    </row>
    <row r="610" spans="12:12" x14ac:dyDescent="0.2">
      <c r="L610" s="7"/>
    </row>
    <row r="611" spans="12:12" x14ac:dyDescent="0.2">
      <c r="L611" s="7"/>
    </row>
    <row r="612" spans="12:12" x14ac:dyDescent="0.2">
      <c r="L612" s="7"/>
    </row>
    <row r="613" spans="12:12" x14ac:dyDescent="0.2">
      <c r="L613" s="7"/>
    </row>
    <row r="614" spans="12:12" x14ac:dyDescent="0.2">
      <c r="L614" s="7"/>
    </row>
    <row r="615" spans="12:12" x14ac:dyDescent="0.2">
      <c r="L615" s="7"/>
    </row>
    <row r="616" spans="12:12" x14ac:dyDescent="0.2">
      <c r="L616" s="7"/>
    </row>
    <row r="617" spans="12:12" x14ac:dyDescent="0.2">
      <c r="L617" s="7"/>
    </row>
    <row r="618" spans="12:12" x14ac:dyDescent="0.2">
      <c r="L618" s="7"/>
    </row>
    <row r="619" spans="12:12" x14ac:dyDescent="0.2">
      <c r="L619" s="7"/>
    </row>
    <row r="620" spans="12:12" x14ac:dyDescent="0.2">
      <c r="L620" s="7"/>
    </row>
    <row r="621" spans="12:12" x14ac:dyDescent="0.2">
      <c r="L621" s="7"/>
    </row>
    <row r="622" spans="12:12" x14ac:dyDescent="0.2">
      <c r="L622" s="7"/>
    </row>
    <row r="623" spans="12:12" x14ac:dyDescent="0.2">
      <c r="L623" s="7"/>
    </row>
    <row r="624" spans="12:12" x14ac:dyDescent="0.2">
      <c r="L624" s="7"/>
    </row>
    <row r="625" spans="12:12" x14ac:dyDescent="0.2">
      <c r="L625" s="7"/>
    </row>
    <row r="626" spans="12:12" x14ac:dyDescent="0.2">
      <c r="L626" s="7"/>
    </row>
    <row r="627" spans="12:12" x14ac:dyDescent="0.2">
      <c r="L627" s="7"/>
    </row>
    <row r="628" spans="12:12" x14ac:dyDescent="0.2">
      <c r="L628" s="7"/>
    </row>
    <row r="629" spans="12:12" x14ac:dyDescent="0.2">
      <c r="L629" s="7"/>
    </row>
    <row r="630" spans="12:12" x14ac:dyDescent="0.2">
      <c r="L630" s="7"/>
    </row>
    <row r="631" spans="12:12" x14ac:dyDescent="0.2">
      <c r="L631" s="7"/>
    </row>
    <row r="632" spans="12:12" x14ac:dyDescent="0.2">
      <c r="L632" s="7"/>
    </row>
    <row r="633" spans="12:12" x14ac:dyDescent="0.2">
      <c r="L633" s="7"/>
    </row>
    <row r="634" spans="12:12" x14ac:dyDescent="0.2">
      <c r="L634" s="7"/>
    </row>
    <row r="635" spans="12:12" x14ac:dyDescent="0.2">
      <c r="L635" s="7"/>
    </row>
    <row r="636" spans="12:12" x14ac:dyDescent="0.2">
      <c r="L636" s="7"/>
    </row>
    <row r="637" spans="12:12" x14ac:dyDescent="0.2">
      <c r="L637" s="7"/>
    </row>
    <row r="638" spans="12:12" x14ac:dyDescent="0.2">
      <c r="L638" s="7"/>
    </row>
    <row r="639" spans="12:12" x14ac:dyDescent="0.2">
      <c r="L639" s="7"/>
    </row>
    <row r="640" spans="12:12" x14ac:dyDescent="0.2">
      <c r="L640" s="7"/>
    </row>
    <row r="641" spans="12:12" x14ac:dyDescent="0.2">
      <c r="L641" s="7"/>
    </row>
    <row r="642" spans="12:12" x14ac:dyDescent="0.2">
      <c r="L642" s="7"/>
    </row>
    <row r="643" spans="12:12" x14ac:dyDescent="0.2">
      <c r="L643" s="7"/>
    </row>
    <row r="644" spans="12:12" x14ac:dyDescent="0.2">
      <c r="L644" s="7"/>
    </row>
    <row r="645" spans="12:12" x14ac:dyDescent="0.2">
      <c r="L645" s="7"/>
    </row>
    <row r="646" spans="12:12" x14ac:dyDescent="0.2">
      <c r="L646" s="7"/>
    </row>
    <row r="647" spans="12:12" x14ac:dyDescent="0.2">
      <c r="L647" s="7"/>
    </row>
    <row r="648" spans="12:12" x14ac:dyDescent="0.2">
      <c r="L648" s="7"/>
    </row>
    <row r="649" spans="12:12" x14ac:dyDescent="0.2">
      <c r="L649" s="7"/>
    </row>
    <row r="650" spans="12:12" x14ac:dyDescent="0.2">
      <c r="L650" s="7"/>
    </row>
    <row r="651" spans="12:12" x14ac:dyDescent="0.2">
      <c r="L651" s="7"/>
    </row>
    <row r="652" spans="12:12" x14ac:dyDescent="0.2">
      <c r="L652" s="7"/>
    </row>
    <row r="653" spans="12:12" x14ac:dyDescent="0.2">
      <c r="L653" s="7"/>
    </row>
    <row r="654" spans="12:12" x14ac:dyDescent="0.2">
      <c r="L654" s="7"/>
    </row>
    <row r="655" spans="12:12" x14ac:dyDescent="0.2">
      <c r="L655" s="7"/>
    </row>
    <row r="656" spans="12:12" x14ac:dyDescent="0.2">
      <c r="L656" s="7"/>
    </row>
    <row r="657" spans="12:12" x14ac:dyDescent="0.2">
      <c r="L657" s="7"/>
    </row>
    <row r="658" spans="12:12" x14ac:dyDescent="0.2">
      <c r="L658" s="7"/>
    </row>
    <row r="659" spans="12:12" x14ac:dyDescent="0.2">
      <c r="L659" s="7"/>
    </row>
    <row r="660" spans="12:12" x14ac:dyDescent="0.2">
      <c r="L660" s="7"/>
    </row>
    <row r="661" spans="12:12" x14ac:dyDescent="0.2">
      <c r="L661" s="7"/>
    </row>
    <row r="662" spans="12:12" x14ac:dyDescent="0.2">
      <c r="L662" s="7"/>
    </row>
    <row r="663" spans="12:12" x14ac:dyDescent="0.2">
      <c r="L663" s="7"/>
    </row>
    <row r="664" spans="12:12" x14ac:dyDescent="0.2">
      <c r="L664" s="7"/>
    </row>
    <row r="665" spans="12:12" x14ac:dyDescent="0.2">
      <c r="L665" s="7"/>
    </row>
    <row r="666" spans="12:12" x14ac:dyDescent="0.2">
      <c r="L666" s="7"/>
    </row>
    <row r="667" spans="12:12" x14ac:dyDescent="0.2">
      <c r="L667" s="7"/>
    </row>
    <row r="668" spans="12:12" x14ac:dyDescent="0.2">
      <c r="L668" s="7"/>
    </row>
    <row r="669" spans="12:12" x14ac:dyDescent="0.2">
      <c r="L669" s="7"/>
    </row>
    <row r="670" spans="12:12" x14ac:dyDescent="0.2">
      <c r="L670" s="7"/>
    </row>
    <row r="671" spans="12:12" x14ac:dyDescent="0.2">
      <c r="L671" s="7"/>
    </row>
    <row r="672" spans="12:12" x14ac:dyDescent="0.2">
      <c r="L672" s="7"/>
    </row>
    <row r="673" spans="12:12" x14ac:dyDescent="0.2">
      <c r="L673" s="7"/>
    </row>
    <row r="674" spans="12:12" x14ac:dyDescent="0.2">
      <c r="L674" s="7"/>
    </row>
    <row r="675" spans="12:12" x14ac:dyDescent="0.2">
      <c r="L675" s="7"/>
    </row>
    <row r="676" spans="12:12" x14ac:dyDescent="0.2">
      <c r="L676" s="7"/>
    </row>
    <row r="677" spans="12:12" x14ac:dyDescent="0.2">
      <c r="L677" s="7"/>
    </row>
    <row r="678" spans="12:12" x14ac:dyDescent="0.2">
      <c r="L678" s="7"/>
    </row>
    <row r="679" spans="12:12" x14ac:dyDescent="0.2">
      <c r="L679" s="7"/>
    </row>
    <row r="680" spans="12:12" x14ac:dyDescent="0.2">
      <c r="L680" s="7"/>
    </row>
    <row r="681" spans="12:12" x14ac:dyDescent="0.2">
      <c r="L681" s="7"/>
    </row>
    <row r="682" spans="12:12" x14ac:dyDescent="0.2">
      <c r="L682" s="7"/>
    </row>
    <row r="683" spans="12:12" x14ac:dyDescent="0.2">
      <c r="L683" s="7"/>
    </row>
    <row r="684" spans="12:12" x14ac:dyDescent="0.2">
      <c r="L684" s="7"/>
    </row>
    <row r="685" spans="12:12" x14ac:dyDescent="0.2">
      <c r="L685" s="7"/>
    </row>
    <row r="686" spans="12:12" x14ac:dyDescent="0.2">
      <c r="L686" s="7"/>
    </row>
    <row r="687" spans="12:12" x14ac:dyDescent="0.2">
      <c r="L687" s="7"/>
    </row>
    <row r="688" spans="12:12" x14ac:dyDescent="0.2">
      <c r="L688" s="7"/>
    </row>
    <row r="689" spans="12:12" x14ac:dyDescent="0.2">
      <c r="L689" s="7"/>
    </row>
    <row r="690" spans="12:12" x14ac:dyDescent="0.2">
      <c r="L690" s="7"/>
    </row>
    <row r="691" spans="12:12" x14ac:dyDescent="0.2">
      <c r="L691" s="7"/>
    </row>
    <row r="692" spans="12:12" x14ac:dyDescent="0.2">
      <c r="L692" s="7"/>
    </row>
    <row r="693" spans="12:12" x14ac:dyDescent="0.2">
      <c r="L693" s="7"/>
    </row>
    <row r="694" spans="12:12" x14ac:dyDescent="0.2">
      <c r="L694" s="7"/>
    </row>
    <row r="695" spans="12:12" x14ac:dyDescent="0.2">
      <c r="L695" s="7"/>
    </row>
    <row r="696" spans="12:12" x14ac:dyDescent="0.2">
      <c r="L696" s="7"/>
    </row>
    <row r="697" spans="12:12" x14ac:dyDescent="0.2">
      <c r="L697" s="7"/>
    </row>
    <row r="698" spans="12:12" x14ac:dyDescent="0.2">
      <c r="L698" s="7"/>
    </row>
    <row r="699" spans="12:12" x14ac:dyDescent="0.2">
      <c r="L699" s="7"/>
    </row>
    <row r="700" spans="12:12" x14ac:dyDescent="0.2">
      <c r="L700" s="7"/>
    </row>
    <row r="701" spans="12:12" x14ac:dyDescent="0.2">
      <c r="L701" s="7"/>
    </row>
    <row r="702" spans="12:12" x14ac:dyDescent="0.2">
      <c r="L702" s="7"/>
    </row>
    <row r="703" spans="12:12" x14ac:dyDescent="0.2">
      <c r="L703" s="7"/>
    </row>
    <row r="704" spans="12:12" x14ac:dyDescent="0.2">
      <c r="L704" s="7"/>
    </row>
    <row r="705" spans="12:12" x14ac:dyDescent="0.2">
      <c r="L705" s="7"/>
    </row>
    <row r="706" spans="12:12" x14ac:dyDescent="0.2">
      <c r="L706" s="7"/>
    </row>
    <row r="707" spans="12:12" x14ac:dyDescent="0.2">
      <c r="L707" s="7"/>
    </row>
    <row r="708" spans="12:12" x14ac:dyDescent="0.2">
      <c r="L708" s="7"/>
    </row>
    <row r="709" spans="12:12" x14ac:dyDescent="0.2">
      <c r="L709" s="7"/>
    </row>
    <row r="710" spans="12:12" x14ac:dyDescent="0.2">
      <c r="L710" s="7"/>
    </row>
    <row r="711" spans="12:12" x14ac:dyDescent="0.2">
      <c r="L711" s="7"/>
    </row>
    <row r="712" spans="12:12" x14ac:dyDescent="0.2">
      <c r="L712" s="7"/>
    </row>
    <row r="713" spans="12:12" x14ac:dyDescent="0.2">
      <c r="L713" s="7"/>
    </row>
    <row r="714" spans="12:12" x14ac:dyDescent="0.2">
      <c r="L714" s="7"/>
    </row>
    <row r="715" spans="12:12" x14ac:dyDescent="0.2">
      <c r="L715" s="7"/>
    </row>
    <row r="716" spans="12:12" x14ac:dyDescent="0.2">
      <c r="L716" s="7"/>
    </row>
    <row r="717" spans="12:12" x14ac:dyDescent="0.2">
      <c r="L717" s="7"/>
    </row>
    <row r="718" spans="12:12" x14ac:dyDescent="0.2">
      <c r="L718" s="7"/>
    </row>
    <row r="719" spans="12:12" x14ac:dyDescent="0.2">
      <c r="L719" s="7"/>
    </row>
    <row r="720" spans="12:12" x14ac:dyDescent="0.2">
      <c r="L720" s="7"/>
    </row>
    <row r="721" spans="12:12" x14ac:dyDescent="0.2">
      <c r="L721" s="7"/>
    </row>
    <row r="722" spans="12:12" x14ac:dyDescent="0.2">
      <c r="L722" s="7"/>
    </row>
    <row r="723" spans="12:12" x14ac:dyDescent="0.2">
      <c r="L723" s="7"/>
    </row>
    <row r="724" spans="12:12" x14ac:dyDescent="0.2">
      <c r="L724" s="7"/>
    </row>
    <row r="725" spans="12:12" x14ac:dyDescent="0.2">
      <c r="L725" s="7"/>
    </row>
    <row r="726" spans="12:12" x14ac:dyDescent="0.2">
      <c r="L726" s="7"/>
    </row>
    <row r="727" spans="12:12" x14ac:dyDescent="0.2">
      <c r="L727" s="7"/>
    </row>
    <row r="728" spans="12:12" x14ac:dyDescent="0.2">
      <c r="L728" s="7"/>
    </row>
    <row r="729" spans="12:12" x14ac:dyDescent="0.2">
      <c r="L729" s="7"/>
    </row>
    <row r="730" spans="12:12" x14ac:dyDescent="0.2">
      <c r="L730" s="7"/>
    </row>
    <row r="731" spans="12:12" x14ac:dyDescent="0.2">
      <c r="L731" s="7"/>
    </row>
    <row r="732" spans="12:12" x14ac:dyDescent="0.2">
      <c r="L732" s="7"/>
    </row>
    <row r="733" spans="12:12" x14ac:dyDescent="0.2">
      <c r="L733" s="7"/>
    </row>
    <row r="734" spans="12:12" x14ac:dyDescent="0.2">
      <c r="L734" s="7"/>
    </row>
    <row r="735" spans="12:12" x14ac:dyDescent="0.2">
      <c r="L735" s="7"/>
    </row>
    <row r="736" spans="12:12" x14ac:dyDescent="0.2">
      <c r="L736" s="7"/>
    </row>
    <row r="737" spans="12:12" x14ac:dyDescent="0.2">
      <c r="L737" s="7"/>
    </row>
    <row r="738" spans="12:12" x14ac:dyDescent="0.2">
      <c r="L738" s="7"/>
    </row>
    <row r="739" spans="12:12" x14ac:dyDescent="0.2">
      <c r="L739" s="7"/>
    </row>
    <row r="740" spans="12:12" x14ac:dyDescent="0.2">
      <c r="L740" s="7"/>
    </row>
    <row r="741" spans="12:12" x14ac:dyDescent="0.2">
      <c r="L741" s="7"/>
    </row>
    <row r="742" spans="12:12" x14ac:dyDescent="0.2">
      <c r="L742" s="7"/>
    </row>
    <row r="743" spans="12:12" x14ac:dyDescent="0.2">
      <c r="L743" s="7"/>
    </row>
    <row r="744" spans="12:12" x14ac:dyDescent="0.2">
      <c r="L744" s="7"/>
    </row>
    <row r="745" spans="12:12" x14ac:dyDescent="0.2">
      <c r="L745" s="7"/>
    </row>
    <row r="746" spans="12:12" x14ac:dyDescent="0.2">
      <c r="L746" s="7"/>
    </row>
    <row r="747" spans="12:12" x14ac:dyDescent="0.2">
      <c r="L747" s="7"/>
    </row>
    <row r="748" spans="12:12" x14ac:dyDescent="0.2">
      <c r="L748" s="7"/>
    </row>
    <row r="749" spans="12:12" x14ac:dyDescent="0.2">
      <c r="L749" s="7"/>
    </row>
    <row r="750" spans="12:12" x14ac:dyDescent="0.2">
      <c r="L750" s="7"/>
    </row>
    <row r="751" spans="12:12" x14ac:dyDescent="0.2">
      <c r="L751" s="7"/>
    </row>
    <row r="752" spans="12:12" x14ac:dyDescent="0.2">
      <c r="L752" s="7"/>
    </row>
    <row r="753" spans="12:12" x14ac:dyDescent="0.2">
      <c r="L753" s="7"/>
    </row>
    <row r="754" spans="12:12" x14ac:dyDescent="0.2">
      <c r="L754" s="7"/>
    </row>
    <row r="755" spans="12:12" x14ac:dyDescent="0.2">
      <c r="L755" s="7"/>
    </row>
    <row r="756" spans="12:12" x14ac:dyDescent="0.2">
      <c r="L756" s="7"/>
    </row>
    <row r="757" spans="12:12" x14ac:dyDescent="0.2">
      <c r="L757" s="7"/>
    </row>
    <row r="758" spans="12:12" x14ac:dyDescent="0.2">
      <c r="L758" s="7"/>
    </row>
    <row r="759" spans="12:12" x14ac:dyDescent="0.2">
      <c r="L759" s="7"/>
    </row>
    <row r="760" spans="12:12" x14ac:dyDescent="0.2">
      <c r="L760" s="7"/>
    </row>
    <row r="761" spans="12:12" x14ac:dyDescent="0.2">
      <c r="L761" s="7"/>
    </row>
    <row r="762" spans="12:12" x14ac:dyDescent="0.2">
      <c r="L762" s="7"/>
    </row>
    <row r="763" spans="12:12" x14ac:dyDescent="0.2">
      <c r="L763" s="7"/>
    </row>
    <row r="764" spans="12:12" x14ac:dyDescent="0.2">
      <c r="L764" s="7"/>
    </row>
    <row r="765" spans="12:12" x14ac:dyDescent="0.2">
      <c r="L765" s="7"/>
    </row>
    <row r="766" spans="12:12" x14ac:dyDescent="0.2">
      <c r="L766" s="7"/>
    </row>
    <row r="767" spans="12:12" x14ac:dyDescent="0.2">
      <c r="L767" s="7"/>
    </row>
    <row r="768" spans="12:12" x14ac:dyDescent="0.2">
      <c r="L768" s="7"/>
    </row>
    <row r="769" spans="12:12" x14ac:dyDescent="0.2">
      <c r="L769" s="7"/>
    </row>
    <row r="770" spans="12:12" x14ac:dyDescent="0.2">
      <c r="L770" s="7"/>
    </row>
    <row r="771" spans="12:12" x14ac:dyDescent="0.2">
      <c r="L771" s="7"/>
    </row>
    <row r="772" spans="12:12" x14ac:dyDescent="0.2">
      <c r="L772" s="7"/>
    </row>
    <row r="773" spans="12:12" x14ac:dyDescent="0.2">
      <c r="L773" s="7"/>
    </row>
    <row r="774" spans="12:12" x14ac:dyDescent="0.2">
      <c r="L774" s="7"/>
    </row>
    <row r="775" spans="12:12" x14ac:dyDescent="0.2">
      <c r="L775" s="7"/>
    </row>
    <row r="776" spans="12:12" x14ac:dyDescent="0.2">
      <c r="L776" s="7"/>
    </row>
    <row r="777" spans="12:12" x14ac:dyDescent="0.2">
      <c r="L777" s="7"/>
    </row>
    <row r="778" spans="12:12" x14ac:dyDescent="0.2">
      <c r="L778" s="7"/>
    </row>
    <row r="779" spans="12:12" x14ac:dyDescent="0.2">
      <c r="L779" s="7"/>
    </row>
    <row r="780" spans="12:12" x14ac:dyDescent="0.2">
      <c r="L780" s="7"/>
    </row>
    <row r="781" spans="12:12" x14ac:dyDescent="0.2">
      <c r="L781" s="7"/>
    </row>
    <row r="782" spans="12:12" x14ac:dyDescent="0.2">
      <c r="L782" s="7"/>
    </row>
    <row r="783" spans="12:12" x14ac:dyDescent="0.2">
      <c r="L783" s="7"/>
    </row>
    <row r="784" spans="12:12" x14ac:dyDescent="0.2">
      <c r="L784" s="7"/>
    </row>
    <row r="785" spans="12:12" x14ac:dyDescent="0.2">
      <c r="L785" s="7"/>
    </row>
    <row r="786" spans="12:12" x14ac:dyDescent="0.2">
      <c r="L786" s="7"/>
    </row>
    <row r="787" spans="12:12" x14ac:dyDescent="0.2">
      <c r="L787" s="7"/>
    </row>
    <row r="788" spans="12:12" x14ac:dyDescent="0.2">
      <c r="L788" s="7"/>
    </row>
    <row r="789" spans="12:12" x14ac:dyDescent="0.2">
      <c r="L789" s="7"/>
    </row>
    <row r="790" spans="12:12" x14ac:dyDescent="0.2">
      <c r="L790" s="7"/>
    </row>
    <row r="791" spans="12:12" x14ac:dyDescent="0.2">
      <c r="L791" s="7"/>
    </row>
    <row r="792" spans="12:12" x14ac:dyDescent="0.2">
      <c r="L792" s="7"/>
    </row>
    <row r="793" spans="12:12" x14ac:dyDescent="0.2">
      <c r="L793" s="7"/>
    </row>
    <row r="794" spans="12:12" x14ac:dyDescent="0.2">
      <c r="L794" s="7"/>
    </row>
    <row r="795" spans="12:12" x14ac:dyDescent="0.2">
      <c r="L795" s="7"/>
    </row>
    <row r="796" spans="12:12" x14ac:dyDescent="0.2">
      <c r="L796" s="7"/>
    </row>
    <row r="797" spans="12:12" x14ac:dyDescent="0.2">
      <c r="L797" s="7"/>
    </row>
    <row r="798" spans="12:12" x14ac:dyDescent="0.2">
      <c r="L798" s="7"/>
    </row>
    <row r="799" spans="12:12" x14ac:dyDescent="0.2">
      <c r="L799" s="7"/>
    </row>
    <row r="800" spans="12:12" x14ac:dyDescent="0.2">
      <c r="L800" s="7"/>
    </row>
    <row r="801" spans="12:12" x14ac:dyDescent="0.2">
      <c r="L801" s="7"/>
    </row>
    <row r="802" spans="12:12" x14ac:dyDescent="0.2">
      <c r="L802" s="7"/>
    </row>
    <row r="803" spans="12:12" x14ac:dyDescent="0.2">
      <c r="L803" s="7"/>
    </row>
    <row r="804" spans="12:12" x14ac:dyDescent="0.2">
      <c r="L804" s="7"/>
    </row>
    <row r="805" spans="12:12" x14ac:dyDescent="0.2">
      <c r="L805" s="7"/>
    </row>
    <row r="806" spans="12:12" x14ac:dyDescent="0.2">
      <c r="L806" s="7"/>
    </row>
    <row r="807" spans="12:12" x14ac:dyDescent="0.2">
      <c r="L807" s="7"/>
    </row>
    <row r="808" spans="12:12" x14ac:dyDescent="0.2">
      <c r="L808" s="7"/>
    </row>
    <row r="809" spans="12:12" x14ac:dyDescent="0.2">
      <c r="L809" s="7"/>
    </row>
    <row r="810" spans="12:12" x14ac:dyDescent="0.2">
      <c r="L810" s="7"/>
    </row>
    <row r="811" spans="12:12" x14ac:dyDescent="0.2">
      <c r="L811" s="7"/>
    </row>
    <row r="812" spans="12:12" x14ac:dyDescent="0.2">
      <c r="L812" s="7"/>
    </row>
    <row r="813" spans="12:12" x14ac:dyDescent="0.2">
      <c r="L813" s="7"/>
    </row>
    <row r="814" spans="12:12" x14ac:dyDescent="0.2">
      <c r="L814" s="7"/>
    </row>
    <row r="815" spans="12:12" x14ac:dyDescent="0.2">
      <c r="L815" s="7"/>
    </row>
    <row r="816" spans="12:12" x14ac:dyDescent="0.2">
      <c r="L816" s="7"/>
    </row>
  </sheetData>
  <mergeCells count="3">
    <mergeCell ref="A2:A3"/>
    <mergeCell ref="B2:L3"/>
    <mergeCell ref="B4:L4"/>
  </mergeCells>
  <pageMargins left="0.08" right="7.874015748031496E-2" top="0.98425196850393704" bottom="0.98425196850393704" header="0.51181102362204722" footer="0.51181102362204722"/>
  <pageSetup paperSize="9" scale="95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533"/>
  <sheetViews>
    <sheetView topLeftCell="B1" zoomScale="140" zoomScaleNormal="140" workbookViewId="0">
      <pane xSplit="2" ySplit="5" topLeftCell="D6" activePane="bottomRight" state="frozen"/>
      <selection activeCell="B1" sqref="B1"/>
      <selection pane="topRight" activeCell="D1" sqref="D1"/>
      <selection pane="bottomLeft" activeCell="B6" sqref="B6"/>
      <selection pane="bottomRight" activeCell="B2" sqref="B2:C3"/>
    </sheetView>
  </sheetViews>
  <sheetFormatPr defaultRowHeight="12.75" x14ac:dyDescent="0.2"/>
  <cols>
    <col min="1" max="1" width="2.7109375" customWidth="1"/>
    <col min="2" max="2" width="5.28515625" bestFit="1" customWidth="1"/>
    <col min="3" max="3" width="11.140625" style="1" customWidth="1"/>
    <col min="4" max="8" width="10.28515625" style="1" customWidth="1"/>
    <col min="9" max="49" width="10.28515625" customWidth="1"/>
  </cols>
  <sheetData>
    <row r="1" spans="1:49" ht="7.5" customHeight="1" thickBot="1" x14ac:dyDescent="0.25">
      <c r="C1" s="46"/>
      <c r="D1" s="46"/>
      <c r="E1" s="46"/>
      <c r="F1" s="46"/>
      <c r="G1" s="46"/>
      <c r="H1" s="46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</row>
    <row r="2" spans="1:49" x14ac:dyDescent="0.2">
      <c r="A2" s="99"/>
      <c r="B2" s="118" t="s">
        <v>22</v>
      </c>
      <c r="C2" s="146"/>
      <c r="D2" s="133" t="str">
        <f>CONCATENATE("Distribuição F ( alfa = ",C4," na cauda DIREITA)")</f>
        <v>Distribuição F ( alfa = 0,025 na cauda DIREITA)</v>
      </c>
      <c r="E2" s="125"/>
      <c r="F2" s="125"/>
      <c r="G2" s="125"/>
      <c r="H2" s="125"/>
      <c r="I2" s="125"/>
      <c r="J2" s="125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1"/>
      <c r="AT2" s="101"/>
      <c r="AU2" s="101"/>
      <c r="AV2" s="101"/>
      <c r="AW2" s="102"/>
    </row>
    <row r="3" spans="1:49" ht="13.5" thickBot="1" x14ac:dyDescent="0.25">
      <c r="B3" s="119"/>
      <c r="C3" s="147"/>
      <c r="D3" s="144"/>
      <c r="E3" s="145"/>
      <c r="F3" s="145"/>
      <c r="G3" s="145"/>
      <c r="H3" s="145"/>
      <c r="I3" s="145"/>
      <c r="J3" s="14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103"/>
    </row>
    <row r="4" spans="1:49" ht="18" customHeight="1" thickBot="1" x14ac:dyDescent="0.3">
      <c r="A4" s="96"/>
      <c r="B4" s="148" t="s">
        <v>23</v>
      </c>
      <c r="C4" s="150">
        <v>2.5000000000000001E-2</v>
      </c>
      <c r="D4" s="140" t="s">
        <v>24</v>
      </c>
      <c r="E4" s="141"/>
      <c r="F4" s="141"/>
      <c r="G4" s="141"/>
      <c r="H4" s="141"/>
      <c r="I4" s="141"/>
      <c r="J4" s="141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5"/>
    </row>
    <row r="5" spans="1:49" ht="14.25" customHeight="1" thickBot="1" x14ac:dyDescent="0.25">
      <c r="A5" s="96"/>
      <c r="B5" s="149"/>
      <c r="C5" s="151"/>
      <c r="D5" s="97">
        <v>1</v>
      </c>
      <c r="E5" s="98">
        <v>2</v>
      </c>
      <c r="F5" s="98">
        <v>3</v>
      </c>
      <c r="G5" s="98">
        <v>4</v>
      </c>
      <c r="H5" s="98">
        <v>5</v>
      </c>
      <c r="I5" s="98">
        <v>6</v>
      </c>
      <c r="J5" s="98">
        <v>7</v>
      </c>
      <c r="K5" s="86">
        <v>8</v>
      </c>
      <c r="L5" s="86">
        <v>9</v>
      </c>
      <c r="M5" s="86">
        <v>10</v>
      </c>
      <c r="N5" s="86">
        <v>11</v>
      </c>
      <c r="O5" s="86">
        <v>12</v>
      </c>
      <c r="P5" s="86">
        <v>13</v>
      </c>
      <c r="Q5" s="86">
        <v>14</v>
      </c>
      <c r="R5" s="86">
        <v>15</v>
      </c>
      <c r="S5" s="86">
        <v>16</v>
      </c>
      <c r="T5" s="86">
        <v>17</v>
      </c>
      <c r="U5" s="86">
        <v>18</v>
      </c>
      <c r="V5" s="86">
        <v>19</v>
      </c>
      <c r="W5" s="86">
        <v>20</v>
      </c>
      <c r="X5" s="86">
        <v>21</v>
      </c>
      <c r="Y5" s="86">
        <v>22</v>
      </c>
      <c r="Z5" s="86">
        <v>23</v>
      </c>
      <c r="AA5" s="86">
        <v>24</v>
      </c>
      <c r="AB5" s="86">
        <v>25</v>
      </c>
      <c r="AC5" s="86">
        <v>26</v>
      </c>
      <c r="AD5" s="86">
        <v>27</v>
      </c>
      <c r="AE5" s="86">
        <v>28</v>
      </c>
      <c r="AF5" s="86">
        <v>29</v>
      </c>
      <c r="AG5" s="86">
        <v>30</v>
      </c>
      <c r="AH5" s="87">
        <v>40</v>
      </c>
      <c r="AI5" s="87">
        <v>50</v>
      </c>
      <c r="AJ5" s="87">
        <v>60</v>
      </c>
      <c r="AK5" s="87">
        <v>70</v>
      </c>
      <c r="AL5" s="87">
        <v>80</v>
      </c>
      <c r="AM5" s="87">
        <v>90</v>
      </c>
      <c r="AN5" s="87">
        <v>100</v>
      </c>
      <c r="AO5" s="87">
        <v>150</v>
      </c>
      <c r="AP5" s="87">
        <v>200</v>
      </c>
      <c r="AQ5" s="87">
        <v>250</v>
      </c>
      <c r="AR5" s="87">
        <v>300</v>
      </c>
      <c r="AS5" s="87">
        <v>350</v>
      </c>
      <c r="AT5" s="87">
        <v>400</v>
      </c>
      <c r="AU5" s="87">
        <v>450</v>
      </c>
      <c r="AV5" s="87">
        <v>500</v>
      </c>
      <c r="AW5" s="88">
        <v>1000</v>
      </c>
    </row>
    <row r="6" spans="1:49" ht="14.25" customHeight="1" x14ac:dyDescent="0.2">
      <c r="A6" s="96"/>
      <c r="B6" s="142" t="s">
        <v>25</v>
      </c>
      <c r="C6" s="75">
        <v>1</v>
      </c>
      <c r="D6" s="92">
        <f t="shared" ref="D6:AW6" si="0">FINV($C$4,D$5,$C6)</f>
        <v>647.78901147784529</v>
      </c>
      <c r="E6" s="62">
        <f t="shared" si="0"/>
        <v>799.5</v>
      </c>
      <c r="F6" s="62">
        <f t="shared" si="0"/>
        <v>864.16297216352962</v>
      </c>
      <c r="G6" s="62">
        <f t="shared" si="0"/>
        <v>899.58331017803755</v>
      </c>
      <c r="H6" s="62">
        <f t="shared" si="0"/>
        <v>921.84790329970929</v>
      </c>
      <c r="I6" s="62">
        <f t="shared" si="0"/>
        <v>937.11108344820218</v>
      </c>
      <c r="J6" s="62">
        <f t="shared" si="0"/>
        <v>948.21688909393424</v>
      </c>
      <c r="K6" s="62">
        <f t="shared" si="0"/>
        <v>956.65622060310352</v>
      </c>
      <c r="L6" s="62">
        <f t="shared" si="0"/>
        <v>963.28457894676114</v>
      </c>
      <c r="M6" s="62">
        <f t="shared" si="0"/>
        <v>968.62744367696587</v>
      </c>
      <c r="N6" s="62">
        <f t="shared" si="0"/>
        <v>973.02520095986279</v>
      </c>
      <c r="O6" s="62">
        <f t="shared" si="0"/>
        <v>976.70794987733063</v>
      </c>
      <c r="P6" s="62">
        <f t="shared" si="0"/>
        <v>979.83677770151394</v>
      </c>
      <c r="Q6" s="62">
        <f t="shared" si="0"/>
        <v>982.52780523590354</v>
      </c>
      <c r="R6" s="62">
        <f t="shared" si="0"/>
        <v>984.86684125760485</v>
      </c>
      <c r="S6" s="62">
        <f t="shared" si="0"/>
        <v>986.91866055416574</v>
      </c>
      <c r="T6" s="62">
        <f t="shared" si="0"/>
        <v>988.7330727932374</v>
      </c>
      <c r="U6" s="62">
        <f t="shared" si="0"/>
        <v>990.34900594780822</v>
      </c>
      <c r="V6" s="62">
        <f t="shared" si="0"/>
        <v>991.79732251872133</v>
      </c>
      <c r="W6" s="62">
        <f t="shared" si="0"/>
        <v>993.10280457625004</v>
      </c>
      <c r="X6" s="62">
        <f t="shared" si="0"/>
        <v>994.28558028592522</v>
      </c>
      <c r="Y6" s="62">
        <f t="shared" si="0"/>
        <v>995.36216697362374</v>
      </c>
      <c r="Z6" s="62">
        <f t="shared" si="0"/>
        <v>996.34624578838248</v>
      </c>
      <c r="AA6" s="62">
        <f t="shared" si="0"/>
        <v>997.24924520011325</v>
      </c>
      <c r="AB6" s="62">
        <f t="shared" si="0"/>
        <v>998.08078617845013</v>
      </c>
      <c r="AC6" s="62">
        <f t="shared" si="0"/>
        <v>998.84902584183044</v>
      </c>
      <c r="AD6" s="62">
        <f t="shared" si="0"/>
        <v>999.56092559534102</v>
      </c>
      <c r="AE6" s="62">
        <f t="shared" si="0"/>
        <v>1000.2224624266528</v>
      </c>
      <c r="AF6" s="62">
        <f t="shared" si="0"/>
        <v>1000.8387969352365</v>
      </c>
      <c r="AG6" s="62">
        <f t="shared" si="0"/>
        <v>1001.4144080879453</v>
      </c>
      <c r="AH6" s="62">
        <f t="shared" si="0"/>
        <v>1005.5980971657891</v>
      </c>
      <c r="AI6" s="62">
        <f t="shared" si="0"/>
        <v>1008.1171192761956</v>
      </c>
      <c r="AJ6" s="62">
        <f t="shared" si="0"/>
        <v>1009.8001101370525</v>
      </c>
      <c r="AK6" s="62">
        <f t="shared" si="0"/>
        <v>1011.0040218961635</v>
      </c>
      <c r="AL6" s="62">
        <f t="shared" si="0"/>
        <v>1011.907923254714</v>
      </c>
      <c r="AM6" s="62">
        <f t="shared" si="0"/>
        <v>1012.61152949914</v>
      </c>
      <c r="AN6" s="62">
        <f t="shared" si="0"/>
        <v>1013.1747740293274</v>
      </c>
      <c r="AO6" s="62">
        <f t="shared" si="0"/>
        <v>1014.8664197828389</v>
      </c>
      <c r="AP6" s="62">
        <f t="shared" si="0"/>
        <v>1015.7133150787761</v>
      </c>
      <c r="AQ6" s="62">
        <f t="shared" si="0"/>
        <v>1016.2217944288375</v>
      </c>
      <c r="AR6" s="62">
        <f t="shared" si="0"/>
        <v>1016.5609230011751</v>
      </c>
      <c r="AS6" s="62">
        <f t="shared" si="0"/>
        <v>1016.8032273392282</v>
      </c>
      <c r="AT6" s="62">
        <f t="shared" si="0"/>
        <v>1016.9849936508792</v>
      </c>
      <c r="AU6" s="62">
        <f t="shared" si="0"/>
        <v>1017.1263899893929</v>
      </c>
      <c r="AV6" s="62">
        <f t="shared" si="0"/>
        <v>1017.2395212547362</v>
      </c>
      <c r="AW6" s="68">
        <f t="shared" si="0"/>
        <v>1017.7487679724642</v>
      </c>
    </row>
    <row r="7" spans="1:49" ht="14.25" customHeight="1" x14ac:dyDescent="0.2">
      <c r="B7" s="143"/>
      <c r="C7" s="74">
        <v>2</v>
      </c>
      <c r="D7" s="91">
        <f t="shared" ref="D7:S27" si="1">FINV($C$4,D$5,$C7)</f>
        <v>38.506329113924046</v>
      </c>
      <c r="E7" s="63">
        <f t="shared" si="1"/>
        <v>38.999999999999993</v>
      </c>
      <c r="F7" s="63">
        <f t="shared" ref="F7:O10" si="2">FINV($C$4,F$5,$C7)</f>
        <v>39.165494564013635</v>
      </c>
      <c r="G7" s="63">
        <f t="shared" si="2"/>
        <v>39.248417658131501</v>
      </c>
      <c r="H7" s="63">
        <f t="shared" si="2"/>
        <v>39.298227775403326</v>
      </c>
      <c r="I7" s="63">
        <f t="shared" si="2"/>
        <v>39.331457962410276</v>
      </c>
      <c r="J7" s="63">
        <f t="shared" si="2"/>
        <v>39.355205292186163</v>
      </c>
      <c r="K7" s="63">
        <f t="shared" si="2"/>
        <v>39.37302206870244</v>
      </c>
      <c r="L7" s="63">
        <f t="shared" si="2"/>
        <v>39.386883282551338</v>
      </c>
      <c r="M7" s="63">
        <f t="shared" si="2"/>
        <v>39.397974597864426</v>
      </c>
      <c r="N7" s="63">
        <f t="shared" si="2"/>
        <v>39.407050860300984</v>
      </c>
      <c r="O7" s="63">
        <f t="shared" si="2"/>
        <v>39.41461547789347</v>
      </c>
      <c r="P7" s="63">
        <f t="shared" ref="P7:Y10" si="3">FINV($C$4,P$5,$C7)</f>
        <v>39.4210170647764</v>
      </c>
      <c r="Q7" s="63">
        <f t="shared" si="3"/>
        <v>39.426504691265826</v>
      </c>
      <c r="R7" s="63">
        <f t="shared" si="3"/>
        <v>39.43126104639709</v>
      </c>
      <c r="S7" s="63">
        <f t="shared" si="3"/>
        <v>39.435423171097518</v>
      </c>
      <c r="T7" s="63">
        <f t="shared" si="3"/>
        <v>39.439095877415092</v>
      </c>
      <c r="U7" s="63">
        <f t="shared" si="3"/>
        <v>39.442360696775779</v>
      </c>
      <c r="V7" s="63">
        <f t="shared" si="3"/>
        <v>39.445282003734434</v>
      </c>
      <c r="W7" s="63">
        <f t="shared" si="3"/>
        <v>39.447911303378291</v>
      </c>
      <c r="X7" s="63">
        <f t="shared" si="3"/>
        <v>39.450290294251467</v>
      </c>
      <c r="Y7" s="63">
        <f t="shared" si="3"/>
        <v>39.45245309625799</v>
      </c>
      <c r="Z7" s="63">
        <f t="shared" ref="Z7:AI10" si="4">FINV($C$4,Z$5,$C7)</f>
        <v>39.454427897586505</v>
      </c>
      <c r="AA7" s="63">
        <f t="shared" si="4"/>
        <v>39.456238190048715</v>
      </c>
      <c r="AB7" s="63">
        <f t="shared" si="4"/>
        <v>39.457903708037207</v>
      </c>
      <c r="AC7" s="63">
        <f t="shared" si="4"/>
        <v>39.459441150871108</v>
      </c>
      <c r="AD7" s="63">
        <f t="shared" si="4"/>
        <v>39.460864744670637</v>
      </c>
      <c r="AE7" s="63">
        <f t="shared" si="4"/>
        <v>39.462186683866463</v>
      </c>
      <c r="AF7" s="63">
        <f t="shared" si="4"/>
        <v>39.463417481388994</v>
      </c>
      <c r="AG7" s="63">
        <f t="shared" si="4"/>
        <v>39.464566248839333</v>
      </c>
      <c r="AH7" s="63">
        <f t="shared" si="4"/>
        <v>39.472895479750406</v>
      </c>
      <c r="AI7" s="63">
        <f t="shared" si="4"/>
        <v>39.477893580914909</v>
      </c>
      <c r="AJ7" s="63">
        <f t="shared" ref="AJ7:AW10" si="5">FINV($C$4,AJ$5,$C7)</f>
        <v>39.481225882781999</v>
      </c>
      <c r="AK7" s="63">
        <f t="shared" si="5"/>
        <v>39.483606213221321</v>
      </c>
      <c r="AL7" s="63">
        <f t="shared" si="5"/>
        <v>39.485391523843028</v>
      </c>
      <c r="AM7" s="63">
        <f t="shared" si="5"/>
        <v>39.486780135981192</v>
      </c>
      <c r="AN7" s="63">
        <f t="shared" si="5"/>
        <v>39.48789104913412</v>
      </c>
      <c r="AO7" s="63">
        <f t="shared" si="5"/>
        <v>39.491223913619201</v>
      </c>
      <c r="AP7" s="63">
        <f t="shared" si="5"/>
        <v>39.492890416188992</v>
      </c>
      <c r="AQ7" s="63">
        <f t="shared" si="5"/>
        <v>39.493890340235552</v>
      </c>
      <c r="AR7" s="63">
        <f t="shared" si="5"/>
        <v>39.49455696564354</v>
      </c>
      <c r="AS7" s="63">
        <f t="shared" si="5"/>
        <v>39.495033131242081</v>
      </c>
      <c r="AT7" s="63">
        <f t="shared" si="5"/>
        <v>39.495390257952664</v>
      </c>
      <c r="AU7" s="63">
        <f t="shared" si="5"/>
        <v>39.495668024660361</v>
      </c>
      <c r="AV7" s="63">
        <f t="shared" si="5"/>
        <v>39.495890238964307</v>
      </c>
      <c r="AW7" s="67">
        <f t="shared" si="5"/>
        <v>39.496890213646459</v>
      </c>
    </row>
    <row r="8" spans="1:49" ht="14.25" customHeight="1" x14ac:dyDescent="0.2">
      <c r="B8" s="143"/>
      <c r="C8" s="75">
        <v>3</v>
      </c>
      <c r="D8" s="92">
        <f t="shared" si="1"/>
        <v>17.443443320725127</v>
      </c>
      <c r="E8" s="62">
        <f t="shared" si="1"/>
        <v>16.044106429277196</v>
      </c>
      <c r="F8" s="62">
        <f t="shared" si="2"/>
        <v>15.439182378747292</v>
      </c>
      <c r="G8" s="62">
        <f t="shared" si="2"/>
        <v>15.100978932045942</v>
      </c>
      <c r="H8" s="62">
        <f t="shared" si="2"/>
        <v>14.884822920641971</v>
      </c>
      <c r="I8" s="62">
        <f t="shared" si="2"/>
        <v>14.734718413039163</v>
      </c>
      <c r="J8" s="62">
        <f t="shared" si="2"/>
        <v>14.624395022241272</v>
      </c>
      <c r="K8" s="62">
        <f t="shared" si="2"/>
        <v>14.53988657041725</v>
      </c>
      <c r="L8" s="62">
        <f t="shared" si="2"/>
        <v>14.473080651773735</v>
      </c>
      <c r="M8" s="62">
        <f t="shared" si="2"/>
        <v>14.418942042127425</v>
      </c>
      <c r="N8" s="62">
        <f t="shared" si="2"/>
        <v>14.374179860495522</v>
      </c>
      <c r="O8" s="62">
        <f t="shared" si="2"/>
        <v>14.336552351194756</v>
      </c>
      <c r="P8" s="62">
        <f t="shared" si="3"/>
        <v>14.304479648450366</v>
      </c>
      <c r="Q8" s="62">
        <f t="shared" si="3"/>
        <v>14.276816276817346</v>
      </c>
      <c r="R8" s="62">
        <f t="shared" si="3"/>
        <v>14.252711453674936</v>
      </c>
      <c r="S8" s="62">
        <f t="shared" si="3"/>
        <v>14.231520046598991</v>
      </c>
      <c r="T8" s="62">
        <f t="shared" si="3"/>
        <v>14.212743977078739</v>
      </c>
      <c r="U8" s="62">
        <f t="shared" si="3"/>
        <v>14.195992579469866</v>
      </c>
      <c r="V8" s="62">
        <f t="shared" si="3"/>
        <v>14.180955127229629</v>
      </c>
      <c r="W8" s="62">
        <f t="shared" si="3"/>
        <v>14.167381381400022</v>
      </c>
      <c r="X8" s="62">
        <f t="shared" si="3"/>
        <v>14.155067555258181</v>
      </c>
      <c r="Y8" s="62">
        <f t="shared" si="3"/>
        <v>14.143846013702005</v>
      </c>
      <c r="Z8" s="62">
        <f t="shared" si="4"/>
        <v>14.133577597177284</v>
      </c>
      <c r="AA8" s="62">
        <f t="shared" si="4"/>
        <v>14.12414582175429</v>
      </c>
      <c r="AB8" s="62">
        <f t="shared" si="4"/>
        <v>14.115452441308326</v>
      </c>
      <c r="AC8" s="62">
        <f t="shared" si="4"/>
        <v>14.107414012659781</v>
      </c>
      <c r="AD8" s="62">
        <f t="shared" si="4"/>
        <v>14.099959208823538</v>
      </c>
      <c r="AE8" s="62">
        <f t="shared" si="4"/>
        <v>14.093026696933778</v>
      </c>
      <c r="AF8" s="62">
        <f t="shared" si="4"/>
        <v>14.08656344707267</v>
      </c>
      <c r="AG8" s="62">
        <f t="shared" si="4"/>
        <v>14.080523373263894</v>
      </c>
      <c r="AH8" s="62">
        <f t="shared" si="4"/>
        <v>14.036509073627915</v>
      </c>
      <c r="AI8" s="62">
        <f t="shared" si="4"/>
        <v>14.009910324346327</v>
      </c>
      <c r="AJ8" s="62">
        <f t="shared" si="5"/>
        <v>13.992097916227648</v>
      </c>
      <c r="AK8" s="62">
        <f t="shared" si="5"/>
        <v>13.979335416274195</v>
      </c>
      <c r="AL8" s="62">
        <f t="shared" si="5"/>
        <v>13.969741939509989</v>
      </c>
      <c r="AM8" s="62">
        <f t="shared" si="5"/>
        <v>13.962267509526439</v>
      </c>
      <c r="AN8" s="62">
        <f t="shared" si="5"/>
        <v>13.956279860799276</v>
      </c>
      <c r="AO8" s="62">
        <f t="shared" si="5"/>
        <v>13.938273562319994</v>
      </c>
      <c r="AP8" s="62">
        <f t="shared" si="5"/>
        <v>13.929245952430373</v>
      </c>
      <c r="AQ8" s="62">
        <f t="shared" si="5"/>
        <v>13.923821535490891</v>
      </c>
      <c r="AR8" s="62">
        <f t="shared" si="5"/>
        <v>13.920201980807875</v>
      </c>
      <c r="AS8" s="62">
        <f t="shared" si="5"/>
        <v>13.917614977955854</v>
      </c>
      <c r="AT8" s="62">
        <f t="shared" si="5"/>
        <v>13.915673846519757</v>
      </c>
      <c r="AU8" s="62">
        <f t="shared" si="5"/>
        <v>13.914163556270061</v>
      </c>
      <c r="AV8" s="62">
        <f t="shared" si="5"/>
        <v>13.912954995475706</v>
      </c>
      <c r="AW8" s="68">
        <f t="shared" si="5"/>
        <v>13.907512854645171</v>
      </c>
    </row>
    <row r="9" spans="1:49" ht="14.25" customHeight="1" x14ac:dyDescent="0.2">
      <c r="B9" s="143"/>
      <c r="C9" s="74">
        <v>4</v>
      </c>
      <c r="D9" s="91">
        <f t="shared" si="1"/>
        <v>12.217862633071109</v>
      </c>
      <c r="E9" s="63">
        <f t="shared" si="1"/>
        <v>10.649110640673515</v>
      </c>
      <c r="F9" s="63">
        <f t="shared" si="2"/>
        <v>9.9791985322438865</v>
      </c>
      <c r="G9" s="63">
        <f t="shared" si="2"/>
        <v>9.6045298847228668</v>
      </c>
      <c r="H9" s="63">
        <f t="shared" si="2"/>
        <v>9.3644708158082981</v>
      </c>
      <c r="I9" s="63">
        <f t="shared" si="2"/>
        <v>9.1973110793662123</v>
      </c>
      <c r="J9" s="63">
        <f t="shared" si="2"/>
        <v>9.0741410515680592</v>
      </c>
      <c r="K9" s="63">
        <f t="shared" si="2"/>
        <v>8.979580415011041</v>
      </c>
      <c r="L9" s="63">
        <f t="shared" si="2"/>
        <v>8.9046816145985854</v>
      </c>
      <c r="M9" s="63">
        <f t="shared" si="2"/>
        <v>8.8438809735214274</v>
      </c>
      <c r="N9" s="63">
        <f t="shared" si="2"/>
        <v>8.7935354532957088</v>
      </c>
      <c r="O9" s="63">
        <f t="shared" si="2"/>
        <v>8.7511589241360781</v>
      </c>
      <c r="P9" s="63">
        <f t="shared" si="3"/>
        <v>8.7149963089095106</v>
      </c>
      <c r="Q9" s="63">
        <f t="shared" si="3"/>
        <v>8.6837730711559118</v>
      </c>
      <c r="R9" s="63">
        <f t="shared" si="3"/>
        <v>8.656541174913869</v>
      </c>
      <c r="S9" s="63">
        <f t="shared" si="3"/>
        <v>8.6325807633580247</v>
      </c>
      <c r="T9" s="63">
        <f t="shared" si="3"/>
        <v>8.6113353677973219</v>
      </c>
      <c r="U9" s="63">
        <f t="shared" si="3"/>
        <v>8.5923680177145414</v>
      </c>
      <c r="V9" s="63">
        <f t="shared" si="3"/>
        <v>8.5753307835931967</v>
      </c>
      <c r="W9" s="63">
        <f t="shared" si="3"/>
        <v>8.5599431870535465</v>
      </c>
      <c r="X9" s="63">
        <f t="shared" si="3"/>
        <v>8.545976604688807</v>
      </c>
      <c r="Y9" s="63">
        <f t="shared" si="3"/>
        <v>8.5332428095262873</v>
      </c>
      <c r="Z9" s="63">
        <f t="shared" si="4"/>
        <v>8.521585423290702</v>
      </c>
      <c r="AA9" s="63">
        <f t="shared" si="4"/>
        <v>8.5108734515941382</v>
      </c>
      <c r="AB9" s="63">
        <f t="shared" si="4"/>
        <v>8.5009963328379978</v>
      </c>
      <c r="AC9" s="63">
        <f t="shared" si="4"/>
        <v>8.4918601027515646</v>
      </c>
      <c r="AD9" s="63">
        <f t="shared" si="4"/>
        <v>8.4833843918281477</v>
      </c>
      <c r="AE9" s="63">
        <f t="shared" si="4"/>
        <v>8.4755000519679644</v>
      </c>
      <c r="AF9" s="63">
        <f t="shared" si="4"/>
        <v>8.4681472636571389</v>
      </c>
      <c r="AG9" s="63">
        <f t="shared" si="4"/>
        <v>8.4612740138555278</v>
      </c>
      <c r="AH9" s="63">
        <f t="shared" si="4"/>
        <v>8.4111323894286567</v>
      </c>
      <c r="AI9" s="63">
        <f t="shared" si="4"/>
        <v>8.3807817877216593</v>
      </c>
      <c r="AJ9" s="63">
        <f t="shared" si="5"/>
        <v>8.3604356004687617</v>
      </c>
      <c r="AK9" s="63">
        <f t="shared" si="5"/>
        <v>8.3458469590579138</v>
      </c>
      <c r="AL9" s="63">
        <f t="shared" si="5"/>
        <v>8.3348748220119191</v>
      </c>
      <c r="AM9" s="63">
        <f t="shared" si="5"/>
        <v>8.3263226725857997</v>
      </c>
      <c r="AN9" s="63">
        <f t="shared" si="5"/>
        <v>8.3194693977786489</v>
      </c>
      <c r="AO9" s="63">
        <f t="shared" si="5"/>
        <v>8.2988475915349511</v>
      </c>
      <c r="AP9" s="63">
        <f t="shared" si="5"/>
        <v>8.2885016132742209</v>
      </c>
      <c r="AQ9" s="63">
        <f t="shared" si="5"/>
        <v>8.2822827356044275</v>
      </c>
      <c r="AR9" s="63">
        <f t="shared" si="5"/>
        <v>8.2781320971349697</v>
      </c>
      <c r="AS9" s="63">
        <f t="shared" si="5"/>
        <v>8.2751650386010791</v>
      </c>
      <c r="AT9" s="63">
        <f t="shared" si="5"/>
        <v>8.2729384758270488</v>
      </c>
      <c r="AU9" s="63">
        <f t="shared" si="5"/>
        <v>8.2712059520240224</v>
      </c>
      <c r="AV9" s="63">
        <f t="shared" si="5"/>
        <v>8.2698194583402262</v>
      </c>
      <c r="AW9" s="67">
        <f t="shared" si="5"/>
        <v>8.2635750078985506</v>
      </c>
    </row>
    <row r="10" spans="1:49" ht="14.25" customHeight="1" x14ac:dyDescent="0.2">
      <c r="B10" s="143"/>
      <c r="C10" s="75">
        <v>5</v>
      </c>
      <c r="D10" s="92">
        <f t="shared" si="1"/>
        <v>10.006982196613588</v>
      </c>
      <c r="E10" s="62">
        <f t="shared" si="1"/>
        <v>8.4336207394327811</v>
      </c>
      <c r="F10" s="62">
        <f t="shared" si="2"/>
        <v>7.7635894820185474</v>
      </c>
      <c r="G10" s="62">
        <f t="shared" si="2"/>
        <v>7.3878857512677536</v>
      </c>
      <c r="H10" s="62">
        <f t="shared" si="2"/>
        <v>7.1463818287328316</v>
      </c>
      <c r="I10" s="62">
        <f t="shared" si="2"/>
        <v>6.9777018585355677</v>
      </c>
      <c r="J10" s="62">
        <f t="shared" si="2"/>
        <v>6.8530756285766561</v>
      </c>
      <c r="K10" s="62">
        <f t="shared" si="2"/>
        <v>6.7571720073946775</v>
      </c>
      <c r="L10" s="62">
        <f t="shared" si="2"/>
        <v>6.6810543464609058</v>
      </c>
      <c r="M10" s="62">
        <f t="shared" si="2"/>
        <v>6.6191543314249648</v>
      </c>
      <c r="N10" s="62">
        <f t="shared" si="2"/>
        <v>6.5678185908290319</v>
      </c>
      <c r="O10" s="62">
        <f t="shared" si="2"/>
        <v>6.5245492185635907</v>
      </c>
      <c r="P10" s="62">
        <f t="shared" si="3"/>
        <v>6.4875797026511064</v>
      </c>
      <c r="Q10" s="62">
        <f t="shared" si="3"/>
        <v>6.4556250959723638</v>
      </c>
      <c r="R10" s="62">
        <f t="shared" si="3"/>
        <v>6.4277281670787856</v>
      </c>
      <c r="S10" s="62">
        <f t="shared" si="3"/>
        <v>6.4031610567056685</v>
      </c>
      <c r="T10" s="62">
        <f t="shared" si="3"/>
        <v>6.381360380071242</v>
      </c>
      <c r="U10" s="62">
        <f t="shared" si="3"/>
        <v>6.3618832046543554</v>
      </c>
      <c r="V10" s="62">
        <f t="shared" si="3"/>
        <v>6.3443764614717191</v>
      </c>
      <c r="W10" s="62">
        <f t="shared" si="3"/>
        <v>6.3285552351325691</v>
      </c>
      <c r="X10" s="62">
        <f t="shared" si="3"/>
        <v>6.3141870625241943</v>
      </c>
      <c r="Y10" s="62">
        <f t="shared" si="3"/>
        <v>6.3010803841934448</v>
      </c>
      <c r="Z10" s="62">
        <f t="shared" si="4"/>
        <v>6.2890759203450681</v>
      </c>
      <c r="AA10" s="62">
        <f t="shared" si="4"/>
        <v>6.2780401418510792</v>
      </c>
      <c r="AB10" s="62">
        <f t="shared" si="4"/>
        <v>6.2678602652813593</v>
      </c>
      <c r="AC10" s="62">
        <f t="shared" si="4"/>
        <v>6.2584403722432969</v>
      </c>
      <c r="AD10" s="62">
        <f t="shared" si="4"/>
        <v>6.2496983688593852</v>
      </c>
      <c r="AE10" s="62">
        <f t="shared" si="4"/>
        <v>6.2415635804735397</v>
      </c>
      <c r="AF10" s="62">
        <f t="shared" si="4"/>
        <v>6.2339748318950949</v>
      </c>
      <c r="AG10" s="62">
        <f t="shared" si="4"/>
        <v>6.2268789025067681</v>
      </c>
      <c r="AH10" s="62">
        <f t="shared" si="4"/>
        <v>6.1750497039750165</v>
      </c>
      <c r="AI10" s="62">
        <f t="shared" si="4"/>
        <v>6.1436219916871657</v>
      </c>
      <c r="AJ10" s="62">
        <f t="shared" si="5"/>
        <v>6.1225293923288602</v>
      </c>
      <c r="AK10" s="62">
        <f t="shared" si="5"/>
        <v>6.107393243877385</v>
      </c>
      <c r="AL10" s="62">
        <f t="shared" si="5"/>
        <v>6.0960024376382869</v>
      </c>
      <c r="AM10" s="62">
        <f t="shared" si="5"/>
        <v>6.0871198081896196</v>
      </c>
      <c r="AN10" s="62">
        <f t="shared" si="5"/>
        <v>6.0799990529765431</v>
      </c>
      <c r="AO10" s="62">
        <f t="shared" si="5"/>
        <v>6.0585579810642276</v>
      </c>
      <c r="AP10" s="62">
        <f t="shared" si="5"/>
        <v>6.0477927195229579</v>
      </c>
      <c r="AQ10" s="62">
        <f t="shared" si="5"/>
        <v>6.0413191239328663</v>
      </c>
      <c r="AR10" s="62">
        <f t="shared" si="5"/>
        <v>6.036997347769681</v>
      </c>
      <c r="AS10" s="62">
        <f t="shared" si="5"/>
        <v>6.0339073941940518</v>
      </c>
      <c r="AT10" s="62">
        <f t="shared" si="5"/>
        <v>6.031588300844974</v>
      </c>
      <c r="AU10" s="62">
        <f t="shared" si="5"/>
        <v>6.0297835951392322</v>
      </c>
      <c r="AV10" s="62">
        <f t="shared" si="5"/>
        <v>6.0283392209441979</v>
      </c>
      <c r="AW10" s="68">
        <f t="shared" si="5"/>
        <v>6.0218328161218775</v>
      </c>
    </row>
    <row r="11" spans="1:49" ht="14.25" customHeight="1" x14ac:dyDescent="0.2">
      <c r="B11" s="143"/>
      <c r="C11" s="74">
        <v>6</v>
      </c>
      <c r="D11" s="91">
        <f t="shared" si="1"/>
        <v>8.8131006286700746</v>
      </c>
      <c r="E11" s="63">
        <f t="shared" si="1"/>
        <v>7.2598556800601788</v>
      </c>
      <c r="F11" s="63">
        <f t="shared" ref="F11:AN11" si="6">FINV($C$4,F$5,$C11)</f>
        <v>6.5987985219564722</v>
      </c>
      <c r="G11" s="63">
        <f t="shared" si="6"/>
        <v>6.2271611643576446</v>
      </c>
      <c r="H11" s="63">
        <f t="shared" si="6"/>
        <v>5.9875651260469276</v>
      </c>
      <c r="I11" s="63">
        <f t="shared" si="6"/>
        <v>5.819756578960777</v>
      </c>
      <c r="J11" s="63">
        <f t="shared" si="6"/>
        <v>5.6954704736831747</v>
      </c>
      <c r="K11" s="63">
        <f t="shared" si="6"/>
        <v>5.5996230050430462</v>
      </c>
      <c r="L11" s="63">
        <f t="shared" si="6"/>
        <v>5.5234066239755757</v>
      </c>
      <c r="M11" s="63">
        <f t="shared" si="6"/>
        <v>5.4613237187317791</v>
      </c>
      <c r="N11" s="63">
        <f t="shared" si="6"/>
        <v>5.4097610258252171</v>
      </c>
      <c r="O11" s="63">
        <f t="shared" si="6"/>
        <v>5.3662439497593954</v>
      </c>
      <c r="P11" s="63">
        <f t="shared" si="6"/>
        <v>5.3290197162027981</v>
      </c>
      <c r="Q11" s="63">
        <f t="shared" si="6"/>
        <v>5.2968114962142465</v>
      </c>
      <c r="R11" s="63">
        <f t="shared" si="6"/>
        <v>5.2686668012299709</v>
      </c>
      <c r="S11" s="63">
        <f t="shared" si="6"/>
        <v>5.2438604528633004</v>
      </c>
      <c r="T11" s="63">
        <f t="shared" si="6"/>
        <v>5.2218304734431618</v>
      </c>
      <c r="U11" s="63">
        <f t="shared" si="6"/>
        <v>5.2021345468797335</v>
      </c>
      <c r="V11" s="63">
        <f t="shared" si="6"/>
        <v>5.1844197310577984</v>
      </c>
      <c r="W11" s="63">
        <f t="shared" si="6"/>
        <v>5.1684009380699969</v>
      </c>
      <c r="X11" s="63">
        <f t="shared" si="6"/>
        <v>5.1538453541586442</v>
      </c>
      <c r="Y11" s="63">
        <f t="shared" si="6"/>
        <v>5.1405609688416956</v>
      </c>
      <c r="Z11" s="63">
        <f t="shared" si="6"/>
        <v>5.1283880008154945</v>
      </c>
      <c r="AA11" s="63">
        <f t="shared" si="6"/>
        <v>5.1171924008607297</v>
      </c>
      <c r="AB11" s="63">
        <f t="shared" si="6"/>
        <v>5.1068608670238085</v>
      </c>
      <c r="AC11" s="63">
        <f t="shared" si="6"/>
        <v>5.0972969764018794</v>
      </c>
      <c r="AD11" s="63">
        <f t="shared" si="6"/>
        <v>5.0884181519965148</v>
      </c>
      <c r="AE11" s="63">
        <f t="shared" si="6"/>
        <v>5.0801532614628071</v>
      </c>
      <c r="AF11" s="63">
        <f t="shared" si="6"/>
        <v>5.0724406992148792</v>
      </c>
      <c r="AG11" s="63">
        <f t="shared" si="6"/>
        <v>5.0652268419826996</v>
      </c>
      <c r="AH11" s="63">
        <f t="shared" si="6"/>
        <v>5.0124713843469575</v>
      </c>
      <c r="AI11" s="63">
        <f t="shared" si="6"/>
        <v>4.9804242982467652</v>
      </c>
      <c r="AJ11" s="63">
        <f t="shared" si="6"/>
        <v>4.9588905004846886</v>
      </c>
      <c r="AK11" s="63">
        <f t="shared" si="6"/>
        <v>4.9434247608867512</v>
      </c>
      <c r="AL11" s="63">
        <f t="shared" si="6"/>
        <v>4.9317786205939429</v>
      </c>
      <c r="AM11" s="63">
        <f t="shared" si="6"/>
        <v>4.9226924657718083</v>
      </c>
      <c r="AN11" s="63">
        <f t="shared" si="6"/>
        <v>4.9154057291602609</v>
      </c>
      <c r="AO11" s="63">
        <f t="shared" ref="AO11:AW64" si="7">FINV($C$4,AO$5,$C11)</f>
        <v>4.8934494524646786</v>
      </c>
      <c r="AP11" s="63">
        <f t="shared" si="7"/>
        <v>4.8824166364238826</v>
      </c>
      <c r="AQ11" s="63">
        <f t="shared" si="7"/>
        <v>4.8757792451113948</v>
      </c>
      <c r="AR11" s="63">
        <f t="shared" si="7"/>
        <v>4.8713468936263382</v>
      </c>
      <c r="AS11" s="63">
        <f t="shared" si="7"/>
        <v>4.8681772767215383</v>
      </c>
      <c r="AT11" s="63">
        <f t="shared" si="7"/>
        <v>4.865798061185572</v>
      </c>
      <c r="AU11" s="63">
        <f t="shared" si="7"/>
        <v>4.8639463707276969</v>
      </c>
      <c r="AV11" s="63">
        <f t="shared" si="7"/>
        <v>4.8624642677136904</v>
      </c>
      <c r="AW11" s="67">
        <f t="shared" si="7"/>
        <v>4.8557865224362065</v>
      </c>
    </row>
    <row r="12" spans="1:49" ht="14.25" customHeight="1" x14ac:dyDescent="0.2">
      <c r="B12" s="143"/>
      <c r="C12" s="75">
        <v>7</v>
      </c>
      <c r="D12" s="92">
        <f t="shared" si="1"/>
        <v>8.0726688801355753</v>
      </c>
      <c r="E12" s="62">
        <f t="shared" si="1"/>
        <v>6.5415202970956496</v>
      </c>
      <c r="F12" s="62">
        <f t="shared" si="1"/>
        <v>5.8898191672032567</v>
      </c>
      <c r="G12" s="62">
        <f t="shared" si="1"/>
        <v>5.5225943453085522</v>
      </c>
      <c r="H12" s="62">
        <f t="shared" si="1"/>
        <v>5.285236851504278</v>
      </c>
      <c r="I12" s="62">
        <f t="shared" si="1"/>
        <v>5.1185966133841054</v>
      </c>
      <c r="J12" s="62">
        <f t="shared" si="1"/>
        <v>4.9949092190632376</v>
      </c>
      <c r="K12" s="62">
        <f t="shared" si="1"/>
        <v>4.899340648268236</v>
      </c>
      <c r="L12" s="62">
        <f t="shared" si="1"/>
        <v>4.8232170846229341</v>
      </c>
      <c r="M12" s="62">
        <f t="shared" si="1"/>
        <v>4.7611164349968123</v>
      </c>
      <c r="N12" s="62">
        <f t="shared" si="1"/>
        <v>4.7094698576128131</v>
      </c>
      <c r="O12" s="62">
        <f t="shared" si="1"/>
        <v>4.6658297167259661</v>
      </c>
      <c r="P12" s="62">
        <f t="shared" si="1"/>
        <v>4.628459989157018</v>
      </c>
      <c r="Q12" s="62">
        <f t="shared" si="1"/>
        <v>4.5960944296537631</v>
      </c>
      <c r="R12" s="62">
        <f t="shared" si="1"/>
        <v>4.5677873056764389</v>
      </c>
      <c r="S12" s="62">
        <f t="shared" si="1"/>
        <v>4.5428177665107752</v>
      </c>
      <c r="T12" s="62">
        <f t="shared" ref="T12:AI28" si="8">FINV($C$4,T$5,$C12)</f>
        <v>4.5206265939644794</v>
      </c>
      <c r="U12" s="62">
        <f t="shared" si="8"/>
        <v>4.5007732044920505</v>
      </c>
      <c r="V12" s="62">
        <f t="shared" si="8"/>
        <v>4.4829057090507476</v>
      </c>
      <c r="W12" s="62">
        <f t="shared" si="8"/>
        <v>4.466739620214069</v>
      </c>
      <c r="X12" s="62">
        <f t="shared" si="8"/>
        <v>4.4520424224023261</v>
      </c>
      <c r="Y12" s="62">
        <f t="shared" si="8"/>
        <v>4.4386222017592738</v>
      </c>
      <c r="Z12" s="62">
        <f t="shared" si="8"/>
        <v>4.4263191402524829</v>
      </c>
      <c r="AA12" s="62">
        <f t="shared" si="8"/>
        <v>4.4149990650854747</v>
      </c>
      <c r="AB12" s="62">
        <f t="shared" si="8"/>
        <v>4.4045484957553107</v>
      </c>
      <c r="AC12" s="62">
        <f t="shared" si="8"/>
        <v>4.3948707977426205</v>
      </c>
      <c r="AD12" s="62">
        <f t="shared" si="8"/>
        <v>4.3858831644137606</v>
      </c>
      <c r="AE12" s="62">
        <f t="shared" si="8"/>
        <v>4.3775142260684516</v>
      </c>
      <c r="AF12" s="62">
        <f t="shared" si="8"/>
        <v>4.3697021390343807</v>
      </c>
      <c r="AG12" s="62">
        <f t="shared" si="8"/>
        <v>4.3623930458971678</v>
      </c>
      <c r="AH12" s="62">
        <f t="shared" si="8"/>
        <v>4.3088760270388065</v>
      </c>
      <c r="AI12" s="62">
        <f t="shared" si="8"/>
        <v>4.2763079364160523</v>
      </c>
      <c r="AJ12" s="62">
        <f t="shared" ref="AJ12:AV39" si="9">FINV($C$4,AJ$5,$C12)</f>
        <v>4.2543979983850706</v>
      </c>
      <c r="AK12" s="62">
        <f t="shared" si="9"/>
        <v>4.2386487599972558</v>
      </c>
      <c r="AL12" s="62">
        <f t="shared" si="9"/>
        <v>4.2267815966317883</v>
      </c>
      <c r="AM12" s="62">
        <f t="shared" si="9"/>
        <v>4.2175184253483611</v>
      </c>
      <c r="AN12" s="62">
        <f t="shared" si="9"/>
        <v>4.2100867902310712</v>
      </c>
      <c r="AO12" s="62">
        <f t="shared" si="9"/>
        <v>4.1876777986804417</v>
      </c>
      <c r="AP12" s="62">
        <f t="shared" si="9"/>
        <v>4.1764081861968458</v>
      </c>
      <c r="AQ12" s="62">
        <f t="shared" si="9"/>
        <v>4.1696252782181924</v>
      </c>
      <c r="AR12" s="62">
        <f t="shared" si="9"/>
        <v>4.1650944593398131</v>
      </c>
      <c r="AS12" s="62">
        <f t="shared" si="9"/>
        <v>4.1618537877897399</v>
      </c>
      <c r="AT12" s="62">
        <f t="shared" si="9"/>
        <v>4.1594208841778073</v>
      </c>
      <c r="AU12" s="62">
        <f t="shared" si="9"/>
        <v>4.157527199726692</v>
      </c>
      <c r="AV12" s="62">
        <f t="shared" si="9"/>
        <v>4.1560113518306663</v>
      </c>
      <c r="AW12" s="68">
        <f t="shared" si="7"/>
        <v>4.1491800957981679</v>
      </c>
    </row>
    <row r="13" spans="1:49" ht="14.25" customHeight="1" x14ac:dyDescent="0.2">
      <c r="B13" s="143"/>
      <c r="C13" s="74">
        <v>8</v>
      </c>
      <c r="D13" s="91">
        <f t="shared" si="1"/>
        <v>7.5708820996917465</v>
      </c>
      <c r="E13" s="63">
        <f t="shared" si="1"/>
        <v>6.0594674374634812</v>
      </c>
      <c r="F13" s="63">
        <f t="shared" si="1"/>
        <v>5.4159623395602381</v>
      </c>
      <c r="G13" s="63">
        <f t="shared" si="1"/>
        <v>5.0526322173635085</v>
      </c>
      <c r="H13" s="63">
        <f t="shared" si="1"/>
        <v>4.8172755552655318</v>
      </c>
      <c r="I13" s="63">
        <f t="shared" si="1"/>
        <v>4.6516955373004656</v>
      </c>
      <c r="J13" s="63">
        <f t="shared" si="1"/>
        <v>4.528562147363858</v>
      </c>
      <c r="K13" s="63">
        <f t="shared" si="1"/>
        <v>4.4332598891823745</v>
      </c>
      <c r="L13" s="63">
        <f t="shared" si="1"/>
        <v>4.3572330649602122</v>
      </c>
      <c r="M13" s="63">
        <f t="shared" si="1"/>
        <v>4.2951269601725865</v>
      </c>
      <c r="N13" s="63">
        <f t="shared" si="1"/>
        <v>4.2434127815388507</v>
      </c>
      <c r="O13" s="63">
        <f t="shared" si="1"/>
        <v>4.1996674613167269</v>
      </c>
      <c r="P13" s="63">
        <f t="shared" si="1"/>
        <v>4.1621704136781439</v>
      </c>
      <c r="Q13" s="63">
        <f t="shared" si="1"/>
        <v>4.1296652648147072</v>
      </c>
      <c r="R13" s="63">
        <f t="shared" si="1"/>
        <v>4.1012126677065357</v>
      </c>
      <c r="S13" s="63">
        <f t="shared" si="1"/>
        <v>4.0760959248897972</v>
      </c>
      <c r="T13" s="63">
        <f t="shared" si="8"/>
        <v>4.0537585158298288</v>
      </c>
      <c r="U13" s="63">
        <f t="shared" si="8"/>
        <v>4.0337615916459812</v>
      </c>
      <c r="V13" s="63">
        <f t="shared" si="8"/>
        <v>4.0157543537332758</v>
      </c>
      <c r="W13" s="63">
        <f t="shared" si="8"/>
        <v>3.999452970728302</v>
      </c>
      <c r="X13" s="63">
        <f t="shared" si="8"/>
        <v>3.9846252889294558</v>
      </c>
      <c r="Y13" s="63">
        <f t="shared" si="8"/>
        <v>3.9710795569895843</v>
      </c>
      <c r="Z13" s="63">
        <f t="shared" si="8"/>
        <v>3.9586559848028959</v>
      </c>
      <c r="AA13" s="63">
        <f t="shared" si="8"/>
        <v>3.947220337548011</v>
      </c>
      <c r="AB13" s="63">
        <f t="shared" si="8"/>
        <v>3.9366590136800532</v>
      </c>
      <c r="AC13" s="63">
        <f t="shared" si="8"/>
        <v>3.9268752201474837</v>
      </c>
      <c r="AD13" s="63">
        <f t="shared" si="8"/>
        <v>3.9177859692985479</v>
      </c>
      <c r="AE13" s="63">
        <f t="shared" si="8"/>
        <v>3.9093196983756218</v>
      </c>
      <c r="AF13" s="63">
        <f t="shared" si="8"/>
        <v>3.9014143658505649</v>
      </c>
      <c r="AG13" s="63">
        <f t="shared" si="8"/>
        <v>3.8940159166292614</v>
      </c>
      <c r="AH13" s="63">
        <f t="shared" si="8"/>
        <v>3.8397800938554365</v>
      </c>
      <c r="AI13" s="63">
        <f t="shared" si="8"/>
        <v>3.8067161970239343</v>
      </c>
      <c r="AJ13" s="63">
        <f t="shared" si="9"/>
        <v>3.784446406683259</v>
      </c>
      <c r="AK13" s="63">
        <f t="shared" si="9"/>
        <v>3.7684249330420219</v>
      </c>
      <c r="AL13" s="63">
        <f t="shared" si="9"/>
        <v>3.7563449397606008</v>
      </c>
      <c r="AM13" s="63">
        <f t="shared" si="9"/>
        <v>3.7469109489992172</v>
      </c>
      <c r="AN13" s="63">
        <f t="shared" si="9"/>
        <v>3.7393392496715947</v>
      </c>
      <c r="AO13" s="63">
        <f t="shared" si="9"/>
        <v>3.7164912893208917</v>
      </c>
      <c r="AP13" s="63">
        <f t="shared" si="9"/>
        <v>3.7049912650028101</v>
      </c>
      <c r="AQ13" s="63">
        <f t="shared" si="9"/>
        <v>3.6980664937990428</v>
      </c>
      <c r="AR13" s="63">
        <f t="shared" si="9"/>
        <v>3.6934395640963187</v>
      </c>
      <c r="AS13" s="63">
        <f t="shared" si="9"/>
        <v>3.6901294807552283</v>
      </c>
      <c r="AT13" s="63">
        <f t="shared" si="9"/>
        <v>3.6876440984484637</v>
      </c>
      <c r="AU13" s="63">
        <f t="shared" si="9"/>
        <v>3.685709346851926</v>
      </c>
      <c r="AV13" s="63">
        <f t="shared" si="9"/>
        <v>3.6841604867240489</v>
      </c>
      <c r="AW13" s="67">
        <f t="shared" si="7"/>
        <v>3.677178916919547</v>
      </c>
    </row>
    <row r="14" spans="1:49" ht="14.25" customHeight="1" x14ac:dyDescent="0.2">
      <c r="B14" s="143"/>
      <c r="C14" s="75">
        <v>9</v>
      </c>
      <c r="D14" s="92">
        <f t="shared" si="1"/>
        <v>7.2092832475220154</v>
      </c>
      <c r="E14" s="62">
        <f t="shared" si="1"/>
        <v>5.7147053863830601</v>
      </c>
      <c r="F14" s="62">
        <f t="shared" si="1"/>
        <v>5.0781186522287127</v>
      </c>
      <c r="G14" s="62">
        <f t="shared" si="1"/>
        <v>4.7180784581281952</v>
      </c>
      <c r="H14" s="62">
        <f t="shared" si="1"/>
        <v>4.4844113141850377</v>
      </c>
      <c r="I14" s="62">
        <f t="shared" si="1"/>
        <v>4.3197218332928919</v>
      </c>
      <c r="J14" s="62">
        <f t="shared" si="1"/>
        <v>4.1970466369455171</v>
      </c>
      <c r="K14" s="62">
        <f t="shared" si="1"/>
        <v>4.1019556969397488</v>
      </c>
      <c r="L14" s="62">
        <f t="shared" si="1"/>
        <v>4.0259941582829777</v>
      </c>
      <c r="M14" s="62">
        <f t="shared" si="1"/>
        <v>3.9638651576225312</v>
      </c>
      <c r="N14" s="62">
        <f t="shared" si="1"/>
        <v>3.9120744672675589</v>
      </c>
      <c r="O14" s="62">
        <f t="shared" si="1"/>
        <v>3.868220322843273</v>
      </c>
      <c r="P14" s="62">
        <f t="shared" si="1"/>
        <v>3.8305955783109278</v>
      </c>
      <c r="Q14" s="62">
        <f t="shared" si="1"/>
        <v>3.7979524823204276</v>
      </c>
      <c r="R14" s="62">
        <f t="shared" si="1"/>
        <v>3.7693572792968095</v>
      </c>
      <c r="S14" s="62">
        <f t="shared" si="1"/>
        <v>3.7440969140290163</v>
      </c>
      <c r="T14" s="62">
        <f t="shared" si="8"/>
        <v>3.7216172323269223</v>
      </c>
      <c r="U14" s="62">
        <f t="shared" si="8"/>
        <v>3.7014809046166</v>
      </c>
      <c r="V14" s="62">
        <f t="shared" si="8"/>
        <v>3.6833380832180551</v>
      </c>
      <c r="W14" s="62">
        <f t="shared" si="8"/>
        <v>3.6669055034588203</v>
      </c>
      <c r="X14" s="62">
        <f t="shared" si="8"/>
        <v>3.6519513175513625</v>
      </c>
      <c r="Y14" s="62">
        <f t="shared" si="8"/>
        <v>3.6382839030622471</v>
      </c>
      <c r="Z14" s="62">
        <f t="shared" si="8"/>
        <v>3.6257434792186083</v>
      </c>
      <c r="AA14" s="62">
        <f t="shared" si="8"/>
        <v>3.6141957406190235</v>
      </c>
      <c r="AB14" s="62">
        <f t="shared" si="8"/>
        <v>3.603526962791074</v>
      </c>
      <c r="AC14" s="62">
        <f t="shared" si="8"/>
        <v>3.5936401966348548</v>
      </c>
      <c r="AD14" s="62">
        <f t="shared" si="8"/>
        <v>3.584452278757865</v>
      </c>
      <c r="AE14" s="62">
        <f t="shared" si="8"/>
        <v>3.5758914603346441</v>
      </c>
      <c r="AF14" s="62">
        <f t="shared" si="8"/>
        <v>3.5678955099421734</v>
      </c>
      <c r="AG14" s="62">
        <f t="shared" si="8"/>
        <v>3.5604101832335835</v>
      </c>
      <c r="AH14" s="62">
        <f t="shared" si="8"/>
        <v>3.5054738998743189</v>
      </c>
      <c r="AI14" s="62">
        <f t="shared" si="8"/>
        <v>3.4719249978822151</v>
      </c>
      <c r="AJ14" s="62">
        <f t="shared" si="9"/>
        <v>3.4493021673290656</v>
      </c>
      <c r="AK14" s="62">
        <f t="shared" si="9"/>
        <v>3.4330130171084421</v>
      </c>
      <c r="AL14" s="62">
        <f t="shared" si="9"/>
        <v>3.4207233939483923</v>
      </c>
      <c r="AM14" s="62">
        <f t="shared" si="9"/>
        <v>3.4111209182674926</v>
      </c>
      <c r="AN14" s="62">
        <f t="shared" si="9"/>
        <v>3.4034109123013438</v>
      </c>
      <c r="AO14" s="62">
        <f t="shared" si="9"/>
        <v>3.3801285678040052</v>
      </c>
      <c r="AP14" s="62">
        <f t="shared" si="9"/>
        <v>3.3683999724930587</v>
      </c>
      <c r="AQ14" s="62">
        <f t="shared" si="9"/>
        <v>3.3613342762655982</v>
      </c>
      <c r="AR14" s="62">
        <f t="shared" si="9"/>
        <v>3.3566117864942084</v>
      </c>
      <c r="AS14" s="62">
        <f t="shared" si="9"/>
        <v>3.3532326463892739</v>
      </c>
      <c r="AT14" s="62">
        <f t="shared" si="9"/>
        <v>3.3506950299764617</v>
      </c>
      <c r="AU14" s="62">
        <f t="shared" si="9"/>
        <v>3.348719388309608</v>
      </c>
      <c r="AV14" s="62">
        <f t="shared" si="9"/>
        <v>3.347137649164857</v>
      </c>
      <c r="AW14" s="68">
        <f t="shared" si="7"/>
        <v>3.3400062691375361</v>
      </c>
    </row>
    <row r="15" spans="1:49" ht="14.25" customHeight="1" x14ac:dyDescent="0.2">
      <c r="B15" s="143"/>
      <c r="C15" s="74">
        <v>10</v>
      </c>
      <c r="D15" s="91">
        <f t="shared" si="1"/>
        <v>6.9367281662969829</v>
      </c>
      <c r="E15" s="63">
        <f t="shared" si="1"/>
        <v>5.4563955259127335</v>
      </c>
      <c r="F15" s="63">
        <f t="shared" si="1"/>
        <v>4.825621493405408</v>
      </c>
      <c r="G15" s="63">
        <f t="shared" si="1"/>
        <v>4.4683415782252816</v>
      </c>
      <c r="H15" s="63">
        <f t="shared" si="1"/>
        <v>4.2360856681886343</v>
      </c>
      <c r="I15" s="63">
        <f t="shared" si="1"/>
        <v>4.0721313150582432</v>
      </c>
      <c r="J15" s="63">
        <f t="shared" si="1"/>
        <v>3.949824068939316</v>
      </c>
      <c r="K15" s="63">
        <f t="shared" si="1"/>
        <v>3.8548908796852293</v>
      </c>
      <c r="L15" s="63">
        <f t="shared" si="1"/>
        <v>3.7789626340915738</v>
      </c>
      <c r="M15" s="63">
        <f t="shared" si="1"/>
        <v>3.7167918645973668</v>
      </c>
      <c r="N15" s="63">
        <f t="shared" si="1"/>
        <v>3.6649139653923894</v>
      </c>
      <c r="O15" s="63">
        <f t="shared" si="1"/>
        <v>3.620945482936663</v>
      </c>
      <c r="P15" s="63">
        <f t="shared" si="1"/>
        <v>3.5831908480018124</v>
      </c>
      <c r="Q15" s="63">
        <f t="shared" si="1"/>
        <v>3.5504097452854166</v>
      </c>
      <c r="R15" s="63">
        <f t="shared" si="1"/>
        <v>3.5216732412394327</v>
      </c>
      <c r="S15" s="63">
        <f t="shared" si="1"/>
        <v>3.4962714167771325</v>
      </c>
      <c r="T15" s="63">
        <f t="shared" si="8"/>
        <v>3.4736521476051188</v>
      </c>
      <c r="U15" s="63">
        <f t="shared" si="8"/>
        <v>3.4533793982754397</v>
      </c>
      <c r="V15" s="63">
        <f t="shared" si="8"/>
        <v>3.4351041208889037</v>
      </c>
      <c r="W15" s="63">
        <f t="shared" si="8"/>
        <v>3.418543516185037</v>
      </c>
      <c r="X15" s="63">
        <f t="shared" si="8"/>
        <v>3.4034659749281477</v>
      </c>
      <c r="Y15" s="63">
        <f t="shared" si="8"/>
        <v>3.3896799594806821</v>
      </c>
      <c r="Z15" s="63">
        <f t="shared" si="8"/>
        <v>3.3770256702993606</v>
      </c>
      <c r="AA15" s="63">
        <f t="shared" si="8"/>
        <v>3.3653687143638362</v>
      </c>
      <c r="AB15" s="63">
        <f t="shared" si="8"/>
        <v>3.3545952348799131</v>
      </c>
      <c r="AC15" s="63">
        <f t="shared" si="8"/>
        <v>3.3446081225693369</v>
      </c>
      <c r="AD15" s="63">
        <f t="shared" si="8"/>
        <v>3.3353240377661701</v>
      </c>
      <c r="AE15" s="63">
        <f t="shared" si="8"/>
        <v>3.3266710474693282</v>
      </c>
      <c r="AF15" s="63">
        <f t="shared" si="8"/>
        <v>3.3185867338509571</v>
      </c>
      <c r="AG15" s="63">
        <f t="shared" si="8"/>
        <v>3.3110166678155002</v>
      </c>
      <c r="AH15" s="63">
        <f t="shared" si="8"/>
        <v>3.2553960637758714</v>
      </c>
      <c r="AI15" s="63">
        <f t="shared" si="8"/>
        <v>3.2213719057027466</v>
      </c>
      <c r="AJ15" s="63">
        <f t="shared" si="9"/>
        <v>3.1984022781371246</v>
      </c>
      <c r="AK15" s="63">
        <f t="shared" si="9"/>
        <v>3.1818496733027093</v>
      </c>
      <c r="AL15" s="63">
        <f t="shared" si="9"/>
        <v>3.169353407112538</v>
      </c>
      <c r="AM15" s="63">
        <f t="shared" si="9"/>
        <v>3.1595846388839783</v>
      </c>
      <c r="AN15" s="63">
        <f t="shared" si="9"/>
        <v>3.151737985034043</v>
      </c>
      <c r="AO15" s="63">
        <f t="shared" si="9"/>
        <v>3.1280256235303034</v>
      </c>
      <c r="AP15" s="63">
        <f t="shared" si="9"/>
        <v>3.1160702325866025</v>
      </c>
      <c r="AQ15" s="63">
        <f t="shared" si="9"/>
        <v>3.1088645234951402</v>
      </c>
      <c r="AR15" s="63">
        <f t="shared" si="9"/>
        <v>3.1040470123691697</v>
      </c>
      <c r="AS15" s="63">
        <f t="shared" si="9"/>
        <v>3.1005991644565727</v>
      </c>
      <c r="AT15" s="63">
        <f t="shared" si="9"/>
        <v>3.0980095553247899</v>
      </c>
      <c r="AU15" s="63">
        <f t="shared" si="9"/>
        <v>3.0959931989581975</v>
      </c>
      <c r="AV15" s="63">
        <f t="shared" si="9"/>
        <v>3.094378713135125</v>
      </c>
      <c r="AW15" s="67">
        <f t="shared" si="7"/>
        <v>3.0870980276879334</v>
      </c>
    </row>
    <row r="16" spans="1:49" ht="14.25" customHeight="1" x14ac:dyDescent="0.2">
      <c r="B16" s="143"/>
      <c r="C16" s="75">
        <v>11</v>
      </c>
      <c r="D16" s="92">
        <f t="shared" si="1"/>
        <v>6.7241296602391847</v>
      </c>
      <c r="E16" s="62">
        <f t="shared" si="1"/>
        <v>5.2558893119207291</v>
      </c>
      <c r="F16" s="62">
        <f t="shared" si="1"/>
        <v>4.6300249618293439</v>
      </c>
      <c r="G16" s="62">
        <f t="shared" si="1"/>
        <v>4.2750715963366144</v>
      </c>
      <c r="H16" s="62">
        <f t="shared" si="1"/>
        <v>4.0439982220686908</v>
      </c>
      <c r="I16" s="62">
        <f t="shared" si="1"/>
        <v>3.8806511689100489</v>
      </c>
      <c r="J16" s="62">
        <f t="shared" si="1"/>
        <v>3.7586379183800718</v>
      </c>
      <c r="K16" s="62">
        <f t="shared" si="1"/>
        <v>3.6638190342878696</v>
      </c>
      <c r="L16" s="62">
        <f t="shared" si="1"/>
        <v>3.5878986691065449</v>
      </c>
      <c r="M16" s="62">
        <f t="shared" si="1"/>
        <v>3.5256717158880009</v>
      </c>
      <c r="N16" s="62">
        <f t="shared" si="1"/>
        <v>3.4736990510858088</v>
      </c>
      <c r="O16" s="62">
        <f t="shared" si="1"/>
        <v>3.4296130124426694</v>
      </c>
      <c r="P16" s="62">
        <f t="shared" si="1"/>
        <v>3.3917280320213723</v>
      </c>
      <c r="Q16" s="62">
        <f t="shared" si="1"/>
        <v>3.3588102239083488</v>
      </c>
      <c r="R16" s="62">
        <f t="shared" si="1"/>
        <v>3.3299348224333736</v>
      </c>
      <c r="S16" s="62">
        <f t="shared" si="1"/>
        <v>3.3043946141180074</v>
      </c>
      <c r="T16" s="62">
        <f t="shared" si="8"/>
        <v>3.2816392187548651</v>
      </c>
      <c r="U16" s="62">
        <f t="shared" si="8"/>
        <v>3.2612337044110165</v>
      </c>
      <c r="V16" s="62">
        <f t="shared" si="8"/>
        <v>3.24282969585669</v>
      </c>
      <c r="W16" s="62">
        <f t="shared" si="8"/>
        <v>3.2261447749647711</v>
      </c>
      <c r="X16" s="62">
        <f t="shared" si="8"/>
        <v>3.2109475159195258</v>
      </c>
      <c r="Y16" s="62">
        <f t="shared" si="8"/>
        <v>3.1970464307073003</v>
      </c>
      <c r="Z16" s="62">
        <f t="shared" si="8"/>
        <v>3.1842816795629227</v>
      </c>
      <c r="AA16" s="62">
        <f t="shared" si="8"/>
        <v>3.1725187698361146</v>
      </c>
      <c r="AB16" s="62">
        <f t="shared" si="8"/>
        <v>3.1616437068797967</v>
      </c>
      <c r="AC16" s="62">
        <f t="shared" si="8"/>
        <v>3.1515592201244389</v>
      </c>
      <c r="AD16" s="62">
        <f t="shared" si="8"/>
        <v>3.1421817954928537</v>
      </c>
      <c r="AE16" s="62">
        <f t="shared" si="8"/>
        <v>3.1334393196319899</v>
      </c>
      <c r="AF16" s="62">
        <f t="shared" si="8"/>
        <v>3.1252691933813668</v>
      </c>
      <c r="AG16" s="62">
        <f t="shared" si="8"/>
        <v>3.1176168087163436</v>
      </c>
      <c r="AH16" s="62">
        <f t="shared" si="8"/>
        <v>3.0613302960267763</v>
      </c>
      <c r="AI16" s="62">
        <f t="shared" si="8"/>
        <v>3.0268422295052066</v>
      </c>
      <c r="AJ16" s="62">
        <f t="shared" si="9"/>
        <v>3.003533232623985</v>
      </c>
      <c r="AK16" s="62">
        <f t="shared" si="9"/>
        <v>2.9867223048287674</v>
      </c>
      <c r="AL16" s="62">
        <f t="shared" si="9"/>
        <v>2.974023101109009</v>
      </c>
      <c r="AM16" s="62">
        <f t="shared" si="9"/>
        <v>2.964090813709177</v>
      </c>
      <c r="AN16" s="62">
        <f t="shared" si="9"/>
        <v>2.956109649570422</v>
      </c>
      <c r="AO16" s="62">
        <f t="shared" si="9"/>
        <v>2.9319731496448909</v>
      </c>
      <c r="AP16" s="62">
        <f t="shared" si="9"/>
        <v>2.9197935356455642</v>
      </c>
      <c r="AQ16" s="62">
        <f t="shared" si="9"/>
        <v>2.9124492170124099</v>
      </c>
      <c r="AR16" s="62">
        <f t="shared" si="9"/>
        <v>2.9075375558703933</v>
      </c>
      <c r="AS16" s="62">
        <f t="shared" si="9"/>
        <v>2.904021589169492</v>
      </c>
      <c r="AT16" s="62">
        <f t="shared" si="9"/>
        <v>2.9013804100783367</v>
      </c>
      <c r="AU16" s="62">
        <f t="shared" si="9"/>
        <v>2.8993236562219922</v>
      </c>
      <c r="AV16" s="62">
        <f t="shared" si="9"/>
        <v>2.8976766700100156</v>
      </c>
      <c r="AW16" s="68">
        <f t="shared" si="7"/>
        <v>2.890247701852442</v>
      </c>
    </row>
    <row r="17" spans="2:49" ht="14.25" customHeight="1" x14ac:dyDescent="0.2">
      <c r="B17" s="143"/>
      <c r="C17" s="74">
        <v>12</v>
      </c>
      <c r="D17" s="91">
        <f t="shared" si="1"/>
        <v>6.5537687530056559</v>
      </c>
      <c r="E17" s="63">
        <f t="shared" si="1"/>
        <v>5.0958671657839423</v>
      </c>
      <c r="F17" s="63">
        <f t="shared" si="1"/>
        <v>4.4741848096377463</v>
      </c>
      <c r="G17" s="63">
        <f t="shared" si="1"/>
        <v>4.1212086185234424</v>
      </c>
      <c r="H17" s="63">
        <f t="shared" si="1"/>
        <v>3.8911339339023892</v>
      </c>
      <c r="I17" s="63">
        <f t="shared" si="1"/>
        <v>3.7282921153925082</v>
      </c>
      <c r="J17" s="63">
        <f t="shared" si="1"/>
        <v>3.6065146422204473</v>
      </c>
      <c r="K17" s="63">
        <f t="shared" si="1"/>
        <v>3.5117767363148231</v>
      </c>
      <c r="L17" s="63">
        <f t="shared" si="1"/>
        <v>3.4358456418610581</v>
      </c>
      <c r="M17" s="63">
        <f t="shared" si="1"/>
        <v>3.3735528498353058</v>
      </c>
      <c r="N17" s="63">
        <f t="shared" si="1"/>
        <v>3.3214813161832897</v>
      </c>
      <c r="O17" s="63">
        <f t="shared" si="1"/>
        <v>3.2772770940334954</v>
      </c>
      <c r="P17" s="63">
        <f t="shared" si="1"/>
        <v>3.2392633174271062</v>
      </c>
      <c r="Q17" s="63">
        <f t="shared" si="1"/>
        <v>3.2062117002292547</v>
      </c>
      <c r="R17" s="63">
        <f t="shared" si="1"/>
        <v>3.1772011069633002</v>
      </c>
      <c r="S17" s="63">
        <f t="shared" si="1"/>
        <v>3.1515266776628708</v>
      </c>
      <c r="T17" s="63">
        <f t="shared" si="8"/>
        <v>3.1286395443356536</v>
      </c>
      <c r="U17" s="63">
        <f t="shared" si="8"/>
        <v>3.1081057257927633</v>
      </c>
      <c r="V17" s="63">
        <f t="shared" si="8"/>
        <v>3.0895774194021186</v>
      </c>
      <c r="W17" s="63">
        <f t="shared" si="8"/>
        <v>3.0727725235527878</v>
      </c>
      <c r="X17" s="63">
        <f t="shared" si="8"/>
        <v>3.057459755252991</v>
      </c>
      <c r="Y17" s="63">
        <f t="shared" si="8"/>
        <v>3.0434476518597804</v>
      </c>
      <c r="Z17" s="63">
        <f t="shared" si="8"/>
        <v>3.0305763202630671</v>
      </c>
      <c r="AA17" s="63">
        <f t="shared" si="8"/>
        <v>3.0187111626190042</v>
      </c>
      <c r="AB17" s="63">
        <f t="shared" si="8"/>
        <v>3.0077380459595235</v>
      </c>
      <c r="AC17" s="63">
        <f t="shared" si="8"/>
        <v>2.9975595413420173</v>
      </c>
      <c r="AD17" s="63">
        <f t="shared" si="8"/>
        <v>2.9880919653925782</v>
      </c>
      <c r="AE17" s="63">
        <f t="shared" si="8"/>
        <v>2.9792630308875747</v>
      </c>
      <c r="AF17" s="63">
        <f t="shared" si="8"/>
        <v>2.9710099646043977</v>
      </c>
      <c r="AG17" s="63">
        <f t="shared" si="8"/>
        <v>2.9632779872481714</v>
      </c>
      <c r="AH17" s="63">
        <f t="shared" si="8"/>
        <v>2.9063463655921407</v>
      </c>
      <c r="AI17" s="63">
        <f t="shared" si="8"/>
        <v>2.8714073631440273</v>
      </c>
      <c r="AJ17" s="63">
        <f t="shared" si="9"/>
        <v>2.847767608874133</v>
      </c>
      <c r="AK17" s="63">
        <f t="shared" si="9"/>
        <v>2.8307043908907867</v>
      </c>
      <c r="AL17" s="63">
        <f t="shared" si="9"/>
        <v>2.8178066630114724</v>
      </c>
      <c r="AM17" s="63">
        <f t="shared" si="9"/>
        <v>2.8077141999795727</v>
      </c>
      <c r="AN17" s="63">
        <f t="shared" si="9"/>
        <v>2.7996011318380258</v>
      </c>
      <c r="AO17" s="63">
        <f t="shared" si="9"/>
        <v>2.7750478457882237</v>
      </c>
      <c r="AP17" s="63">
        <f t="shared" si="9"/>
        <v>2.7626473559430726</v>
      </c>
      <c r="AQ17" s="63">
        <f t="shared" si="9"/>
        <v>2.7551663076379977</v>
      </c>
      <c r="AR17" s="63">
        <f t="shared" si="9"/>
        <v>2.7501616902855037</v>
      </c>
      <c r="AS17" s="63">
        <f t="shared" si="9"/>
        <v>2.7465784264299749</v>
      </c>
      <c r="AT17" s="63">
        <f t="shared" si="9"/>
        <v>2.7438862758225557</v>
      </c>
      <c r="AU17" s="63">
        <f t="shared" si="9"/>
        <v>2.7417895790418809</v>
      </c>
      <c r="AV17" s="63">
        <f t="shared" si="9"/>
        <v>2.7401104490575743</v>
      </c>
      <c r="AW17" s="67">
        <f t="shared" si="7"/>
        <v>2.732534722110191</v>
      </c>
    </row>
    <row r="18" spans="2:49" ht="14.25" customHeight="1" x14ac:dyDescent="0.2">
      <c r="B18" s="143"/>
      <c r="C18" s="75">
        <v>13</v>
      </c>
      <c r="D18" s="92">
        <f t="shared" si="1"/>
        <v>6.414254300250585</v>
      </c>
      <c r="E18" s="62">
        <f t="shared" si="1"/>
        <v>4.9652657229043431</v>
      </c>
      <c r="F18" s="62">
        <f t="shared" si="1"/>
        <v>4.3471780827098545</v>
      </c>
      <c r="G18" s="62">
        <f t="shared" si="1"/>
        <v>3.9958975534941668</v>
      </c>
      <c r="H18" s="62">
        <f t="shared" si="1"/>
        <v>3.7666740552333313</v>
      </c>
      <c r="I18" s="62">
        <f t="shared" si="1"/>
        <v>3.6042563940468262</v>
      </c>
      <c r="J18" s="62">
        <f t="shared" si="1"/>
        <v>3.4826693293426567</v>
      </c>
      <c r="K18" s="62">
        <f t="shared" si="1"/>
        <v>3.387987325389608</v>
      </c>
      <c r="L18" s="62">
        <f t="shared" si="1"/>
        <v>3.3120324100531073</v>
      </c>
      <c r="M18" s="62">
        <f t="shared" si="1"/>
        <v>3.249667950133122</v>
      </c>
      <c r="N18" s="62">
        <f t="shared" si="1"/>
        <v>3.1974961857124629</v>
      </c>
      <c r="O18" s="62">
        <f t="shared" si="1"/>
        <v>3.153175177661617</v>
      </c>
      <c r="P18" s="62">
        <f t="shared" si="1"/>
        <v>3.1150356932304772</v>
      </c>
      <c r="Q18" s="62">
        <f t="shared" si="1"/>
        <v>3.0818543648401056</v>
      </c>
      <c r="R18" s="62">
        <f t="shared" si="1"/>
        <v>3.0527132473829535</v>
      </c>
      <c r="S18" s="62">
        <f t="shared" si="1"/>
        <v>3.0269095482583777</v>
      </c>
      <c r="T18" s="62">
        <f t="shared" si="8"/>
        <v>3.0038957251402283</v>
      </c>
      <c r="U18" s="62">
        <f t="shared" si="8"/>
        <v>2.9832386265199955</v>
      </c>
      <c r="V18" s="62">
        <f t="shared" si="8"/>
        <v>2.9645909448434504</v>
      </c>
      <c r="W18" s="62">
        <f t="shared" si="8"/>
        <v>2.9476708466886934</v>
      </c>
      <c r="X18" s="62">
        <f t="shared" si="8"/>
        <v>2.9322471632319318</v>
      </c>
      <c r="Y18" s="62">
        <f t="shared" si="8"/>
        <v>2.9181284418225077</v>
      </c>
      <c r="Z18" s="62">
        <f t="shared" si="8"/>
        <v>2.9051547295681779</v>
      </c>
      <c r="AA18" s="62">
        <f t="shared" si="8"/>
        <v>2.8931913229707056</v>
      </c>
      <c r="AB18" s="62">
        <f t="shared" si="8"/>
        <v>2.8821239542175419</v>
      </c>
      <c r="AC18" s="62">
        <f t="shared" si="8"/>
        <v>2.8718550419987481</v>
      </c>
      <c r="AD18" s="62">
        <f t="shared" si="8"/>
        <v>2.8623007412047783</v>
      </c>
      <c r="AE18" s="62">
        <f t="shared" si="8"/>
        <v>2.8533885991847838</v>
      </c>
      <c r="AF18" s="62">
        <f t="shared" si="8"/>
        <v>2.8450556775165698</v>
      </c>
      <c r="AG18" s="62">
        <f t="shared" si="8"/>
        <v>2.8372470346007477</v>
      </c>
      <c r="AH18" s="62">
        <f t="shared" si="8"/>
        <v>2.7796926930304515</v>
      </c>
      <c r="AI18" s="62">
        <f t="shared" si="8"/>
        <v>2.7443168337059447</v>
      </c>
      <c r="AJ18" s="62">
        <f t="shared" si="9"/>
        <v>2.7203557558060636</v>
      </c>
      <c r="AK18" s="62">
        <f t="shared" si="9"/>
        <v>2.7030469145884899</v>
      </c>
      <c r="AL18" s="62">
        <f t="shared" si="9"/>
        <v>2.6899555793085113</v>
      </c>
      <c r="AM18" s="62">
        <f t="shared" si="9"/>
        <v>2.6797066928612296</v>
      </c>
      <c r="AN18" s="62">
        <f t="shared" si="9"/>
        <v>2.6714646650186227</v>
      </c>
      <c r="AO18" s="62">
        <f t="shared" si="9"/>
        <v>2.6465030193563108</v>
      </c>
      <c r="AP18" s="62">
        <f t="shared" si="9"/>
        <v>2.633885571860942</v>
      </c>
      <c r="AQ18" s="62">
        <f t="shared" si="9"/>
        <v>2.6262700269696828</v>
      </c>
      <c r="AR18" s="62">
        <f t="shared" si="9"/>
        <v>2.6211738870067789</v>
      </c>
      <c r="AS18" s="62">
        <f t="shared" si="9"/>
        <v>2.6175243209794767</v>
      </c>
      <c r="AT18" s="62">
        <f t="shared" si="9"/>
        <v>2.6147819284198537</v>
      </c>
      <c r="AU18" s="62">
        <f t="shared" si="9"/>
        <v>2.6126458459098418</v>
      </c>
      <c r="AV18" s="62">
        <f t="shared" si="9"/>
        <v>2.6109350112751843</v>
      </c>
      <c r="AW18" s="68">
        <f t="shared" si="7"/>
        <v>2.6032144250319158</v>
      </c>
    </row>
    <row r="19" spans="2:49" ht="14.25" customHeight="1" x14ac:dyDescent="0.2">
      <c r="B19" s="143"/>
      <c r="C19" s="74">
        <v>14</v>
      </c>
      <c r="D19" s="91">
        <f t="shared" si="1"/>
        <v>6.2979386311029479</v>
      </c>
      <c r="E19" s="63">
        <f t="shared" si="1"/>
        <v>4.8566978606751672</v>
      </c>
      <c r="F19" s="63">
        <f t="shared" si="1"/>
        <v>4.241727630359188</v>
      </c>
      <c r="G19" s="63">
        <f t="shared" si="1"/>
        <v>3.8919144377657129</v>
      </c>
      <c r="H19" s="63">
        <f t="shared" si="1"/>
        <v>3.6634231139830886</v>
      </c>
      <c r="I19" s="63">
        <f t="shared" si="1"/>
        <v>3.5013649360015529</v>
      </c>
      <c r="J19" s="63">
        <f t="shared" si="1"/>
        <v>3.3799328776529314</v>
      </c>
      <c r="K19" s="63">
        <f t="shared" si="1"/>
        <v>3.2852880186245335</v>
      </c>
      <c r="L19" s="63">
        <f t="shared" si="1"/>
        <v>3.2093003408966867</v>
      </c>
      <c r="M19" s="63">
        <f t="shared" si="1"/>
        <v>3.1468611935575752</v>
      </c>
      <c r="N19" s="63">
        <f t="shared" si="1"/>
        <v>3.0945897908988029</v>
      </c>
      <c r="O19" s="63">
        <f t="shared" si="1"/>
        <v>3.0501547888185927</v>
      </c>
      <c r="P19" s="63">
        <f t="shared" si="1"/>
        <v>3.0118937037271465</v>
      </c>
      <c r="Q19" s="63">
        <f t="shared" si="1"/>
        <v>2.9785875241018807</v>
      </c>
      <c r="R19" s="63">
        <f t="shared" si="1"/>
        <v>2.9493211334022709</v>
      </c>
      <c r="S19" s="63">
        <f t="shared" si="1"/>
        <v>2.9233935725263072</v>
      </c>
      <c r="T19" s="63">
        <f t="shared" si="8"/>
        <v>2.900258473898718</v>
      </c>
      <c r="U19" s="63">
        <f t="shared" si="8"/>
        <v>2.8794834192876699</v>
      </c>
      <c r="V19" s="63">
        <f t="shared" si="8"/>
        <v>2.8607215359970652</v>
      </c>
      <c r="W19" s="63">
        <f t="shared" si="8"/>
        <v>2.8436912227546562</v>
      </c>
      <c r="X19" s="63">
        <f t="shared" si="8"/>
        <v>2.8281614050755257</v>
      </c>
      <c r="Y19" s="63">
        <f t="shared" si="8"/>
        <v>2.8139406313302007</v>
      </c>
      <c r="Z19" s="63">
        <f t="shared" si="8"/>
        <v>2.8008688871035865</v>
      </c>
      <c r="AA19" s="63">
        <f t="shared" si="8"/>
        <v>2.7888113662568181</v>
      </c>
      <c r="AB19" s="63">
        <f t="shared" si="8"/>
        <v>2.7776536722027463</v>
      </c>
      <c r="AC19" s="63">
        <f t="shared" si="8"/>
        <v>2.7672980792222854</v>
      </c>
      <c r="AD19" s="63">
        <f t="shared" si="8"/>
        <v>2.7576605895137938</v>
      </c>
      <c r="AE19" s="63">
        <f t="shared" si="8"/>
        <v>2.7486685945779157</v>
      </c>
      <c r="AF19" s="63">
        <f t="shared" si="8"/>
        <v>2.7402590005325234</v>
      </c>
      <c r="AG19" s="63">
        <f t="shared" si="8"/>
        <v>2.7323767131231644</v>
      </c>
      <c r="AH19" s="63">
        <f t="shared" si="8"/>
        <v>2.6742228161525508</v>
      </c>
      <c r="AI19" s="63">
        <f t="shared" si="8"/>
        <v>2.6384247638739122</v>
      </c>
      <c r="AJ19" s="63">
        <f t="shared" si="9"/>
        <v>2.6141522555653012</v>
      </c>
      <c r="AK19" s="63">
        <f t="shared" si="9"/>
        <v>2.5966048262868275</v>
      </c>
      <c r="AL19" s="63">
        <f t="shared" si="9"/>
        <v>2.5833251004697111</v>
      </c>
      <c r="AM19" s="63">
        <f t="shared" si="9"/>
        <v>2.5729237911942713</v>
      </c>
      <c r="AN19" s="63">
        <f t="shared" si="9"/>
        <v>2.5645559563780078</v>
      </c>
      <c r="AO19" s="63">
        <f t="shared" si="9"/>
        <v>2.5391950562496381</v>
      </c>
      <c r="AP19" s="63">
        <f t="shared" si="9"/>
        <v>2.5263649389154783</v>
      </c>
      <c r="AQ19" s="63">
        <f t="shared" si="9"/>
        <v>2.5186173618592482</v>
      </c>
      <c r="AR19" s="63">
        <f t="shared" si="9"/>
        <v>2.5134312910071479</v>
      </c>
      <c r="AS19" s="63">
        <f t="shared" si="9"/>
        <v>2.5097165326031683</v>
      </c>
      <c r="AT19" s="63">
        <f t="shared" si="9"/>
        <v>2.5069247147674782</v>
      </c>
      <c r="AU19" s="63">
        <f t="shared" si="9"/>
        <v>2.5047498720617627</v>
      </c>
      <c r="AV19" s="63">
        <f t="shared" si="9"/>
        <v>2.5030078269330094</v>
      </c>
      <c r="AW19" s="67">
        <f t="shared" si="7"/>
        <v>2.4951445324284975</v>
      </c>
    </row>
    <row r="20" spans="2:49" ht="14.25" customHeight="1" x14ac:dyDescent="0.2">
      <c r="B20" s="143"/>
      <c r="C20" s="75">
        <v>15</v>
      </c>
      <c r="D20" s="92">
        <f t="shared" si="1"/>
        <v>6.1995009378011057</v>
      </c>
      <c r="E20" s="62">
        <f t="shared" si="1"/>
        <v>4.7650482838882056</v>
      </c>
      <c r="F20" s="62">
        <f t="shared" si="1"/>
        <v>4.1528040300628728</v>
      </c>
      <c r="G20" s="62">
        <f t="shared" si="1"/>
        <v>3.8042713418410128</v>
      </c>
      <c r="H20" s="62">
        <f t="shared" si="1"/>
        <v>3.5764153492790598</v>
      </c>
      <c r="I20" s="62">
        <f t="shared" si="1"/>
        <v>3.414664657735774</v>
      </c>
      <c r="J20" s="62">
        <f t="shared" si="1"/>
        <v>3.2933598137323106</v>
      </c>
      <c r="K20" s="62">
        <f t="shared" si="1"/>
        <v>3.1987380785407584</v>
      </c>
      <c r="L20" s="62">
        <f t="shared" si="1"/>
        <v>3.1227117263033253</v>
      </c>
      <c r="M20" s="62">
        <f t="shared" si="1"/>
        <v>3.0601968514112481</v>
      </c>
      <c r="N20" s="62">
        <f t="shared" si="1"/>
        <v>3.0078277178817077</v>
      </c>
      <c r="O20" s="62">
        <f t="shared" si="1"/>
        <v>2.9632823982322472</v>
      </c>
      <c r="P20" s="62">
        <f t="shared" si="1"/>
        <v>2.9249044205517425</v>
      </c>
      <c r="Q20" s="62">
        <f t="shared" si="1"/>
        <v>2.8914786607668099</v>
      </c>
      <c r="R20" s="62">
        <f t="shared" si="1"/>
        <v>2.8620925304635034</v>
      </c>
      <c r="S20" s="62">
        <f t="shared" si="1"/>
        <v>2.8360467109521368</v>
      </c>
      <c r="T20" s="62">
        <f t="shared" si="8"/>
        <v>2.8127958859806985</v>
      </c>
      <c r="U20" s="62">
        <f t="shared" si="8"/>
        <v>2.791908292936748</v>
      </c>
      <c r="V20" s="62">
        <f t="shared" si="8"/>
        <v>2.7730374466710344</v>
      </c>
      <c r="W20" s="62">
        <f t="shared" si="8"/>
        <v>2.7559019509779965</v>
      </c>
      <c r="X20" s="62">
        <f t="shared" si="8"/>
        <v>2.7402708121321804</v>
      </c>
      <c r="Y20" s="62">
        <f t="shared" si="8"/>
        <v>2.7259525749312679</v>
      </c>
      <c r="Z20" s="62">
        <f t="shared" si="8"/>
        <v>2.7127871647670396</v>
      </c>
      <c r="AA20" s="62">
        <f t="shared" si="8"/>
        <v>2.7006396780258006</v>
      </c>
      <c r="AB20" s="62">
        <f t="shared" si="8"/>
        <v>2.6893955969185441</v>
      </c>
      <c r="AC20" s="62">
        <f t="shared" si="8"/>
        <v>2.6789570603171753</v>
      </c>
      <c r="AD20" s="62">
        <f t="shared" si="8"/>
        <v>2.6692399274852066</v>
      </c>
      <c r="AE20" s="62">
        <f t="shared" si="8"/>
        <v>2.6601714441331028</v>
      </c>
      <c r="AF20" s="62">
        <f t="shared" si="8"/>
        <v>2.6516883709711765</v>
      </c>
      <c r="AG20" s="62">
        <f t="shared" si="8"/>
        <v>2.6437354709333936</v>
      </c>
      <c r="AH20" s="62">
        <f t="shared" si="8"/>
        <v>2.5850053267419866</v>
      </c>
      <c r="AI20" s="62">
        <f t="shared" si="8"/>
        <v>2.5487999238457277</v>
      </c>
      <c r="AJ20" s="62">
        <f t="shared" si="9"/>
        <v>2.5242260545287878</v>
      </c>
      <c r="AK20" s="62">
        <f t="shared" si="9"/>
        <v>2.5064472321367552</v>
      </c>
      <c r="AL20" s="62">
        <f t="shared" si="9"/>
        <v>2.4929844731221431</v>
      </c>
      <c r="AM20" s="62">
        <f t="shared" si="9"/>
        <v>2.4824348639103291</v>
      </c>
      <c r="AN20" s="62">
        <f t="shared" si="9"/>
        <v>2.4739444812463796</v>
      </c>
      <c r="AO20" s="62">
        <f t="shared" si="9"/>
        <v>2.4481937983736746</v>
      </c>
      <c r="AP20" s="62">
        <f t="shared" si="9"/>
        <v>2.4351555094416026</v>
      </c>
      <c r="AQ20" s="62">
        <f t="shared" si="9"/>
        <v>2.4272784995291636</v>
      </c>
      <c r="AR20" s="62">
        <f t="shared" si="9"/>
        <v>2.4220041829600278</v>
      </c>
      <c r="AS20" s="62">
        <f t="shared" si="9"/>
        <v>2.4182254104176346</v>
      </c>
      <c r="AT20" s="62">
        <f t="shared" si="9"/>
        <v>2.4153850362232459</v>
      </c>
      <c r="AU20" s="62">
        <f t="shared" si="9"/>
        <v>2.4131721000175737</v>
      </c>
      <c r="AV20" s="62">
        <f t="shared" si="9"/>
        <v>2.4113993718100044</v>
      </c>
      <c r="AW20" s="68">
        <f t="shared" si="7"/>
        <v>2.4033956732655488</v>
      </c>
    </row>
    <row r="21" spans="2:49" ht="14.25" customHeight="1" x14ac:dyDescent="0.2">
      <c r="B21" s="143"/>
      <c r="C21" s="74">
        <v>16</v>
      </c>
      <c r="D21" s="91">
        <f t="shared" si="1"/>
        <v>6.115127197700355</v>
      </c>
      <c r="E21" s="63">
        <f t="shared" si="1"/>
        <v>4.6866654010979474</v>
      </c>
      <c r="F21" s="63">
        <f t="shared" si="1"/>
        <v>4.0768230619624797</v>
      </c>
      <c r="G21" s="63">
        <f t="shared" si="1"/>
        <v>3.7294165455930486</v>
      </c>
      <c r="H21" s="63">
        <f t="shared" si="1"/>
        <v>3.5021163355058786</v>
      </c>
      <c r="I21" s="63">
        <f t="shared" si="1"/>
        <v>3.3406309395469478</v>
      </c>
      <c r="J21" s="63">
        <f t="shared" si="1"/>
        <v>3.2194313183202969</v>
      </c>
      <c r="K21" s="63">
        <f t="shared" si="1"/>
        <v>3.1248222143022684</v>
      </c>
      <c r="L21" s="63">
        <f t="shared" si="1"/>
        <v>3.0487534580366811</v>
      </c>
      <c r="M21" s="63">
        <f t="shared" si="1"/>
        <v>2.9861631744340622</v>
      </c>
      <c r="N21" s="63">
        <f t="shared" si="1"/>
        <v>2.9336990597818038</v>
      </c>
      <c r="O21" s="63">
        <f t="shared" si="1"/>
        <v>2.889047611448845</v>
      </c>
      <c r="P21" s="63">
        <f t="shared" si="1"/>
        <v>2.850557748271719</v>
      </c>
      <c r="Q21" s="63">
        <f t="shared" si="1"/>
        <v>2.8170178394041785</v>
      </c>
      <c r="R21" s="63">
        <f t="shared" si="1"/>
        <v>2.7875175724345596</v>
      </c>
      <c r="S21" s="63">
        <f t="shared" si="1"/>
        <v>2.7613591078232664</v>
      </c>
      <c r="T21" s="63">
        <f t="shared" si="8"/>
        <v>2.7379980783997002</v>
      </c>
      <c r="U21" s="63">
        <f t="shared" si="8"/>
        <v>2.7170033137231471</v>
      </c>
      <c r="V21" s="63">
        <f t="shared" si="8"/>
        <v>2.6980286784509433</v>
      </c>
      <c r="W21" s="63">
        <f t="shared" si="8"/>
        <v>2.680792960812151</v>
      </c>
      <c r="X21" s="63">
        <f t="shared" si="8"/>
        <v>2.6650652385937357</v>
      </c>
      <c r="Y21" s="63">
        <f t="shared" si="8"/>
        <v>2.6506540513097212</v>
      </c>
      <c r="Z21" s="63">
        <f t="shared" si="8"/>
        <v>2.6373992673752982</v>
      </c>
      <c r="AA21" s="63">
        <f t="shared" si="8"/>
        <v>2.6251658920672409</v>
      </c>
      <c r="AB21" s="63">
        <f t="shared" si="8"/>
        <v>2.6138392946926139</v>
      </c>
      <c r="AC21" s="63">
        <f t="shared" si="8"/>
        <v>2.6033214881129441</v>
      </c>
      <c r="AD21" s="63">
        <f t="shared" si="8"/>
        <v>2.593528198589035</v>
      </c>
      <c r="AE21" s="63">
        <f t="shared" si="8"/>
        <v>2.5843865361228451</v>
      </c>
      <c r="AF21" s="63">
        <f t="shared" si="8"/>
        <v>2.5758331259920677</v>
      </c>
      <c r="AG21" s="63">
        <f t="shared" si="8"/>
        <v>2.5678125980198572</v>
      </c>
      <c r="AH21" s="63">
        <f t="shared" si="8"/>
        <v>2.5085292151857979</v>
      </c>
      <c r="AI21" s="63">
        <f t="shared" si="8"/>
        <v>2.4719311941956184</v>
      </c>
      <c r="AJ21" s="63">
        <f t="shared" si="9"/>
        <v>2.4470660070140235</v>
      </c>
      <c r="AK21" s="63">
        <f t="shared" si="9"/>
        <v>2.4290629964605941</v>
      </c>
      <c r="AL21" s="63">
        <f t="shared" si="9"/>
        <v>2.4154225869182877</v>
      </c>
      <c r="AM21" s="63">
        <f t="shared" si="9"/>
        <v>2.4047288317639843</v>
      </c>
      <c r="AN21" s="63">
        <f t="shared" si="9"/>
        <v>2.3961191928000098</v>
      </c>
      <c r="AO21" s="63">
        <f t="shared" si="9"/>
        <v>2.3699883383605478</v>
      </c>
      <c r="AP21" s="63">
        <f t="shared" si="9"/>
        <v>2.3567464701929652</v>
      </c>
      <c r="AQ21" s="63">
        <f t="shared" si="9"/>
        <v>2.3487426910197189</v>
      </c>
      <c r="AR21" s="63">
        <f t="shared" si="9"/>
        <v>2.3433818599654952</v>
      </c>
      <c r="AS21" s="63">
        <f t="shared" si="9"/>
        <v>2.339540285961863</v>
      </c>
      <c r="AT21" s="63">
        <f t="shared" si="9"/>
        <v>2.3366522509822643</v>
      </c>
      <c r="AU21" s="63">
        <f t="shared" si="9"/>
        <v>2.3344019091873247</v>
      </c>
      <c r="AV21" s="63">
        <f t="shared" si="9"/>
        <v>2.3325990425878835</v>
      </c>
      <c r="AW21" s="67">
        <f t="shared" si="7"/>
        <v>2.3244573251505116</v>
      </c>
    </row>
    <row r="22" spans="2:49" ht="14.25" customHeight="1" x14ac:dyDescent="0.2">
      <c r="B22" s="143"/>
      <c r="C22" s="75">
        <v>17</v>
      </c>
      <c r="D22" s="92">
        <f t="shared" si="1"/>
        <v>6.0420133439571213</v>
      </c>
      <c r="E22" s="62">
        <f t="shared" si="1"/>
        <v>4.6188743275143969</v>
      </c>
      <c r="F22" s="62">
        <f t="shared" si="1"/>
        <v>4.0111631180738794</v>
      </c>
      <c r="G22" s="62">
        <f t="shared" si="1"/>
        <v>3.6647540910362095</v>
      </c>
      <c r="H22" s="62">
        <f t="shared" si="1"/>
        <v>3.4379437009100964</v>
      </c>
      <c r="I22" s="62">
        <f t="shared" si="1"/>
        <v>3.2766890403083679</v>
      </c>
      <c r="J22" s="62">
        <f t="shared" si="1"/>
        <v>3.1555770906793592</v>
      </c>
      <c r="K22" s="62">
        <f t="shared" si="1"/>
        <v>3.0609727563989764</v>
      </c>
      <c r="L22" s="62">
        <f t="shared" si="1"/>
        <v>2.9848594289141062</v>
      </c>
      <c r="M22" s="62">
        <f t="shared" si="1"/>
        <v>2.922194967244919</v>
      </c>
      <c r="N22" s="62">
        <f t="shared" si="1"/>
        <v>2.8696391288021106</v>
      </c>
      <c r="O22" s="62">
        <f t="shared" si="1"/>
        <v>2.8248859937650623</v>
      </c>
      <c r="P22" s="62">
        <f t="shared" si="1"/>
        <v>2.7862893441332175</v>
      </c>
      <c r="Q22" s="62">
        <f t="shared" si="1"/>
        <v>2.7526407074274273</v>
      </c>
      <c r="R22" s="62">
        <f t="shared" si="1"/>
        <v>2.7230318334422634</v>
      </c>
      <c r="S22" s="62">
        <f t="shared" si="1"/>
        <v>2.6967662255465221</v>
      </c>
      <c r="T22" s="62">
        <f t="shared" si="8"/>
        <v>2.6733003798548589</v>
      </c>
      <c r="U22" s="62">
        <f t="shared" si="8"/>
        <v>2.6522036654870478</v>
      </c>
      <c r="V22" s="62">
        <f t="shared" si="8"/>
        <v>2.6331302662886622</v>
      </c>
      <c r="W22" s="62">
        <f t="shared" si="8"/>
        <v>2.6157991389296891</v>
      </c>
      <c r="X22" s="62">
        <f t="shared" si="8"/>
        <v>2.5999794264285452</v>
      </c>
      <c r="Y22" s="62">
        <f t="shared" si="8"/>
        <v>2.5854796631400347</v>
      </c>
      <c r="Z22" s="62">
        <f t="shared" si="8"/>
        <v>2.5721396647885872</v>
      </c>
      <c r="AA22" s="62">
        <f t="shared" si="8"/>
        <v>2.5598243524584063</v>
      </c>
      <c r="AB22" s="62">
        <f t="shared" si="8"/>
        <v>2.5484189910544557</v>
      </c>
      <c r="AC22" s="62">
        <f t="shared" si="8"/>
        <v>2.5378254767996622</v>
      </c>
      <c r="AD22" s="62">
        <f t="shared" si="8"/>
        <v>2.5279594127073488</v>
      </c>
      <c r="AE22" s="62">
        <f t="shared" si="8"/>
        <v>2.5187477828815785</v>
      </c>
      <c r="AF22" s="62">
        <f t="shared" si="8"/>
        <v>2.5101270868155394</v>
      </c>
      <c r="AG22" s="62">
        <f t="shared" si="8"/>
        <v>2.5020418305663599</v>
      </c>
      <c r="AH22" s="62">
        <f t="shared" si="8"/>
        <v>2.4422276254829769</v>
      </c>
      <c r="AI22" s="62">
        <f t="shared" si="8"/>
        <v>2.4052514155158007</v>
      </c>
      <c r="AJ22" s="62">
        <f t="shared" si="9"/>
        <v>2.3801047897201295</v>
      </c>
      <c r="AK22" s="62">
        <f t="shared" si="9"/>
        <v>2.3618847032719414</v>
      </c>
      <c r="AL22" s="62">
        <f t="shared" si="9"/>
        <v>2.3480719717751897</v>
      </c>
      <c r="AM22" s="62">
        <f t="shared" si="9"/>
        <v>2.3372381925842944</v>
      </c>
      <c r="AN22" s="62">
        <f t="shared" si="9"/>
        <v>2.3285125698615841</v>
      </c>
      <c r="AO22" s="62">
        <f t="shared" si="9"/>
        <v>2.3020111357074708</v>
      </c>
      <c r="AP22" s="62">
        <f t="shared" si="9"/>
        <v>2.2885702930092648</v>
      </c>
      <c r="AQ22" s="62">
        <f t="shared" si="9"/>
        <v>2.280442422679926</v>
      </c>
      <c r="AR22" s="62">
        <f t="shared" si="9"/>
        <v>2.2749968209659079</v>
      </c>
      <c r="AS22" s="62">
        <f t="shared" si="9"/>
        <v>2.2710936685792587</v>
      </c>
      <c r="AT22" s="62">
        <f t="shared" si="9"/>
        <v>2.2681588769446011</v>
      </c>
      <c r="AU22" s="62">
        <f t="shared" si="9"/>
        <v>2.2658718245672933</v>
      </c>
      <c r="AV22" s="62">
        <f t="shared" si="9"/>
        <v>2.2640393702139603</v>
      </c>
      <c r="AW22" s="68">
        <f t="shared" si="7"/>
        <v>2.2557620487382803</v>
      </c>
    </row>
    <row r="23" spans="2:49" ht="14.25" customHeight="1" x14ac:dyDescent="0.2">
      <c r="B23" s="143"/>
      <c r="C23" s="74">
        <v>18</v>
      </c>
      <c r="D23" s="91">
        <f t="shared" si="1"/>
        <v>5.9780524647896147</v>
      </c>
      <c r="E23" s="63">
        <f t="shared" si="1"/>
        <v>4.5596717126520039</v>
      </c>
      <c r="F23" s="63">
        <f t="shared" si="1"/>
        <v>3.9538633649489681</v>
      </c>
      <c r="G23" s="63">
        <f t="shared" si="1"/>
        <v>3.6083435718954346</v>
      </c>
      <c r="H23" s="63">
        <f t="shared" si="1"/>
        <v>3.3819678058752425</v>
      </c>
      <c r="I23" s="63">
        <f t="shared" si="1"/>
        <v>3.2209153074898556</v>
      </c>
      <c r="J23" s="63">
        <f t="shared" si="1"/>
        <v>3.099876901694242</v>
      </c>
      <c r="K23" s="63">
        <f t="shared" si="1"/>
        <v>3.0052714456775065</v>
      </c>
      <c r="L23" s="63">
        <f t="shared" si="1"/>
        <v>2.9291124931232653</v>
      </c>
      <c r="M23" s="63">
        <f t="shared" si="1"/>
        <v>2.8663756788330872</v>
      </c>
      <c r="N23" s="63">
        <f t="shared" si="1"/>
        <v>2.8137316494987781</v>
      </c>
      <c r="O23" s="63">
        <f t="shared" si="1"/>
        <v>2.7688813472407565</v>
      </c>
      <c r="P23" s="63">
        <f t="shared" si="1"/>
        <v>2.7301829650796088</v>
      </c>
      <c r="Q23" s="63">
        <f t="shared" si="1"/>
        <v>2.6964309018683834</v>
      </c>
      <c r="R23" s="63">
        <f t="shared" si="1"/>
        <v>2.6667187865226274</v>
      </c>
      <c r="S23" s="63">
        <f t="shared" si="1"/>
        <v>2.6403513489568948</v>
      </c>
      <c r="T23" s="63">
        <f t="shared" si="8"/>
        <v>2.6167858756793536</v>
      </c>
      <c r="U23" s="63">
        <f t="shared" si="8"/>
        <v>2.5955922311098396</v>
      </c>
      <c r="V23" s="63">
        <f t="shared" si="8"/>
        <v>2.5764248930095128</v>
      </c>
      <c r="W23" s="63">
        <f t="shared" si="8"/>
        <v>2.5590029738426763</v>
      </c>
      <c r="X23" s="63">
        <f t="shared" si="8"/>
        <v>2.5430956775899429</v>
      </c>
      <c r="Y23" s="63">
        <f t="shared" si="8"/>
        <v>2.528511534689581</v>
      </c>
      <c r="Z23" s="63">
        <f t="shared" si="8"/>
        <v>2.5150903129832516</v>
      </c>
      <c r="AA23" s="63">
        <f t="shared" si="8"/>
        <v>2.5026968564070593</v>
      </c>
      <c r="AB23" s="63">
        <f t="shared" si="8"/>
        <v>2.4912163338358373</v>
      </c>
      <c r="AC23" s="63">
        <f t="shared" si="8"/>
        <v>2.4805505339322838</v>
      </c>
      <c r="AD23" s="63">
        <f t="shared" si="8"/>
        <v>2.4706149458246522</v>
      </c>
      <c r="AE23" s="63">
        <f t="shared" si="8"/>
        <v>2.4613364370812523</v>
      </c>
      <c r="AF23" s="63">
        <f t="shared" si="8"/>
        <v>2.4526513905845411</v>
      </c>
      <c r="AG23" s="63">
        <f t="shared" si="8"/>
        <v>2.444504197490085</v>
      </c>
      <c r="AH23" s="63">
        <f t="shared" si="8"/>
        <v>2.384180812111337</v>
      </c>
      <c r="AI23" s="63">
        <f t="shared" si="8"/>
        <v>2.3468404149136539</v>
      </c>
      <c r="AJ23" s="63">
        <f t="shared" si="9"/>
        <v>2.3214219760639021</v>
      </c>
      <c r="AK23" s="63">
        <f t="shared" si="9"/>
        <v>2.3029917654476337</v>
      </c>
      <c r="AL23" s="63">
        <f t="shared" si="9"/>
        <v>2.2890119335194092</v>
      </c>
      <c r="AM23" s="63">
        <f t="shared" si="9"/>
        <v>2.278042177705375</v>
      </c>
      <c r="AN23" s="63">
        <f t="shared" si="9"/>
        <v>2.2692037900772948</v>
      </c>
      <c r="AO23" s="63">
        <f t="shared" si="9"/>
        <v>2.2423412407825629</v>
      </c>
      <c r="AP23" s="63">
        <f t="shared" si="9"/>
        <v>2.2287059845434936</v>
      </c>
      <c r="AQ23" s="63">
        <f t="shared" si="9"/>
        <v>2.2204566814183972</v>
      </c>
      <c r="AR23" s="63">
        <f t="shared" si="9"/>
        <v>2.2149280423820805</v>
      </c>
      <c r="AS23" s="63">
        <f t="shared" si="9"/>
        <v>2.2109645284891402</v>
      </c>
      <c r="AT23" s="63">
        <f t="shared" si="9"/>
        <v>2.2079838803724789</v>
      </c>
      <c r="AU23" s="63">
        <f t="shared" si="9"/>
        <v>2.2056608097470831</v>
      </c>
      <c r="AV23" s="63">
        <f t="shared" si="9"/>
        <v>2.2037993163914922</v>
      </c>
      <c r="AW23" s="67">
        <f t="shared" si="7"/>
        <v>2.1953887999327226</v>
      </c>
    </row>
    <row r="24" spans="2:49" ht="14.25" customHeight="1" x14ac:dyDescent="0.2">
      <c r="B24" s="143"/>
      <c r="C24" s="75">
        <v>19</v>
      </c>
      <c r="D24" s="92">
        <f t="shared" si="1"/>
        <v>5.9216312623366552</v>
      </c>
      <c r="E24" s="62">
        <f t="shared" si="1"/>
        <v>4.5075279951686804</v>
      </c>
      <c r="F24" s="62">
        <f t="shared" si="1"/>
        <v>3.9034284918229427</v>
      </c>
      <c r="G24" s="62">
        <f t="shared" si="1"/>
        <v>3.5587060985855814</v>
      </c>
      <c r="H24" s="62">
        <f t="shared" si="1"/>
        <v>3.3327183728047252</v>
      </c>
      <c r="I24" s="62">
        <f t="shared" si="1"/>
        <v>3.1718442039434258</v>
      </c>
      <c r="J24" s="62">
        <f t="shared" si="1"/>
        <v>3.0508678753984744</v>
      </c>
      <c r="K24" s="62">
        <f t="shared" si="1"/>
        <v>2.9562568887350005</v>
      </c>
      <c r="L24" s="62">
        <f t="shared" si="1"/>
        <v>2.8800520467237973</v>
      </c>
      <c r="M24" s="62">
        <f t="shared" si="1"/>
        <v>2.8172450772583764</v>
      </c>
      <c r="N24" s="62">
        <f t="shared" si="1"/>
        <v>2.764516507194636</v>
      </c>
      <c r="O24" s="62">
        <f t="shared" si="1"/>
        <v>2.7195735186943755</v>
      </c>
      <c r="P24" s="62">
        <f t="shared" si="1"/>
        <v>2.6807783252194732</v>
      </c>
      <c r="Q24" s="62">
        <f t="shared" si="1"/>
        <v>2.6469279488440205</v>
      </c>
      <c r="R24" s="62">
        <f t="shared" si="1"/>
        <v>2.6171177393947795</v>
      </c>
      <c r="S24" s="62">
        <f t="shared" si="1"/>
        <v>2.5906535529479</v>
      </c>
      <c r="T24" s="62">
        <f t="shared" si="8"/>
        <v>2.566993403764398</v>
      </c>
      <c r="U24" s="62">
        <f t="shared" si="8"/>
        <v>2.5457076138204875</v>
      </c>
      <c r="V24" s="62">
        <f t="shared" si="8"/>
        <v>2.5264509335792606</v>
      </c>
      <c r="W24" s="62">
        <f t="shared" si="8"/>
        <v>2.5089426210844068</v>
      </c>
      <c r="X24" s="62">
        <f t="shared" si="8"/>
        <v>2.4929519383610343</v>
      </c>
      <c r="Y24" s="62">
        <f t="shared" si="8"/>
        <v>2.4782874138094986</v>
      </c>
      <c r="Z24" s="62">
        <f t="shared" si="8"/>
        <v>2.464788772361806</v>
      </c>
      <c r="AA24" s="62">
        <f t="shared" si="8"/>
        <v>2.4523207877102164</v>
      </c>
      <c r="AB24" s="62">
        <f t="shared" si="8"/>
        <v>2.4407685407380906</v>
      </c>
      <c r="AC24" s="62">
        <f t="shared" si="8"/>
        <v>2.4300337211761298</v>
      </c>
      <c r="AD24" s="62">
        <f t="shared" si="8"/>
        <v>2.4200317131147147</v>
      </c>
      <c r="AE24" s="62">
        <f t="shared" si="8"/>
        <v>2.4106892764031653</v>
      </c>
      <c r="AF24" s="62">
        <f t="shared" si="8"/>
        <v>2.401942685934741</v>
      </c>
      <c r="AG24" s="62">
        <f t="shared" si="8"/>
        <v>2.3937362262840964</v>
      </c>
      <c r="AH24" s="62">
        <f t="shared" si="8"/>
        <v>2.3329244234594579</v>
      </c>
      <c r="AI24" s="62">
        <f t="shared" si="8"/>
        <v>2.2952333387745694</v>
      </c>
      <c r="AJ24" s="62">
        <f t="shared" si="9"/>
        <v>2.2695524030002807</v>
      </c>
      <c r="AK24" s="62">
        <f t="shared" si="9"/>
        <v>2.2509188164297043</v>
      </c>
      <c r="AL24" s="62">
        <f t="shared" si="9"/>
        <v>2.2367769645402995</v>
      </c>
      <c r="AM24" s="62">
        <f t="shared" si="9"/>
        <v>2.2256751775240908</v>
      </c>
      <c r="AN24" s="62">
        <f t="shared" si="9"/>
        <v>2.2167271674975608</v>
      </c>
      <c r="AO24" s="62">
        <f t="shared" si="9"/>
        <v>2.1895127689719835</v>
      </c>
      <c r="AP24" s="62">
        <f t="shared" si="9"/>
        <v>2.1756875789516381</v>
      </c>
      <c r="AQ24" s="62">
        <f t="shared" si="9"/>
        <v>2.1673194585952342</v>
      </c>
      <c r="AR24" s="62">
        <f t="shared" si="9"/>
        <v>2.1617094895038029</v>
      </c>
      <c r="AS24" s="62">
        <f t="shared" si="9"/>
        <v>2.1576868135479601</v>
      </c>
      <c r="AT24" s="62">
        <f t="shared" si="9"/>
        <v>2.1546611966873481</v>
      </c>
      <c r="AU24" s="62">
        <f t="shared" si="9"/>
        <v>2.1523027908502126</v>
      </c>
      <c r="AV24" s="62">
        <f t="shared" si="9"/>
        <v>2.150412800037957</v>
      </c>
      <c r="AW24" s="68">
        <f t="shared" si="7"/>
        <v>2.1418714677051409</v>
      </c>
    </row>
    <row r="25" spans="2:49" ht="14.25" customHeight="1" x14ac:dyDescent="0.2">
      <c r="B25" s="143"/>
      <c r="C25" s="74">
        <v>20</v>
      </c>
      <c r="D25" s="91">
        <f t="shared" si="1"/>
        <v>5.8714937658080757</v>
      </c>
      <c r="E25" s="63">
        <f t="shared" si="1"/>
        <v>4.4612554959192474</v>
      </c>
      <c r="F25" s="63">
        <f t="shared" si="1"/>
        <v>3.8586986662732152</v>
      </c>
      <c r="G25" s="63">
        <f t="shared" si="1"/>
        <v>3.5146951622584099</v>
      </c>
      <c r="H25" s="63">
        <f t="shared" si="1"/>
        <v>3.2890558456804069</v>
      </c>
      <c r="I25" s="63">
        <f t="shared" si="1"/>
        <v>3.128339961897094</v>
      </c>
      <c r="J25" s="63">
        <f t="shared" si="1"/>
        <v>3.0074163305213055</v>
      </c>
      <c r="K25" s="63">
        <f t="shared" si="1"/>
        <v>2.9127965262101236</v>
      </c>
      <c r="L25" s="63">
        <f t="shared" si="1"/>
        <v>2.8365460861048133</v>
      </c>
      <c r="M25" s="63">
        <f t="shared" si="1"/>
        <v>2.7736713751990809</v>
      </c>
      <c r="N25" s="63">
        <f t="shared" si="1"/>
        <v>2.720861925432783</v>
      </c>
      <c r="O25" s="63">
        <f t="shared" si="1"/>
        <v>2.67583061868205</v>
      </c>
      <c r="P25" s="63">
        <f t="shared" si="1"/>
        <v>2.6369433489837335</v>
      </c>
      <c r="Q25" s="63">
        <f t="shared" si="1"/>
        <v>2.6029995455214294</v>
      </c>
      <c r="R25" s="63">
        <f t="shared" si="1"/>
        <v>2.5730961411916615</v>
      </c>
      <c r="S25" s="63">
        <f t="shared" si="1"/>
        <v>2.5465400308430239</v>
      </c>
      <c r="T25" s="63">
        <f t="shared" si="8"/>
        <v>2.5227899020963025</v>
      </c>
      <c r="U25" s="63">
        <f t="shared" si="8"/>
        <v>2.5014165018950174</v>
      </c>
      <c r="V25" s="63">
        <f t="shared" si="8"/>
        <v>2.4820748353134503</v>
      </c>
      <c r="W25" s="63">
        <f t="shared" si="8"/>
        <v>2.4644842975421208</v>
      </c>
      <c r="X25" s="63">
        <f t="shared" si="8"/>
        <v>2.4484142066304924</v>
      </c>
      <c r="Y25" s="63">
        <f t="shared" si="8"/>
        <v>2.4336730911358844</v>
      </c>
      <c r="Z25" s="63">
        <f t="shared" si="8"/>
        <v>2.4201006379924306</v>
      </c>
      <c r="AA25" s="63">
        <f t="shared" si="8"/>
        <v>2.4075615572512334</v>
      </c>
      <c r="AB25" s="63">
        <f t="shared" si="8"/>
        <v>2.3959408493940648</v>
      </c>
      <c r="AC25" s="63">
        <f t="shared" si="8"/>
        <v>2.3851401133146952</v>
      </c>
      <c r="AD25" s="63">
        <f t="shared" si="8"/>
        <v>2.3750746363376547</v>
      </c>
      <c r="AE25" s="63">
        <f t="shared" si="8"/>
        <v>2.3656710788211388</v>
      </c>
      <c r="AF25" s="63">
        <f t="shared" si="8"/>
        <v>2.3568656157067416</v>
      </c>
      <c r="AG25" s="63">
        <f t="shared" si="8"/>
        <v>2.3486024327417465</v>
      </c>
      <c r="AH25" s="63">
        <f t="shared" si="8"/>
        <v>2.2873220448574307</v>
      </c>
      <c r="AI25" s="63">
        <f t="shared" si="8"/>
        <v>2.2492932300230404</v>
      </c>
      <c r="AJ25" s="63">
        <f t="shared" si="9"/>
        <v>2.2233587720696328</v>
      </c>
      <c r="AK25" s="63">
        <f t="shared" si="9"/>
        <v>2.2045283287252722</v>
      </c>
      <c r="AL25" s="63">
        <f t="shared" si="9"/>
        <v>2.1902293756227187</v>
      </c>
      <c r="AM25" s="63">
        <f t="shared" si="9"/>
        <v>2.1789993838411701</v>
      </c>
      <c r="AN25" s="63">
        <f t="shared" si="9"/>
        <v>2.1699448034087188</v>
      </c>
      <c r="AO25" s="63">
        <f t="shared" si="9"/>
        <v>2.1423875774030856</v>
      </c>
      <c r="AP25" s="63">
        <f t="shared" si="9"/>
        <v>2.1283768277803574</v>
      </c>
      <c r="AQ25" s="63">
        <f t="shared" si="9"/>
        <v>2.1198924478729393</v>
      </c>
      <c r="AR25" s="63">
        <f t="shared" si="9"/>
        <v>2.1142028196752833</v>
      </c>
      <c r="AS25" s="63">
        <f t="shared" si="9"/>
        <v>2.1101221562573462</v>
      </c>
      <c r="AT25" s="63">
        <f t="shared" si="9"/>
        <v>2.1070524403514153</v>
      </c>
      <c r="AU25" s="63">
        <f t="shared" si="9"/>
        <v>2.1046593686544144</v>
      </c>
      <c r="AV25" s="63">
        <f t="shared" si="9"/>
        <v>2.1027414111987413</v>
      </c>
      <c r="AW25" s="67">
        <f t="shared" si="7"/>
        <v>2.0940715961040435</v>
      </c>
    </row>
    <row r="26" spans="2:49" ht="14.25" customHeight="1" x14ac:dyDescent="0.2">
      <c r="B26" s="94"/>
      <c r="C26" s="75">
        <v>21</v>
      </c>
      <c r="D26" s="92">
        <f t="shared" si="1"/>
        <v>5.8266477641598238</v>
      </c>
      <c r="E26" s="62">
        <f t="shared" si="1"/>
        <v>4.4199181664208549</v>
      </c>
      <c r="F26" s="62">
        <f t="shared" si="1"/>
        <v>3.8187606805913683</v>
      </c>
      <c r="G26" s="62">
        <f t="shared" si="1"/>
        <v>3.4754084620526484</v>
      </c>
      <c r="H26" s="62">
        <f t="shared" si="1"/>
        <v>3.2500835876780974</v>
      </c>
      <c r="I26" s="62">
        <f t="shared" si="1"/>
        <v>3.0895089993607208</v>
      </c>
      <c r="J26" s="62">
        <f t="shared" si="1"/>
        <v>2.9686303350106864</v>
      </c>
      <c r="K26" s="62">
        <f t="shared" si="1"/>
        <v>2.8739992795564135</v>
      </c>
      <c r="L26" s="62">
        <f t="shared" si="1"/>
        <v>2.7977039195030247</v>
      </c>
      <c r="M26" s="62">
        <f t="shared" si="1"/>
        <v>2.7347639889588025</v>
      </c>
      <c r="N26" s="62">
        <f t="shared" si="1"/>
        <v>2.6818772612080983</v>
      </c>
      <c r="O26" s="62">
        <f t="shared" si="1"/>
        <v>2.6367618453327721</v>
      </c>
      <c r="P26" s="62">
        <f t="shared" si="1"/>
        <v>2.5977870182350311</v>
      </c>
      <c r="Q26" s="62">
        <f t="shared" si="1"/>
        <v>2.5637544266580226</v>
      </c>
      <c r="R26" s="62">
        <f t="shared" si="1"/>
        <v>2.5337624655786355</v>
      </c>
      <c r="S26" s="62">
        <f t="shared" si="1"/>
        <v>2.5071189919183143</v>
      </c>
      <c r="T26" s="62">
        <f t="shared" si="8"/>
        <v>2.4832833189839896</v>
      </c>
      <c r="U26" s="62">
        <f t="shared" si="8"/>
        <v>2.4618265902308836</v>
      </c>
      <c r="V26" s="62">
        <f t="shared" si="8"/>
        <v>2.4424040496906616</v>
      </c>
      <c r="W26" s="62">
        <f t="shared" si="8"/>
        <v>2.4247352225884962</v>
      </c>
      <c r="X26" s="62">
        <f t="shared" si="8"/>
        <v>2.4085894815647264</v>
      </c>
      <c r="Y26" s="62">
        <f t="shared" si="8"/>
        <v>2.3937753576365179</v>
      </c>
      <c r="Z26" s="62">
        <f t="shared" si="8"/>
        <v>2.380132504452364</v>
      </c>
      <c r="AA26" s="62">
        <f t="shared" si="8"/>
        <v>2.3675255746331945</v>
      </c>
      <c r="AB26" s="62">
        <f t="shared" si="8"/>
        <v>2.3558394953430204</v>
      </c>
      <c r="AC26" s="62">
        <f t="shared" si="8"/>
        <v>2.3449757821658666</v>
      </c>
      <c r="AD26" s="62">
        <f t="shared" si="8"/>
        <v>2.3348496333378832</v>
      </c>
      <c r="AE26" s="62">
        <f t="shared" si="8"/>
        <v>2.3253876173560943</v>
      </c>
      <c r="AF26" s="62">
        <f t="shared" si="8"/>
        <v>2.3165258166618661</v>
      </c>
      <c r="AG26" s="62">
        <f t="shared" si="8"/>
        <v>2.3082083253639287</v>
      </c>
      <c r="AH26" s="62">
        <f t="shared" si="8"/>
        <v>2.2464782389551528</v>
      </c>
      <c r="AI26" s="62">
        <f t="shared" si="8"/>
        <v>2.2081240919047431</v>
      </c>
      <c r="AJ26" s="62">
        <f t="shared" si="9"/>
        <v>2.1819447295816206</v>
      </c>
      <c r="AK26" s="62">
        <f t="shared" si="9"/>
        <v>2.1629237061928577</v>
      </c>
      <c r="AL26" s="62">
        <f t="shared" si="9"/>
        <v>2.1484723975150235</v>
      </c>
      <c r="AM26" s="62">
        <f t="shared" si="9"/>
        <v>2.1371178987651307</v>
      </c>
      <c r="AN26" s="62">
        <f t="shared" si="9"/>
        <v>2.1279597011766107</v>
      </c>
      <c r="AO26" s="62">
        <f t="shared" si="9"/>
        <v>2.1000683979622821</v>
      </c>
      <c r="AP26" s="62">
        <f t="shared" si="9"/>
        <v>2.0858763422571269</v>
      </c>
      <c r="AQ26" s="62">
        <f t="shared" si="9"/>
        <v>2.0772781931244548</v>
      </c>
      <c r="AR26" s="62">
        <f t="shared" si="9"/>
        <v>2.0715105339701072</v>
      </c>
      <c r="AS26" s="62">
        <f t="shared" si="9"/>
        <v>2.0673730281400022</v>
      </c>
      <c r="AT26" s="62">
        <f t="shared" si="9"/>
        <v>2.0642600612747777</v>
      </c>
      <c r="AU26" s="62">
        <f t="shared" si="9"/>
        <v>2.0618329765818384</v>
      </c>
      <c r="AV26" s="62">
        <f t="shared" si="9"/>
        <v>2.059887570305809</v>
      </c>
      <c r="AW26" s="68">
        <f t="shared" si="7"/>
        <v>2.0510915492434703</v>
      </c>
    </row>
    <row r="27" spans="2:49" ht="14.25" customHeight="1" x14ac:dyDescent="0.2">
      <c r="B27" s="94"/>
      <c r="C27" s="74">
        <v>22</v>
      </c>
      <c r="D27" s="91">
        <f t="shared" si="1"/>
        <v>5.7862991330089324</v>
      </c>
      <c r="E27" s="63">
        <f t="shared" si="1"/>
        <v>4.3827684394668065</v>
      </c>
      <c r="F27" s="63">
        <f t="shared" si="1"/>
        <v>3.7828858591420609</v>
      </c>
      <c r="G27" s="63">
        <f t="shared" si="1"/>
        <v>3.4401263263410256</v>
      </c>
      <c r="H27" s="63">
        <f t="shared" si="1"/>
        <v>3.2150865809890168</v>
      </c>
      <c r="I27" s="63">
        <f t="shared" ref="I27:X39" si="10">FINV($C$4,I$5,$C27)</f>
        <v>3.0546387834300619</v>
      </c>
      <c r="J27" s="63">
        <f t="shared" si="10"/>
        <v>2.9337986715102757</v>
      </c>
      <c r="K27" s="63">
        <f t="shared" si="10"/>
        <v>2.8391545838698651</v>
      </c>
      <c r="L27" s="63">
        <f t="shared" si="10"/>
        <v>2.7628152463682563</v>
      </c>
      <c r="M27" s="63">
        <f t="shared" si="10"/>
        <v>2.6998126513896539</v>
      </c>
      <c r="N27" s="63">
        <f t="shared" si="10"/>
        <v>2.646852143047473</v>
      </c>
      <c r="O27" s="63">
        <f t="shared" si="10"/>
        <v>2.6016566419647695</v>
      </c>
      <c r="P27" s="63">
        <f t="shared" si="10"/>
        <v>2.5625985455420071</v>
      </c>
      <c r="Q27" s="63">
        <f t="shared" si="10"/>
        <v>2.5284815507794294</v>
      </c>
      <c r="R27" s="63">
        <f t="shared" si="10"/>
        <v>2.4984054078245297</v>
      </c>
      <c r="S27" s="63">
        <f t="shared" si="10"/>
        <v>2.4716788678602315</v>
      </c>
      <c r="T27" s="63">
        <f t="shared" si="10"/>
        <v>2.4477618277467008</v>
      </c>
      <c r="U27" s="63">
        <f t="shared" si="10"/>
        <v>2.4262258023549355</v>
      </c>
      <c r="V27" s="63">
        <f t="shared" si="10"/>
        <v>2.4067262609498137</v>
      </c>
      <c r="W27" s="63">
        <f t="shared" si="10"/>
        <v>2.3889828526690984</v>
      </c>
      <c r="X27" s="63">
        <f t="shared" si="10"/>
        <v>2.372765003685247</v>
      </c>
      <c r="Y27" s="63">
        <f t="shared" si="8"/>
        <v>2.3578812497536412</v>
      </c>
      <c r="Z27" s="63">
        <f t="shared" si="8"/>
        <v>2.3441712156707015</v>
      </c>
      <c r="AA27" s="63">
        <f t="shared" si="8"/>
        <v>2.3314995024030942</v>
      </c>
      <c r="AB27" s="63">
        <f t="shared" si="8"/>
        <v>2.3197509703553534</v>
      </c>
      <c r="AC27" s="63">
        <f t="shared" si="8"/>
        <v>2.3088270587572293</v>
      </c>
      <c r="AD27" s="63">
        <f t="shared" si="8"/>
        <v>2.2986428838456949</v>
      </c>
      <c r="AE27" s="63">
        <f t="shared" si="8"/>
        <v>2.2891249293012459</v>
      </c>
      <c r="AF27" s="63">
        <f t="shared" si="8"/>
        <v>2.2802091919466543</v>
      </c>
      <c r="AG27" s="63">
        <f t="shared" si="8"/>
        <v>2.2718396808943955</v>
      </c>
      <c r="AH27" s="63">
        <f t="shared" si="8"/>
        <v>2.2096778450768975</v>
      </c>
      <c r="AI27" s="63">
        <f t="shared" si="8"/>
        <v>2.1710102031132674</v>
      </c>
      <c r="AJ27" s="63">
        <f t="shared" si="9"/>
        <v>2.1445941929207311</v>
      </c>
      <c r="AK27" s="63">
        <f t="shared" si="9"/>
        <v>2.1253886186577593</v>
      </c>
      <c r="AL27" s="63">
        <f t="shared" si="9"/>
        <v>2.1107895219499091</v>
      </c>
      <c r="AM27" s="63">
        <f t="shared" si="9"/>
        <v>2.0993140808142785</v>
      </c>
      <c r="AN27" s="63">
        <f t="shared" si="9"/>
        <v>2.0900551164737893</v>
      </c>
      <c r="AO27" s="63">
        <f t="shared" si="9"/>
        <v>2.0618382002001723</v>
      </c>
      <c r="AP27" s="63">
        <f t="shared" si="9"/>
        <v>2.0474689626917604</v>
      </c>
      <c r="AQ27" s="63">
        <f t="shared" si="9"/>
        <v>2.038759461778815</v>
      </c>
      <c r="AR27" s="63">
        <f t="shared" si="9"/>
        <v>2.0329153531846451</v>
      </c>
      <c r="AS27" s="63">
        <f t="shared" si="9"/>
        <v>2.0287221176330945</v>
      </c>
      <c r="AT27" s="63">
        <f t="shared" si="9"/>
        <v>2.0255667241384412</v>
      </c>
      <c r="AU27" s="63">
        <f t="shared" si="9"/>
        <v>2.023106261136725</v>
      </c>
      <c r="AV27" s="63">
        <f t="shared" si="9"/>
        <v>2.0211339095087801</v>
      </c>
      <c r="AW27" s="67">
        <f t="shared" si="7"/>
        <v>2.012213896672757</v>
      </c>
    </row>
    <row r="28" spans="2:49" ht="14.25" customHeight="1" x14ac:dyDescent="0.2">
      <c r="B28" s="94"/>
      <c r="C28" s="75">
        <v>23</v>
      </c>
      <c r="D28" s="92">
        <f t="shared" ref="D28:S49" si="11">FINV($C$4,D$5,$C28)</f>
        <v>5.7498048257043335</v>
      </c>
      <c r="E28" s="62">
        <f t="shared" si="11"/>
        <v>4.3492021547074273</v>
      </c>
      <c r="F28" s="62">
        <f t="shared" si="11"/>
        <v>3.7504857895219375</v>
      </c>
      <c r="G28" s="62">
        <f t="shared" si="11"/>
        <v>3.4082678349520577</v>
      </c>
      <c r="H28" s="62">
        <f t="shared" si="11"/>
        <v>3.1834877602357818</v>
      </c>
      <c r="I28" s="62">
        <f t="shared" si="11"/>
        <v>3.0231542867700085</v>
      </c>
      <c r="J28" s="62">
        <f t="shared" si="11"/>
        <v>2.9023473699323405</v>
      </c>
      <c r="K28" s="62">
        <f t="shared" si="11"/>
        <v>2.8076889698993881</v>
      </c>
      <c r="L28" s="62">
        <f t="shared" si="11"/>
        <v>2.7313067729359077</v>
      </c>
      <c r="M28" s="62">
        <f t="shared" si="11"/>
        <v>2.668244051184669</v>
      </c>
      <c r="N28" s="62">
        <f t="shared" si="11"/>
        <v>2.6152131277083006</v>
      </c>
      <c r="O28" s="62">
        <f t="shared" si="11"/>
        <v>2.5699413670146583</v>
      </c>
      <c r="P28" s="62">
        <f t="shared" si="11"/>
        <v>2.5308040544998538</v>
      </c>
      <c r="Q28" s="62">
        <f t="shared" si="11"/>
        <v>2.4966067889095154</v>
      </c>
      <c r="R28" s="62">
        <f t="shared" si="11"/>
        <v>2.4664505805223915</v>
      </c>
      <c r="S28" s="62">
        <f t="shared" si="11"/>
        <v>2.4396450144364037</v>
      </c>
      <c r="T28" s="62">
        <f t="shared" si="10"/>
        <v>2.4156505335527898</v>
      </c>
      <c r="U28" s="62">
        <f t="shared" si="10"/>
        <v>2.3940390018288689</v>
      </c>
      <c r="V28" s="62">
        <f t="shared" si="10"/>
        <v>2.3744661015892476</v>
      </c>
      <c r="W28" s="62">
        <f t="shared" si="10"/>
        <v>2.356651600514887</v>
      </c>
      <c r="X28" s="62">
        <f t="shared" si="10"/>
        <v>2.3403649774827375</v>
      </c>
      <c r="Y28" s="62">
        <f t="shared" si="8"/>
        <v>2.3254147751589409</v>
      </c>
      <c r="Z28" s="62">
        <f t="shared" si="8"/>
        <v>2.3116405936026463</v>
      </c>
      <c r="AA28" s="62">
        <f t="shared" si="8"/>
        <v>2.2989069874540236</v>
      </c>
      <c r="AB28" s="62">
        <f t="shared" si="8"/>
        <v>2.2870987563952054</v>
      </c>
      <c r="AC28" s="62">
        <f t="shared" ref="AC28:AR39" si="12">FINV($C$4,AC$5,$C28)</f>
        <v>2.2761172697007672</v>
      </c>
      <c r="AD28" s="62">
        <f t="shared" si="12"/>
        <v>2.265877568131339</v>
      </c>
      <c r="AE28" s="62">
        <f t="shared" si="12"/>
        <v>2.2563060570357201</v>
      </c>
      <c r="AF28" s="62">
        <f t="shared" si="12"/>
        <v>2.2473386539570526</v>
      </c>
      <c r="AG28" s="62">
        <f t="shared" si="12"/>
        <v>2.2389192891347984</v>
      </c>
      <c r="AH28" s="62">
        <f t="shared" si="12"/>
        <v>2.176342739418279</v>
      </c>
      <c r="AI28" s="62">
        <f t="shared" si="12"/>
        <v>2.1373728884239154</v>
      </c>
      <c r="AJ28" s="62">
        <f t="shared" si="12"/>
        <v>2.1107281286918056</v>
      </c>
      <c r="AK28" s="62">
        <f t="shared" si="12"/>
        <v>2.091343785697354</v>
      </c>
      <c r="AL28" s="62">
        <f t="shared" si="12"/>
        <v>2.0766012898066095</v>
      </c>
      <c r="AM28" s="62">
        <f t="shared" si="12"/>
        <v>2.0650083365676792</v>
      </c>
      <c r="AN28" s="62">
        <f t="shared" si="12"/>
        <v>2.0556513517729997</v>
      </c>
      <c r="AO28" s="62">
        <f t="shared" si="12"/>
        <v>2.0271169946112093</v>
      </c>
      <c r="AP28" s="62">
        <f t="shared" si="12"/>
        <v>2.0125745662838708</v>
      </c>
      <c r="AQ28" s="62">
        <f t="shared" si="12"/>
        <v>2.0037560553847502</v>
      </c>
      <c r="AR28" s="62">
        <f t="shared" si="12"/>
        <v>1.997837030254749</v>
      </c>
      <c r="AS28" s="62">
        <f t="shared" si="9"/>
        <v>1.993589143835989</v>
      </c>
      <c r="AT28" s="62">
        <f t="shared" si="9"/>
        <v>1.9903921231443031</v>
      </c>
      <c r="AU28" s="62">
        <f t="shared" si="9"/>
        <v>1.9878988974372229</v>
      </c>
      <c r="AV28" s="62">
        <f t="shared" si="9"/>
        <v>1.9859000888336693</v>
      </c>
      <c r="AW28" s="68">
        <f t="shared" si="7"/>
        <v>1.9768582323718038</v>
      </c>
    </row>
    <row r="29" spans="2:49" ht="14.25" customHeight="1" x14ac:dyDescent="0.2">
      <c r="B29" s="94"/>
      <c r="C29" s="74">
        <v>24</v>
      </c>
      <c r="D29" s="91">
        <f t="shared" si="11"/>
        <v>5.7166386275180701</v>
      </c>
      <c r="E29" s="63">
        <f t="shared" si="11"/>
        <v>4.3187258074524504</v>
      </c>
      <c r="F29" s="63">
        <f t="shared" si="11"/>
        <v>3.7210801909151101</v>
      </c>
      <c r="G29" s="63">
        <f t="shared" si="11"/>
        <v>3.3793589877391219</v>
      </c>
      <c r="H29" s="63">
        <f t="shared" si="11"/>
        <v>3.154816342533115</v>
      </c>
      <c r="I29" s="63">
        <f t="shared" si="11"/>
        <v>2.9945864110906029</v>
      </c>
      <c r="J29" s="63">
        <f t="shared" si="11"/>
        <v>2.8738081880378892</v>
      </c>
      <c r="K29" s="63">
        <f t="shared" si="11"/>
        <v>2.779134581153115</v>
      </c>
      <c r="L29" s="63">
        <f t="shared" si="11"/>
        <v>2.7027107536423749</v>
      </c>
      <c r="M29" s="63">
        <f t="shared" si="11"/>
        <v>2.6395903910728991</v>
      </c>
      <c r="N29" s="63">
        <f t="shared" si="11"/>
        <v>2.5864922703654218</v>
      </c>
      <c r="O29" s="63">
        <f t="shared" si="11"/>
        <v>2.5411478730881343</v>
      </c>
      <c r="P29" s="63">
        <f t="shared" si="11"/>
        <v>2.5019351655506115</v>
      </c>
      <c r="Q29" s="63">
        <f t="shared" si="11"/>
        <v>2.4676615157262827</v>
      </c>
      <c r="R29" s="63">
        <f t="shared" si="11"/>
        <v>2.4374291090774944</v>
      </c>
      <c r="S29" s="63">
        <f t="shared" si="11"/>
        <v>2.4105483105984256</v>
      </c>
      <c r="T29" s="63">
        <f t="shared" si="10"/>
        <v>2.386480075613568</v>
      </c>
      <c r="U29" s="63">
        <f t="shared" si="10"/>
        <v>2.3647965971433593</v>
      </c>
      <c r="V29" s="63">
        <f t="shared" si="10"/>
        <v>2.345153759663158</v>
      </c>
      <c r="W29" s="63">
        <f t="shared" si="10"/>
        <v>2.3272714446086176</v>
      </c>
      <c r="X29" s="63">
        <f t="shared" si="10"/>
        <v>2.3109191828682629</v>
      </c>
      <c r="Y29" s="63">
        <f t="shared" ref="Y29:AN39" si="13">FINV($C$4,Y$5,$C29)</f>
        <v>2.2959055260387879</v>
      </c>
      <c r="Z29" s="63">
        <f t="shared" si="13"/>
        <v>2.2820700532234128</v>
      </c>
      <c r="AA29" s="63">
        <f t="shared" si="13"/>
        <v>2.2692772776214256</v>
      </c>
      <c r="AB29" s="63">
        <f t="shared" si="13"/>
        <v>2.2574119437273965</v>
      </c>
      <c r="AC29" s="63">
        <f t="shared" si="13"/>
        <v>2.2463753567300517</v>
      </c>
      <c r="AD29" s="63">
        <f t="shared" si="13"/>
        <v>2.2360824879009633</v>
      </c>
      <c r="AE29" s="63">
        <f t="shared" si="13"/>
        <v>2.2264596702149171</v>
      </c>
      <c r="AF29" s="63">
        <f t="shared" si="13"/>
        <v>2.2174427477646881</v>
      </c>
      <c r="AG29" s="63">
        <f t="shared" si="13"/>
        <v>2.2089755775532125</v>
      </c>
      <c r="AH29" s="63">
        <f t="shared" si="13"/>
        <v>2.1460004692133543</v>
      </c>
      <c r="AI29" s="63">
        <f t="shared" si="13"/>
        <v>2.1067391595840572</v>
      </c>
      <c r="AJ29" s="63">
        <f t="shared" si="13"/>
        <v>2.0798731985564465</v>
      </c>
      <c r="AK29" s="63">
        <f t="shared" si="13"/>
        <v>2.0603156262429136</v>
      </c>
      <c r="AL29" s="63">
        <f t="shared" si="13"/>
        <v>2.0454339436623217</v>
      </c>
      <c r="AM29" s="63">
        <f t="shared" si="13"/>
        <v>2.0337267755831565</v>
      </c>
      <c r="AN29" s="63">
        <f t="shared" si="13"/>
        <v>2.0242744132026882</v>
      </c>
      <c r="AO29" s="63">
        <f t="shared" si="12"/>
        <v>1.9954304955243343</v>
      </c>
      <c r="AP29" s="63">
        <f t="shared" si="12"/>
        <v>1.9807187331469414</v>
      </c>
      <c r="AQ29" s="63">
        <f t="shared" si="12"/>
        <v>1.9717934775487822</v>
      </c>
      <c r="AR29" s="63">
        <f t="shared" si="12"/>
        <v>1.9658010194832434</v>
      </c>
      <c r="AS29" s="63">
        <f t="shared" si="9"/>
        <v>1.9614995266650845</v>
      </c>
      <c r="AT29" s="63">
        <f t="shared" si="9"/>
        <v>1.9582616528688932</v>
      </c>
      <c r="AU29" s="63">
        <f t="shared" si="9"/>
        <v>1.9557362606147015</v>
      </c>
      <c r="AV29" s="63">
        <f t="shared" si="9"/>
        <v>1.9537114680198666</v>
      </c>
      <c r="AW29" s="67">
        <f t="shared" si="7"/>
        <v>1.9445498485708592</v>
      </c>
    </row>
    <row r="30" spans="2:49" ht="14.25" customHeight="1" x14ac:dyDescent="0.2">
      <c r="B30" s="94"/>
      <c r="C30" s="75">
        <v>25</v>
      </c>
      <c r="D30" s="92">
        <f t="shared" si="11"/>
        <v>5.6863658097817762</v>
      </c>
      <c r="E30" s="62">
        <f t="shared" si="11"/>
        <v>4.2909323669963095</v>
      </c>
      <c r="F30" s="62">
        <f t="shared" si="11"/>
        <v>3.6942732131431537</v>
      </c>
      <c r="G30" s="62">
        <f t="shared" si="11"/>
        <v>3.3530092361482979</v>
      </c>
      <c r="H30" s="62">
        <f t="shared" si="11"/>
        <v>3.1286844836294962</v>
      </c>
      <c r="I30" s="62">
        <f t="shared" si="11"/>
        <v>2.9685487148092489</v>
      </c>
      <c r="J30" s="62">
        <f t="shared" si="11"/>
        <v>2.8477953823048523</v>
      </c>
      <c r="K30" s="62">
        <f t="shared" si="11"/>
        <v>2.7531059719426976</v>
      </c>
      <c r="L30" s="62">
        <f t="shared" si="11"/>
        <v>2.6766418068582309</v>
      </c>
      <c r="M30" s="62">
        <f t="shared" si="11"/>
        <v>2.6134662154275885</v>
      </c>
      <c r="N30" s="62">
        <f t="shared" si="11"/>
        <v>2.5603039604296716</v>
      </c>
      <c r="O30" s="62">
        <f t="shared" si="11"/>
        <v>2.5148903486239531</v>
      </c>
      <c r="P30" s="62">
        <f t="shared" si="11"/>
        <v>2.4756058419352915</v>
      </c>
      <c r="Q30" s="62">
        <f t="shared" si="11"/>
        <v>2.4412594587580743</v>
      </c>
      <c r="R30" s="62">
        <f t="shared" si="11"/>
        <v>2.4109544834360928</v>
      </c>
      <c r="S30" s="62">
        <f t="shared" si="11"/>
        <v>2.3840020122505798</v>
      </c>
      <c r="T30" s="62">
        <f t="shared" si="10"/>
        <v>2.3598634826455953</v>
      </c>
      <c r="U30" s="62">
        <f t="shared" si="10"/>
        <v>2.3381113986264026</v>
      </c>
      <c r="V30" s="62">
        <f t="shared" si="10"/>
        <v>2.3184018369560433</v>
      </c>
      <c r="W30" s="62">
        <f t="shared" si="10"/>
        <v>2.30045478849217</v>
      </c>
      <c r="X30" s="62">
        <f t="shared" si="10"/>
        <v>2.2840398355127411</v>
      </c>
      <c r="Y30" s="62">
        <f t="shared" si="13"/>
        <v>2.2689655403879674</v>
      </c>
      <c r="Z30" s="62">
        <f t="shared" si="13"/>
        <v>2.2550714647145491</v>
      </c>
      <c r="AA30" s="62">
        <f t="shared" si="13"/>
        <v>2.2422220847119845</v>
      </c>
      <c r="AB30" s="62">
        <f t="shared" si="13"/>
        <v>2.2303020947471461</v>
      </c>
      <c r="AC30" s="62">
        <f t="shared" si="13"/>
        <v>2.2192127412952334</v>
      </c>
      <c r="AD30" s="62">
        <f t="shared" si="13"/>
        <v>2.2088689316257941</v>
      </c>
      <c r="AE30" s="62">
        <f t="shared" si="13"/>
        <v>2.1991969318061928</v>
      </c>
      <c r="AF30" s="62">
        <f t="shared" si="13"/>
        <v>2.1901325178339488</v>
      </c>
      <c r="AG30" s="62">
        <f t="shared" si="13"/>
        <v>2.1816194786595009</v>
      </c>
      <c r="AH30" s="62">
        <f t="shared" si="13"/>
        <v>2.1182611256701547</v>
      </c>
      <c r="AI30" s="62">
        <f t="shared" si="13"/>
        <v>2.0787185923955493</v>
      </c>
      <c r="AJ30" s="62">
        <f t="shared" si="13"/>
        <v>2.0516386394700805</v>
      </c>
      <c r="AK30" s="62">
        <f t="shared" si="13"/>
        <v>2.0319131412680105</v>
      </c>
      <c r="AL30" s="62">
        <f t="shared" si="13"/>
        <v>2.0168963124267898</v>
      </c>
      <c r="AM30" s="62">
        <f t="shared" si="13"/>
        <v>2.0050780966079973</v>
      </c>
      <c r="AN30" s="62">
        <f t="shared" si="13"/>
        <v>1.9955328980568232</v>
      </c>
      <c r="AO30" s="62">
        <f t="shared" si="12"/>
        <v>1.9663870127027709</v>
      </c>
      <c r="AP30" s="62">
        <f t="shared" si="12"/>
        <v>1.9515096400534411</v>
      </c>
      <c r="AQ30" s="62">
        <f t="shared" si="12"/>
        <v>1.9424798289968299</v>
      </c>
      <c r="AR30" s="62">
        <f t="shared" si="12"/>
        <v>1.9364153724907751</v>
      </c>
      <c r="AS30" s="62">
        <f t="shared" si="9"/>
        <v>1.9320612834453044</v>
      </c>
      <c r="AT30" s="62">
        <f t="shared" si="9"/>
        <v>1.9287833053382555</v>
      </c>
      <c r="AU30" s="62">
        <f t="shared" si="9"/>
        <v>1.9262263232662853</v>
      </c>
      <c r="AV30" s="62">
        <f t="shared" si="9"/>
        <v>1.9241760042758771</v>
      </c>
      <c r="AW30" s="68">
        <f t="shared" si="7"/>
        <v>1.9148966348819441</v>
      </c>
    </row>
    <row r="31" spans="2:49" ht="14.25" customHeight="1" x14ac:dyDescent="0.2">
      <c r="B31" s="94"/>
      <c r="C31" s="74">
        <v>26</v>
      </c>
      <c r="D31" s="91">
        <f t="shared" si="11"/>
        <v>5.658624100431048</v>
      </c>
      <c r="E31" s="63">
        <f t="shared" si="11"/>
        <v>4.2654831613688975</v>
      </c>
      <c r="F31" s="63">
        <f t="shared" si="11"/>
        <v>3.6697356976686737</v>
      </c>
      <c r="G31" s="63">
        <f t="shared" si="11"/>
        <v>3.3288939258809758</v>
      </c>
      <c r="H31" s="63">
        <f t="shared" si="11"/>
        <v>3.1047698175029756</v>
      </c>
      <c r="I31" s="63">
        <f t="shared" si="11"/>
        <v>2.9447200078768061</v>
      </c>
      <c r="J31" s="63">
        <f t="shared" si="11"/>
        <v>2.82398833571418</v>
      </c>
      <c r="K31" s="63">
        <f t="shared" si="11"/>
        <v>2.7292827555326844</v>
      </c>
      <c r="L31" s="63">
        <f t="shared" si="11"/>
        <v>2.6527795759670729</v>
      </c>
      <c r="M31" s="63">
        <f t="shared" si="11"/>
        <v>2.589551079743643</v>
      </c>
      <c r="N31" s="63">
        <f t="shared" si="11"/>
        <v>2.5363275965923893</v>
      </c>
      <c r="O31" s="63">
        <f t="shared" si="11"/>
        <v>2.4908479967008592</v>
      </c>
      <c r="P31" s="63">
        <f t="shared" si="11"/>
        <v>2.4514950710952048</v>
      </c>
      <c r="Q31" s="63">
        <f t="shared" si="11"/>
        <v>2.4170793816142533</v>
      </c>
      <c r="R31" s="63">
        <f t="shared" si="11"/>
        <v>2.386705242639819</v>
      </c>
      <c r="S31" s="63">
        <f t="shared" si="11"/>
        <v>2.359684437791536</v>
      </c>
      <c r="T31" s="63">
        <f t="shared" si="10"/>
        <v>2.3354788591749616</v>
      </c>
      <c r="U31" s="63">
        <f t="shared" si="10"/>
        <v>2.3136613053596702</v>
      </c>
      <c r="V31" s="63">
        <f t="shared" si="10"/>
        <v>2.29388803641032</v>
      </c>
      <c r="W31" s="63">
        <f t="shared" si="10"/>
        <v>2.2758791486378813</v>
      </c>
      <c r="X31" s="63">
        <f t="shared" si="10"/>
        <v>2.2594042751168995</v>
      </c>
      <c r="Y31" s="63">
        <f t="shared" si="13"/>
        <v>2.2442719906481479</v>
      </c>
      <c r="Z31" s="63">
        <f t="shared" si="13"/>
        <v>2.2303218424508269</v>
      </c>
      <c r="AA31" s="63">
        <f t="shared" si="13"/>
        <v>2.2174182738253987</v>
      </c>
      <c r="AB31" s="63">
        <f t="shared" si="13"/>
        <v>2.2054459336275678</v>
      </c>
      <c r="AC31" s="63">
        <f t="shared" si="13"/>
        <v>2.194306014529734</v>
      </c>
      <c r="AD31" s="63">
        <f t="shared" si="13"/>
        <v>2.1839133648232423</v>
      </c>
      <c r="AE31" s="63">
        <f t="shared" si="13"/>
        <v>2.1741941886804788</v>
      </c>
      <c r="AF31" s="63">
        <f t="shared" si="13"/>
        <v>2.1650841989207201</v>
      </c>
      <c r="AG31" s="63">
        <f t="shared" si="13"/>
        <v>2.1565271212079486</v>
      </c>
      <c r="AH31" s="63">
        <f t="shared" si="13"/>
        <v>2.0928000380054139</v>
      </c>
      <c r="AI31" s="63">
        <f t="shared" si="13"/>
        <v>2.0529860231156833</v>
      </c>
      <c r="AJ31" s="63">
        <f t="shared" si="13"/>
        <v>2.0256989619895664</v>
      </c>
      <c r="AK31" s="63">
        <f t="shared" si="13"/>
        <v>2.0058106136273466</v>
      </c>
      <c r="AL31" s="63">
        <f t="shared" si="13"/>
        <v>1.9906625124223598</v>
      </c>
      <c r="AM31" s="63">
        <f t="shared" si="13"/>
        <v>1.9787362896784324</v>
      </c>
      <c r="AN31" s="63">
        <f t="shared" si="13"/>
        <v>1.9691006977430863</v>
      </c>
      <c r="AO31" s="63">
        <f t="shared" si="12"/>
        <v>1.9396601570059924</v>
      </c>
      <c r="AP31" s="63">
        <f t="shared" si="12"/>
        <v>1.9246207675409961</v>
      </c>
      <c r="AQ31" s="63">
        <f t="shared" si="12"/>
        <v>1.9154885155724097</v>
      </c>
      <c r="AR31" s="63">
        <f t="shared" si="12"/>
        <v>1.9093534468187265</v>
      </c>
      <c r="AS31" s="63">
        <f t="shared" si="9"/>
        <v>1.9049477379496869</v>
      </c>
      <c r="AT31" s="63">
        <f t="shared" si="9"/>
        <v>1.9016303793975617</v>
      </c>
      <c r="AU31" s="63">
        <f t="shared" si="9"/>
        <v>1.8990423650826511</v>
      </c>
      <c r="AV31" s="63">
        <f t="shared" si="9"/>
        <v>1.896966962114534</v>
      </c>
      <c r="AW31" s="67">
        <f t="shared" si="7"/>
        <v>1.8875717890773458</v>
      </c>
    </row>
    <row r="32" spans="2:49" ht="14.25" customHeight="1" x14ac:dyDescent="0.2">
      <c r="B32" s="94"/>
      <c r="C32" s="75">
        <v>27</v>
      </c>
      <c r="D32" s="92">
        <f t="shared" si="11"/>
        <v>5.633109209587837</v>
      </c>
      <c r="E32" s="62">
        <f t="shared" si="11"/>
        <v>4.24209412653373</v>
      </c>
      <c r="F32" s="62">
        <f t="shared" si="11"/>
        <v>3.6471917237522766</v>
      </c>
      <c r="G32" s="62">
        <f t="shared" si="11"/>
        <v>3.3067409861734629</v>
      </c>
      <c r="H32" s="62">
        <f t="shared" si="11"/>
        <v>3.0828022217054278</v>
      </c>
      <c r="I32" s="62">
        <f t="shared" si="11"/>
        <v>2.922831160132632</v>
      </c>
      <c r="J32" s="62">
        <f t="shared" si="11"/>
        <v>2.8021183914529648</v>
      </c>
      <c r="K32" s="62">
        <f t="shared" si="11"/>
        <v>2.7073964532086352</v>
      </c>
      <c r="L32" s="62">
        <f t="shared" si="11"/>
        <v>2.6308555879228077</v>
      </c>
      <c r="M32" s="62">
        <f t="shared" si="11"/>
        <v>2.5675764151210876</v>
      </c>
      <c r="N32" s="62">
        <f t="shared" si="11"/>
        <v>2.5142944550267914</v>
      </c>
      <c r="O32" s="62">
        <f t="shared" si="11"/>
        <v>2.4687519055668621</v>
      </c>
      <c r="P32" s="62">
        <f t="shared" si="11"/>
        <v>2.4293337366455172</v>
      </c>
      <c r="Q32" s="62">
        <f t="shared" si="11"/>
        <v>2.3948519568388171</v>
      </c>
      <c r="R32" s="62">
        <f t="shared" si="11"/>
        <v>2.3644118481994432</v>
      </c>
      <c r="S32" s="62">
        <f t="shared" si="11"/>
        <v>2.3373258417806411</v>
      </c>
      <c r="T32" s="62">
        <f t="shared" si="10"/>
        <v>2.3130562593545916</v>
      </c>
      <c r="U32" s="62">
        <f t="shared" si="10"/>
        <v>2.2911761790616798</v>
      </c>
      <c r="V32" s="62">
        <f t="shared" si="10"/>
        <v>2.2713420360269958</v>
      </c>
      <c r="W32" s="62">
        <f t="shared" si="10"/>
        <v>2.2532740283423363</v>
      </c>
      <c r="X32" s="62">
        <f t="shared" si="10"/>
        <v>2.2367418392890821</v>
      </c>
      <c r="Y32" s="62">
        <f t="shared" si="13"/>
        <v>2.2215540575703199</v>
      </c>
      <c r="Z32" s="62">
        <f t="shared" si="13"/>
        <v>2.2075502188537275</v>
      </c>
      <c r="AA32" s="62">
        <f t="shared" si="13"/>
        <v>2.194594737208702</v>
      </c>
      <c r="AB32" s="62">
        <f t="shared" si="13"/>
        <v>2.1825722201861728</v>
      </c>
      <c r="AC32" s="62">
        <f t="shared" si="13"/>
        <v>2.171383811140934</v>
      </c>
      <c r="AD32" s="62">
        <f t="shared" si="13"/>
        <v>2.1609443039835101</v>
      </c>
      <c r="AE32" s="62">
        <f t="shared" si="13"/>
        <v>2.1511798455860891</v>
      </c>
      <c r="AF32" s="62">
        <f t="shared" si="13"/>
        <v>2.1420260901037822</v>
      </c>
      <c r="AG32" s="62">
        <f t="shared" si="13"/>
        <v>2.1334267042957098</v>
      </c>
      <c r="AH32" s="62">
        <f t="shared" si="13"/>
        <v>2.069344648530576</v>
      </c>
      <c r="AI32" s="62">
        <f t="shared" si="13"/>
        <v>2.0292684246855615</v>
      </c>
      <c r="AJ32" s="62">
        <f t="shared" si="13"/>
        <v>2.0017808275418938</v>
      </c>
      <c r="AK32" s="62">
        <f t="shared" si="13"/>
        <v>1.9817344862138924</v>
      </c>
      <c r="AL32" s="62">
        <f t="shared" si="13"/>
        <v>1.9664588262877625</v>
      </c>
      <c r="AM32" s="62">
        <f t="shared" si="13"/>
        <v>1.9544275156511237</v>
      </c>
      <c r="AN32" s="62">
        <f t="shared" si="13"/>
        <v>1.9447038778454724</v>
      </c>
      <c r="AO32" s="62">
        <f t="shared" si="12"/>
        <v>1.9149757221922061</v>
      </c>
      <c r="AP32" s="62">
        <f t="shared" si="12"/>
        <v>1.8997777826612776</v>
      </c>
      <c r="AQ32" s="62">
        <f t="shared" si="12"/>
        <v>1.8905451315756354</v>
      </c>
      <c r="AR32" s="62">
        <f t="shared" si="12"/>
        <v>1.8843407896703779</v>
      </c>
      <c r="AS32" s="62">
        <f t="shared" si="9"/>
        <v>1.8798844044319325</v>
      </c>
      <c r="AT32" s="62">
        <f t="shared" si="9"/>
        <v>1.8765283649644118</v>
      </c>
      <c r="AU32" s="62">
        <f t="shared" si="9"/>
        <v>1.8739098572742661</v>
      </c>
      <c r="AV32" s="62">
        <f t="shared" si="9"/>
        <v>1.8718097979184274</v>
      </c>
      <c r="AW32" s="68">
        <f t="shared" si="7"/>
        <v>1.8623007022897817</v>
      </c>
    </row>
    <row r="33" spans="2:49" ht="14.25" customHeight="1" x14ac:dyDescent="0.2">
      <c r="B33" s="94"/>
      <c r="C33" s="74">
        <v>28</v>
      </c>
      <c r="D33" s="91">
        <f t="shared" si="11"/>
        <v>5.6095636881404847</v>
      </c>
      <c r="E33" s="63">
        <f t="shared" si="11"/>
        <v>4.2205252421247357</v>
      </c>
      <c r="F33" s="63">
        <f t="shared" si="11"/>
        <v>3.626408280448465</v>
      </c>
      <c r="G33" s="63">
        <f t="shared" si="11"/>
        <v>3.2863207154661151</v>
      </c>
      <c r="H33" s="63">
        <f t="shared" si="11"/>
        <v>3.062553663206796</v>
      </c>
      <c r="I33" s="63">
        <f t="shared" si="11"/>
        <v>2.9026549809170827</v>
      </c>
      <c r="J33" s="63">
        <f t="shared" si="11"/>
        <v>2.7819587521748033</v>
      </c>
      <c r="K33" s="63">
        <f t="shared" si="11"/>
        <v>2.6872204052092146</v>
      </c>
      <c r="L33" s="63">
        <f t="shared" si="11"/>
        <v>2.6106431711700693</v>
      </c>
      <c r="M33" s="63">
        <f t="shared" si="11"/>
        <v>2.547315450347404</v>
      </c>
      <c r="N33" s="63">
        <f t="shared" si="11"/>
        <v>2.4939776138944114</v>
      </c>
      <c r="O33" s="63">
        <f t="shared" si="11"/>
        <v>2.4483749744893895</v>
      </c>
      <c r="P33" s="63">
        <f t="shared" si="11"/>
        <v>2.4088945448949017</v>
      </c>
      <c r="Q33" s="63">
        <f t="shared" si="11"/>
        <v>2.3743496926806871</v>
      </c>
      <c r="R33" s="63">
        <f t="shared" si="11"/>
        <v>2.3438466108595826</v>
      </c>
      <c r="S33" s="63">
        <f t="shared" si="11"/>
        <v>2.3166983415451137</v>
      </c>
      <c r="T33" s="63">
        <f t="shared" si="10"/>
        <v>2.2923676133291981</v>
      </c>
      <c r="U33" s="63">
        <f t="shared" si="10"/>
        <v>2.270427770168991</v>
      </c>
      <c r="V33" s="63">
        <f t="shared" si="10"/>
        <v>2.2505354146491299</v>
      </c>
      <c r="W33" s="63">
        <f t="shared" si="10"/>
        <v>2.232410843215316</v>
      </c>
      <c r="X33" s="63">
        <f t="shared" si="10"/>
        <v>2.2158237887534917</v>
      </c>
      <c r="Y33" s="63">
        <f t="shared" si="13"/>
        <v>2.2005828551620636</v>
      </c>
      <c r="Z33" s="63">
        <f t="shared" si="13"/>
        <v>2.186527569100623</v>
      </c>
      <c r="AA33" s="63">
        <f t="shared" si="13"/>
        <v>2.173522318751349</v>
      </c>
      <c r="AB33" s="63">
        <f t="shared" si="13"/>
        <v>2.1614516741898835</v>
      </c>
      <c r="AC33" s="63">
        <f t="shared" si="13"/>
        <v>2.1502167335482438</v>
      </c>
      <c r="AD33" s="63">
        <f t="shared" si="13"/>
        <v>2.1397322405627088</v>
      </c>
      <c r="AE33" s="63">
        <f t="shared" si="13"/>
        <v>2.1299242890172598</v>
      </c>
      <c r="AF33" s="63">
        <f t="shared" si="13"/>
        <v>2.1207284785476155</v>
      </c>
      <c r="AG33" s="63">
        <f t="shared" si="13"/>
        <v>2.1120884210370598</v>
      </c>
      <c r="AH33" s="63">
        <f t="shared" si="13"/>
        <v>2.047664436083763</v>
      </c>
      <c r="AI33" s="63">
        <f t="shared" si="13"/>
        <v>2.0073348304707266</v>
      </c>
      <c r="AJ33" s="63">
        <f t="shared" si="13"/>
        <v>1.9796529726073075</v>
      </c>
      <c r="AK33" s="63">
        <f t="shared" si="13"/>
        <v>1.9594532865833358</v>
      </c>
      <c r="AL33" s="63">
        <f t="shared" si="13"/>
        <v>1.9440536280033074</v>
      </c>
      <c r="AM33" s="63">
        <f t="shared" si="13"/>
        <v>1.9319200315810905</v>
      </c>
      <c r="AN33" s="63">
        <f t="shared" si="13"/>
        <v>1.9221106038097433</v>
      </c>
      <c r="AO33" s="63">
        <f t="shared" si="12"/>
        <v>1.8921016116552052</v>
      </c>
      <c r="AP33" s="63">
        <f t="shared" si="12"/>
        <v>1.8767484663097784</v>
      </c>
      <c r="AQ33" s="63">
        <f t="shared" si="12"/>
        <v>1.8674173874683402</v>
      </c>
      <c r="AR33" s="63">
        <f t="shared" si="12"/>
        <v>1.861145065873953</v>
      </c>
      <c r="AS33" s="63">
        <f t="shared" si="9"/>
        <v>1.8566389157772865</v>
      </c>
      <c r="AT33" s="63">
        <f t="shared" si="9"/>
        <v>1.85324487132251</v>
      </c>
      <c r="AU33" s="63">
        <f t="shared" si="9"/>
        <v>1.8505963909772716</v>
      </c>
      <c r="AV33" s="63">
        <f t="shared" si="9"/>
        <v>1.8484720884362089</v>
      </c>
      <c r="AW33" s="67">
        <f t="shared" si="7"/>
        <v>1.8388508879231207</v>
      </c>
    </row>
    <row r="34" spans="2:49" ht="14.25" customHeight="1" x14ac:dyDescent="0.2">
      <c r="B34" s="94"/>
      <c r="C34" s="75">
        <v>29</v>
      </c>
      <c r="D34" s="92">
        <f t="shared" si="11"/>
        <v>5.5877682578223444</v>
      </c>
      <c r="E34" s="62">
        <f t="shared" si="11"/>
        <v>4.200572325250989</v>
      </c>
      <c r="F34" s="62">
        <f t="shared" si="11"/>
        <v>3.6071872498143294</v>
      </c>
      <c r="G34" s="62">
        <f t="shared" si="11"/>
        <v>3.2674378555911376</v>
      </c>
      <c r="H34" s="62">
        <f t="shared" si="11"/>
        <v>3.0438303205583557</v>
      </c>
      <c r="I34" s="62">
        <f t="shared" si="11"/>
        <v>2.8839983679542476</v>
      </c>
      <c r="J34" s="62">
        <f t="shared" si="11"/>
        <v>2.7633166442277393</v>
      </c>
      <c r="K34" s="62">
        <f t="shared" si="11"/>
        <v>2.6685619438772363</v>
      </c>
      <c r="L34" s="62">
        <f t="shared" si="11"/>
        <v>2.5919496339555139</v>
      </c>
      <c r="M34" s="62">
        <f t="shared" si="11"/>
        <v>2.5285753931082762</v>
      </c>
      <c r="N34" s="62">
        <f t="shared" si="11"/>
        <v>2.4751841360757902</v>
      </c>
      <c r="O34" s="62">
        <f t="shared" si="11"/>
        <v>2.4295240971586125</v>
      </c>
      <c r="P34" s="62">
        <f t="shared" si="11"/>
        <v>2.3899842084027236</v>
      </c>
      <c r="Q34" s="62">
        <f t="shared" si="11"/>
        <v>2.3553791164919087</v>
      </c>
      <c r="R34" s="62">
        <f t="shared" si="11"/>
        <v>2.3248158736556084</v>
      </c>
      <c r="S34" s="62">
        <f t="shared" si="11"/>
        <v>2.2976080997964941</v>
      </c>
      <c r="T34" s="62">
        <f t="shared" si="10"/>
        <v>2.2732189093650756</v>
      </c>
      <c r="U34" s="62">
        <f t="shared" si="10"/>
        <v>2.25122189946656</v>
      </c>
      <c r="V34" s="62">
        <f t="shared" si="10"/>
        <v>2.2312738331007598</v>
      </c>
      <c r="W34" s="62">
        <f t="shared" si="10"/>
        <v>2.2130951018479048</v>
      </c>
      <c r="X34" s="62">
        <f t="shared" si="10"/>
        <v>2.1964554875750402</v>
      </c>
      <c r="Y34" s="62">
        <f t="shared" si="13"/>
        <v>2.1811636105003855</v>
      </c>
      <c r="Z34" s="62">
        <f t="shared" si="13"/>
        <v>2.167058990558016</v>
      </c>
      <c r="AA34" s="62">
        <f t="shared" si="13"/>
        <v>2.154005993071177</v>
      </c>
      <c r="AB34" s="62">
        <f t="shared" si="13"/>
        <v>2.1418891541248897</v>
      </c>
      <c r="AC34" s="62">
        <f t="shared" si="13"/>
        <v>2.1306095303664638</v>
      </c>
      <c r="AD34" s="62">
        <f t="shared" si="13"/>
        <v>2.1200818192073734</v>
      </c>
      <c r="AE34" s="62">
        <f t="shared" si="13"/>
        <v>2.1102320652054973</v>
      </c>
      <c r="AF34" s="62">
        <f t="shared" si="13"/>
        <v>2.1009958172842129</v>
      </c>
      <c r="AG34" s="62">
        <f t="shared" si="13"/>
        <v>2.0923166361573449</v>
      </c>
      <c r="AH34" s="62">
        <f t="shared" si="13"/>
        <v>2.0275630925790495</v>
      </c>
      <c r="AI34" s="62">
        <f t="shared" si="13"/>
        <v>1.9869885105589979</v>
      </c>
      <c r="AJ34" s="62">
        <f t="shared" si="13"/>
        <v>1.9591183850511704</v>
      </c>
      <c r="AK34" s="62">
        <f t="shared" si="13"/>
        <v>1.9387698034184839</v>
      </c>
      <c r="AL34" s="62">
        <f t="shared" si="13"/>
        <v>1.9232495595155241</v>
      </c>
      <c r="AM34" s="62">
        <f t="shared" si="13"/>
        <v>1.911016367506936</v>
      </c>
      <c r="AN34" s="62">
        <f t="shared" si="13"/>
        <v>1.901123317879438</v>
      </c>
      <c r="AO34" s="62">
        <f t="shared" si="12"/>
        <v>1.8708400159263656</v>
      </c>
      <c r="AP34" s="62">
        <f t="shared" si="12"/>
        <v>1.8553348910702372</v>
      </c>
      <c r="AQ34" s="62">
        <f t="shared" si="12"/>
        <v>1.8459072879412497</v>
      </c>
      <c r="AR34" s="62">
        <f t="shared" si="12"/>
        <v>1.8395682361050565</v>
      </c>
      <c r="AS34" s="62">
        <f t="shared" si="9"/>
        <v>1.8350132018390837</v>
      </c>
      <c r="AT34" s="62">
        <f t="shared" si="9"/>
        <v>1.8315818055454784</v>
      </c>
      <c r="AU34" s="62">
        <f t="shared" si="9"/>
        <v>1.8289038557461368</v>
      </c>
      <c r="AV34" s="62">
        <f t="shared" si="9"/>
        <v>1.8267557093309472</v>
      </c>
      <c r="AW34" s="68">
        <f t="shared" si="7"/>
        <v>1.8170241604578765</v>
      </c>
    </row>
    <row r="35" spans="2:49" x14ac:dyDescent="0.2">
      <c r="B35" s="94"/>
      <c r="C35" s="74">
        <v>30</v>
      </c>
      <c r="D35" s="91">
        <f t="shared" si="11"/>
        <v>5.5675349965107754</v>
      </c>
      <c r="E35" s="63">
        <f t="shared" si="11"/>
        <v>4.182060590996115</v>
      </c>
      <c r="F35" s="63">
        <f t="shared" si="11"/>
        <v>3.5893591203518564</v>
      </c>
      <c r="G35" s="63">
        <f t="shared" si="11"/>
        <v>3.2499253785634048</v>
      </c>
      <c r="H35" s="63">
        <f t="shared" si="11"/>
        <v>3.0264664092158839</v>
      </c>
      <c r="I35" s="63">
        <f t="shared" si="11"/>
        <v>2.8666961539752491</v>
      </c>
      <c r="J35" s="63">
        <f t="shared" si="11"/>
        <v>2.7460271763494557</v>
      </c>
      <c r="K35" s="63">
        <f t="shared" si="11"/>
        <v>2.6512562592180129</v>
      </c>
      <c r="L35" s="63">
        <f t="shared" si="11"/>
        <v>2.5746101337030778</v>
      </c>
      <c r="M35" s="63">
        <f t="shared" si="11"/>
        <v>2.5111913013569533</v>
      </c>
      <c r="N35" s="63">
        <f t="shared" si="11"/>
        <v>2.4577489414297116</v>
      </c>
      <c r="O35" s="63">
        <f t="shared" si="11"/>
        <v>2.4120340341663908</v>
      </c>
      <c r="P35" s="63">
        <f t="shared" si="11"/>
        <v>2.3724373182751481</v>
      </c>
      <c r="Q35" s="63">
        <f t="shared" si="11"/>
        <v>2.3377746466059173</v>
      </c>
      <c r="R35" s="63">
        <f t="shared" si="11"/>
        <v>2.3071538832446663</v>
      </c>
      <c r="S35" s="63">
        <f t="shared" si="11"/>
        <v>2.279889195351934</v>
      </c>
      <c r="T35" s="63">
        <f t="shared" si="10"/>
        <v>2.2554440639412867</v>
      </c>
      <c r="U35" s="63">
        <f t="shared" si="10"/>
        <v>2.2333923275546623</v>
      </c>
      <c r="V35" s="63">
        <f t="shared" si="10"/>
        <v>2.2133909030512697</v>
      </c>
      <c r="W35" s="63">
        <f t="shared" si="10"/>
        <v>2.1951602741050329</v>
      </c>
      <c r="X35" s="63">
        <f t="shared" si="10"/>
        <v>2.178470270915684</v>
      </c>
      <c r="Y35" s="63">
        <f t="shared" si="13"/>
        <v>2.1631295309892207</v>
      </c>
      <c r="Z35" s="63">
        <f t="shared" si="13"/>
        <v>2.1489775695778</v>
      </c>
      <c r="AA35" s="63">
        <f t="shared" si="13"/>
        <v>2.1358787318859176</v>
      </c>
      <c r="AB35" s="63">
        <f t="shared" si="13"/>
        <v>2.1237175231782426</v>
      </c>
      <c r="AC35" s="63">
        <f t="shared" si="13"/>
        <v>2.1123949620302156</v>
      </c>
      <c r="AD35" s="63">
        <f t="shared" si="13"/>
        <v>2.10182570305227</v>
      </c>
      <c r="AE35" s="63">
        <f t="shared" si="13"/>
        <v>2.0919357451190477</v>
      </c>
      <c r="AF35" s="63">
        <f t="shared" si="13"/>
        <v>2.082660589940204</v>
      </c>
      <c r="AG35" s="63">
        <f t="shared" si="13"/>
        <v>2.0739437504716296</v>
      </c>
      <c r="AH35" s="63">
        <f t="shared" si="13"/>
        <v>2.0088723859350663</v>
      </c>
      <c r="AI35" s="63">
        <f t="shared" si="13"/>
        <v>1.9680608340696524</v>
      </c>
      <c r="AJ35" s="63">
        <f t="shared" si="13"/>
        <v>1.9400081661923174</v>
      </c>
      <c r="AK35" s="63">
        <f t="shared" si="13"/>
        <v>1.9195149485194547</v>
      </c>
      <c r="AL35" s="63">
        <f t="shared" si="13"/>
        <v>1.903877392721937</v>
      </c>
      <c r="AM35" s="63">
        <f t="shared" si="13"/>
        <v>1.891547188463065</v>
      </c>
      <c r="AN35" s="63">
        <f t="shared" si="13"/>
        <v>1.8815726011497234</v>
      </c>
      <c r="AO35" s="63">
        <f t="shared" si="12"/>
        <v>1.85102127495411</v>
      </c>
      <c r="AP35" s="63">
        <f t="shared" si="12"/>
        <v>1.8353672836596591</v>
      </c>
      <c r="AQ35" s="63">
        <f t="shared" si="12"/>
        <v>1.825844994473685</v>
      </c>
      <c r="AR35" s="63">
        <f t="shared" si="12"/>
        <v>1.8194404195288476</v>
      </c>
      <c r="AS35" s="63">
        <f t="shared" si="9"/>
        <v>1.8148373521426326</v>
      </c>
      <c r="AT35" s="63">
        <f t="shared" si="9"/>
        <v>1.811369235248522</v>
      </c>
      <c r="AU35" s="63">
        <f t="shared" si="9"/>
        <v>1.808662302343365</v>
      </c>
      <c r="AV35" s="63">
        <f t="shared" si="9"/>
        <v>1.8064906980007964</v>
      </c>
      <c r="AW35" s="67">
        <f t="shared" si="7"/>
        <v>1.796650498416944</v>
      </c>
    </row>
    <row r="36" spans="2:49" ht="8.25" customHeight="1" x14ac:dyDescent="0.2">
      <c r="B36" s="94"/>
      <c r="C36" s="75">
        <v>31</v>
      </c>
      <c r="D36" s="92">
        <f t="shared" si="11"/>
        <v>5.5487019319177984</v>
      </c>
      <c r="E36" s="62">
        <f t="shared" si="11"/>
        <v>4.1648395517070202</v>
      </c>
      <c r="F36" s="62">
        <f t="shared" si="11"/>
        <v>3.5727780106459308</v>
      </c>
      <c r="G36" s="62">
        <f t="shared" si="11"/>
        <v>3.2336395697629761</v>
      </c>
      <c r="H36" s="62">
        <f t="shared" si="11"/>
        <v>3.0103192958878386</v>
      </c>
      <c r="I36" s="62">
        <f t="shared" si="11"/>
        <v>2.8506062381672503</v>
      </c>
      <c r="J36" s="62">
        <f t="shared" si="11"/>
        <v>2.7299484806790306</v>
      </c>
      <c r="K36" s="62">
        <f t="shared" si="11"/>
        <v>2.6351615452197974</v>
      </c>
      <c r="L36" s="62">
        <f t="shared" si="11"/>
        <v>2.5584828261593273</v>
      </c>
      <c r="M36" s="62">
        <f t="shared" si="11"/>
        <v>2.4950212338037887</v>
      </c>
      <c r="N36" s="62">
        <f t="shared" si="11"/>
        <v>2.4415299577359977</v>
      </c>
      <c r="O36" s="62">
        <f t="shared" si="11"/>
        <v>2.3957625638678142</v>
      </c>
      <c r="P36" s="62">
        <f t="shared" si="11"/>
        <v>2.356111494630623</v>
      </c>
      <c r="Q36" s="62">
        <f t="shared" si="11"/>
        <v>2.3213937422292998</v>
      </c>
      <c r="R36" s="62">
        <f t="shared" si="11"/>
        <v>2.2907179391324082</v>
      </c>
      <c r="S36" s="62">
        <f t="shared" si="11"/>
        <v>2.2633987716588115</v>
      </c>
      <c r="T36" s="62">
        <f t="shared" si="10"/>
        <v>2.2389000695689134</v>
      </c>
      <c r="U36" s="62">
        <f t="shared" si="10"/>
        <v>2.2167959019802583</v>
      </c>
      <c r="V36" s="62">
        <f t="shared" si="10"/>
        <v>2.1967433334885347</v>
      </c>
      <c r="W36" s="62">
        <f t="shared" si="10"/>
        <v>2.1784629369767874</v>
      </c>
      <c r="X36" s="62">
        <f t="shared" si="10"/>
        <v>2.1617245903032911</v>
      </c>
      <c r="Y36" s="62">
        <f t="shared" si="13"/>
        <v>2.1463369490861837</v>
      </c>
      <c r="Z36" s="62">
        <f t="shared" si="13"/>
        <v>2.1321395257214917</v>
      </c>
      <c r="AA36" s="62">
        <f t="shared" si="13"/>
        <v>2.1189966477730331</v>
      </c>
      <c r="AB36" s="62">
        <f t="shared" si="13"/>
        <v>2.1067927925694141</v>
      </c>
      <c r="AC36" s="62">
        <f t="shared" si="13"/>
        <v>2.0954289437310618</v>
      </c>
      <c r="AD36" s="62">
        <f t="shared" si="13"/>
        <v>2.084819716294545</v>
      </c>
      <c r="AE36" s="62">
        <f t="shared" si="13"/>
        <v>2.0748910667031493</v>
      </c>
      <c r="AF36" s="62">
        <f t="shared" si="13"/>
        <v>2.0655784526700764</v>
      </c>
      <c r="AG36" s="62">
        <f t="shared" si="13"/>
        <v>2.0568253425355252</v>
      </c>
      <c r="AH36" s="62">
        <f t="shared" si="13"/>
        <v>1.9914472998762081</v>
      </c>
      <c r="AI36" s="62">
        <f t="shared" si="13"/>
        <v>1.9504064081018924</v>
      </c>
      <c r="AJ36" s="62">
        <f t="shared" si="13"/>
        <v>1.9221766693303262</v>
      </c>
      <c r="AK36" s="62">
        <f t="shared" si="13"/>
        <v>1.9015428951116684</v>
      </c>
      <c r="AL36" s="62">
        <f t="shared" si="13"/>
        <v>1.8857911676612922</v>
      </c>
      <c r="AM36" s="62">
        <f t="shared" si="13"/>
        <v>1.8733664326062316</v>
      </c>
      <c r="AN36" s="62">
        <f t="shared" si="13"/>
        <v>1.863312311660452</v>
      </c>
      <c r="AO36" s="62">
        <f t="shared" si="12"/>
        <v>1.8324990161860657</v>
      </c>
      <c r="AP36" s="62">
        <f t="shared" si="12"/>
        <v>1.8166991630520408</v>
      </c>
      <c r="AQ36" s="62">
        <f t="shared" si="12"/>
        <v>1.8070839634959086</v>
      </c>
      <c r="AR36" s="62">
        <f t="shared" si="12"/>
        <v>1.8006150319934653</v>
      </c>
      <c r="AS36" s="62">
        <f t="shared" si="9"/>
        <v>1.795964754103353</v>
      </c>
      <c r="AT36" s="62">
        <f t="shared" si="9"/>
        <v>1.7924605268264353</v>
      </c>
      <c r="AU36" s="62">
        <f t="shared" si="9"/>
        <v>1.7897250809937115</v>
      </c>
      <c r="AV36" s="62">
        <f t="shared" si="9"/>
        <v>1.7875303918466616</v>
      </c>
      <c r="AW36" s="68">
        <f t="shared" si="7"/>
        <v>1.7775831826988884</v>
      </c>
    </row>
    <row r="37" spans="2:49" x14ac:dyDescent="0.2">
      <c r="B37" s="94"/>
      <c r="C37" s="74">
        <v>32</v>
      </c>
      <c r="D37" s="91">
        <f t="shared" si="11"/>
        <v>5.531128715655945</v>
      </c>
      <c r="E37" s="63">
        <f t="shared" si="11"/>
        <v>4.1487789415421981</v>
      </c>
      <c r="F37" s="63">
        <f t="shared" si="11"/>
        <v>3.5573176956715495</v>
      </c>
      <c r="G37" s="63">
        <f t="shared" si="11"/>
        <v>3.2184561028981489</v>
      </c>
      <c r="H37" s="63">
        <f t="shared" si="11"/>
        <v>2.9952655988737598</v>
      </c>
      <c r="I37" s="63">
        <f t="shared" si="11"/>
        <v>2.8356057003341628</v>
      </c>
      <c r="J37" s="63">
        <f t="shared" si="11"/>
        <v>2.7149578345428189</v>
      </c>
      <c r="K37" s="63">
        <f t="shared" si="11"/>
        <v>2.6201551257677704</v>
      </c>
      <c r="L37" s="63">
        <f t="shared" si="11"/>
        <v>2.5434449933965215</v>
      </c>
      <c r="M37" s="63">
        <f t="shared" si="11"/>
        <v>2.479942378796959</v>
      </c>
      <c r="N37" s="63">
        <f t="shared" si="11"/>
        <v>2.4264042497296527</v>
      </c>
      <c r="O37" s="63">
        <f t="shared" si="11"/>
        <v>2.3805866111390817</v>
      </c>
      <c r="P37" s="63">
        <f t="shared" si="11"/>
        <v>2.3408835148333158</v>
      </c>
      <c r="Q37" s="63">
        <f t="shared" si="11"/>
        <v>2.3061130310158391</v>
      </c>
      <c r="R37" s="63">
        <f t="shared" si="11"/>
        <v>2.2753845205236396</v>
      </c>
      <c r="S37" s="63">
        <f t="shared" si="11"/>
        <v>2.2480131629023719</v>
      </c>
      <c r="T37" s="63">
        <f t="shared" si="10"/>
        <v>2.2234631201635691</v>
      </c>
      <c r="U37" s="63">
        <f t="shared" si="10"/>
        <v>2.2013086818987686</v>
      </c>
      <c r="V37" s="63">
        <f t="shared" si="10"/>
        <v>2.181207054703826</v>
      </c>
      <c r="W37" s="63">
        <f t="shared" si="10"/>
        <v>2.1628788979252329</v>
      </c>
      <c r="X37" s="63">
        <f t="shared" si="10"/>
        <v>2.146094136381159</v>
      </c>
      <c r="Y37" s="63">
        <f t="shared" si="13"/>
        <v>2.1306614444956047</v>
      </c>
      <c r="Z37" s="63">
        <f t="shared" si="13"/>
        <v>2.1164203334365754</v>
      </c>
      <c r="AA37" s="63">
        <f t="shared" si="13"/>
        <v>2.1032351153674118</v>
      </c>
      <c r="AB37" s="63">
        <f t="shared" si="13"/>
        <v>2.0909902423052009</v>
      </c>
      <c r="AC37" s="63">
        <f t="shared" si="13"/>
        <v>2.0795866657631734</v>
      </c>
      <c r="AD37" s="63">
        <f t="shared" si="13"/>
        <v>2.0689389641613349</v>
      </c>
      <c r="AE37" s="63">
        <f t="shared" si="13"/>
        <v>2.0589730544984435</v>
      </c>
      <c r="AF37" s="63">
        <f t="shared" si="13"/>
        <v>2.0496243534519323</v>
      </c>
      <c r="AG37" s="63">
        <f t="shared" si="13"/>
        <v>2.0408362876427573</v>
      </c>
      <c r="AH37" s="63">
        <f t="shared" si="13"/>
        <v>1.9751621509228763</v>
      </c>
      <c r="AI37" s="63">
        <f t="shared" si="13"/>
        <v>1.933899193733343</v>
      </c>
      <c r="AJ37" s="63">
        <f t="shared" si="13"/>
        <v>1.9054976152091061</v>
      </c>
      <c r="AK37" s="63">
        <f t="shared" si="13"/>
        <v>1.8847271929984499</v>
      </c>
      <c r="AL37" s="63">
        <f t="shared" si="13"/>
        <v>1.8688643074740043</v>
      </c>
      <c r="AM37" s="63">
        <f t="shared" si="13"/>
        <v>1.8563474260512616</v>
      </c>
      <c r="AN37" s="63">
        <f t="shared" si="13"/>
        <v>1.8462156991476075</v>
      </c>
      <c r="AO37" s="63">
        <f t="shared" si="12"/>
        <v>1.8151462691476157</v>
      </c>
      <c r="AP37" s="63">
        <f t="shared" si="12"/>
        <v>1.7992034550125371</v>
      </c>
      <c r="AQ37" s="63">
        <f t="shared" si="12"/>
        <v>1.7894970609088985</v>
      </c>
      <c r="AR37" s="63">
        <f t="shared" si="12"/>
        <v>1.7829649005449912</v>
      </c>
      <c r="AS37" s="63">
        <f t="shared" si="9"/>
        <v>1.7782682075405387</v>
      </c>
      <c r="AT37" s="63">
        <f t="shared" si="9"/>
        <v>1.7747284599676396</v>
      </c>
      <c r="AU37" s="63">
        <f t="shared" si="9"/>
        <v>1.7719649558991328</v>
      </c>
      <c r="AV37" s="63">
        <f t="shared" si="9"/>
        <v>1.7697475427883014</v>
      </c>
      <c r="AW37" s="67">
        <f t="shared" si="7"/>
        <v>1.759694911103741</v>
      </c>
    </row>
    <row r="38" spans="2:49" x14ac:dyDescent="0.2">
      <c r="B38" s="94"/>
      <c r="C38" s="75">
        <v>33</v>
      </c>
      <c r="D38" s="92">
        <f t="shared" si="11"/>
        <v>5.5146931341002849</v>
      </c>
      <c r="E38" s="62">
        <f t="shared" si="11"/>
        <v>4.1337654338733678</v>
      </c>
      <c r="F38" s="62">
        <f t="shared" si="11"/>
        <v>3.542868407980404</v>
      </c>
      <c r="G38" s="62">
        <f t="shared" si="11"/>
        <v>3.2042668811973289</v>
      </c>
      <c r="H38" s="62">
        <f t="shared" si="11"/>
        <v>2.9811980500475697</v>
      </c>
      <c r="I38" s="62">
        <f t="shared" si="11"/>
        <v>2.8215876741240438</v>
      </c>
      <c r="J38" s="62">
        <f t="shared" si="11"/>
        <v>2.7009485398002511</v>
      </c>
      <c r="K38" s="62">
        <f t="shared" si="11"/>
        <v>2.6061303372155695</v>
      </c>
      <c r="L38" s="62">
        <f t="shared" si="11"/>
        <v>2.5293899279253509</v>
      </c>
      <c r="M38" s="62">
        <f t="shared" si="11"/>
        <v>2.4658479389786225</v>
      </c>
      <c r="N38" s="62">
        <f t="shared" si="11"/>
        <v>2.4122649037074257</v>
      </c>
      <c r="O38" s="62">
        <f t="shared" si="11"/>
        <v>2.3663991315864221</v>
      </c>
      <c r="P38" s="62">
        <f t="shared" si="11"/>
        <v>2.3266461971072725</v>
      </c>
      <c r="Q38" s="62">
        <f t="shared" si="11"/>
        <v>2.2918251919828134</v>
      </c>
      <c r="R38" s="62">
        <f t="shared" si="11"/>
        <v>2.2610461684964762</v>
      </c>
      <c r="S38" s="62">
        <f t="shared" si="11"/>
        <v>2.2336247754300884</v>
      </c>
      <c r="T38" s="62">
        <f t="shared" si="10"/>
        <v>2.2090254917347263</v>
      </c>
      <c r="U38" s="62">
        <f t="shared" si="10"/>
        <v>2.1868228180564948</v>
      </c>
      <c r="V38" s="62">
        <f t="shared" si="10"/>
        <v>2.1666740976028875</v>
      </c>
      <c r="W38" s="62">
        <f t="shared" si="10"/>
        <v>2.1483000735633335</v>
      </c>
      <c r="X38" s="62">
        <f t="shared" si="10"/>
        <v>2.1314707169951648</v>
      </c>
      <c r="Y38" s="62">
        <f t="shared" si="13"/>
        <v>2.1159947217039292</v>
      </c>
      <c r="Z38" s="62">
        <f t="shared" si="13"/>
        <v>2.1017115990788953</v>
      </c>
      <c r="AA38" s="62">
        <f t="shared" si="13"/>
        <v>2.0884856479075879</v>
      </c>
      <c r="AB38" s="62">
        <f t="shared" si="13"/>
        <v>2.0762012972844879</v>
      </c>
      <c r="AC38" s="62">
        <f t="shared" si="13"/>
        <v>2.0647594692190427</v>
      </c>
      <c r="AD38" s="62">
        <f t="shared" si="13"/>
        <v>2.0540747082265249</v>
      </c>
      <c r="AE38" s="62">
        <f t="shared" si="13"/>
        <v>2.0440728946066118</v>
      </c>
      <c r="AF38" s="62">
        <f t="shared" si="13"/>
        <v>2.034689406727757</v>
      </c>
      <c r="AG38" s="62">
        <f t="shared" si="13"/>
        <v>2.0258676321637483</v>
      </c>
      <c r="AH38" s="62">
        <f t="shared" si="13"/>
        <v>1.9599074606619642</v>
      </c>
      <c r="AI38" s="62">
        <f t="shared" si="13"/>
        <v>1.9184293772254613</v>
      </c>
      <c r="AJ38" s="62">
        <f t="shared" si="13"/>
        <v>1.8898609626206508</v>
      </c>
      <c r="AK38" s="62">
        <f t="shared" si="13"/>
        <v>1.8689576387971483</v>
      </c>
      <c r="AL38" s="62">
        <f t="shared" si="13"/>
        <v>1.8529864883987726</v>
      </c>
      <c r="AM38" s="62">
        <f t="shared" si="13"/>
        <v>1.8403797527033381</v>
      </c>
      <c r="AN38" s="62">
        <f t="shared" si="13"/>
        <v>1.8301722747579592</v>
      </c>
      <c r="AO38" s="62">
        <f t="shared" si="12"/>
        <v>1.7988523348752097</v>
      </c>
      <c r="AP38" s="62">
        <f t="shared" si="12"/>
        <v>1.7827693614278659</v>
      </c>
      <c r="AQ38" s="62">
        <f t="shared" si="12"/>
        <v>1.7729734313640035</v>
      </c>
      <c r="AR38" s="62">
        <f t="shared" si="12"/>
        <v>1.7663791326775629</v>
      </c>
      <c r="AS38" s="62">
        <f t="shared" si="9"/>
        <v>1.7616367939083617</v>
      </c>
      <c r="AT38" s="62">
        <f t="shared" si="9"/>
        <v>1.7580620968719283</v>
      </c>
      <c r="AU38" s="62">
        <f t="shared" si="9"/>
        <v>1.7552709744468193</v>
      </c>
      <c r="AV38" s="62">
        <f t="shared" si="9"/>
        <v>1.7530311864649728</v>
      </c>
      <c r="AW38" s="68">
        <f t="shared" si="7"/>
        <v>1.7428746675044542</v>
      </c>
    </row>
    <row r="39" spans="2:49" x14ac:dyDescent="0.2">
      <c r="B39" s="94"/>
      <c r="C39" s="74">
        <v>34</v>
      </c>
      <c r="D39" s="91">
        <f t="shared" si="11"/>
        <v>5.4992882732299613</v>
      </c>
      <c r="E39" s="63">
        <f t="shared" si="11"/>
        <v>4.1196999774023677</v>
      </c>
      <c r="F39" s="63">
        <f t="shared" si="11"/>
        <v>3.5293342432051764</v>
      </c>
      <c r="G39" s="63">
        <f t="shared" si="11"/>
        <v>3.1909774759996039</v>
      </c>
      <c r="H39" s="63">
        <f t="shared" si="11"/>
        <v>2.9680229505856417</v>
      </c>
      <c r="I39" s="63">
        <f t="shared" si="11"/>
        <v>2.8084588119597864</v>
      </c>
      <c r="J39" s="63">
        <f t="shared" si="11"/>
        <v>2.6878273927132521</v>
      </c>
      <c r="K39" s="63">
        <f t="shared" si="11"/>
        <v>2.5929940007867427</v>
      </c>
      <c r="L39" s="63">
        <f t="shared" si="11"/>
        <v>2.516224406228257</v>
      </c>
      <c r="M39" s="63">
        <f t="shared" si="11"/>
        <v>2.4526446051230475</v>
      </c>
      <c r="N39" s="63">
        <f t="shared" si="11"/>
        <v>2.3990185011819354</v>
      </c>
      <c r="O39" s="63">
        <f t="shared" si="11"/>
        <v>2.3531065847322217</v>
      </c>
      <c r="P39" s="63">
        <f t="shared" si="11"/>
        <v>2.3133058730968057</v>
      </c>
      <c r="Q39" s="63">
        <f t="shared" si="11"/>
        <v>2.2784364273665196</v>
      </c>
      <c r="R39" s="63">
        <f t="shared" si="11"/>
        <v>2.2476089571229063</v>
      </c>
      <c r="S39" s="63">
        <f t="shared" si="11"/>
        <v>2.2201395581375962</v>
      </c>
      <c r="T39" s="63">
        <f t="shared" si="10"/>
        <v>2.1954930120558878</v>
      </c>
      <c r="U39" s="63">
        <f t="shared" si="10"/>
        <v>2.1732440217747224</v>
      </c>
      <c r="V39" s="63">
        <f t="shared" si="10"/>
        <v>2.1530500620395827</v>
      </c>
      <c r="W39" s="63">
        <f t="shared" si="10"/>
        <v>2.1346319573764494</v>
      </c>
      <c r="X39" s="63">
        <f t="shared" si="10"/>
        <v>2.1177597243420654</v>
      </c>
      <c r="Y39" s="63">
        <f t="shared" si="13"/>
        <v>2.102242076593182</v>
      </c>
      <c r="Z39" s="63">
        <f t="shared" si="13"/>
        <v>2.0879185270281817</v>
      </c>
      <c r="AA39" s="63">
        <f t="shared" si="13"/>
        <v>2.074653362888403</v>
      </c>
      <c r="AB39" s="63">
        <f t="shared" si="13"/>
        <v>2.0623309925209883</v>
      </c>
      <c r="AC39" s="63">
        <f t="shared" si="13"/>
        <v>2.0508523108130605</v>
      </c>
      <c r="AD39" s="63">
        <f t="shared" si="13"/>
        <v>2.0401318308637526</v>
      </c>
      <c r="AE39" s="63">
        <f t="shared" si="13"/>
        <v>2.0300953987993027</v>
      </c>
      <c r="AF39" s="63">
        <f t="shared" si="13"/>
        <v>2.0206783571926574</v>
      </c>
      <c r="AG39" s="63">
        <f t="shared" si="13"/>
        <v>2.011824057037686</v>
      </c>
      <c r="AH39" s="63">
        <f t="shared" si="13"/>
        <v>1.9455874171755227</v>
      </c>
      <c r="AI39" s="63">
        <f t="shared" si="13"/>
        <v>1.9039008303591995</v>
      </c>
      <c r="AJ39" s="63">
        <f t="shared" si="13"/>
        <v>1.8751703681052398</v>
      </c>
      <c r="AK39" s="63">
        <f t="shared" si="13"/>
        <v>1.8541377352397557</v>
      </c>
      <c r="AL39" s="63">
        <f t="shared" si="13"/>
        <v>1.838061098805587</v>
      </c>
      <c r="AM39" s="63">
        <f t="shared" si="13"/>
        <v>1.8253667131023941</v>
      </c>
      <c r="AN39" s="63">
        <f t="shared" si="13"/>
        <v>1.8150852697549107</v>
      </c>
      <c r="AO39" s="63">
        <f t="shared" si="12"/>
        <v>1.7835202442708813</v>
      </c>
      <c r="AP39" s="63">
        <f t="shared" si="12"/>
        <v>1.767299818519172</v>
      </c>
      <c r="AQ39" s="63">
        <f t="shared" si="12"/>
        <v>1.7574159564007281</v>
      </c>
      <c r="AR39" s="63">
        <f t="shared" si="12"/>
        <v>1.7507605744249495</v>
      </c>
      <c r="AS39" s="63">
        <f t="shared" si="9"/>
        <v>1.7459733343562684</v>
      </c>
      <c r="AT39" s="63">
        <f t="shared" si="9"/>
        <v>1.742364240288415</v>
      </c>
      <c r="AU39" s="63">
        <f t="shared" si="9"/>
        <v>1.7395459252302514</v>
      </c>
      <c r="AV39" s="63">
        <f t="shared" ref="F39:AV45" si="14">FINV($C$4,AV$5,$C39)</f>
        <v>1.7372841002433042</v>
      </c>
      <c r="AW39" s="67">
        <f t="shared" si="7"/>
        <v>1.7270251797990785</v>
      </c>
    </row>
    <row r="40" spans="2:49" x14ac:dyDescent="0.2">
      <c r="B40" s="94"/>
      <c r="C40" s="75">
        <v>35</v>
      </c>
      <c r="D40" s="92">
        <f t="shared" si="11"/>
        <v>5.4848201988685963</v>
      </c>
      <c r="E40" s="62">
        <f t="shared" si="11"/>
        <v>4.1064956192004987</v>
      </c>
      <c r="F40" s="62">
        <f t="shared" si="14"/>
        <v>3.5166310408796857</v>
      </c>
      <c r="G40" s="62">
        <f t="shared" si="14"/>
        <v>3.1785050350912325</v>
      </c>
      <c r="H40" s="62">
        <f t="shared" si="14"/>
        <v>2.9556580935091592</v>
      </c>
      <c r="I40" s="62">
        <f t="shared" si="14"/>
        <v>2.796137215156862</v>
      </c>
      <c r="J40" s="62">
        <f t="shared" si="14"/>
        <v>2.6755126180731015</v>
      </c>
      <c r="K40" s="62">
        <f t="shared" si="14"/>
        <v>2.5806643586973168</v>
      </c>
      <c r="L40" s="62">
        <f t="shared" si="14"/>
        <v>2.5038666257072828</v>
      </c>
      <c r="M40" s="62">
        <f t="shared" si="14"/>
        <v>2.4402504932200673</v>
      </c>
      <c r="N40" s="62">
        <f t="shared" si="14"/>
        <v>2.3865830556951857</v>
      </c>
      <c r="O40" s="62">
        <f t="shared" si="14"/>
        <v>2.3406268703252753</v>
      </c>
      <c r="P40" s="62">
        <f t="shared" si="14"/>
        <v>2.3007803235463613</v>
      </c>
      <c r="Q40" s="62">
        <f t="shared" si="14"/>
        <v>2.2658643976106942</v>
      </c>
      <c r="R40" s="62">
        <f t="shared" si="14"/>
        <v>2.2349904277459149</v>
      </c>
      <c r="S40" s="62">
        <f t="shared" si="14"/>
        <v>2.2074749360401023</v>
      </c>
      <c r="T40" s="62">
        <f t="shared" si="14"/>
        <v>2.1827829935512555</v>
      </c>
      <c r="U40" s="62">
        <f t="shared" si="14"/>
        <v>2.1604894971815298</v>
      </c>
      <c r="V40" s="62">
        <f t="shared" si="14"/>
        <v>2.1402520484274579</v>
      </c>
      <c r="W40" s="62">
        <f t="shared" si="14"/>
        <v>2.121791550750288</v>
      </c>
      <c r="X40" s="62">
        <f t="shared" si="14"/>
        <v>2.1048780654507797</v>
      </c>
      <c r="Y40" s="62">
        <f t="shared" si="14"/>
        <v>2.0893203264117122</v>
      </c>
      <c r="Z40" s="62">
        <f t="shared" si="14"/>
        <v>2.0749578491829777</v>
      </c>
      <c r="AA40" s="62">
        <f t="shared" si="14"/>
        <v>2.0616549111130049</v>
      </c>
      <c r="AB40" s="62">
        <f t="shared" si="14"/>
        <v>2.0492959017832257</v>
      </c>
      <c r="AC40" s="62">
        <f t="shared" si="14"/>
        <v>2.0377816911383464</v>
      </c>
      <c r="AD40" s="62">
        <f t="shared" si="14"/>
        <v>2.0270267631469072</v>
      </c>
      <c r="AE40" s="62">
        <f t="shared" si="14"/>
        <v>2.0169569320871057</v>
      </c>
      <c r="AF40" s="62">
        <f t="shared" si="14"/>
        <v>2.007507507055295</v>
      </c>
      <c r="AG40" s="62">
        <f t="shared" si="14"/>
        <v>1.9986218047456188</v>
      </c>
      <c r="AH40" s="62">
        <f t="shared" si="14"/>
        <v>1.9321177999982644</v>
      </c>
      <c r="AI40" s="62">
        <f t="shared" si="14"/>
        <v>1.8902290343025454</v>
      </c>
      <c r="AJ40" s="62">
        <f t="shared" si="14"/>
        <v>1.8613411091725529</v>
      </c>
      <c r="AK40" s="62">
        <f t="shared" si="14"/>
        <v>1.8401826139799811</v>
      </c>
      <c r="AL40" s="62">
        <f t="shared" si="14"/>
        <v>1.8240031617206376</v>
      </c>
      <c r="AM40" s="62">
        <f t="shared" si="14"/>
        <v>1.8112232467459926</v>
      </c>
      <c r="AN40" s="62">
        <f t="shared" si="14"/>
        <v>1.8008695576908398</v>
      </c>
      <c r="AO40" s="62">
        <f t="shared" si="14"/>
        <v>1.7690646798808227</v>
      </c>
      <c r="AP40" s="62">
        <f t="shared" si="14"/>
        <v>1.7527094184544534</v>
      </c>
      <c r="AQ40" s="62">
        <f t="shared" si="14"/>
        <v>1.742739175968427</v>
      </c>
      <c r="AR40" s="62">
        <f t="shared" si="14"/>
        <v>1.7360237318252631</v>
      </c>
      <c r="AS40" s="62">
        <f t="shared" si="14"/>
        <v>1.7311923111545957</v>
      </c>
      <c r="AT40" s="62">
        <f t="shared" si="14"/>
        <v>1.7275493549127026</v>
      </c>
      <c r="AU40" s="62">
        <f t="shared" si="14"/>
        <v>1.7247042594247213</v>
      </c>
      <c r="AV40" s="62">
        <f t="shared" si="14"/>
        <v>1.7224207245758179</v>
      </c>
      <c r="AW40" s="68">
        <f t="shared" si="7"/>
        <v>1.7120608411960407</v>
      </c>
    </row>
    <row r="41" spans="2:49" x14ac:dyDescent="0.2">
      <c r="B41" s="94"/>
      <c r="C41" s="74">
        <v>36</v>
      </c>
      <c r="D41" s="91">
        <f t="shared" si="11"/>
        <v>5.4712060462974419</v>
      </c>
      <c r="E41" s="63">
        <f t="shared" si="11"/>
        <v>4.0940757139888593</v>
      </c>
      <c r="F41" s="63">
        <f t="shared" si="14"/>
        <v>3.5046846420861897</v>
      </c>
      <c r="G41" s="63">
        <f t="shared" si="14"/>
        <v>3.1667765633577583</v>
      </c>
      <c r="H41" s="63">
        <f t="shared" si="14"/>
        <v>2.944031056175322</v>
      </c>
      <c r="I41" s="63">
        <f t="shared" si="14"/>
        <v>2.7845507326847221</v>
      </c>
      <c r="J41" s="63">
        <f t="shared" si="14"/>
        <v>2.6639321712339359</v>
      </c>
      <c r="K41" s="63">
        <f t="shared" si="14"/>
        <v>2.5690693777681504</v>
      </c>
      <c r="L41" s="63">
        <f t="shared" si="14"/>
        <v>2.4922445088916083</v>
      </c>
      <c r="M41" s="63">
        <f t="shared" si="14"/>
        <v>2.4285934486994574</v>
      </c>
      <c r="N41" s="63">
        <f t="shared" si="14"/>
        <v>2.3748863167212493</v>
      </c>
      <c r="O41" s="63">
        <f t="shared" si="14"/>
        <v>2.3288876317288287</v>
      </c>
      <c r="P41" s="63">
        <f t="shared" si="14"/>
        <v>2.2889970810707263</v>
      </c>
      <c r="Q41" s="63">
        <f t="shared" si="14"/>
        <v>2.2540365234715827</v>
      </c>
      <c r="R41" s="63">
        <f t="shared" si="14"/>
        <v>2.2231178904068893</v>
      </c>
      <c r="S41" s="63">
        <f t="shared" si="14"/>
        <v>2.1955581110310223</v>
      </c>
      <c r="T41" s="63">
        <f t="shared" si="14"/>
        <v>2.170822533407379</v>
      </c>
      <c r="U41" s="63">
        <f t="shared" si="14"/>
        <v>2.1484862407056449</v>
      </c>
      <c r="V41" s="63">
        <f t="shared" si="14"/>
        <v>2.1282069566487638</v>
      </c>
      <c r="W41" s="63">
        <f t="shared" si="14"/>
        <v>2.1097056613295981</v>
      </c>
      <c r="X41" s="63">
        <f t="shared" si="14"/>
        <v>2.0927524600253293</v>
      </c>
      <c r="Y41" s="63">
        <f t="shared" si="14"/>
        <v>2.0771561071350928</v>
      </c>
      <c r="Z41" s="63">
        <f t="shared" si="14"/>
        <v>2.0627561218718093</v>
      </c>
      <c r="AA41" s="63">
        <f t="shared" si="14"/>
        <v>2.0494167731848925</v>
      </c>
      <c r="AB41" s="63">
        <f t="shared" si="14"/>
        <v>2.0370224336961855</v>
      </c>
      <c r="AC41" s="63">
        <f t="shared" si="14"/>
        <v>2.0254739504048271</v>
      </c>
      <c r="AD41" s="63">
        <f t="shared" si="14"/>
        <v>2.0146857802495526</v>
      </c>
      <c r="AE41" s="63">
        <f t="shared" si="14"/>
        <v>2.0045837078034596</v>
      </c>
      <c r="AF41" s="63">
        <f t="shared" si="14"/>
        <v>1.9951030108276828</v>
      </c>
      <c r="AG41" s="63">
        <f t="shared" si="14"/>
        <v>1.9861869738258811</v>
      </c>
      <c r="AH41" s="63">
        <f t="shared" si="14"/>
        <v>1.9194242726928035</v>
      </c>
      <c r="AI41" s="63">
        <f t="shared" si="14"/>
        <v>1.8773393711196191</v>
      </c>
      <c r="AJ41" s="63">
        <f t="shared" si="14"/>
        <v>1.8482983751691098</v>
      </c>
      <c r="AK41" s="63">
        <f t="shared" si="14"/>
        <v>1.8270173260442</v>
      </c>
      <c r="AL41" s="63">
        <f t="shared" si="14"/>
        <v>1.810737624990131</v>
      </c>
      <c r="AM41" s="63">
        <f t="shared" si="14"/>
        <v>1.7978742220453923</v>
      </c>
      <c r="AN41" s="63">
        <f t="shared" si="14"/>
        <v>1.7874499442069109</v>
      </c>
      <c r="AO41" s="63">
        <f t="shared" si="14"/>
        <v>1.755410265278694</v>
      </c>
      <c r="AP41" s="63">
        <f t="shared" si="14"/>
        <v>1.7389226985514517</v>
      </c>
      <c r="AQ41" s="63">
        <f t="shared" si="14"/>
        <v>1.7288675775290892</v>
      </c>
      <c r="AR41" s="63">
        <f t="shared" si="14"/>
        <v>1.7220930599601585</v>
      </c>
      <c r="AS41" s="63">
        <f t="shared" si="14"/>
        <v>1.7172181566898339</v>
      </c>
      <c r="AT41" s="63">
        <f t="shared" si="14"/>
        <v>1.7135418563499643</v>
      </c>
      <c r="AU41" s="63">
        <f t="shared" si="14"/>
        <v>1.7106703797258445</v>
      </c>
      <c r="AV41" s="63">
        <f t="shared" si="14"/>
        <v>1.7083654519200577</v>
      </c>
      <c r="AW41" s="67">
        <f t="shared" si="7"/>
        <v>1.6979059990489778</v>
      </c>
    </row>
    <row r="42" spans="2:49" x14ac:dyDescent="0.2">
      <c r="B42" s="94"/>
      <c r="C42" s="75">
        <v>37</v>
      </c>
      <c r="D42" s="92">
        <f t="shared" si="11"/>
        <v>5.4583724374165534</v>
      </c>
      <c r="E42" s="62">
        <f t="shared" si="11"/>
        <v>4.0823724420697998</v>
      </c>
      <c r="F42" s="62">
        <f t="shared" si="14"/>
        <v>3.4934294480742092</v>
      </c>
      <c r="G42" s="62">
        <f t="shared" si="14"/>
        <v>3.1557275007321159</v>
      </c>
      <c r="H42" s="62">
        <f t="shared" si="14"/>
        <v>2.9330777881424575</v>
      </c>
      <c r="I42" s="62">
        <f t="shared" si="14"/>
        <v>2.7736355542488806</v>
      </c>
      <c r="J42" s="62">
        <f t="shared" si="14"/>
        <v>2.6530223338790933</v>
      </c>
      <c r="K42" s="62">
        <f t="shared" si="14"/>
        <v>2.5581453464445514</v>
      </c>
      <c r="L42" s="62">
        <f t="shared" si="14"/>
        <v>2.4812943008795338</v>
      </c>
      <c r="M42" s="62">
        <f t="shared" si="14"/>
        <v>2.4176096438076229</v>
      </c>
      <c r="N42" s="62">
        <f t="shared" si="14"/>
        <v>2.3638643666934964</v>
      </c>
      <c r="O42" s="62">
        <f t="shared" si="14"/>
        <v>2.3178248524377247</v>
      </c>
      <c r="P42" s="62">
        <f t="shared" si="14"/>
        <v>2.2778920260778008</v>
      </c>
      <c r="Q42" s="62">
        <f t="shared" si="14"/>
        <v>2.2428885813095341</v>
      </c>
      <c r="R42" s="62">
        <f t="shared" si="14"/>
        <v>2.2119270184987134</v>
      </c>
      <c r="S42" s="62">
        <f t="shared" si="14"/>
        <v>2.1843246559074441</v>
      </c>
      <c r="T42" s="62">
        <f t="shared" si="14"/>
        <v>2.1595471069927283</v>
      </c>
      <c r="U42" s="62">
        <f t="shared" si="14"/>
        <v>2.1371696339179764</v>
      </c>
      <c r="V42" s="62">
        <f t="shared" si="14"/>
        <v>2.1168500783489979</v>
      </c>
      <c r="W42" s="62">
        <f t="shared" si="14"/>
        <v>2.0983094947978902</v>
      </c>
      <c r="X42" s="62">
        <f t="shared" si="14"/>
        <v>2.0813180317417852</v>
      </c>
      <c r="Y42" s="62">
        <f t="shared" si="14"/>
        <v>2.0656844643115053</v>
      </c>
      <c r="Z42" s="62">
        <f t="shared" si="14"/>
        <v>2.0512483162768635</v>
      </c>
      <c r="AA42" s="62">
        <f t="shared" si="14"/>
        <v>2.0378738495381317</v>
      </c>
      <c r="AB42" s="62">
        <f t="shared" si="14"/>
        <v>2.0254454214046094</v>
      </c>
      <c r="AC42" s="62">
        <f t="shared" si="14"/>
        <v>2.0138638577603949</v>
      </c>
      <c r="AD42" s="62">
        <f t="shared" si="14"/>
        <v>2.0030435904470245</v>
      </c>
      <c r="AE42" s="62">
        <f t="shared" si="14"/>
        <v>1.9929103763090597</v>
      </c>
      <c r="AF42" s="62">
        <f t="shared" si="14"/>
        <v>1.9833994637516772</v>
      </c>
      <c r="AG42" s="62">
        <f t="shared" si="14"/>
        <v>1.9744541070410129</v>
      </c>
      <c r="AH42" s="62">
        <f t="shared" si="14"/>
        <v>1.9074409691684417</v>
      </c>
      <c r="AI42" s="62">
        <f t="shared" si="14"/>
        <v>1.8651657090605689</v>
      </c>
      <c r="AJ42" s="62">
        <f t="shared" si="14"/>
        <v>1.8359758519418117</v>
      </c>
      <c r="AK42" s="62">
        <f t="shared" si="14"/>
        <v>1.8145754260844262</v>
      </c>
      <c r="AL42" s="62">
        <f t="shared" si="14"/>
        <v>1.7981979452477506</v>
      </c>
      <c r="AM42" s="62">
        <f t="shared" si="14"/>
        <v>1.7852530200849175</v>
      </c>
      <c r="AN42" s="62">
        <f t="shared" si="14"/>
        <v>1.7747597506349184</v>
      </c>
      <c r="AO42" s="62">
        <f t="shared" si="14"/>
        <v>1.7424901482421817</v>
      </c>
      <c r="AP42" s="62">
        <f t="shared" si="14"/>
        <v>1.7258727242668706</v>
      </c>
      <c r="AQ42" s="62">
        <f t="shared" si="14"/>
        <v>1.7157341789415321</v>
      </c>
      <c r="AR42" s="62">
        <f t="shared" si="14"/>
        <v>1.7089015457718904</v>
      </c>
      <c r="AS42" s="62">
        <f t="shared" si="14"/>
        <v>1.7039838362350708</v>
      </c>
      <c r="AT42" s="62">
        <f t="shared" si="14"/>
        <v>1.7002746938511359</v>
      </c>
      <c r="AU42" s="62">
        <f t="shared" si="14"/>
        <v>1.697377223059515</v>
      </c>
      <c r="AV42" s="62">
        <f t="shared" si="14"/>
        <v>1.6950512094278052</v>
      </c>
      <c r="AW42" s="68">
        <f t="shared" si="7"/>
        <v>1.6844935374553005</v>
      </c>
    </row>
    <row r="43" spans="2:49" x14ac:dyDescent="0.2">
      <c r="B43" s="94"/>
      <c r="C43" s="74">
        <v>38</v>
      </c>
      <c r="D43" s="91">
        <f t="shared" si="11"/>
        <v>5.4462541617915781</v>
      </c>
      <c r="E43" s="63">
        <f t="shared" si="11"/>
        <v>4.0713255756233018</v>
      </c>
      <c r="F43" s="63">
        <f t="shared" si="14"/>
        <v>3.4828072209448906</v>
      </c>
      <c r="G43" s="63">
        <f t="shared" si="14"/>
        <v>3.1453005391971085</v>
      </c>
      <c r="H43" s="63">
        <f t="shared" si="14"/>
        <v>2.9227414365196527</v>
      </c>
      <c r="I43" s="63">
        <f t="shared" si="14"/>
        <v>2.7633350400028514</v>
      </c>
      <c r="J43" s="63">
        <f t="shared" si="14"/>
        <v>2.6427265459458504</v>
      </c>
      <c r="K43" s="63">
        <f t="shared" si="14"/>
        <v>2.5478357077187823</v>
      </c>
      <c r="L43" s="63">
        <f t="shared" si="14"/>
        <v>2.4709594025534583</v>
      </c>
      <c r="M43" s="63">
        <f t="shared" si="14"/>
        <v>2.4072424107018611</v>
      </c>
      <c r="N43" s="63">
        <f t="shared" si="14"/>
        <v>2.3534604537382462</v>
      </c>
      <c r="O43" s="63">
        <f t="shared" si="14"/>
        <v>2.3073816883169824</v>
      </c>
      <c r="P43" s="63">
        <f t="shared" si="14"/>
        <v>2.2674082184427768</v>
      </c>
      <c r="Q43" s="63">
        <f t="shared" si="14"/>
        <v>2.2323635341699655</v>
      </c>
      <c r="R43" s="63">
        <f t="shared" si="14"/>
        <v>2.2013606792499667</v>
      </c>
      <c r="S43" s="63">
        <f t="shared" si="14"/>
        <v>2.173717344269444</v>
      </c>
      <c r="T43" s="63">
        <f t="shared" si="14"/>
        <v>2.1488993971932215</v>
      </c>
      <c r="U43" s="63">
        <f t="shared" si="14"/>
        <v>2.1264822723296857</v>
      </c>
      <c r="V43" s="63">
        <f t="shared" si="14"/>
        <v>2.106123925226338</v>
      </c>
      <c r="W43" s="63">
        <f t="shared" si="14"/>
        <v>2.0875454826879856</v>
      </c>
      <c r="X43" s="63">
        <f t="shared" si="14"/>
        <v>2.070517135609514</v>
      </c>
      <c r="Y43" s="63">
        <f t="shared" si="14"/>
        <v>2.0548476800023794</v>
      </c>
      <c r="Z43" s="63">
        <f t="shared" si="14"/>
        <v>2.040376644981468</v>
      </c>
      <c r="AA43" s="63">
        <f t="shared" si="14"/>
        <v>2.0269682866176595</v>
      </c>
      <c r="AB43" s="63">
        <f t="shared" si="14"/>
        <v>2.0145069484105105</v>
      </c>
      <c r="AC43" s="63">
        <f t="shared" si="14"/>
        <v>2.0028934368084093</v>
      </c>
      <c r="AD43" s="63">
        <f t="shared" si="14"/>
        <v>1.9920421603351288</v>
      </c>
      <c r="AE43" s="63">
        <f t="shared" si="14"/>
        <v>1.9818788499314619</v>
      </c>
      <c r="AF43" s="63">
        <f t="shared" si="14"/>
        <v>1.9723387264777532</v>
      </c>
      <c r="AG43" s="63">
        <f t="shared" si="14"/>
        <v>1.9633650158125799</v>
      </c>
      <c r="AH43" s="63">
        <f t="shared" si="14"/>
        <v>1.8961093163689</v>
      </c>
      <c r="AI43" s="63">
        <f t="shared" si="14"/>
        <v>1.8536492242660065</v>
      </c>
      <c r="AJ43" s="63">
        <f t="shared" si="14"/>
        <v>1.8243145429382051</v>
      </c>
      <c r="AK43" s="63">
        <f t="shared" si="14"/>
        <v>1.8027977930794454</v>
      </c>
      <c r="AL43" s="63">
        <f t="shared" si="14"/>
        <v>1.7863249083364425</v>
      </c>
      <c r="AM43" s="63">
        <f t="shared" si="14"/>
        <v>1.7733003548389807</v>
      </c>
      <c r="AN43" s="63">
        <f t="shared" si="14"/>
        <v>1.762739634058597</v>
      </c>
      <c r="AO43" s="63">
        <f t="shared" si="14"/>
        <v>1.7302448203900329</v>
      </c>
      <c r="AP43" s="63">
        <f t="shared" si="14"/>
        <v>1.7134999086442964</v>
      </c>
      <c r="AQ43" s="63">
        <f t="shared" si="14"/>
        <v>1.7032793478026169</v>
      </c>
      <c r="AR43" s="63">
        <f t="shared" si="14"/>
        <v>1.6963895273360101</v>
      </c>
      <c r="AS43" s="63">
        <f t="shared" si="14"/>
        <v>1.6914296671749669</v>
      </c>
      <c r="AT43" s="63">
        <f t="shared" si="14"/>
        <v>1.6876881695027424</v>
      </c>
      <c r="AU43" s="63">
        <f t="shared" si="14"/>
        <v>1.6847650797447629</v>
      </c>
      <c r="AV43" s="63">
        <f t="shared" si="14"/>
        <v>1.6824182780865897</v>
      </c>
      <c r="AW43" s="67">
        <f t="shared" si="7"/>
        <v>1.6717636963040652</v>
      </c>
    </row>
    <row r="44" spans="2:49" x14ac:dyDescent="0.2">
      <c r="B44" s="94"/>
      <c r="C44" s="75">
        <v>39</v>
      </c>
      <c r="D44" s="92">
        <f t="shared" si="11"/>
        <v>5.4347930716752337</v>
      </c>
      <c r="E44" s="62">
        <f t="shared" si="11"/>
        <v>4.0608814461648599</v>
      </c>
      <c r="F44" s="62">
        <f t="shared" si="14"/>
        <v>3.472766080302534</v>
      </c>
      <c r="G44" s="62">
        <f t="shared" si="14"/>
        <v>3.1354446332750814</v>
      </c>
      <c r="H44" s="62">
        <f t="shared" si="14"/>
        <v>2.912971363514695</v>
      </c>
      <c r="I44" s="62">
        <f t="shared" si="14"/>
        <v>2.7535987417608681</v>
      </c>
      <c r="J44" s="62">
        <f t="shared" si="14"/>
        <v>2.6329944286707874</v>
      </c>
      <c r="K44" s="62">
        <f t="shared" si="14"/>
        <v>2.5380900829718245</v>
      </c>
      <c r="L44" s="62">
        <f t="shared" si="14"/>
        <v>2.4611893946166892</v>
      </c>
      <c r="M44" s="62">
        <f t="shared" si="14"/>
        <v>2.397441265330376</v>
      </c>
      <c r="N44" s="62">
        <f t="shared" si="14"/>
        <v>2.343624015194425</v>
      </c>
      <c r="O44" s="62">
        <f t="shared" si="14"/>
        <v>2.2975074906478867</v>
      </c>
      <c r="P44" s="62">
        <f t="shared" si="14"/>
        <v>2.2574949200232606</v>
      </c>
      <c r="Q44" s="62">
        <f t="shared" si="14"/>
        <v>2.2224105537449432</v>
      </c>
      <c r="R44" s="62">
        <f t="shared" si="14"/>
        <v>2.1913679551319625</v>
      </c>
      <c r="S44" s="62">
        <f t="shared" si="14"/>
        <v>2.1636851713848464</v>
      </c>
      <c r="T44" s="62">
        <f t="shared" si="14"/>
        <v>2.1388283147548659</v>
      </c>
      <c r="U44" s="62">
        <f t="shared" si="14"/>
        <v>2.11637298523722</v>
      </c>
      <c r="V44" s="62">
        <f t="shared" si="14"/>
        <v>2.0959772484057861</v>
      </c>
      <c r="W44" s="62">
        <f t="shared" si="14"/>
        <v>2.0773623013126317</v>
      </c>
      <c r="X44" s="62">
        <f t="shared" si="14"/>
        <v>2.0602983764853811</v>
      </c>
      <c r="Y44" s="62">
        <f t="shared" si="14"/>
        <v>2.0445942909064714</v>
      </c>
      <c r="Z44" s="62">
        <f t="shared" si="14"/>
        <v>2.0300895797291858</v>
      </c>
      <c r="AA44" s="62">
        <f t="shared" si="14"/>
        <v>2.0166484942971672</v>
      </c>
      <c r="AB44" s="62">
        <f t="shared" si="14"/>
        <v>2.004155365672192</v>
      </c>
      <c r="AC44" s="62">
        <f t="shared" si="14"/>
        <v>1.9925109824087661</v>
      </c>
      <c r="AD44" s="62">
        <f t="shared" si="14"/>
        <v>1.9816297313526985</v>
      </c>
      <c r="AE44" s="62">
        <f t="shared" si="14"/>
        <v>1.9714373192272068</v>
      </c>
      <c r="AF44" s="62">
        <f t="shared" si="14"/>
        <v>1.9618689410834593</v>
      </c>
      <c r="AG44" s="62">
        <f t="shared" si="14"/>
        <v>1.9528677960115142</v>
      </c>
      <c r="AH44" s="62">
        <f t="shared" si="14"/>
        <v>1.8853770484203709</v>
      </c>
      <c r="AI44" s="62">
        <f t="shared" si="14"/>
        <v>1.8427374139820061</v>
      </c>
      <c r="AJ44" s="62">
        <f t="shared" si="14"/>
        <v>1.8132617818437275</v>
      </c>
      <c r="AK44" s="62">
        <f t="shared" si="14"/>
        <v>1.7916316425880017</v>
      </c>
      <c r="AL44" s="62">
        <f t="shared" si="14"/>
        <v>1.7750656412913732</v>
      </c>
      <c r="AM44" s="62">
        <f t="shared" si="14"/>
        <v>1.7619632849561464</v>
      </c>
      <c r="AN44" s="62">
        <f t="shared" si="14"/>
        <v>1.7513365989458474</v>
      </c>
      <c r="AO44" s="62">
        <f t="shared" si="14"/>
        <v>1.7186211283977912</v>
      </c>
      <c r="AP44" s="62">
        <f t="shared" si="14"/>
        <v>1.7017510233427016</v>
      </c>
      <c r="AQ44" s="62">
        <f t="shared" si="14"/>
        <v>1.6914498123695867</v>
      </c>
      <c r="AR44" s="62">
        <f t="shared" si="14"/>
        <v>1.6845037047153282</v>
      </c>
      <c r="AS44" s="62">
        <f t="shared" si="14"/>
        <v>1.679502329811988</v>
      </c>
      <c r="AT44" s="62">
        <f t="shared" si="14"/>
        <v>1.6757289489979179</v>
      </c>
      <c r="AU44" s="62">
        <f t="shared" si="14"/>
        <v>1.6727806042377316</v>
      </c>
      <c r="AV44" s="62">
        <f t="shared" si="14"/>
        <v>1.6704133034422399</v>
      </c>
      <c r="AW44" s="68">
        <f t="shared" si="7"/>
        <v>1.6596630819042986</v>
      </c>
    </row>
    <row r="45" spans="2:49" x14ac:dyDescent="0.2">
      <c r="B45" s="94"/>
      <c r="C45" s="74">
        <v>40</v>
      </c>
      <c r="D45" s="91">
        <f t="shared" si="11"/>
        <v>5.423937151592205</v>
      </c>
      <c r="E45" s="63">
        <f t="shared" si="11"/>
        <v>4.0509920759367004</v>
      </c>
      <c r="F45" s="63">
        <f t="shared" si="14"/>
        <v>3.4632596595348422</v>
      </c>
      <c r="G45" s="63">
        <f t="shared" si="14"/>
        <v>3.1261141680936047</v>
      </c>
      <c r="H45" s="63">
        <f t="shared" si="14"/>
        <v>2.9037223204941522</v>
      </c>
      <c r="I45" s="63">
        <f t="shared" si="14"/>
        <v>2.7443815801507743</v>
      </c>
      <c r="J45" s="63">
        <f t="shared" si="14"/>
        <v>2.6237809632671794</v>
      </c>
      <c r="K45" s="63">
        <f t="shared" si="14"/>
        <v>2.5288634512878163</v>
      </c>
      <c r="L45" s="63">
        <f t="shared" si="14"/>
        <v>2.4519392170299259</v>
      </c>
      <c r="M45" s="63">
        <f t="shared" si="14"/>
        <v>2.3881610866898644</v>
      </c>
      <c r="N45" s="63">
        <f t="shared" si="14"/>
        <v>2.3343098565187503</v>
      </c>
      <c r="O45" s="63">
        <f t="shared" si="14"/>
        <v>2.2881569845848695</v>
      </c>
      <c r="P45" s="63">
        <f t="shared" si="14"/>
        <v>2.2481067726200936</v>
      </c>
      <c r="Q45" s="63">
        <f t="shared" si="14"/>
        <v>2.2129841978201075</v>
      </c>
      <c r="R45" s="63">
        <f t="shared" si="14"/>
        <v>2.1819033207925971</v>
      </c>
      <c r="S45" s="63">
        <f t="shared" si="14"/>
        <v>2.1541825306222253</v>
      </c>
      <c r="T45" s="63">
        <f t="shared" si="14"/>
        <v>2.1292881742348779</v>
      </c>
      <c r="U45" s="63">
        <f t="shared" si="14"/>
        <v>2.106796011214302</v>
      </c>
      <c r="V45" s="63">
        <f t="shared" si="14"/>
        <v>2.0863642134965397</v>
      </c>
      <c r="W45" s="63">
        <f t="shared" si="14"/>
        <v>2.0677140464123123</v>
      </c>
      <c r="X45" s="63">
        <f t="shared" si="14"/>
        <v>2.0506157833367897</v>
      </c>
      <c r="Y45" s="63">
        <f t="shared" si="14"/>
        <v>2.0348782622621906</v>
      </c>
      <c r="Z45" s="63">
        <f t="shared" si="14"/>
        <v>2.0203410249883649</v>
      </c>
      <c r="AA45" s="63">
        <f t="shared" si="14"/>
        <v>2.0068683191276158</v>
      </c>
      <c r="AB45" s="63">
        <f t="shared" si="14"/>
        <v>1.9943444645571398</v>
      </c>
      <c r="AC45" s="63">
        <f t="shared" si="14"/>
        <v>1.9826702333542334</v>
      </c>
      <c r="AD45" s="63">
        <f t="shared" si="14"/>
        <v>1.9717599921992133</v>
      </c>
      <c r="AE45" s="63">
        <f t="shared" si="14"/>
        <v>1.9615394251572551</v>
      </c>
      <c r="AF45" s="63">
        <f t="shared" si="14"/>
        <v>1.9519437030220621</v>
      </c>
      <c r="AG45" s="63">
        <f t="shared" si="14"/>
        <v>1.9429159996941974</v>
      </c>
      <c r="AH45" s="63">
        <f t="shared" si="14"/>
        <v>1.8751973768302734</v>
      </c>
      <c r="AI45" s="63">
        <f t="shared" si="14"/>
        <v>1.8323832658781809</v>
      </c>
      <c r="AJ45" s="63">
        <f t="shared" si="14"/>
        <v>1.8027704013508734</v>
      </c>
      <c r="AK45" s="63">
        <f t="shared" si="14"/>
        <v>1.7810296951510933</v>
      </c>
      <c r="AL45" s="63">
        <f t="shared" si="14"/>
        <v>1.7643727804830185</v>
      </c>
      <c r="AM45" s="63">
        <f t="shared" si="14"/>
        <v>1.7511943817107603</v>
      </c>
      <c r="AN45" s="63">
        <f t="shared" si="14"/>
        <v>1.7405031649538241</v>
      </c>
      <c r="AO45" s="63">
        <f t="shared" si="14"/>
        <v>1.7075714413987024</v>
      </c>
      <c r="AP45" s="63">
        <f t="shared" si="14"/>
        <v>1.6905783658545053</v>
      </c>
      <c r="AQ45" s="63">
        <f t="shared" si="14"/>
        <v>1.6801978286740684</v>
      </c>
      <c r="AR45" s="63">
        <f t="shared" si="14"/>
        <v>1.6731963070067417</v>
      </c>
      <c r="AS45" s="63">
        <f t="shared" ref="AS45:AV45" si="15">FINV($C$4,AS$5,$C45)</f>
        <v>1.6681540343662782</v>
      </c>
      <c r="AT45" s="63">
        <f t="shared" si="15"/>
        <v>1.6643492286016053</v>
      </c>
      <c r="AU45" s="63">
        <f t="shared" si="15"/>
        <v>1.6613759820702048</v>
      </c>
      <c r="AV45" s="63">
        <f t="shared" si="15"/>
        <v>1.6589884625162667</v>
      </c>
      <c r="AW45" s="67">
        <f t="shared" si="7"/>
        <v>1.6481438338092476</v>
      </c>
    </row>
    <row r="46" spans="2:49" x14ac:dyDescent="0.2">
      <c r="B46" s="94"/>
      <c r="C46" s="75">
        <v>41</v>
      </c>
      <c r="D46" s="92">
        <f t="shared" si="11"/>
        <v>5.413639731155266</v>
      </c>
      <c r="E46" s="62">
        <f t="shared" si="11"/>
        <v>4.0416144436701975</v>
      </c>
      <c r="F46" s="62">
        <f t="shared" si="11"/>
        <v>3.4542463928802416</v>
      </c>
      <c r="G46" s="62">
        <f t="shared" si="11"/>
        <v>3.117268256530934</v>
      </c>
      <c r="H46" s="62">
        <f t="shared" si="11"/>
        <v>2.8949537502410756</v>
      </c>
      <c r="I46" s="62">
        <f t="shared" si="11"/>
        <v>2.7356431494928328</v>
      </c>
      <c r="J46" s="62">
        <f t="shared" si="11"/>
        <v>2.6150457970773848</v>
      </c>
      <c r="K46" s="62">
        <f t="shared" si="11"/>
        <v>2.5201154561168999</v>
      </c>
      <c r="L46" s="62">
        <f t="shared" si="11"/>
        <v>2.4431684757417367</v>
      </c>
      <c r="M46" s="62">
        <f t="shared" si="11"/>
        <v>2.379361423365133</v>
      </c>
      <c r="N46" s="62">
        <f t="shared" si="11"/>
        <v>2.3254774574858081</v>
      </c>
      <c r="O46" s="62">
        <f t="shared" si="11"/>
        <v>2.2792895749344888</v>
      </c>
      <c r="P46" s="62">
        <f t="shared" si="11"/>
        <v>2.2392031032951762</v>
      </c>
      <c r="Q46" s="62">
        <f t="shared" si="11"/>
        <v>2.2040437151172552</v>
      </c>
      <c r="R46" s="62">
        <f t="shared" si="11"/>
        <v>2.1729259474257026</v>
      </c>
      <c r="S46" s="62">
        <f t="shared" si="11"/>
        <v>2.1451685173589095</v>
      </c>
      <c r="T46" s="62">
        <f t="shared" ref="T46:AI64" si="16">FINV($C$4,T$5,$C46)</f>
        <v>2.1202379974660701</v>
      </c>
      <c r="U46" s="62">
        <f t="shared" si="16"/>
        <v>2.0977103011536347</v>
      </c>
      <c r="V46" s="62">
        <f t="shared" si="16"/>
        <v>2.077243703233477</v>
      </c>
      <c r="W46" s="62">
        <f t="shared" si="16"/>
        <v>2.0585595354194259</v>
      </c>
      <c r="X46" s="62">
        <f t="shared" si="16"/>
        <v>2.0414281111511756</v>
      </c>
      <c r="Y46" s="62">
        <f t="shared" si="16"/>
        <v>2.0256582894242636</v>
      </c>
      <c r="Z46" s="62">
        <f t="shared" si="16"/>
        <v>2.0110896192169361</v>
      </c>
      <c r="AA46" s="62">
        <f t="shared" si="16"/>
        <v>1.9975863453099325</v>
      </c>
      <c r="AB46" s="62">
        <f t="shared" si="16"/>
        <v>1.9850327775412624</v>
      </c>
      <c r="AC46" s="62">
        <f t="shared" si="16"/>
        <v>1.9733296728136915</v>
      </c>
      <c r="AD46" s="62">
        <f t="shared" si="16"/>
        <v>1.9623913790382632</v>
      </c>
      <c r="AE46" s="62">
        <f t="shared" si="16"/>
        <v>1.9521435590658471</v>
      </c>
      <c r="AF46" s="62">
        <f t="shared" si="16"/>
        <v>1.9425213608908298</v>
      </c>
      <c r="AG46" s="62">
        <f t="shared" si="16"/>
        <v>1.9334679346732517</v>
      </c>
      <c r="AH46" s="62">
        <f t="shared" si="16"/>
        <v>1.8655282886234374</v>
      </c>
      <c r="AI46" s="62">
        <f t="shared" si="16"/>
        <v>1.8225445553559316</v>
      </c>
      <c r="AJ46" s="62">
        <f t="shared" ref="AJ46:AV63" si="17">FINV($C$4,AJ$5,$C46)</f>
        <v>1.7927980299483615</v>
      </c>
      <c r="AK46" s="62">
        <f t="shared" si="17"/>
        <v>1.7709494727327004</v>
      </c>
      <c r="AL46" s="62">
        <f t="shared" si="17"/>
        <v>1.7542037678108238</v>
      </c>
      <c r="AM46" s="62">
        <f t="shared" si="17"/>
        <v>1.7409510250135851</v>
      </c>
      <c r="AN46" s="62">
        <f t="shared" si="17"/>
        <v>1.7301966627991394</v>
      </c>
      <c r="AO46" s="62">
        <f t="shared" si="17"/>
        <v>1.6970529464650406</v>
      </c>
      <c r="AP46" s="62">
        <f t="shared" si="17"/>
        <v>1.679939054810065</v>
      </c>
      <c r="AQ46" s="62">
        <f t="shared" si="17"/>
        <v>1.6694804757256783</v>
      </c>
      <c r="AR46" s="62">
        <f t="shared" si="17"/>
        <v>1.6624243874795959</v>
      </c>
      <c r="AS46" s="62">
        <f t="shared" si="17"/>
        <v>1.6573418160683555</v>
      </c>
      <c r="AT46" s="62">
        <f t="shared" si="17"/>
        <v>1.6535060302094875</v>
      </c>
      <c r="AU46" s="62">
        <f t="shared" si="17"/>
        <v>1.6505082248825753</v>
      </c>
      <c r="AV46" s="62">
        <f t="shared" si="17"/>
        <v>1.6481007588182273</v>
      </c>
      <c r="AW46" s="68">
        <f t="shared" si="7"/>
        <v>1.6371629197378816</v>
      </c>
    </row>
    <row r="47" spans="2:49" x14ac:dyDescent="0.2">
      <c r="B47" s="94"/>
      <c r="C47" s="74">
        <v>42</v>
      </c>
      <c r="D47" s="91">
        <f t="shared" si="11"/>
        <v>5.4038588160441661</v>
      </c>
      <c r="E47" s="63">
        <f t="shared" si="11"/>
        <v>4.032709861093263</v>
      </c>
      <c r="F47" s="63">
        <f t="shared" si="11"/>
        <v>3.4456889102422212</v>
      </c>
      <c r="G47" s="63">
        <f t="shared" si="11"/>
        <v>3.10887014268204</v>
      </c>
      <c r="H47" s="63">
        <f t="shared" si="11"/>
        <v>2.8866291947981169</v>
      </c>
      <c r="I47" s="63">
        <f t="shared" si="11"/>
        <v>2.7273471278734829</v>
      </c>
      <c r="J47" s="63">
        <f t="shared" si="11"/>
        <v>2.6067526547147861</v>
      </c>
      <c r="K47" s="63">
        <f t="shared" si="11"/>
        <v>2.5118098168267093</v>
      </c>
      <c r="L47" s="63">
        <f t="shared" si="11"/>
        <v>2.4348408542673532</v>
      </c>
      <c r="M47" s="63">
        <f t="shared" si="11"/>
        <v>2.3710059049122307</v>
      </c>
      <c r="N47" s="63">
        <f t="shared" si="11"/>
        <v>2.3170903832476224</v>
      </c>
      <c r="O47" s="63">
        <f t="shared" si="11"/>
        <v>2.2708687568216352</v>
      </c>
      <c r="P47" s="63">
        <f t="shared" si="11"/>
        <v>2.2307473346106228</v>
      </c>
      <c r="Q47" s="63">
        <f t="shared" si="11"/>
        <v>2.195552455095227</v>
      </c>
      <c r="R47" s="63">
        <f t="shared" si="11"/>
        <v>2.1643991121364627</v>
      </c>
      <c r="S47" s="63">
        <f t="shared" si="11"/>
        <v>2.1366063379222786</v>
      </c>
      <c r="T47" s="63">
        <f t="shared" si="16"/>
        <v>2.111640922090479</v>
      </c>
      <c r="U47" s="63">
        <f t="shared" si="16"/>
        <v>2.0890789264120682</v>
      </c>
      <c r="V47" s="63">
        <f t="shared" si="16"/>
        <v>2.068578725254401</v>
      </c>
      <c r="W47" s="63">
        <f t="shared" si="16"/>
        <v>2.049861714888447</v>
      </c>
      <c r="X47" s="63">
        <f t="shared" si="16"/>
        <v>2.032698248039662</v>
      </c>
      <c r="Y47" s="63">
        <f t="shared" si="16"/>
        <v>2.016897204660856</v>
      </c>
      <c r="Z47" s="63">
        <f t="shared" si="16"/>
        <v>2.0022981413719929</v>
      </c>
      <c r="AA47" s="63">
        <f t="shared" si="16"/>
        <v>1.9887653009351394</v>
      </c>
      <c r="AB47" s="63">
        <f t="shared" si="16"/>
        <v>1.9761829841965057</v>
      </c>
      <c r="AC47" s="63">
        <f t="shared" si="16"/>
        <v>1.9644519340831212</v>
      </c>
      <c r="AD47" s="63">
        <f t="shared" si="16"/>
        <v>1.9534864810267756</v>
      </c>
      <c r="AE47" s="63">
        <f t="shared" si="16"/>
        <v>1.9432122680017589</v>
      </c>
      <c r="AF47" s="63">
        <f t="shared" si="16"/>
        <v>1.9335644215572014</v>
      </c>
      <c r="AG47" s="63">
        <f t="shared" si="16"/>
        <v>1.9244860694605423</v>
      </c>
      <c r="AH47" s="63">
        <f t="shared" si="16"/>
        <v>1.8563319499494439</v>
      </c>
      <c r="AI47" s="63">
        <f t="shared" si="16"/>
        <v>1.8131832483797305</v>
      </c>
      <c r="AJ47" s="63">
        <f t="shared" si="17"/>
        <v>1.7833064942634018</v>
      </c>
      <c r="AK47" s="63">
        <f t="shared" si="17"/>
        <v>1.7613527007324412</v>
      </c>
      <c r="AL47" s="63">
        <f t="shared" si="17"/>
        <v>1.7445202524814352</v>
      </c>
      <c r="AM47" s="63">
        <f t="shared" si="17"/>
        <v>1.7311948050159707</v>
      </c>
      <c r="AN47" s="63">
        <f t="shared" si="17"/>
        <v>1.7203786357282296</v>
      </c>
      <c r="AO47" s="63">
        <f t="shared" si="17"/>
        <v>1.6870270497066346</v>
      </c>
      <c r="AP47" s="63">
        <f t="shared" si="17"/>
        <v>1.6697944309064761</v>
      </c>
      <c r="AQ47" s="63">
        <f t="shared" si="17"/>
        <v>1.6592590563437644</v>
      </c>
      <c r="AR47" s="63">
        <f t="shared" si="17"/>
        <v>1.6521492243445937</v>
      </c>
      <c r="AS47" s="63">
        <f t="shared" si="17"/>
        <v>1.6470269358839953</v>
      </c>
      <c r="AT47" s="63">
        <f t="shared" si="17"/>
        <v>1.6431606020403144</v>
      </c>
      <c r="AU47" s="63">
        <f t="shared" si="17"/>
        <v>1.6401385710910978</v>
      </c>
      <c r="AV47" s="63">
        <f t="shared" si="17"/>
        <v>1.6377114229930916</v>
      </c>
      <c r="AW47" s="67">
        <f t="shared" si="7"/>
        <v>1.626681536134416</v>
      </c>
    </row>
    <row r="48" spans="2:49" x14ac:dyDescent="0.2">
      <c r="B48" s="94"/>
      <c r="C48" s="75">
        <v>43</v>
      </c>
      <c r="D48" s="92">
        <f t="shared" si="11"/>
        <v>5.3945565169684704</v>
      </c>
      <c r="E48" s="62">
        <f t="shared" si="11"/>
        <v>4.0242434411848826</v>
      </c>
      <c r="F48" s="62">
        <f t="shared" si="11"/>
        <v>3.4375535212324877</v>
      </c>
      <c r="G48" s="62">
        <f t="shared" si="11"/>
        <v>3.1008866933564052</v>
      </c>
      <c r="H48" s="62">
        <f t="shared" si="11"/>
        <v>2.8787157907272589</v>
      </c>
      <c r="I48" s="62">
        <f t="shared" si="11"/>
        <v>2.7194607743106483</v>
      </c>
      <c r="J48" s="62">
        <f t="shared" si="11"/>
        <v>2.5988688361285228</v>
      </c>
      <c r="K48" s="62">
        <f t="shared" si="11"/>
        <v>2.5039138270959747</v>
      </c>
      <c r="L48" s="62">
        <f t="shared" si="11"/>
        <v>2.4269236120799378</v>
      </c>
      <c r="M48" s="62">
        <f t="shared" si="11"/>
        <v>2.3630617400543121</v>
      </c>
      <c r="N48" s="62">
        <f t="shared" si="11"/>
        <v>2.3091157822236443</v>
      </c>
      <c r="O48" s="62">
        <f t="shared" si="11"/>
        <v>2.2628616132136954</v>
      </c>
      <c r="P48" s="62">
        <f t="shared" si="11"/>
        <v>2.2227064817585096</v>
      </c>
      <c r="Q48" s="62">
        <f t="shared" si="11"/>
        <v>2.1874773646762975</v>
      </c>
      <c r="R48" s="62">
        <f t="shared" si="11"/>
        <v>2.1562896942677119</v>
      </c>
      <c r="S48" s="62">
        <f t="shared" si="11"/>
        <v>2.1284628055267478</v>
      </c>
      <c r="T48" s="62">
        <f t="shared" si="16"/>
        <v>2.1034636971221485</v>
      </c>
      <c r="U48" s="62">
        <f t="shared" si="16"/>
        <v>2.0808685740167974</v>
      </c>
      <c r="V48" s="62">
        <f t="shared" si="16"/>
        <v>2.0603359069683354</v>
      </c>
      <c r="W48" s="62">
        <f t="shared" si="16"/>
        <v>2.041587155045308</v>
      </c>
      <c r="X48" s="62">
        <f t="shared" si="16"/>
        <v>2.0243927094862602</v>
      </c>
      <c r="Y48" s="62">
        <f t="shared" si="16"/>
        <v>2.0085614711206836</v>
      </c>
      <c r="Z48" s="62">
        <f t="shared" si="16"/>
        <v>1.9939330046121786</v>
      </c>
      <c r="AA48" s="62">
        <f t="shared" si="16"/>
        <v>1.9803715514383715</v>
      </c>
      <c r="AB48" s="62">
        <f t="shared" si="16"/>
        <v>1.9677614044119833</v>
      </c>
      <c r="AC48" s="62">
        <f t="shared" si="16"/>
        <v>1.9560032935883216</v>
      </c>
      <c r="AD48" s="62">
        <f t="shared" si="16"/>
        <v>1.9450115331128401</v>
      </c>
      <c r="AE48" s="62">
        <f t="shared" si="16"/>
        <v>1.9347117473238622</v>
      </c>
      <c r="AF48" s="62">
        <f t="shared" si="16"/>
        <v>1.9250390425838073</v>
      </c>
      <c r="AG48" s="62">
        <f t="shared" si="16"/>
        <v>1.9159365255225869</v>
      </c>
      <c r="AH48" s="62">
        <f t="shared" si="16"/>
        <v>1.8475741970965756</v>
      </c>
      <c r="AI48" s="62">
        <f t="shared" si="16"/>
        <v>1.8042649917652784</v>
      </c>
      <c r="AJ48" s="62">
        <f t="shared" si="17"/>
        <v>1.774261308890335</v>
      </c>
      <c r="AK48" s="62">
        <f t="shared" si="17"/>
        <v>1.7522047975034523</v>
      </c>
      <c r="AL48" s="62">
        <f t="shared" si="17"/>
        <v>1.7352875803049552</v>
      </c>
      <c r="AM48" s="62">
        <f t="shared" si="17"/>
        <v>1.721891011241216</v>
      </c>
      <c r="AN48" s="62">
        <f t="shared" si="17"/>
        <v>1.711014328521743</v>
      </c>
      <c r="AO48" s="62">
        <f t="shared" si="17"/>
        <v>1.677458864921441</v>
      </c>
      <c r="AP48" s="62">
        <f t="shared" si="17"/>
        <v>1.6601095453961188</v>
      </c>
      <c r="AQ48" s="62">
        <f t="shared" si="17"/>
        <v>1.649498585553159</v>
      </c>
      <c r="AR48" s="62">
        <f t="shared" si="17"/>
        <v>1.6423358090893898</v>
      </c>
      <c r="AS48" s="62">
        <f t="shared" si="17"/>
        <v>1.6371743688076672</v>
      </c>
      <c r="AT48" s="62">
        <f t="shared" si="17"/>
        <v>1.6332779068981271</v>
      </c>
      <c r="AU48" s="62">
        <f t="shared" si="17"/>
        <v>1.630231974126084</v>
      </c>
      <c r="AV48" s="62">
        <f t="shared" si="17"/>
        <v>1.6277854010403519</v>
      </c>
      <c r="AW48" s="68">
        <f t="shared" si="7"/>
        <v>1.6166645963031347</v>
      </c>
    </row>
    <row r="49" spans="2:49" x14ac:dyDescent="0.2">
      <c r="B49" s="94"/>
      <c r="C49" s="74">
        <v>44</v>
      </c>
      <c r="D49" s="91">
        <f t="shared" si="11"/>
        <v>5.3856985602783221</v>
      </c>
      <c r="E49" s="63">
        <f t="shared" si="11"/>
        <v>4.0161836428123996</v>
      </c>
      <c r="F49" s="63">
        <f t="shared" si="11"/>
        <v>3.4298097734725879</v>
      </c>
      <c r="G49" s="63">
        <f t="shared" ref="G49:V64" si="18">FINV($C$4,G$5,$C49)</f>
        <v>3.0932879628255536</v>
      </c>
      <c r="H49" s="63">
        <f t="shared" si="18"/>
        <v>2.8711838371022194</v>
      </c>
      <c r="I49" s="63">
        <f t="shared" si="18"/>
        <v>2.7119544983802109</v>
      </c>
      <c r="J49" s="63">
        <f t="shared" si="18"/>
        <v>2.5913647869900545</v>
      </c>
      <c r="K49" s="63">
        <f t="shared" si="18"/>
        <v>2.4963979255652222</v>
      </c>
      <c r="L49" s="63">
        <f t="shared" si="18"/>
        <v>2.4193871552374522</v>
      </c>
      <c r="M49" s="63">
        <f t="shared" si="18"/>
        <v>2.3554992871169302</v>
      </c>
      <c r="N49" s="63">
        <f t="shared" si="18"/>
        <v>2.3015239562486025</v>
      </c>
      <c r="O49" s="63">
        <f t="shared" si="18"/>
        <v>2.2552383847292043</v>
      </c>
      <c r="P49" s="63">
        <f t="shared" si="18"/>
        <v>2.2150507220060209</v>
      </c>
      <c r="Q49" s="63">
        <f t="shared" si="18"/>
        <v>2.1797885573206401</v>
      </c>
      <c r="R49" s="63">
        <f t="shared" si="18"/>
        <v>2.1485677441072437</v>
      </c>
      <c r="S49" s="63">
        <f t="shared" si="18"/>
        <v>2.1207079086239555</v>
      </c>
      <c r="T49" s="63">
        <f t="shared" si="18"/>
        <v>2.095676250954186</v>
      </c>
      <c r="U49" s="63">
        <f t="shared" si="18"/>
        <v>2.0730491143452907</v>
      </c>
      <c r="V49" s="63">
        <f t="shared" si="18"/>
        <v>2.0524850629253728</v>
      </c>
      <c r="W49" s="63">
        <f t="shared" si="16"/>
        <v>2.0337056168644256</v>
      </c>
      <c r="X49" s="63">
        <f t="shared" si="16"/>
        <v>2.0164812051490655</v>
      </c>
      <c r="Y49" s="63">
        <f t="shared" si="16"/>
        <v>2.0006207493748547</v>
      </c>
      <c r="Z49" s="63">
        <f t="shared" si="16"/>
        <v>1.9859638225958882</v>
      </c>
      <c r="AA49" s="63">
        <f t="shared" si="16"/>
        <v>1.972374665668404</v>
      </c>
      <c r="AB49" s="63">
        <f t="shared" si="16"/>
        <v>1.9597375642488619</v>
      </c>
      <c r="AC49" s="63">
        <f t="shared" si="16"/>
        <v>1.9479532365383532</v>
      </c>
      <c r="AD49" s="63">
        <f t="shared" si="16"/>
        <v>1.9369359815000355</v>
      </c>
      <c r="AE49" s="63">
        <f t="shared" si="16"/>
        <v>1.9266114059878428</v>
      </c>
      <c r="AF49" s="63">
        <f t="shared" si="16"/>
        <v>1.9169145973482922</v>
      </c>
      <c r="AG49" s="63">
        <f t="shared" si="16"/>
        <v>1.9077886422434491</v>
      </c>
      <c r="AH49" s="63">
        <f t="shared" si="16"/>
        <v>1.8392241003022209</v>
      </c>
      <c r="AI49" s="63">
        <f t="shared" si="16"/>
        <v>1.7957586763122182</v>
      </c>
      <c r="AJ49" s="63">
        <f t="shared" si="17"/>
        <v>1.7656312390924831</v>
      </c>
      <c r="AK49" s="63">
        <f t="shared" si="17"/>
        <v>1.7434744367618995</v>
      </c>
      <c r="AL49" s="63">
        <f t="shared" si="17"/>
        <v>1.7264743558954871</v>
      </c>
      <c r="AM49" s="63">
        <f t="shared" si="17"/>
        <v>1.7130081946293472</v>
      </c>
      <c r="AN49" s="63">
        <f t="shared" si="17"/>
        <v>1.7020722494192269</v>
      </c>
      <c r="AO49" s="63">
        <f t="shared" si="17"/>
        <v>1.6683167751847534</v>
      </c>
      <c r="AP49" s="63">
        <f t="shared" si="17"/>
        <v>1.65085272152185</v>
      </c>
      <c r="AQ49" s="63">
        <f t="shared" si="17"/>
        <v>1.6401673519310518</v>
      </c>
      <c r="AR49" s="63">
        <f t="shared" si="17"/>
        <v>1.6329524077681752</v>
      </c>
      <c r="AS49" s="63">
        <f t="shared" si="17"/>
        <v>1.6277523651119175</v>
      </c>
      <c r="AT49" s="63">
        <f t="shared" si="17"/>
        <v>1.6238261833918861</v>
      </c>
      <c r="AU49" s="63">
        <f t="shared" si="17"/>
        <v>1.6207566636286115</v>
      </c>
      <c r="AV49" s="63">
        <f t="shared" si="17"/>
        <v>1.6182909154925282</v>
      </c>
      <c r="AW49" s="67">
        <f t="shared" si="7"/>
        <v>1.6070802915064075</v>
      </c>
    </row>
    <row r="50" spans="2:49" x14ac:dyDescent="0.2">
      <c r="B50" s="94"/>
      <c r="C50" s="75">
        <v>45</v>
      </c>
      <c r="D50" s="92">
        <f t="shared" ref="D50:S65" si="19">FINV($C$4,D$5,$C50)</f>
        <v>5.3772538669261074</v>
      </c>
      <c r="E50" s="62">
        <f t="shared" si="19"/>
        <v>4.0085018792574258</v>
      </c>
      <c r="F50" s="62">
        <f t="shared" si="19"/>
        <v>3.422430072985184</v>
      </c>
      <c r="G50" s="62">
        <f t="shared" si="19"/>
        <v>3.0860468188068402</v>
      </c>
      <c r="H50" s="62">
        <f t="shared" si="19"/>
        <v>2.8640064243007801</v>
      </c>
      <c r="I50" s="62">
        <f t="shared" si="19"/>
        <v>2.7048014904145625</v>
      </c>
      <c r="J50" s="62">
        <f t="shared" si="19"/>
        <v>2.5842137295362866</v>
      </c>
      <c r="K50" s="62">
        <f t="shared" si="19"/>
        <v>2.4892353268919956</v>
      </c>
      <c r="L50" s="62">
        <f t="shared" si="19"/>
        <v>2.4122046673987723</v>
      </c>
      <c r="M50" s="62">
        <f t="shared" si="19"/>
        <v>2.3482916848587099</v>
      </c>
      <c r="N50" s="62">
        <f t="shared" si="19"/>
        <v>2.294287991134309</v>
      </c>
      <c r="O50" s="62">
        <f t="shared" si="19"/>
        <v>2.2479720998859261</v>
      </c>
      <c r="P50" s="62">
        <f t="shared" si="19"/>
        <v>2.2077530246089698</v>
      </c>
      <c r="Q50" s="62">
        <f t="shared" si="19"/>
        <v>2.1724589425995298</v>
      </c>
      <c r="R50" s="62">
        <f t="shared" si="19"/>
        <v>2.1412061121242973</v>
      </c>
      <c r="S50" s="62">
        <f t="shared" si="19"/>
        <v>2.113314439811937</v>
      </c>
      <c r="T50" s="62">
        <f t="shared" si="18"/>
        <v>2.0882513199533448</v>
      </c>
      <c r="U50" s="62">
        <f t="shared" si="18"/>
        <v>2.0655932294199579</v>
      </c>
      <c r="V50" s="62">
        <f t="shared" si="18"/>
        <v>2.0449988228268725</v>
      </c>
      <c r="W50" s="62">
        <f t="shared" si="16"/>
        <v>2.0261896798101056</v>
      </c>
      <c r="X50" s="62">
        <f t="shared" si="16"/>
        <v>2.0089362663483272</v>
      </c>
      <c r="Y50" s="62">
        <f t="shared" si="16"/>
        <v>1.9930475246665582</v>
      </c>
      <c r="Z50" s="62">
        <f t="shared" si="16"/>
        <v>1.9783630365069005</v>
      </c>
      <c r="AA50" s="62">
        <f t="shared" si="16"/>
        <v>1.9647470427027618</v>
      </c>
      <c r="AB50" s="62">
        <f t="shared" si="16"/>
        <v>1.952083822557763</v>
      </c>
      <c r="AC50" s="62">
        <f t="shared" si="16"/>
        <v>1.9402740833572221</v>
      </c>
      <c r="AD50" s="62">
        <f t="shared" si="16"/>
        <v>1.929232109904647</v>
      </c>
      <c r="AE50" s="62">
        <f t="shared" si="16"/>
        <v>1.9188834926394311</v>
      </c>
      <c r="AF50" s="62">
        <f t="shared" si="16"/>
        <v>1.9091633009823574</v>
      </c>
      <c r="AG50" s="62">
        <f t="shared" si="16"/>
        <v>1.9000146027187133</v>
      </c>
      <c r="AH50" s="62">
        <f t="shared" si="16"/>
        <v>1.8312535884777774</v>
      </c>
      <c r="AI50" s="62">
        <f t="shared" si="16"/>
        <v>1.7876360608970392</v>
      </c>
      <c r="AJ50" s="62">
        <f t="shared" si="17"/>
        <v>1.757387924491626</v>
      </c>
      <c r="AK50" s="62">
        <f t="shared" si="17"/>
        <v>1.7351331710019642</v>
      </c>
      <c r="AL50" s="62">
        <f t="shared" si="17"/>
        <v>1.7180520658895035</v>
      </c>
      <c r="AM50" s="62">
        <f t="shared" si="17"/>
        <v>1.7045177906086939</v>
      </c>
      <c r="AN50" s="62">
        <f t="shared" si="17"/>
        <v>1.693523793077369</v>
      </c>
      <c r="AO50" s="62">
        <f t="shared" si="17"/>
        <v>1.6595720554902502</v>
      </c>
      <c r="AP50" s="62">
        <f t="shared" si="17"/>
        <v>1.6419951770121111</v>
      </c>
      <c r="AQ50" s="62">
        <f t="shared" si="17"/>
        <v>1.6312365400183058</v>
      </c>
      <c r="AR50" s="62">
        <f t="shared" si="17"/>
        <v>1.6239701833586064</v>
      </c>
      <c r="AS50" s="62">
        <f t="shared" si="17"/>
        <v>1.6187320726661452</v>
      </c>
      <c r="AT50" s="62">
        <f t="shared" si="17"/>
        <v>1.6147765682259831</v>
      </c>
      <c r="AU50" s="62">
        <f t="shared" si="17"/>
        <v>1.611683767719247</v>
      </c>
      <c r="AV50" s="62">
        <f t="shared" si="17"/>
        <v>1.6091990876666047</v>
      </c>
      <c r="AW50" s="68">
        <f t="shared" si="7"/>
        <v>1.5978997131396124</v>
      </c>
    </row>
    <row r="51" spans="2:49" x14ac:dyDescent="0.2">
      <c r="B51" s="94"/>
      <c r="C51" s="74">
        <v>46</v>
      </c>
      <c r="D51" s="91">
        <f t="shared" si="19"/>
        <v>5.3691941888995425</v>
      </c>
      <c r="E51" s="63">
        <f t="shared" si="19"/>
        <v>4.0011721804173099</v>
      </c>
      <c r="F51" s="63">
        <f t="shared" si="19"/>
        <v>3.4153893567317004</v>
      </c>
      <c r="G51" s="63">
        <f t="shared" si="19"/>
        <v>3.0791386198688793</v>
      </c>
      <c r="H51" s="63">
        <f t="shared" si="19"/>
        <v>2.8571591138491295</v>
      </c>
      <c r="I51" s="63">
        <f t="shared" si="19"/>
        <v>2.6979774025611651</v>
      </c>
      <c r="J51" s="63">
        <f t="shared" si="19"/>
        <v>2.5773913441766561</v>
      </c>
      <c r="K51" s="63">
        <f t="shared" si="19"/>
        <v>2.4824017035280801</v>
      </c>
      <c r="L51" s="63">
        <f t="shared" si="19"/>
        <v>2.4053517915511815</v>
      </c>
      <c r="M51" s="63">
        <f t="shared" si="19"/>
        <v>2.3414145340211068</v>
      </c>
      <c r="N51" s="63">
        <f t="shared" si="19"/>
        <v>2.287383437968769</v>
      </c>
      <c r="O51" s="63">
        <f t="shared" si="19"/>
        <v>2.2410382561102864</v>
      </c>
      <c r="P51" s="63">
        <f t="shared" si="19"/>
        <v>2.200788831513647</v>
      </c>
      <c r="Q51" s="63">
        <f t="shared" si="19"/>
        <v>2.1654639065849173</v>
      </c>
      <c r="R51" s="63">
        <f t="shared" si="19"/>
        <v>2.1341801290504905</v>
      </c>
      <c r="S51" s="63">
        <f t="shared" si="19"/>
        <v>2.1062576756160647</v>
      </c>
      <c r="T51" s="63">
        <f t="shared" si="18"/>
        <v>2.0811641279526869</v>
      </c>
      <c r="U51" s="63">
        <f t="shared" si="18"/>
        <v>2.0584760921258147</v>
      </c>
      <c r="V51" s="63">
        <f t="shared" si="18"/>
        <v>2.0378523104822217</v>
      </c>
      <c r="W51" s="63">
        <f t="shared" si="16"/>
        <v>2.0190144205466214</v>
      </c>
      <c r="X51" s="63">
        <f t="shared" si="16"/>
        <v>2.0017329245438757</v>
      </c>
      <c r="Y51" s="63">
        <f t="shared" si="16"/>
        <v>1.9858167851694224</v>
      </c>
      <c r="Z51" s="63">
        <f t="shared" si="16"/>
        <v>1.9711055931066535</v>
      </c>
      <c r="AA51" s="63">
        <f t="shared" si="16"/>
        <v>1.9574635897062751</v>
      </c>
      <c r="AB51" s="63">
        <f t="shared" si="16"/>
        <v>1.9447750486552249</v>
      </c>
      <c r="AC51" s="63">
        <f t="shared" si="16"/>
        <v>1.9329406671891982</v>
      </c>
      <c r="AD51" s="63">
        <f t="shared" si="16"/>
        <v>1.9218747169000765</v>
      </c>
      <c r="AE51" s="63">
        <f t="shared" si="16"/>
        <v>1.9115027728074752</v>
      </c>
      <c r="AF51" s="63">
        <f t="shared" si="16"/>
        <v>1.9017598874224151</v>
      </c>
      <c r="AG51" s="63">
        <f t="shared" si="16"/>
        <v>1.8925891106720272</v>
      </c>
      <c r="AH51" s="63">
        <f t="shared" si="16"/>
        <v>1.8236371251341108</v>
      </c>
      <c r="AI51" s="63">
        <f t="shared" si="16"/>
        <v>1.7798714478095996</v>
      </c>
      <c r="AJ51" s="63">
        <f t="shared" si="17"/>
        <v>1.749505554027218</v>
      </c>
      <c r="AK51" s="63">
        <f t="shared" si="17"/>
        <v>1.7271551061976536</v>
      </c>
      <c r="AL51" s="63">
        <f t="shared" si="17"/>
        <v>1.7099947534629063</v>
      </c>
      <c r="AM51" s="63">
        <f t="shared" si="17"/>
        <v>1.6963937934748203</v>
      </c>
      <c r="AN51" s="63">
        <f t="shared" si="17"/>
        <v>1.6853429148421806</v>
      </c>
      <c r="AO51" s="63">
        <f t="shared" si="17"/>
        <v>1.6511985467228822</v>
      </c>
      <c r="AP51" s="63">
        <f t="shared" si="17"/>
        <v>1.6335106979158724</v>
      </c>
      <c r="AQ51" s="63">
        <f t="shared" si="17"/>
        <v>1.6226799040751516</v>
      </c>
      <c r="AR51" s="63">
        <f t="shared" si="17"/>
        <v>1.6153628694660307</v>
      </c>
      <c r="AS51" s="63">
        <f t="shared" si="17"/>
        <v>1.6100872106046846</v>
      </c>
      <c r="AT51" s="63">
        <f t="shared" si="17"/>
        <v>1.6061027698415524</v>
      </c>
      <c r="AU51" s="63">
        <f t="shared" si="17"/>
        <v>1.6029869866187338</v>
      </c>
      <c r="AV51" s="63">
        <f t="shared" si="17"/>
        <v>1.6004836112683187</v>
      </c>
      <c r="AW51" s="67">
        <f t="shared" si="7"/>
        <v>1.589096526262902</v>
      </c>
    </row>
    <row r="52" spans="2:49" x14ac:dyDescent="0.2">
      <c r="B52" s="94"/>
      <c r="C52" s="75">
        <v>47</v>
      </c>
      <c r="D52" s="92">
        <f t="shared" si="19"/>
        <v>5.3614937941811887</v>
      </c>
      <c r="E52" s="62">
        <f t="shared" si="19"/>
        <v>3.9941709002923922</v>
      </c>
      <c r="F52" s="62">
        <f t="shared" si="19"/>
        <v>3.4086648091311944</v>
      </c>
      <c r="G52" s="62">
        <f t="shared" si="19"/>
        <v>3.0725409362003813</v>
      </c>
      <c r="H52" s="62">
        <f t="shared" si="19"/>
        <v>2.8506196613153194</v>
      </c>
      <c r="I52" s="62">
        <f t="shared" si="19"/>
        <v>2.6914600727279563</v>
      </c>
      <c r="J52" s="62">
        <f t="shared" si="19"/>
        <v>2.5708754939067453</v>
      </c>
      <c r="K52" s="62">
        <f t="shared" si="19"/>
        <v>2.4758749102693689</v>
      </c>
      <c r="L52" s="62">
        <f t="shared" si="19"/>
        <v>2.3988063545034919</v>
      </c>
      <c r="M52" s="62">
        <f t="shared" si="19"/>
        <v>2.3348456216524176</v>
      </c>
      <c r="N52" s="62">
        <f t="shared" si="19"/>
        <v>2.280788037207151</v>
      </c>
      <c r="O52" s="62">
        <f t="shared" si="19"/>
        <v>2.2344145435612028</v>
      </c>
      <c r="P52" s="62">
        <f t="shared" si="19"/>
        <v>2.19413578089801</v>
      </c>
      <c r="Q52" s="62">
        <f t="shared" si="19"/>
        <v>2.158781035104214</v>
      </c>
      <c r="R52" s="62">
        <f t="shared" si="19"/>
        <v>2.1274673288516914</v>
      </c>
      <c r="S52" s="62">
        <f t="shared" si="19"/>
        <v>2.0995150991860396</v>
      </c>
      <c r="T52" s="62">
        <f t="shared" si="18"/>
        <v>2.0743921086843371</v>
      </c>
      <c r="U52" s="62">
        <f t="shared" si="18"/>
        <v>2.0516750883911312</v>
      </c>
      <c r="V52" s="62">
        <f t="shared" si="18"/>
        <v>2.031022865750153</v>
      </c>
      <c r="W52" s="62">
        <f t="shared" si="16"/>
        <v>2.0121571346531297</v>
      </c>
      <c r="X52" s="62">
        <f t="shared" si="16"/>
        <v>1.9948484328363634</v>
      </c>
      <c r="Y52" s="62">
        <f t="shared" si="16"/>
        <v>1.9789057432874237</v>
      </c>
      <c r="Z52" s="62">
        <f t="shared" si="16"/>
        <v>1.9641686658446491</v>
      </c>
      <c r="AA52" s="62">
        <f t="shared" si="16"/>
        <v>1.9505014428631924</v>
      </c>
      <c r="AB52" s="62">
        <f t="shared" si="16"/>
        <v>1.9377883430881202</v>
      </c>
      <c r="AC52" s="62">
        <f t="shared" si="16"/>
        <v>1.9259300545054938</v>
      </c>
      <c r="AD52" s="62">
        <f t="shared" si="16"/>
        <v>1.9148408363751068</v>
      </c>
      <c r="AE52" s="62">
        <f t="shared" si="16"/>
        <v>1.9044462492225451</v>
      </c>
      <c r="AF52" s="62">
        <f t="shared" si="16"/>
        <v>1.8946813295966787</v>
      </c>
      <c r="AG52" s="62">
        <f t="shared" si="16"/>
        <v>1.8854891105183089</v>
      </c>
      <c r="AH52" s="62">
        <f t="shared" si="16"/>
        <v>1.816351427526143</v>
      </c>
      <c r="AI52" s="62">
        <f t="shared" si="16"/>
        <v>1.7724414013492267</v>
      </c>
      <c r="AJ52" s="62">
        <f t="shared" si="17"/>
        <v>1.7419605841998831</v>
      </c>
      <c r="AK52" s="62">
        <f t="shared" si="17"/>
        <v>1.7195166198051406</v>
      </c>
      <c r="AL52" s="62">
        <f t="shared" si="17"/>
        <v>1.7022787361599752</v>
      </c>
      <c r="AM52" s="62">
        <f t="shared" si="17"/>
        <v>1.6886124740896711</v>
      </c>
      <c r="AN52" s="62">
        <f t="shared" si="17"/>
        <v>1.6775058483477294</v>
      </c>
      <c r="AO52" s="62">
        <f t="shared" si="17"/>
        <v>1.6431723729756409</v>
      </c>
      <c r="AP52" s="62">
        <f t="shared" si="17"/>
        <v>1.625375355789251</v>
      </c>
      <c r="AQ52" s="62">
        <f t="shared" si="17"/>
        <v>1.614473485192975</v>
      </c>
      <c r="AR52" s="62">
        <f t="shared" si="17"/>
        <v>1.607106487386645</v>
      </c>
      <c r="AS52" s="62">
        <f t="shared" si="17"/>
        <v>1.6017937863558311</v>
      </c>
      <c r="AT52" s="62">
        <f t="shared" si="17"/>
        <v>1.5977807854201975</v>
      </c>
      <c r="AU52" s="62">
        <f t="shared" si="17"/>
        <v>1.5946423096322226</v>
      </c>
      <c r="AV52" s="62">
        <f t="shared" si="17"/>
        <v>1.5921204693608972</v>
      </c>
      <c r="AW52" s="68">
        <f t="shared" si="7"/>
        <v>1.5806466865013626</v>
      </c>
    </row>
    <row r="53" spans="2:49" x14ac:dyDescent="0.2">
      <c r="B53" s="94"/>
      <c r="C53" s="74">
        <v>48</v>
      </c>
      <c r="D53" s="91">
        <f t="shared" si="19"/>
        <v>5.3541291928451225</v>
      </c>
      <c r="E53" s="63">
        <f t="shared" si="19"/>
        <v>3.9874764628345449</v>
      </c>
      <c r="F53" s="63">
        <f t="shared" si="19"/>
        <v>3.4022356158236349</v>
      </c>
      <c r="G53" s="63">
        <f t="shared" si="19"/>
        <v>3.066233307095076</v>
      </c>
      <c r="H53" s="63">
        <f t="shared" si="19"/>
        <v>2.8443677756506043</v>
      </c>
      <c r="I53" s="63">
        <f t="shared" si="19"/>
        <v>2.6852292848388206</v>
      </c>
      <c r="J53" s="63">
        <f t="shared" si="19"/>
        <v>2.5646459849647183</v>
      </c>
      <c r="K53" s="63">
        <f t="shared" si="19"/>
        <v>2.4696347450211191</v>
      </c>
      <c r="L53" s="63">
        <f t="shared" si="19"/>
        <v>2.3925481275902021</v>
      </c>
      <c r="M53" s="63">
        <f t="shared" si="19"/>
        <v>2.3285646816518937</v>
      </c>
      <c r="N53" s="63">
        <f t="shared" si="19"/>
        <v>2.2744814789996601</v>
      </c>
      <c r="O53" s="63">
        <f t="shared" si="19"/>
        <v>2.228080605211797</v>
      </c>
      <c r="P53" s="63">
        <f t="shared" si="19"/>
        <v>2.1877734669938182</v>
      </c>
      <c r="Q53" s="63">
        <f t="shared" si="19"/>
        <v>2.1523898732997346</v>
      </c>
      <c r="R53" s="63">
        <f t="shared" si="19"/>
        <v>2.1210472080281622</v>
      </c>
      <c r="S53" s="63">
        <f t="shared" si="19"/>
        <v>2.0930661593440933</v>
      </c>
      <c r="T53" s="63">
        <f t="shared" si="18"/>
        <v>2.0679146645854733</v>
      </c>
      <c r="U53" s="63">
        <f t="shared" si="18"/>
        <v>2.0451695757622343</v>
      </c>
      <c r="V53" s="63">
        <f t="shared" si="18"/>
        <v>2.0244898028939553</v>
      </c>
      <c r="W53" s="63">
        <f t="shared" si="16"/>
        <v>2.0055970947710349</v>
      </c>
      <c r="X53" s="63">
        <f t="shared" si="16"/>
        <v>1.9882620239183544</v>
      </c>
      <c r="Y53" s="63">
        <f t="shared" si="16"/>
        <v>1.9722935934209176</v>
      </c>
      <c r="Z53" s="63">
        <f t="shared" si="16"/>
        <v>1.9575314124501628</v>
      </c>
      <c r="AA53" s="63">
        <f t="shared" si="16"/>
        <v>1.9438397248047783</v>
      </c>
      <c r="AB53" s="63">
        <f t="shared" si="16"/>
        <v>1.9311027949067936</v>
      </c>
      <c r="AC53" s="63">
        <f t="shared" si="16"/>
        <v>1.9192213022320173</v>
      </c>
      <c r="AD53" s="63">
        <f t="shared" si="16"/>
        <v>1.9081094945247969</v>
      </c>
      <c r="AE53" s="63">
        <f t="shared" si="16"/>
        <v>1.8976929186789069</v>
      </c>
      <c r="AF53" s="63">
        <f t="shared" si="16"/>
        <v>1.8879065961656891</v>
      </c>
      <c r="AG53" s="63">
        <f t="shared" si="16"/>
        <v>1.8786935439897472</v>
      </c>
      <c r="AH53" s="63">
        <f t="shared" si="16"/>
        <v>1.8093752224275634</v>
      </c>
      <c r="AI53" s="63">
        <f t="shared" si="16"/>
        <v>1.765324503088777</v>
      </c>
      <c r="AJ53" s="63">
        <f t="shared" si="17"/>
        <v>1.7347314940060812</v>
      </c>
      <c r="AK53" s="63">
        <f t="shared" si="17"/>
        <v>1.712196115471647</v>
      </c>
      <c r="AL53" s="63">
        <f t="shared" si="17"/>
        <v>1.6948823604396441</v>
      </c>
      <c r="AM53" s="63">
        <f t="shared" si="17"/>
        <v>1.6811521343059723</v>
      </c>
      <c r="AN53" s="63">
        <f t="shared" si="17"/>
        <v>1.6699908598461786</v>
      </c>
      <c r="AO53" s="63">
        <f t="shared" si="17"/>
        <v>1.6354716956142594</v>
      </c>
      <c r="AP53" s="63">
        <f t="shared" si="17"/>
        <v>1.6175672616375787</v>
      </c>
      <c r="AQ53" s="63">
        <f t="shared" si="17"/>
        <v>1.6065953651658389</v>
      </c>
      <c r="AR53" s="63">
        <f t="shared" si="17"/>
        <v>1.5991790999331827</v>
      </c>
      <c r="AS53" s="63">
        <f t="shared" si="17"/>
        <v>1.5938298494353231</v>
      </c>
      <c r="AT53" s="63">
        <f t="shared" si="17"/>
        <v>1.5897886546536164</v>
      </c>
      <c r="AU53" s="63">
        <f t="shared" si="17"/>
        <v>1.586627768900486</v>
      </c>
      <c r="AV53" s="63">
        <f t="shared" si="17"/>
        <v>1.5840876881016703</v>
      </c>
      <c r="AW53" s="67">
        <f t="shared" si="7"/>
        <v>1.5725281937169051</v>
      </c>
    </row>
    <row r="54" spans="2:49" x14ac:dyDescent="0.2">
      <c r="B54" s="94"/>
      <c r="C54" s="75">
        <v>49</v>
      </c>
      <c r="D54" s="92">
        <f t="shared" si="19"/>
        <v>5.3470788981597979</v>
      </c>
      <c r="E54" s="62">
        <f t="shared" si="19"/>
        <v>3.9810691404160128</v>
      </c>
      <c r="F54" s="62">
        <f t="shared" si="19"/>
        <v>3.3960827490942784</v>
      </c>
      <c r="G54" s="62">
        <f t="shared" si="19"/>
        <v>3.0601970296442529</v>
      </c>
      <c r="H54" s="62">
        <f t="shared" si="19"/>
        <v>2.8383849095087399</v>
      </c>
      <c r="I54" s="62">
        <f t="shared" si="19"/>
        <v>2.6792665599497028</v>
      </c>
      <c r="J54" s="62">
        <f t="shared" si="19"/>
        <v>2.5586843582917767</v>
      </c>
      <c r="K54" s="62">
        <f t="shared" si="19"/>
        <v>2.4636627403450042</v>
      </c>
      <c r="L54" s="62">
        <f t="shared" si="19"/>
        <v>2.3865586181551262</v>
      </c>
      <c r="M54" s="62">
        <f t="shared" si="19"/>
        <v>2.3225531861026121</v>
      </c>
      <c r="N54" s="62">
        <f t="shared" si="19"/>
        <v>2.268445194324034</v>
      </c>
      <c r="O54" s="62">
        <f t="shared" si="19"/>
        <v>2.2220178277552165</v>
      </c>
      <c r="P54" s="62">
        <f t="shared" si="19"/>
        <v>2.1816832307540381</v>
      </c>
      <c r="Q54" s="62">
        <f t="shared" si="19"/>
        <v>2.1462717160551543</v>
      </c>
      <c r="R54" s="62">
        <f t="shared" si="19"/>
        <v>2.1149010158032864</v>
      </c>
      <c r="S54" s="62">
        <f t="shared" si="19"/>
        <v>2.0868920605427506</v>
      </c>
      <c r="T54" s="62">
        <f t="shared" si="18"/>
        <v>2.0617129565339969</v>
      </c>
      <c r="U54" s="62">
        <f t="shared" si="18"/>
        <v>2.0389406729270876</v>
      </c>
      <c r="V54" s="62">
        <f t="shared" si="18"/>
        <v>2.0182341999035169</v>
      </c>
      <c r="W54" s="62">
        <f t="shared" si="16"/>
        <v>1.9993153397351509</v>
      </c>
      <c r="X54" s="62">
        <f t="shared" si="16"/>
        <v>1.98195469902513</v>
      </c>
      <c r="Y54" s="62">
        <f t="shared" si="16"/>
        <v>1.9659613007472732</v>
      </c>
      <c r="Z54" s="62">
        <f t="shared" si="16"/>
        <v>1.9511747635524852</v>
      </c>
      <c r="AA54" s="62">
        <f t="shared" si="16"/>
        <v>1.9374593330784604</v>
      </c>
      <c r="AB54" s="62">
        <f t="shared" si="16"/>
        <v>1.9246992699918981</v>
      </c>
      <c r="AC54" s="62">
        <f t="shared" si="16"/>
        <v>1.9127952459421707</v>
      </c>
      <c r="AD54" s="62">
        <f t="shared" si="16"/>
        <v>1.9016614979170039</v>
      </c>
      <c r="AE54" s="62">
        <f t="shared" si="16"/>
        <v>1.8912235599820657</v>
      </c>
      <c r="AF54" s="62">
        <f t="shared" si="16"/>
        <v>1.8814164393576522</v>
      </c>
      <c r="AG54" s="62">
        <f t="shared" si="16"/>
        <v>1.8721831378653255</v>
      </c>
      <c r="AH54" s="62">
        <f t="shared" si="16"/>
        <v>1.8026890330713541</v>
      </c>
      <c r="AI54" s="62">
        <f t="shared" si="16"/>
        <v>1.7585011383397711</v>
      </c>
      <c r="AJ54" s="62">
        <f t="shared" si="17"/>
        <v>1.727798571095682</v>
      </c>
      <c r="AK54" s="62">
        <f t="shared" si="17"/>
        <v>1.7051738089817039</v>
      </c>
      <c r="AL54" s="62">
        <f t="shared" si="17"/>
        <v>1.687785787469348</v>
      </c>
      <c r="AM54" s="62">
        <f t="shared" si="17"/>
        <v>1.6739928926467063</v>
      </c>
      <c r="AN54" s="62">
        <f t="shared" si="17"/>
        <v>1.662778033798632</v>
      </c>
      <c r="AO54" s="62">
        <f t="shared" si="17"/>
        <v>1.6280764986185789</v>
      </c>
      <c r="AP54" s="62">
        <f t="shared" si="17"/>
        <v>1.6100663511413542</v>
      </c>
      <c r="AQ54" s="62">
        <f t="shared" si="17"/>
        <v>1.5990254516500073</v>
      </c>
      <c r="AR54" s="62">
        <f t="shared" si="17"/>
        <v>1.5915605965512511</v>
      </c>
      <c r="AS54" s="62">
        <f t="shared" si="17"/>
        <v>1.5861752765323494</v>
      </c>
      <c r="AT54" s="62">
        <f t="shared" si="17"/>
        <v>1.582106244807113</v>
      </c>
      <c r="AU54" s="62">
        <f t="shared" si="17"/>
        <v>1.5789232244461122</v>
      </c>
      <c r="AV54" s="62">
        <f t="shared" si="17"/>
        <v>1.5763651217744727</v>
      </c>
      <c r="AW54" s="68">
        <f t="shared" si="7"/>
        <v>1.5647208769796601</v>
      </c>
    </row>
    <row r="55" spans="2:49" x14ac:dyDescent="0.2">
      <c r="B55" s="94"/>
      <c r="C55" s="74">
        <v>50</v>
      </c>
      <c r="D55" s="91">
        <f t="shared" si="19"/>
        <v>5.340323217588069</v>
      </c>
      <c r="E55" s="63">
        <f t="shared" si="19"/>
        <v>3.9749308601386573</v>
      </c>
      <c r="F55" s="63">
        <f t="shared" si="19"/>
        <v>3.3901887803118527</v>
      </c>
      <c r="G55" s="63">
        <f t="shared" si="19"/>
        <v>3.0544149740526696</v>
      </c>
      <c r="H55" s="63">
        <f t="shared" si="19"/>
        <v>2.8326540759914129</v>
      </c>
      <c r="I55" s="63">
        <f t="shared" si="19"/>
        <v>2.6735549736905702</v>
      </c>
      <c r="J55" s="63">
        <f t="shared" si="19"/>
        <v>2.5529737072707168</v>
      </c>
      <c r="K55" s="63">
        <f t="shared" si="19"/>
        <v>2.4579419812662113</v>
      </c>
      <c r="L55" s="63">
        <f t="shared" si="19"/>
        <v>2.3808208872942513</v>
      </c>
      <c r="M55" s="63">
        <f t="shared" si="19"/>
        <v>2.3167941628727529</v>
      </c>
      <c r="N55" s="63">
        <f t="shared" si="19"/>
        <v>2.2626621724013427</v>
      </c>
      <c r="O55" s="63">
        <f t="shared" si="19"/>
        <v>2.2162091588117483</v>
      </c>
      <c r="P55" s="63">
        <f t="shared" si="19"/>
        <v>2.1758479768410006</v>
      </c>
      <c r="Q55" s="63">
        <f t="shared" si="19"/>
        <v>2.1404094247626126</v>
      </c>
      <c r="R55" s="63">
        <f t="shared" si="19"/>
        <v>2.109011570672652</v>
      </c>
      <c r="S55" s="63">
        <f t="shared" si="19"/>
        <v>2.0809755792020828</v>
      </c>
      <c r="T55" s="63">
        <f t="shared" si="18"/>
        <v>2.0557697199820302</v>
      </c>
      <c r="U55" s="63">
        <f t="shared" si="18"/>
        <v>2.0329710756541504</v>
      </c>
      <c r="V55" s="63">
        <f t="shared" si="18"/>
        <v>2.0122387142491367</v>
      </c>
      <c r="W55" s="63">
        <f t="shared" si="16"/>
        <v>1.9932944901521532</v>
      </c>
      <c r="X55" s="63">
        <f t="shared" si="16"/>
        <v>1.9759090433473205</v>
      </c>
      <c r="Y55" s="63">
        <f t="shared" si="16"/>
        <v>1.9598914164769767</v>
      </c>
      <c r="Z55" s="63">
        <f t="shared" si="16"/>
        <v>1.9450812377893829</v>
      </c>
      <c r="AA55" s="63">
        <f t="shared" si="16"/>
        <v>1.9313427551171118</v>
      </c>
      <c r="AB55" s="63">
        <f t="shared" si="16"/>
        <v>1.9185602258925087</v>
      </c>
      <c r="AC55" s="63">
        <f t="shared" si="16"/>
        <v>1.9066343145713442</v>
      </c>
      <c r="AD55" s="63">
        <f t="shared" si="16"/>
        <v>1.8954792480903597</v>
      </c>
      <c r="AE55" s="63">
        <f t="shared" si="16"/>
        <v>1.8850205484368514</v>
      </c>
      <c r="AF55" s="63">
        <f t="shared" si="16"/>
        <v>1.8751932093528809</v>
      </c>
      <c r="AG55" s="63">
        <f t="shared" si="16"/>
        <v>1.8659402182574083</v>
      </c>
      <c r="AH55" s="63">
        <f t="shared" si="16"/>
        <v>1.7962749927050046</v>
      </c>
      <c r="AI55" s="63">
        <f t="shared" si="16"/>
        <v>1.751953309265075</v>
      </c>
      <c r="AJ55" s="63">
        <f t="shared" si="17"/>
        <v>1.7211437245974357</v>
      </c>
      <c r="AK55" s="63">
        <f t="shared" si="17"/>
        <v>1.6984315408849182</v>
      </c>
      <c r="AL55" s="63">
        <f t="shared" si="17"/>
        <v>1.6809708056099597</v>
      </c>
      <c r="AM55" s="63">
        <f t="shared" si="17"/>
        <v>1.6671164966827745</v>
      </c>
      <c r="AN55" s="63">
        <f t="shared" si="17"/>
        <v>1.6558490851696088</v>
      </c>
      <c r="AO55" s="63">
        <f t="shared" si="17"/>
        <v>1.62096840064258</v>
      </c>
      <c r="AP55" s="63">
        <f t="shared" si="17"/>
        <v>1.6028541966076979</v>
      </c>
      <c r="AQ55" s="63">
        <f t="shared" si="17"/>
        <v>1.5917452900529048</v>
      </c>
      <c r="AR55" s="63">
        <f t="shared" si="17"/>
        <v>1.5842325051676522</v>
      </c>
      <c r="AS55" s="63">
        <f t="shared" si="17"/>
        <v>1.5788115833293115</v>
      </c>
      <c r="AT55" s="63">
        <f t="shared" si="17"/>
        <v>1.57471506251821</v>
      </c>
      <c r="AU55" s="63">
        <f t="shared" si="17"/>
        <v>1.5715101759557881</v>
      </c>
      <c r="AV55" s="63">
        <f t="shared" si="17"/>
        <v>1.5689342645589719</v>
      </c>
      <c r="AW55" s="67">
        <f t="shared" si="7"/>
        <v>1.5572062062798682</v>
      </c>
    </row>
    <row r="56" spans="2:49" x14ac:dyDescent="0.2">
      <c r="B56" s="94"/>
      <c r="C56" s="75">
        <v>100</v>
      </c>
      <c r="D56" s="92">
        <f t="shared" si="19"/>
        <v>5.1785939049245053</v>
      </c>
      <c r="E56" s="62">
        <f t="shared" si="19"/>
        <v>3.8283669268710563</v>
      </c>
      <c r="F56" s="62">
        <f t="shared" si="19"/>
        <v>3.249618847516571</v>
      </c>
      <c r="G56" s="62">
        <f t="shared" si="19"/>
        <v>2.9165820135863965</v>
      </c>
      <c r="H56" s="62">
        <f t="shared" si="19"/>
        <v>2.6960589580581265</v>
      </c>
      <c r="I56" s="62">
        <f t="shared" si="19"/>
        <v>2.5374031593431852</v>
      </c>
      <c r="J56" s="62">
        <f t="shared" si="19"/>
        <v>2.4168066612551917</v>
      </c>
      <c r="K56" s="62">
        <f t="shared" si="19"/>
        <v>2.32148052290019</v>
      </c>
      <c r="L56" s="62">
        <f t="shared" si="19"/>
        <v>2.2438894088550319</v>
      </c>
      <c r="M56" s="62">
        <f t="shared" si="19"/>
        <v>2.1792804082175317</v>
      </c>
      <c r="N56" s="62">
        <f t="shared" si="19"/>
        <v>2.1244943500855968</v>
      </c>
      <c r="O56" s="62">
        <f t="shared" si="19"/>
        <v>2.0773421947938573</v>
      </c>
      <c r="P56" s="62">
        <f t="shared" si="19"/>
        <v>2.0362548930746627</v>
      </c>
      <c r="Q56" s="62">
        <f t="shared" si="19"/>
        <v>2.0000757397081825</v>
      </c>
      <c r="R56" s="62">
        <f t="shared" si="19"/>
        <v>1.9679315561278719</v>
      </c>
      <c r="S56" s="62">
        <f t="shared" si="19"/>
        <v>1.9391496973667934</v>
      </c>
      <c r="T56" s="62">
        <f t="shared" si="18"/>
        <v>1.9132028331167088</v>
      </c>
      <c r="U56" s="62">
        <f t="shared" si="18"/>
        <v>1.8896711742765926</v>
      </c>
      <c r="V56" s="62">
        <f t="shared" si="18"/>
        <v>1.8682160009398792</v>
      </c>
      <c r="W56" s="62">
        <f t="shared" si="16"/>
        <v>1.84856071184281</v>
      </c>
      <c r="X56" s="62">
        <f t="shared" si="16"/>
        <v>1.8304770000979564</v>
      </c>
      <c r="Y56" s="62">
        <f t="shared" si="16"/>
        <v>1.8137745974139123</v>
      </c>
      <c r="Z56" s="62">
        <f t="shared" si="16"/>
        <v>1.7982935498182915</v>
      </c>
      <c r="AA56" s="62">
        <f t="shared" si="16"/>
        <v>1.7838983200722029</v>
      </c>
      <c r="AB56" s="62">
        <f t="shared" si="16"/>
        <v>1.770473228654909</v>
      </c>
      <c r="AC56" s="62">
        <f t="shared" si="16"/>
        <v>1.7579188894658881</v>
      </c>
      <c r="AD56" s="62">
        <f t="shared" si="16"/>
        <v>1.7461493942370123</v>
      </c>
      <c r="AE56" s="62">
        <f t="shared" si="16"/>
        <v>1.7350900671376668</v>
      </c>
      <c r="AF56" s="62">
        <f t="shared" si="16"/>
        <v>1.7246756583332614</v>
      </c>
      <c r="AG56" s="62">
        <f t="shared" si="16"/>
        <v>1.7148488788501211</v>
      </c>
      <c r="AH56" s="62">
        <f t="shared" si="16"/>
        <v>1.6401065631777625</v>
      </c>
      <c r="AI56" s="62">
        <f t="shared" si="16"/>
        <v>1.5916940755927977</v>
      </c>
      <c r="AJ56" s="62">
        <f t="shared" si="17"/>
        <v>1.5575281326089452</v>
      </c>
      <c r="AK56" s="62">
        <f t="shared" si="17"/>
        <v>1.5320142516911364</v>
      </c>
      <c r="AL56" s="62">
        <f t="shared" si="17"/>
        <v>1.5121794006505427</v>
      </c>
      <c r="AM56" s="62">
        <f t="shared" si="17"/>
        <v>1.4962871939211944</v>
      </c>
      <c r="AN56" s="62">
        <f t="shared" si="17"/>
        <v>1.4832509898927291</v>
      </c>
      <c r="AO56" s="62">
        <f t="shared" si="17"/>
        <v>1.4421537624643177</v>
      </c>
      <c r="AP56" s="62">
        <f t="shared" si="17"/>
        <v>1.4202833605694181</v>
      </c>
      <c r="AQ56" s="62">
        <f t="shared" si="17"/>
        <v>1.406655819751673</v>
      </c>
      <c r="AR56" s="62">
        <f t="shared" si="17"/>
        <v>1.3973356658286618</v>
      </c>
      <c r="AS56" s="62">
        <f t="shared" si="17"/>
        <v>1.3905541500044654</v>
      </c>
      <c r="AT56" s="62">
        <f t="shared" si="17"/>
        <v>1.3853961566025439</v>
      </c>
      <c r="AU56" s="62">
        <f t="shared" si="17"/>
        <v>1.3813399401942856</v>
      </c>
      <c r="AV56" s="62">
        <f t="shared" si="17"/>
        <v>1.3780660016264774</v>
      </c>
      <c r="AW56" s="68">
        <f t="shared" si="7"/>
        <v>1.3629942019200776</v>
      </c>
    </row>
    <row r="57" spans="2:49" x14ac:dyDescent="0.2">
      <c r="B57" s="94"/>
      <c r="C57" s="74">
        <v>150</v>
      </c>
      <c r="D57" s="91">
        <f t="shared" si="19"/>
        <v>5.1262623822242821</v>
      </c>
      <c r="E57" s="63">
        <f t="shared" si="19"/>
        <v>3.7811041395106413</v>
      </c>
      <c r="F57" s="63">
        <f t="shared" si="19"/>
        <v>3.2043565756569943</v>
      </c>
      <c r="G57" s="63">
        <f t="shared" si="19"/>
        <v>2.872229425383015</v>
      </c>
      <c r="H57" s="63">
        <f t="shared" si="19"/>
        <v>2.652111190168061</v>
      </c>
      <c r="I57" s="63">
        <f t="shared" si="19"/>
        <v>2.4935904361942183</v>
      </c>
      <c r="J57" s="63">
        <f t="shared" si="19"/>
        <v>2.3729716201609201</v>
      </c>
      <c r="K57" s="63">
        <f t="shared" si="19"/>
        <v>2.2775260477303361</v>
      </c>
      <c r="L57" s="63">
        <f t="shared" si="19"/>
        <v>2.1997533566981278</v>
      </c>
      <c r="M57" s="63">
        <f t="shared" si="19"/>
        <v>2.134922166287649</v>
      </c>
      <c r="N57" s="63">
        <f t="shared" si="19"/>
        <v>2.0798871647421997</v>
      </c>
      <c r="O57" s="63">
        <f t="shared" si="19"/>
        <v>2.0324685479746627</v>
      </c>
      <c r="P57" s="63">
        <f t="shared" si="19"/>
        <v>1.9911035908032932</v>
      </c>
      <c r="Q57" s="63">
        <f t="shared" si="19"/>
        <v>1.9546400120558753</v>
      </c>
      <c r="R57" s="63">
        <f t="shared" si="19"/>
        <v>1.9222077800301731</v>
      </c>
      <c r="S57" s="63">
        <f t="shared" si="19"/>
        <v>1.8931365165764775</v>
      </c>
      <c r="T57" s="63">
        <f t="shared" si="18"/>
        <v>1.8669005389727895</v>
      </c>
      <c r="U57" s="63">
        <f t="shared" si="18"/>
        <v>1.8430812621692443</v>
      </c>
      <c r="V57" s="63">
        <f t="shared" si="18"/>
        <v>1.8213408477658062</v>
      </c>
      <c r="W57" s="63">
        <f t="shared" si="16"/>
        <v>1.8014033383961483</v>
      </c>
      <c r="X57" s="63">
        <f t="shared" si="16"/>
        <v>1.7830408941014546</v>
      </c>
      <c r="Y57" s="63">
        <f t="shared" si="16"/>
        <v>1.7660635804945741</v>
      </c>
      <c r="Z57" s="63">
        <f t="shared" si="16"/>
        <v>1.7503116767516125</v>
      </c>
      <c r="AA57" s="63">
        <f t="shared" si="16"/>
        <v>1.7356498020005373</v>
      </c>
      <c r="AB57" s="63">
        <f t="shared" si="16"/>
        <v>1.7219623743041219</v>
      </c>
      <c r="AC57" s="63">
        <f t="shared" si="16"/>
        <v>1.7091500599995937</v>
      </c>
      <c r="AD57" s="63">
        <f t="shared" si="16"/>
        <v>1.6971269685294763</v>
      </c>
      <c r="AE57" s="63">
        <f t="shared" si="16"/>
        <v>1.6858184150641948</v>
      </c>
      <c r="AF57" s="63">
        <f t="shared" si="16"/>
        <v>1.6751591202697937</v>
      </c>
      <c r="AG57" s="63">
        <f t="shared" si="16"/>
        <v>1.665091750008318</v>
      </c>
      <c r="AH57" s="63">
        <f t="shared" si="16"/>
        <v>1.588164277135391</v>
      </c>
      <c r="AI57" s="63">
        <f t="shared" si="16"/>
        <v>1.5379115686035723</v>
      </c>
      <c r="AJ57" s="63">
        <f t="shared" si="17"/>
        <v>1.5021771422005099</v>
      </c>
      <c r="AK57" s="63">
        <f t="shared" si="17"/>
        <v>1.475309899075538</v>
      </c>
      <c r="AL57" s="63">
        <f t="shared" si="17"/>
        <v>1.4542944569271423</v>
      </c>
      <c r="AM57" s="63">
        <f t="shared" si="17"/>
        <v>1.4373625265989909</v>
      </c>
      <c r="AN57" s="63">
        <f t="shared" si="17"/>
        <v>1.4234030568223444</v>
      </c>
      <c r="AO57" s="63">
        <f t="shared" si="17"/>
        <v>1.378892191603466</v>
      </c>
      <c r="AP57" s="63">
        <f t="shared" si="17"/>
        <v>1.3548164913180565</v>
      </c>
      <c r="AQ57" s="63">
        <f t="shared" si="17"/>
        <v>1.3396420543402727</v>
      </c>
      <c r="AR57" s="63">
        <f t="shared" si="17"/>
        <v>1.3291751398238936</v>
      </c>
      <c r="AS57" s="63">
        <f t="shared" si="17"/>
        <v>1.321508815931516</v>
      </c>
      <c r="AT57" s="63">
        <f t="shared" si="17"/>
        <v>1.315647081614812</v>
      </c>
      <c r="AU57" s="63">
        <f t="shared" si="17"/>
        <v>1.3110176022766098</v>
      </c>
      <c r="AV57" s="63">
        <f t="shared" si="17"/>
        <v>1.3072675784940435</v>
      </c>
      <c r="AW57" s="67">
        <f t="shared" si="7"/>
        <v>1.2898350482011598</v>
      </c>
    </row>
    <row r="58" spans="2:49" x14ac:dyDescent="0.2">
      <c r="B58" s="94"/>
      <c r="C58" s="75">
        <v>200</v>
      </c>
      <c r="D58" s="92">
        <f t="shared" si="19"/>
        <v>5.1003849411715949</v>
      </c>
      <c r="E58" s="62">
        <f t="shared" si="19"/>
        <v>3.7577630125775792</v>
      </c>
      <c r="F58" s="62">
        <f t="shared" si="19"/>
        <v>3.1820159722684132</v>
      </c>
      <c r="G58" s="62">
        <f t="shared" si="19"/>
        <v>2.850343063738912</v>
      </c>
      <c r="H58" s="62">
        <f t="shared" si="19"/>
        <v>2.6304256810355615</v>
      </c>
      <c r="I58" s="62">
        <f t="shared" si="19"/>
        <v>2.4719699298337781</v>
      </c>
      <c r="J58" s="62">
        <f t="shared" si="19"/>
        <v>2.3513365219257163</v>
      </c>
      <c r="K58" s="62">
        <f t="shared" si="19"/>
        <v>2.2558269536279512</v>
      </c>
      <c r="L58" s="62">
        <f t="shared" si="19"/>
        <v>2.1779584200608855</v>
      </c>
      <c r="M58" s="62">
        <f t="shared" si="19"/>
        <v>2.1130103733635828</v>
      </c>
      <c r="N58" s="62">
        <f t="shared" si="19"/>
        <v>2.0578444941147311</v>
      </c>
      <c r="O58" s="62">
        <f t="shared" si="19"/>
        <v>2.0102856531504902</v>
      </c>
      <c r="P58" s="62">
        <f t="shared" si="19"/>
        <v>1.9687743390000727</v>
      </c>
      <c r="Q58" s="62">
        <f t="shared" si="19"/>
        <v>1.9321605291465005</v>
      </c>
      <c r="R58" s="62">
        <f t="shared" si="19"/>
        <v>1.8995758074204838</v>
      </c>
      <c r="S58" s="62">
        <f t="shared" si="19"/>
        <v>1.8703509671508836</v>
      </c>
      <c r="T58" s="62">
        <f t="shared" si="18"/>
        <v>1.8439611839086638</v>
      </c>
      <c r="U58" s="62">
        <f t="shared" si="18"/>
        <v>1.8199885060103378</v>
      </c>
      <c r="V58" s="62">
        <f t="shared" si="18"/>
        <v>1.7980955643518</v>
      </c>
      <c r="W58" s="62">
        <f t="shared" si="16"/>
        <v>1.7780067495744807</v>
      </c>
      <c r="X58" s="62">
        <f t="shared" si="16"/>
        <v>1.7594944790325138</v>
      </c>
      <c r="Y58" s="62">
        <f t="shared" si="16"/>
        <v>1.742369007166479</v>
      </c>
      <c r="Z58" s="62">
        <f t="shared" si="16"/>
        <v>1.7264707498356482</v>
      </c>
      <c r="AA58" s="62">
        <f t="shared" si="16"/>
        <v>1.7116644228736377</v>
      </c>
      <c r="AB58" s="62">
        <f t="shared" si="16"/>
        <v>1.6978345102277315</v>
      </c>
      <c r="AC58" s="62">
        <f t="shared" si="16"/>
        <v>1.6848817202552797</v>
      </c>
      <c r="AD58" s="62">
        <f t="shared" si="16"/>
        <v>1.6727201858851981</v>
      </c>
      <c r="AE58" s="62">
        <f t="shared" si="16"/>
        <v>1.6612752313564345</v>
      </c>
      <c r="AF58" s="62">
        <f t="shared" si="16"/>
        <v>1.6504815751851294</v>
      </c>
      <c r="AG58" s="62">
        <f t="shared" si="16"/>
        <v>1.6402818723670431</v>
      </c>
      <c r="AH58" s="62">
        <f t="shared" si="16"/>
        <v>1.5621369910265488</v>
      </c>
      <c r="AI58" s="62">
        <f t="shared" si="16"/>
        <v>1.5108359164805572</v>
      </c>
      <c r="AJ58" s="62">
        <f t="shared" si="17"/>
        <v>1.4741897513381761</v>
      </c>
      <c r="AK58" s="62">
        <f t="shared" si="17"/>
        <v>1.4465213528471428</v>
      </c>
      <c r="AL58" s="62">
        <f t="shared" si="17"/>
        <v>1.424795375574655</v>
      </c>
      <c r="AM58" s="62">
        <f t="shared" si="17"/>
        <v>1.4072281846728465</v>
      </c>
      <c r="AN58" s="62">
        <f t="shared" si="17"/>
        <v>1.3926967715224845</v>
      </c>
      <c r="AO58" s="62">
        <f t="shared" si="17"/>
        <v>1.3460015010789246</v>
      </c>
      <c r="AP58" s="62">
        <f t="shared" si="17"/>
        <v>1.3204497964874113</v>
      </c>
      <c r="AQ58" s="62">
        <f t="shared" si="17"/>
        <v>1.3042059384665863</v>
      </c>
      <c r="AR58" s="62">
        <f t="shared" si="17"/>
        <v>1.2929265586119856</v>
      </c>
      <c r="AS58" s="62">
        <f t="shared" si="17"/>
        <v>1.2846211996610879</v>
      </c>
      <c r="AT58" s="62">
        <f t="shared" si="17"/>
        <v>1.2782432770882326</v>
      </c>
      <c r="AU58" s="62">
        <f t="shared" si="17"/>
        <v>1.2731879257663521</v>
      </c>
      <c r="AV58" s="62">
        <f t="shared" si="17"/>
        <v>1.2690804304954229</v>
      </c>
      <c r="AW58" s="68">
        <f t="shared" si="7"/>
        <v>1.2498212789362144</v>
      </c>
    </row>
    <row r="59" spans="2:49" x14ac:dyDescent="0.2">
      <c r="B59" s="94"/>
      <c r="C59" s="74">
        <v>250</v>
      </c>
      <c r="D59" s="91">
        <f t="shared" si="19"/>
        <v>5.0849497876063134</v>
      </c>
      <c r="E59" s="63">
        <f t="shared" si="19"/>
        <v>3.7438501960173283</v>
      </c>
      <c r="F59" s="63">
        <f t="shared" si="19"/>
        <v>3.168703529937416</v>
      </c>
      <c r="G59" s="63">
        <f t="shared" si="19"/>
        <v>2.8373029619220258</v>
      </c>
      <c r="H59" s="63">
        <f t="shared" si="19"/>
        <v>2.6175055805611924</v>
      </c>
      <c r="I59" s="63">
        <f t="shared" si="19"/>
        <v>2.4590880076894122</v>
      </c>
      <c r="J59" s="63">
        <f t="shared" si="19"/>
        <v>2.3384447197400533</v>
      </c>
      <c r="K59" s="63">
        <f t="shared" si="19"/>
        <v>2.242895346125477</v>
      </c>
      <c r="L59" s="63">
        <f t="shared" si="19"/>
        <v>2.1649676368307422</v>
      </c>
      <c r="M59" s="63">
        <f t="shared" si="19"/>
        <v>2.0999475637786387</v>
      </c>
      <c r="N59" s="63">
        <f t="shared" si="19"/>
        <v>2.0447010217077968</v>
      </c>
      <c r="O59" s="63">
        <f t="shared" si="19"/>
        <v>1.9970557036376011</v>
      </c>
      <c r="P59" s="63">
        <f t="shared" si="19"/>
        <v>1.9554540420195325</v>
      </c>
      <c r="Q59" s="63">
        <f t="shared" si="19"/>
        <v>1.9187473837888769</v>
      </c>
      <c r="R59" s="63">
        <f t="shared" si="19"/>
        <v>1.8860682950501058</v>
      </c>
      <c r="S59" s="63">
        <f t="shared" si="19"/>
        <v>1.856748283804514</v>
      </c>
      <c r="T59" s="63">
        <f t="shared" si="18"/>
        <v>1.8302630513441795</v>
      </c>
      <c r="U59" s="63">
        <f t="shared" si="18"/>
        <v>1.80619503582728</v>
      </c>
      <c r="V59" s="63">
        <f t="shared" si="18"/>
        <v>1.7842071587287061</v>
      </c>
      <c r="W59" s="63">
        <f t="shared" si="16"/>
        <v>1.7640240277659089</v>
      </c>
      <c r="X59" s="63">
        <f t="shared" si="16"/>
        <v>1.7454182223008339</v>
      </c>
      <c r="Y59" s="63">
        <f t="shared" si="16"/>
        <v>1.7282001171079642</v>
      </c>
      <c r="Z59" s="63">
        <f t="shared" si="16"/>
        <v>1.7122102165707174</v>
      </c>
      <c r="AA59" s="63">
        <f t="shared" si="16"/>
        <v>1.6973133005894085</v>
      </c>
      <c r="AB59" s="63">
        <f t="shared" si="16"/>
        <v>1.6833938982600332</v>
      </c>
      <c r="AC59" s="63">
        <f t="shared" si="16"/>
        <v>1.6703527483846921</v>
      </c>
      <c r="AD59" s="63">
        <f t="shared" si="16"/>
        <v>1.6581040028667102</v>
      </c>
      <c r="AE59" s="63">
        <f t="shared" si="16"/>
        <v>1.6465729959497051</v>
      </c>
      <c r="AF59" s="63">
        <f t="shared" si="16"/>
        <v>1.6356944491319676</v>
      </c>
      <c r="AG59" s="63">
        <f t="shared" si="16"/>
        <v>1.62541101489457</v>
      </c>
      <c r="AH59" s="63">
        <f t="shared" si="16"/>
        <v>1.5464899039335558</v>
      </c>
      <c r="AI59" s="63">
        <f t="shared" si="16"/>
        <v>1.4945112616364653</v>
      </c>
      <c r="AJ59" s="63">
        <f t="shared" si="17"/>
        <v>1.4572683986925603</v>
      </c>
      <c r="AK59" s="63">
        <f t="shared" si="17"/>
        <v>1.4290695615355984</v>
      </c>
      <c r="AL59" s="63">
        <f t="shared" si="17"/>
        <v>1.4068680656664212</v>
      </c>
      <c r="AM59" s="63">
        <f t="shared" si="17"/>
        <v>1.3888714731077394</v>
      </c>
      <c r="AN59" s="63">
        <f t="shared" si="17"/>
        <v>1.3739498534000183</v>
      </c>
      <c r="AO59" s="63">
        <f t="shared" si="17"/>
        <v>1.3257301544993925</v>
      </c>
      <c r="AP59" s="63">
        <f t="shared" si="17"/>
        <v>1.2991144918628177</v>
      </c>
      <c r="AQ59" s="63">
        <f t="shared" si="17"/>
        <v>1.2820806494835286</v>
      </c>
      <c r="AR59" s="63">
        <f t="shared" si="17"/>
        <v>1.2701894741259738</v>
      </c>
      <c r="AS59" s="63">
        <f t="shared" si="17"/>
        <v>1.2613954231094491</v>
      </c>
      <c r="AT59" s="63">
        <f t="shared" si="17"/>
        <v>1.2546177035092034</v>
      </c>
      <c r="AU59" s="63">
        <f t="shared" si="17"/>
        <v>1.2492289762205844</v>
      </c>
      <c r="AV59" s="63">
        <f t="shared" si="17"/>
        <v>1.2448391059353665</v>
      </c>
      <c r="AW59" s="67">
        <f t="shared" si="7"/>
        <v>1.2240983979296585</v>
      </c>
    </row>
    <row r="60" spans="2:49" x14ac:dyDescent="0.2">
      <c r="B60" s="94"/>
      <c r="C60" s="75">
        <v>300</v>
      </c>
      <c r="D60" s="92">
        <f t="shared" si="19"/>
        <v>5.0746975133053835</v>
      </c>
      <c r="E60" s="62">
        <f t="shared" si="19"/>
        <v>3.7346130246965359</v>
      </c>
      <c r="F60" s="62">
        <f t="shared" si="19"/>
        <v>3.159866627500779</v>
      </c>
      <c r="G60" s="62">
        <f t="shared" si="19"/>
        <v>2.8286475318005344</v>
      </c>
      <c r="H60" s="62">
        <f t="shared" si="19"/>
        <v>2.6089299361129741</v>
      </c>
      <c r="I60" s="62">
        <f t="shared" si="19"/>
        <v>2.4505374684653636</v>
      </c>
      <c r="J60" s="62">
        <f t="shared" si="19"/>
        <v>2.3298871189218566</v>
      </c>
      <c r="K60" s="62">
        <f t="shared" si="19"/>
        <v>2.2343106127126036</v>
      </c>
      <c r="L60" s="62">
        <f t="shared" si="19"/>
        <v>2.1563427443785961</v>
      </c>
      <c r="M60" s="62">
        <f t="shared" si="19"/>
        <v>2.0912738402708309</v>
      </c>
      <c r="N60" s="62">
        <f t="shared" si="19"/>
        <v>2.035972612021685</v>
      </c>
      <c r="O60" s="62">
        <f t="shared" si="19"/>
        <v>1.9882686409841672</v>
      </c>
      <c r="P60" s="62">
        <f t="shared" si="19"/>
        <v>1.946605661846462</v>
      </c>
      <c r="Q60" s="62">
        <f t="shared" si="19"/>
        <v>1.9098359402424816</v>
      </c>
      <c r="R60" s="62">
        <f t="shared" si="19"/>
        <v>1.8770927023464357</v>
      </c>
      <c r="S60" s="62">
        <f t="shared" si="19"/>
        <v>1.8477079373702749</v>
      </c>
      <c r="T60" s="62">
        <f t="shared" si="18"/>
        <v>1.8211577014406224</v>
      </c>
      <c r="U60" s="62">
        <f t="shared" si="18"/>
        <v>1.7970246966005359</v>
      </c>
      <c r="V60" s="62">
        <f t="shared" si="18"/>
        <v>1.7749720417115979</v>
      </c>
      <c r="W60" s="62">
        <f t="shared" si="16"/>
        <v>1.7547244925882324</v>
      </c>
      <c r="X60" s="62">
        <f t="shared" si="16"/>
        <v>1.7360547397204131</v>
      </c>
      <c r="Y60" s="62">
        <f t="shared" si="16"/>
        <v>1.7187732409981662</v>
      </c>
      <c r="Z60" s="62">
        <f t="shared" si="16"/>
        <v>1.7027205625075414</v>
      </c>
      <c r="AA60" s="62">
        <f t="shared" si="16"/>
        <v>1.6877615293606132</v>
      </c>
      <c r="AB60" s="62">
        <f t="shared" si="16"/>
        <v>1.6737807030851561</v>
      </c>
      <c r="AC60" s="62">
        <f t="shared" si="16"/>
        <v>1.6606788449601628</v>
      </c>
      <c r="AD60" s="62">
        <f t="shared" si="16"/>
        <v>1.6483701215805253</v>
      </c>
      <c r="AE60" s="62">
        <f t="shared" si="16"/>
        <v>1.6367798757753926</v>
      </c>
      <c r="AF60" s="62">
        <f t="shared" si="16"/>
        <v>1.6258428328315055</v>
      </c>
      <c r="AG60" s="62">
        <f t="shared" si="16"/>
        <v>1.615501645248038</v>
      </c>
      <c r="AH60" s="62">
        <f t="shared" si="16"/>
        <v>1.5360423837069657</v>
      </c>
      <c r="AI60" s="62">
        <f t="shared" si="16"/>
        <v>1.4835896828185577</v>
      </c>
      <c r="AJ60" s="62">
        <f t="shared" si="17"/>
        <v>1.4459257463458166</v>
      </c>
      <c r="AK60" s="62">
        <f t="shared" si="17"/>
        <v>1.417349570307491</v>
      </c>
      <c r="AL60" s="62">
        <f t="shared" si="17"/>
        <v>1.3948072409574297</v>
      </c>
      <c r="AM60" s="62">
        <f t="shared" si="17"/>
        <v>1.3765006783760962</v>
      </c>
      <c r="AN60" s="62">
        <f t="shared" si="17"/>
        <v>1.3612954946945952</v>
      </c>
      <c r="AO60" s="62">
        <f t="shared" si="17"/>
        <v>1.3119493039041461</v>
      </c>
      <c r="AP60" s="62">
        <f t="shared" si="17"/>
        <v>1.2845279177246849</v>
      </c>
      <c r="AQ60" s="62">
        <f t="shared" si="17"/>
        <v>1.2668842421002844</v>
      </c>
      <c r="AR60" s="62">
        <f t="shared" si="17"/>
        <v>1.2545134379625147</v>
      </c>
      <c r="AS60" s="62">
        <f t="shared" si="17"/>
        <v>1.2453313689692822</v>
      </c>
      <c r="AT60" s="62">
        <f t="shared" si="17"/>
        <v>1.2382328180263229</v>
      </c>
      <c r="AU60" s="62">
        <f t="shared" si="17"/>
        <v>1.232574131413396</v>
      </c>
      <c r="AV60" s="62">
        <f t="shared" si="17"/>
        <v>1.2279538151538583</v>
      </c>
      <c r="AW60" s="68">
        <f t="shared" si="7"/>
        <v>1.2059752718339147</v>
      </c>
    </row>
    <row r="61" spans="2:49" x14ac:dyDescent="0.2">
      <c r="B61" s="94"/>
      <c r="C61" s="74">
        <v>350</v>
      </c>
      <c r="D61" s="91">
        <f t="shared" si="19"/>
        <v>5.0673929199290066</v>
      </c>
      <c r="E61" s="63">
        <f t="shared" si="19"/>
        <v>3.7280336032666272</v>
      </c>
      <c r="F61" s="63">
        <f t="shared" si="19"/>
        <v>3.1535731201637249</v>
      </c>
      <c r="G61" s="63">
        <f t="shared" si="19"/>
        <v>2.822483603562719</v>
      </c>
      <c r="H61" s="63">
        <f t="shared" si="19"/>
        <v>2.6028228914023548</v>
      </c>
      <c r="I61" s="63">
        <f t="shared" si="19"/>
        <v>2.4444481848615958</v>
      </c>
      <c r="J61" s="63">
        <f t="shared" si="19"/>
        <v>2.3237925567567732</v>
      </c>
      <c r="K61" s="63">
        <f t="shared" si="19"/>
        <v>2.2281963754285448</v>
      </c>
      <c r="L61" s="63">
        <f t="shared" si="19"/>
        <v>2.1501994709692402</v>
      </c>
      <c r="M61" s="63">
        <f t="shared" si="19"/>
        <v>2.0850952837582732</v>
      </c>
      <c r="N61" s="63">
        <f t="shared" si="19"/>
        <v>2.0297545410207043</v>
      </c>
      <c r="O61" s="63">
        <f t="shared" si="19"/>
        <v>1.9820081761819841</v>
      </c>
      <c r="P61" s="63">
        <f t="shared" si="19"/>
        <v>1.9403008570885538</v>
      </c>
      <c r="Q61" s="63">
        <f t="shared" si="19"/>
        <v>1.9034855083160596</v>
      </c>
      <c r="R61" s="63">
        <f t="shared" si="19"/>
        <v>1.8706958300063337</v>
      </c>
      <c r="S61" s="63">
        <f t="shared" si="19"/>
        <v>1.8412641573671069</v>
      </c>
      <c r="T61" s="63">
        <f t="shared" si="18"/>
        <v>1.8146668020597945</v>
      </c>
      <c r="U61" s="63">
        <f t="shared" si="18"/>
        <v>1.7904866565270787</v>
      </c>
      <c r="V61" s="63">
        <f t="shared" si="18"/>
        <v>1.76838698237921</v>
      </c>
      <c r="W61" s="63">
        <f t="shared" si="16"/>
        <v>1.7480926428367685</v>
      </c>
      <c r="X61" s="63">
        <f t="shared" si="16"/>
        <v>1.7293764092684647</v>
      </c>
      <c r="Y61" s="63">
        <f t="shared" si="16"/>
        <v>1.7120488003258196</v>
      </c>
      <c r="Z61" s="63">
        <f t="shared" si="16"/>
        <v>1.6959504274642054</v>
      </c>
      <c r="AA61" s="63">
        <f t="shared" si="16"/>
        <v>1.680946149298238</v>
      </c>
      <c r="AB61" s="63">
        <f t="shared" si="16"/>
        <v>1.6669205516505674</v>
      </c>
      <c r="AC61" s="63">
        <f t="shared" si="16"/>
        <v>1.6537744129127121</v>
      </c>
      <c r="AD61" s="63">
        <f t="shared" si="16"/>
        <v>1.6414219111659696</v>
      </c>
      <c r="AE61" s="63">
        <f t="shared" si="16"/>
        <v>1.6297883963050168</v>
      </c>
      <c r="AF61" s="63">
        <f t="shared" si="16"/>
        <v>1.6188085972012933</v>
      </c>
      <c r="AG61" s="63">
        <f t="shared" si="16"/>
        <v>1.6084251671957577</v>
      </c>
      <c r="AH61" s="63">
        <f t="shared" si="16"/>
        <v>1.528570840665191</v>
      </c>
      <c r="AI61" s="63">
        <f t="shared" si="16"/>
        <v>1.4757678287169087</v>
      </c>
      <c r="AJ61" s="63">
        <f t="shared" si="17"/>
        <v>1.437790786470678</v>
      </c>
      <c r="AK61" s="63">
        <f t="shared" si="17"/>
        <v>1.4089323611694144</v>
      </c>
      <c r="AL61" s="63">
        <f t="shared" si="17"/>
        <v>1.3861336563810502</v>
      </c>
      <c r="AM61" s="63">
        <f t="shared" si="17"/>
        <v>1.3675926921927586</v>
      </c>
      <c r="AN61" s="63">
        <f t="shared" si="17"/>
        <v>1.3521719915935448</v>
      </c>
      <c r="AO61" s="63">
        <f t="shared" si="17"/>
        <v>1.3019585395632798</v>
      </c>
      <c r="AP61" s="63">
        <f t="shared" si="17"/>
        <v>1.2739048169970073</v>
      </c>
      <c r="AQ61" s="63">
        <f t="shared" si="17"/>
        <v>1.2557750904754832</v>
      </c>
      <c r="AR61" s="63">
        <f t="shared" si="17"/>
        <v>1.2430171237500027</v>
      </c>
      <c r="AS61" s="63">
        <f t="shared" si="17"/>
        <v>1.2335184920250795</v>
      </c>
      <c r="AT61" s="63">
        <f t="shared" si="17"/>
        <v>1.2261558155200731</v>
      </c>
      <c r="AU61" s="63">
        <f t="shared" si="17"/>
        <v>1.2202731486897511</v>
      </c>
      <c r="AV61" s="63">
        <f t="shared" si="17"/>
        <v>1.2154603381968772</v>
      </c>
      <c r="AW61" s="67">
        <f t="shared" si="7"/>
        <v>1.192425851333307</v>
      </c>
    </row>
    <row r="62" spans="2:49" x14ac:dyDescent="0.2">
      <c r="B62" s="94"/>
      <c r="C62" s="75">
        <v>400</v>
      </c>
      <c r="D62" s="92">
        <f t="shared" si="19"/>
        <v>5.0619245439716307</v>
      </c>
      <c r="E62" s="62">
        <f t="shared" si="19"/>
        <v>3.7231091580703026</v>
      </c>
      <c r="F62" s="62">
        <f t="shared" si="19"/>
        <v>3.1488631141080452</v>
      </c>
      <c r="G62" s="62">
        <f t="shared" si="19"/>
        <v>2.8178707574501751</v>
      </c>
      <c r="H62" s="62">
        <f t="shared" si="19"/>
        <v>2.5982526495225495</v>
      </c>
      <c r="I62" s="62">
        <f t="shared" si="19"/>
        <v>2.4398911697151648</v>
      </c>
      <c r="J62" s="62">
        <f t="shared" si="19"/>
        <v>2.3192314536569141</v>
      </c>
      <c r="K62" s="62">
        <f t="shared" si="19"/>
        <v>2.2236203537030854</v>
      </c>
      <c r="L62" s="62">
        <f t="shared" si="19"/>
        <v>2.1456014785744868</v>
      </c>
      <c r="M62" s="62">
        <f t="shared" si="19"/>
        <v>2.0804706061476415</v>
      </c>
      <c r="N62" s="62">
        <f t="shared" si="19"/>
        <v>2.0250999772193454</v>
      </c>
      <c r="O62" s="62">
        <f t="shared" si="19"/>
        <v>1.9773215410099958</v>
      </c>
      <c r="P62" s="62">
        <f t="shared" si="19"/>
        <v>1.9355806668314248</v>
      </c>
      <c r="Q62" s="62">
        <f t="shared" si="19"/>
        <v>1.8987307749244289</v>
      </c>
      <c r="R62" s="62">
        <f t="shared" si="19"/>
        <v>1.8659059222386161</v>
      </c>
      <c r="S62" s="62">
        <f t="shared" si="19"/>
        <v>1.8364387046962138</v>
      </c>
      <c r="T62" s="62">
        <f t="shared" si="18"/>
        <v>1.8098056267252141</v>
      </c>
      <c r="U62" s="62">
        <f t="shared" si="18"/>
        <v>1.7855897245925001</v>
      </c>
      <c r="V62" s="62">
        <f t="shared" si="18"/>
        <v>1.7634543679133585</v>
      </c>
      <c r="W62" s="62">
        <f t="shared" si="16"/>
        <v>1.7431245013344352</v>
      </c>
      <c r="X62" s="62">
        <f t="shared" si="16"/>
        <v>1.7243729576905811</v>
      </c>
      <c r="Y62" s="62">
        <f t="shared" si="16"/>
        <v>1.707010301953976</v>
      </c>
      <c r="Z62" s="62">
        <f t="shared" si="16"/>
        <v>1.6908771803048224</v>
      </c>
      <c r="AA62" s="62">
        <f t="shared" si="16"/>
        <v>1.6758384771359731</v>
      </c>
      <c r="AB62" s="62">
        <f t="shared" si="16"/>
        <v>1.6617787971005473</v>
      </c>
      <c r="AC62" s="62">
        <f t="shared" si="16"/>
        <v>1.648598931995698</v>
      </c>
      <c r="AD62" s="62">
        <f t="shared" si="16"/>
        <v>1.6362130690541834</v>
      </c>
      <c r="AE62" s="62">
        <f t="shared" si="16"/>
        <v>1.6245465639749392</v>
      </c>
      <c r="AF62" s="62">
        <f t="shared" si="16"/>
        <v>1.6135341487942378</v>
      </c>
      <c r="AG62" s="62">
        <f t="shared" si="16"/>
        <v>1.6031184779342595</v>
      </c>
      <c r="AH62" s="62">
        <f t="shared" si="16"/>
        <v>1.5229617916132865</v>
      </c>
      <c r="AI62" s="62">
        <f t="shared" si="16"/>
        <v>1.469889336502799</v>
      </c>
      <c r="AJ62" s="62">
        <f t="shared" si="17"/>
        <v>1.431670320726727</v>
      </c>
      <c r="AK62" s="62">
        <f t="shared" si="17"/>
        <v>1.4025927772412314</v>
      </c>
      <c r="AL62" s="62">
        <f t="shared" si="17"/>
        <v>1.3795941782648751</v>
      </c>
      <c r="AM62" s="62">
        <f t="shared" si="17"/>
        <v>1.3608696968441747</v>
      </c>
      <c r="AN62" s="62">
        <f t="shared" si="17"/>
        <v>1.3452795976936074</v>
      </c>
      <c r="AO62" s="62">
        <f t="shared" si="17"/>
        <v>1.2943774658389562</v>
      </c>
      <c r="AP62" s="62">
        <f t="shared" si="17"/>
        <v>1.2658137873470139</v>
      </c>
      <c r="AQ62" s="62">
        <f t="shared" si="17"/>
        <v>1.2472870644759395</v>
      </c>
      <c r="AR62" s="62">
        <f t="shared" si="17"/>
        <v>1.234209488963762</v>
      </c>
      <c r="AS62" s="62">
        <f t="shared" si="17"/>
        <v>1.224447156828312</v>
      </c>
      <c r="AT62" s="62">
        <f t="shared" si="17"/>
        <v>1.216862742993853</v>
      </c>
      <c r="AU62" s="62">
        <f t="shared" si="17"/>
        <v>1.2107907655929602</v>
      </c>
      <c r="AV62" s="62">
        <f t="shared" si="17"/>
        <v>1.2058142883784548</v>
      </c>
      <c r="AW62" s="68">
        <f t="shared" si="7"/>
        <v>1.1818648356433143</v>
      </c>
    </row>
    <row r="63" spans="2:49" x14ac:dyDescent="0.2">
      <c r="B63" s="94"/>
      <c r="C63" s="74">
        <v>450</v>
      </c>
      <c r="D63" s="91">
        <f t="shared" si="19"/>
        <v>5.0576773181148598</v>
      </c>
      <c r="E63" s="63">
        <f t="shared" si="19"/>
        <v>3.7192850192928071</v>
      </c>
      <c r="F63" s="63">
        <f t="shared" si="19"/>
        <v>3.1452057631545873</v>
      </c>
      <c r="G63" s="63">
        <f t="shared" si="19"/>
        <v>2.8142889607504804</v>
      </c>
      <c r="H63" s="63">
        <f t="shared" si="19"/>
        <v>2.5947039546968527</v>
      </c>
      <c r="I63" s="63">
        <f t="shared" si="19"/>
        <v>2.4363527063798465</v>
      </c>
      <c r="J63" s="63">
        <f t="shared" si="19"/>
        <v>2.3156897340062987</v>
      </c>
      <c r="K63" s="63">
        <f t="shared" si="19"/>
        <v>2.2200669340101613</v>
      </c>
      <c r="L63" s="63">
        <f t="shared" si="19"/>
        <v>2.1420308551773579</v>
      </c>
      <c r="M63" s="63">
        <f t="shared" si="19"/>
        <v>2.076879094581257</v>
      </c>
      <c r="N63" s="63">
        <f t="shared" si="19"/>
        <v>2.021485071330325</v>
      </c>
      <c r="O63" s="63">
        <f t="shared" si="19"/>
        <v>1.9736815257189158</v>
      </c>
      <c r="P63" s="63">
        <f t="shared" si="19"/>
        <v>1.9319143735715585</v>
      </c>
      <c r="Q63" s="63">
        <f t="shared" si="19"/>
        <v>1.8950374214952068</v>
      </c>
      <c r="R63" s="63">
        <f t="shared" si="19"/>
        <v>1.8621850047320319</v>
      </c>
      <c r="S63" s="63">
        <f t="shared" si="19"/>
        <v>1.8326899226913258</v>
      </c>
      <c r="T63" s="63">
        <f t="shared" si="18"/>
        <v>1.806028830380483</v>
      </c>
      <c r="U63" s="63">
        <f t="shared" si="18"/>
        <v>1.781784876526703</v>
      </c>
      <c r="V63" s="63">
        <f t="shared" si="18"/>
        <v>1.7596215152992796</v>
      </c>
      <c r="W63" s="63">
        <f t="shared" si="16"/>
        <v>1.7392637551844989</v>
      </c>
      <c r="X63" s="63">
        <f t="shared" si="16"/>
        <v>1.7204844772951653</v>
      </c>
      <c r="Y63" s="63">
        <f t="shared" si="16"/>
        <v>1.7030942830681748</v>
      </c>
      <c r="Z63" s="63">
        <f t="shared" si="16"/>
        <v>1.6869338460995427</v>
      </c>
      <c r="AA63" s="63">
        <f t="shared" si="16"/>
        <v>1.6718680712125009</v>
      </c>
      <c r="AB63" s="63">
        <f t="shared" si="16"/>
        <v>1.6577815780623733</v>
      </c>
      <c r="AC63" s="63">
        <f t="shared" si="16"/>
        <v>1.6445751692071777</v>
      </c>
      <c r="AD63" s="63">
        <f t="shared" si="16"/>
        <v>1.6321630393116939</v>
      </c>
      <c r="AE63" s="63">
        <f t="shared" si="16"/>
        <v>1.6204705488852633</v>
      </c>
      <c r="AF63" s="63">
        <f t="shared" si="16"/>
        <v>1.6094324327049914</v>
      </c>
      <c r="AG63" s="63">
        <f t="shared" si="16"/>
        <v>1.5989913462980363</v>
      </c>
      <c r="AH63" s="63">
        <f t="shared" si="16"/>
        <v>1.5185957959899719</v>
      </c>
      <c r="AI63" s="63">
        <f t="shared" si="16"/>
        <v>1.4653096520806128</v>
      </c>
      <c r="AJ63" s="63">
        <f t="shared" si="17"/>
        <v>1.4268980142184631</v>
      </c>
      <c r="AK63" s="63">
        <f t="shared" si="17"/>
        <v>1.3976454157213065</v>
      </c>
      <c r="AL63" s="63">
        <f t="shared" si="17"/>
        <v>1.374486569533524</v>
      </c>
      <c r="AM63" s="63">
        <f t="shared" si="17"/>
        <v>1.3556144832762531</v>
      </c>
      <c r="AN63" s="63">
        <f t="shared" si="17"/>
        <v>1.3398877027712177</v>
      </c>
      <c r="AO63" s="63">
        <f t="shared" si="17"/>
        <v>1.288425261754478</v>
      </c>
      <c r="AP63" s="63">
        <f t="shared" si="17"/>
        <v>1.2594413690708832</v>
      </c>
      <c r="AQ63" s="63">
        <f t="shared" si="17"/>
        <v>1.2405840118963385</v>
      </c>
      <c r="AR63" s="63">
        <f t="shared" si="17"/>
        <v>1.2272378358716771</v>
      </c>
      <c r="AS63" s="63">
        <f t="shared" si="17"/>
        <v>1.2172521585422036</v>
      </c>
      <c r="AT63" s="63">
        <f t="shared" si="17"/>
        <v>1.2094786665123209</v>
      </c>
      <c r="AU63" s="63">
        <f t="shared" si="17"/>
        <v>1.2032443007794986</v>
      </c>
      <c r="AV63" s="63">
        <f t="shared" si="17"/>
        <v>1.1981266931730785</v>
      </c>
      <c r="AW63" s="67">
        <f t="shared" si="7"/>
        <v>1.1733746191687751</v>
      </c>
    </row>
    <row r="64" spans="2:49" x14ac:dyDescent="0.2">
      <c r="B64" s="94"/>
      <c r="C64" s="75">
        <v>500</v>
      </c>
      <c r="D64" s="92">
        <f t="shared" si="19"/>
        <v>5.0542832838209106</v>
      </c>
      <c r="E64" s="62">
        <f t="shared" si="19"/>
        <v>3.7162294730249639</v>
      </c>
      <c r="F64" s="62">
        <f t="shared" si="19"/>
        <v>3.1422836481557614</v>
      </c>
      <c r="G64" s="62">
        <f t="shared" si="19"/>
        <v>2.8114272798934228</v>
      </c>
      <c r="H64" s="62">
        <f t="shared" si="19"/>
        <v>2.5918687333795205</v>
      </c>
      <c r="I64" s="62">
        <f t="shared" si="19"/>
        <v>2.4335256348934293</v>
      </c>
      <c r="J64" s="62">
        <f t="shared" si="19"/>
        <v>2.3128600089242988</v>
      </c>
      <c r="K64" s="62">
        <f t="shared" si="19"/>
        <v>2.2172277877514848</v>
      </c>
      <c r="L64" s="62">
        <f t="shared" si="19"/>
        <v>2.1391778729098911</v>
      </c>
      <c r="M64" s="62">
        <f t="shared" si="19"/>
        <v>2.0740093175372638</v>
      </c>
      <c r="N64" s="62">
        <f t="shared" si="19"/>
        <v>2.0185964840658999</v>
      </c>
      <c r="O64" s="62">
        <f t="shared" si="19"/>
        <v>1.9707727462762188</v>
      </c>
      <c r="P64" s="62">
        <f t="shared" si="19"/>
        <v>1.9289844577788415</v>
      </c>
      <c r="Q64" s="62">
        <f t="shared" si="19"/>
        <v>1.8920857348003721</v>
      </c>
      <c r="R64" s="62">
        <f t="shared" si="19"/>
        <v>1.8592111356983498</v>
      </c>
      <c r="S64" s="62">
        <f t="shared" si="19"/>
        <v>1.8296936231119656</v>
      </c>
      <c r="T64" s="62">
        <f t="shared" si="18"/>
        <v>1.803009972915655</v>
      </c>
      <c r="U64" s="62">
        <f t="shared" si="18"/>
        <v>1.778743424175695</v>
      </c>
      <c r="V64" s="62">
        <f t="shared" si="18"/>
        <v>1.7565574990462907</v>
      </c>
      <c r="W64" s="62">
        <f t="shared" si="16"/>
        <v>1.7361772574012355</v>
      </c>
      <c r="X64" s="62">
        <f t="shared" si="16"/>
        <v>1.7173756192683653</v>
      </c>
      <c r="Y64" s="62">
        <f t="shared" si="16"/>
        <v>1.6999632155283559</v>
      </c>
      <c r="Z64" s="62">
        <f t="shared" si="16"/>
        <v>1.6837807419632975</v>
      </c>
      <c r="AA64" s="62">
        <f t="shared" si="16"/>
        <v>1.6686931199774853</v>
      </c>
      <c r="AB64" s="62">
        <f t="shared" si="16"/>
        <v>1.6545849814497022</v>
      </c>
      <c r="AC64" s="62">
        <f t="shared" si="16"/>
        <v>1.6413571377547012</v>
      </c>
      <c r="AD64" s="62">
        <f t="shared" si="16"/>
        <v>1.6289237896985482</v>
      </c>
      <c r="AE64" s="62">
        <f t="shared" si="16"/>
        <v>1.6172103018232942</v>
      </c>
      <c r="AF64" s="62">
        <f t="shared" si="16"/>
        <v>1.606151411272797</v>
      </c>
      <c r="AG64" s="62">
        <f t="shared" si="16"/>
        <v>1.5956897746228376</v>
      </c>
      <c r="AH64" s="62">
        <f t="shared" si="16"/>
        <v>1.5151007529527236</v>
      </c>
      <c r="AI64" s="62">
        <f t="shared" ref="AI64:AV64" si="20">FINV($C$4,AI$5,$C64)</f>
        <v>1.4616409871135334</v>
      </c>
      <c r="AJ64" s="62">
        <f t="shared" si="20"/>
        <v>1.4230723707854929</v>
      </c>
      <c r="AK64" s="62">
        <f t="shared" si="20"/>
        <v>1.393676694474774</v>
      </c>
      <c r="AL64" s="62">
        <f t="shared" si="20"/>
        <v>1.3703865057150966</v>
      </c>
      <c r="AM64" s="62">
        <f t="shared" si="20"/>
        <v>1.3513931117899776</v>
      </c>
      <c r="AN64" s="62">
        <f t="shared" si="20"/>
        <v>1.3355537083215596</v>
      </c>
      <c r="AO64" s="62">
        <f t="shared" si="20"/>
        <v>1.2836263876583363</v>
      </c>
      <c r="AP64" s="62">
        <f t="shared" si="20"/>
        <v>1.2542901133885205</v>
      </c>
      <c r="AQ64" s="62">
        <f t="shared" si="20"/>
        <v>1.2351529742838609</v>
      </c>
      <c r="AR64" s="62">
        <f t="shared" si="20"/>
        <v>1.2215777339962524</v>
      </c>
      <c r="AS64" s="62">
        <f t="shared" si="20"/>
        <v>1.2114002938558361</v>
      </c>
      <c r="AT64" s="62">
        <f t="shared" si="20"/>
        <v>1.2034634941133804</v>
      </c>
      <c r="AU64" s="62">
        <f t="shared" si="20"/>
        <v>1.1970881344933415</v>
      </c>
      <c r="AV64" s="62">
        <f t="shared" si="20"/>
        <v>1.1918474156364396</v>
      </c>
      <c r="AW64" s="68">
        <f t="shared" si="7"/>
        <v>1.1663841863957032</v>
      </c>
    </row>
    <row r="65" spans="2:49" x14ac:dyDescent="0.2">
      <c r="B65" s="94"/>
      <c r="C65" s="74">
        <v>600</v>
      </c>
      <c r="D65" s="91">
        <f>FINV($C$4,D$5,$C65)</f>
        <v>5.049198467407269</v>
      </c>
      <c r="E65" s="63">
        <f>FINV($C$4,E$5,$C65)</f>
        <v>3.7116524185694026</v>
      </c>
      <c r="F65" s="63">
        <f t="shared" si="19"/>
        <v>3.1379067420600117</v>
      </c>
      <c r="G65" s="63">
        <f t="shared" si="19"/>
        <v>2.8071410094639866</v>
      </c>
      <c r="H65" s="63">
        <f t="shared" si="19"/>
        <v>2.5876221155539811</v>
      </c>
      <c r="I65" s="63">
        <f t="shared" si="19"/>
        <v>2.4292911827150525</v>
      </c>
      <c r="J65" s="63">
        <f t="shared" si="19"/>
        <v>2.3086214951840063</v>
      </c>
      <c r="K65" s="63">
        <f t="shared" si="19"/>
        <v>2.2129750399464525</v>
      </c>
      <c r="L65" s="63">
        <f t="shared" si="19"/>
        <v>2.1349042487956953</v>
      </c>
      <c r="M65" s="63">
        <f t="shared" si="19"/>
        <v>2.0697103601216549</v>
      </c>
      <c r="N65" s="63">
        <f t="shared" si="19"/>
        <v>2.0142691524471079</v>
      </c>
      <c r="O65" s="63">
        <f t="shared" si="19"/>
        <v>1.9664149508093354</v>
      </c>
      <c r="P65" s="63">
        <f t="shared" si="19"/>
        <v>1.9245947664427623</v>
      </c>
      <c r="Q65" s="63">
        <f t="shared" si="19"/>
        <v>1.8876631808677542</v>
      </c>
      <c r="R65" s="63">
        <f t="shared" si="19"/>
        <v>1.8547550879047563</v>
      </c>
      <c r="S65" s="63">
        <f t="shared" si="19"/>
        <v>1.8252036957604101</v>
      </c>
      <c r="T65" s="63">
        <f t="shared" ref="T65:AW69" si="21">FINV($C$4,T$5,$C65)</f>
        <v>1.7984859622720726</v>
      </c>
      <c r="U65" s="63">
        <f t="shared" si="21"/>
        <v>1.774185262623351</v>
      </c>
      <c r="V65" s="63">
        <f t="shared" si="21"/>
        <v>1.7519652215068136</v>
      </c>
      <c r="W65" s="63">
        <f t="shared" si="21"/>
        <v>1.7315509763959815</v>
      </c>
      <c r="X65" s="63">
        <f t="shared" si="21"/>
        <v>1.7127155061718173</v>
      </c>
      <c r="Y65" s="63">
        <f t="shared" si="21"/>
        <v>1.6952694863273341</v>
      </c>
      <c r="Z65" s="63">
        <f t="shared" si="21"/>
        <v>1.679053646340033</v>
      </c>
      <c r="AA65" s="63">
        <f t="shared" si="21"/>
        <v>1.6639329328747308</v>
      </c>
      <c r="AB65" s="63">
        <f t="shared" si="21"/>
        <v>1.6497919965096723</v>
      </c>
      <c r="AC65" s="63">
        <f t="shared" si="21"/>
        <v>1.6365316621866721</v>
      </c>
      <c r="AD65" s="63">
        <f t="shared" si="21"/>
        <v>1.6240661402454035</v>
      </c>
      <c r="AE65" s="63">
        <f t="shared" si="21"/>
        <v>1.6123208015802133</v>
      </c>
      <c r="AF65" s="63">
        <f t="shared" si="21"/>
        <v>1.6012303871714715</v>
      </c>
      <c r="AG65" s="63">
        <f t="shared" si="21"/>
        <v>1.5907375554388667</v>
      </c>
      <c r="AH65" s="63">
        <f t="shared" si="21"/>
        <v>1.5098542724633379</v>
      </c>
      <c r="AI65" s="63">
        <f t="shared" si="21"/>
        <v>1.4561294971191978</v>
      </c>
      <c r="AJ65" s="63">
        <f t="shared" si="21"/>
        <v>1.4173204484259636</v>
      </c>
      <c r="AK65" s="63">
        <f t="shared" si="21"/>
        <v>1.387704898081805</v>
      </c>
      <c r="AL65" s="63">
        <f t="shared" si="21"/>
        <v>1.3642122167029072</v>
      </c>
      <c r="AM65" s="63">
        <f t="shared" si="21"/>
        <v>1.3450312159657574</v>
      </c>
      <c r="AN65" s="63">
        <f t="shared" si="21"/>
        <v>1.3290171095062844</v>
      </c>
      <c r="AO65" s="63">
        <f t="shared" si="21"/>
        <v>1.276362793261377</v>
      </c>
      <c r="AP65" s="63">
        <f t="shared" si="21"/>
        <v>1.2464684310342531</v>
      </c>
      <c r="AQ65" s="63">
        <f t="shared" si="21"/>
        <v>1.2268833174752949</v>
      </c>
      <c r="AR65" s="63">
        <f t="shared" si="21"/>
        <v>1.2129377983637748</v>
      </c>
      <c r="AS65" s="63">
        <f t="shared" si="21"/>
        <v>1.2024477660645225</v>
      </c>
      <c r="AT65" s="63">
        <f t="shared" si="21"/>
        <v>1.1942427708570045</v>
      </c>
      <c r="AU65" s="63">
        <f t="shared" si="21"/>
        <v>1.1876343171887744</v>
      </c>
      <c r="AV65" s="63">
        <f t="shared" si="21"/>
        <v>1.1821888489642414</v>
      </c>
      <c r="AW65" s="67">
        <f>FINV($C$4,AW$5,$C65)</f>
        <v>1.1555184489077506</v>
      </c>
    </row>
    <row r="66" spans="2:49" x14ac:dyDescent="0.2">
      <c r="B66" s="94"/>
      <c r="C66" s="75">
        <v>700</v>
      </c>
      <c r="D66" s="92">
        <f t="shared" ref="D66:S69" si="22">FINV($C$4,D$5,$C66)</f>
        <v>5.0455710302606862</v>
      </c>
      <c r="E66" s="62">
        <f t="shared" si="22"/>
        <v>3.7083876900385748</v>
      </c>
      <c r="F66" s="62">
        <f t="shared" si="22"/>
        <v>3.1347849775552477</v>
      </c>
      <c r="G66" s="62">
        <f t="shared" si="22"/>
        <v>2.8040839732217697</v>
      </c>
      <c r="H66" s="62">
        <f t="shared" si="22"/>
        <v>2.5845933755585282</v>
      </c>
      <c r="I66" s="62">
        <f t="shared" si="22"/>
        <v>2.4262710889333641</v>
      </c>
      <c r="J66" s="62">
        <f t="shared" si="22"/>
        <v>2.3055984404682772</v>
      </c>
      <c r="K66" s="62">
        <f t="shared" si="22"/>
        <v>2.2099417426052539</v>
      </c>
      <c r="L66" s="62">
        <f t="shared" si="22"/>
        <v>2.1318559495656046</v>
      </c>
      <c r="M66" s="62">
        <f t="shared" si="22"/>
        <v>2.0666438614666816</v>
      </c>
      <c r="N66" s="62">
        <f t="shared" si="22"/>
        <v>2.0111822691221528</v>
      </c>
      <c r="O66" s="62">
        <f t="shared" si="22"/>
        <v>1.963306177781224</v>
      </c>
      <c r="P66" s="62">
        <f t="shared" si="22"/>
        <v>1.9214630690926846</v>
      </c>
      <c r="Q66" s="62">
        <f t="shared" si="22"/>
        <v>1.8845078575546104</v>
      </c>
      <c r="R66" s="62">
        <f t="shared" si="22"/>
        <v>1.8515756771751015</v>
      </c>
      <c r="S66" s="62">
        <f t="shared" si="22"/>
        <v>1.8219999120887651</v>
      </c>
      <c r="T66" s="62">
        <f t="shared" si="21"/>
        <v>1.7952576505855637</v>
      </c>
      <c r="U66" s="62">
        <f t="shared" si="21"/>
        <v>1.7709323655160223</v>
      </c>
      <c r="V66" s="62">
        <f t="shared" si="21"/>
        <v>1.7486877552201179</v>
      </c>
      <c r="W66" s="62">
        <f t="shared" si="21"/>
        <v>1.7282490129747508</v>
      </c>
      <c r="X66" s="62">
        <f t="shared" si="21"/>
        <v>1.709389160046386</v>
      </c>
      <c r="Y66" s="62">
        <f t="shared" si="21"/>
        <v>1.6919189041170455</v>
      </c>
      <c r="Z66" s="62">
        <f t="shared" si="21"/>
        <v>1.6756789990334613</v>
      </c>
      <c r="AA66" s="62">
        <f t="shared" si="21"/>
        <v>1.660534409785009</v>
      </c>
      <c r="AB66" s="62">
        <f t="shared" si="21"/>
        <v>1.6463698005702034</v>
      </c>
      <c r="AC66" s="62">
        <f t="shared" si="21"/>
        <v>1.6330860062689962</v>
      </c>
      <c r="AD66" s="62">
        <f t="shared" si="21"/>
        <v>1.6205972442635552</v>
      </c>
      <c r="AE66" s="62">
        <f t="shared" si="21"/>
        <v>1.6088288902050301</v>
      </c>
      <c r="AF66" s="62">
        <f t="shared" si="21"/>
        <v>1.5977156880214634</v>
      </c>
      <c r="AG66" s="62">
        <f t="shared" si="21"/>
        <v>1.5872002976457984</v>
      </c>
      <c r="AH66" s="62">
        <f t="shared" si="21"/>
        <v>1.5061037864596785</v>
      </c>
      <c r="AI66" s="62">
        <f t="shared" si="21"/>
        <v>1.452186265298016</v>
      </c>
      <c r="AJ66" s="62">
        <f t="shared" si="21"/>
        <v>1.4132017120937117</v>
      </c>
      <c r="AK66" s="62">
        <f t="shared" si="21"/>
        <v>1.3834250980859049</v>
      </c>
      <c r="AL66" s="62">
        <f t="shared" si="21"/>
        <v>1.3597835774706402</v>
      </c>
      <c r="AM66" s="62">
        <f t="shared" si="21"/>
        <v>1.3404642204962833</v>
      </c>
      <c r="AN66" s="62">
        <f t="shared" si="21"/>
        <v>1.3243208579394112</v>
      </c>
      <c r="AO66" s="62">
        <f t="shared" si="21"/>
        <v>1.2711239532156995</v>
      </c>
      <c r="AP66" s="62">
        <f t="shared" si="21"/>
        <v>1.2408072972805564</v>
      </c>
      <c r="AQ66" s="62">
        <f t="shared" si="21"/>
        <v>1.2208791061595397</v>
      </c>
      <c r="AR66" s="62">
        <f t="shared" si="21"/>
        <v>1.2066469821459951</v>
      </c>
      <c r="AS66" s="62">
        <f t="shared" si="21"/>
        <v>1.1959126969118912</v>
      </c>
      <c r="AT66" s="62">
        <f t="shared" si="21"/>
        <v>1.1874963567699148</v>
      </c>
      <c r="AU66" s="62">
        <f t="shared" si="21"/>
        <v>1.180702811750715</v>
      </c>
      <c r="AV66" s="62">
        <f t="shared" si="21"/>
        <v>1.1750936318473968</v>
      </c>
      <c r="AW66" s="68">
        <f t="shared" si="21"/>
        <v>1.1474342943850653</v>
      </c>
    </row>
    <row r="67" spans="2:49" x14ac:dyDescent="0.2">
      <c r="B67" s="94"/>
      <c r="C67" s="74">
        <v>800</v>
      </c>
      <c r="D67" s="91">
        <f t="shared" si="22"/>
        <v>5.0428529508924447</v>
      </c>
      <c r="E67" s="63">
        <f t="shared" si="22"/>
        <v>3.7059416536450431</v>
      </c>
      <c r="F67" s="63">
        <f t="shared" si="22"/>
        <v>3.1324461645985582</v>
      </c>
      <c r="G67" s="63">
        <f t="shared" si="22"/>
        <v>2.8017937001336723</v>
      </c>
      <c r="H67" s="63">
        <f t="shared" si="22"/>
        <v>2.5823243098287909</v>
      </c>
      <c r="I67" s="63">
        <f t="shared" si="22"/>
        <v>2.4240084839971008</v>
      </c>
      <c r="J67" s="63">
        <f t="shared" si="22"/>
        <v>2.3033335820228547</v>
      </c>
      <c r="K67" s="63">
        <f t="shared" si="22"/>
        <v>2.20766916079259</v>
      </c>
      <c r="L67" s="63">
        <f t="shared" si="22"/>
        <v>2.1295720667843883</v>
      </c>
      <c r="M67" s="63">
        <f t="shared" si="22"/>
        <v>2.0643462718582732</v>
      </c>
      <c r="N67" s="63">
        <f t="shared" si="22"/>
        <v>2.0088693264749322</v>
      </c>
      <c r="O67" s="63">
        <f t="shared" si="22"/>
        <v>1.9609767464421961</v>
      </c>
      <c r="P67" s="63">
        <f t="shared" si="22"/>
        <v>1.9191163665872648</v>
      </c>
      <c r="Q67" s="63">
        <f t="shared" si="22"/>
        <v>1.8821433514780121</v>
      </c>
      <c r="R67" s="63">
        <f t="shared" si="22"/>
        <v>1.8491930155708483</v>
      </c>
      <c r="S67" s="63">
        <f t="shared" si="22"/>
        <v>1.8195988752277017</v>
      </c>
      <c r="T67" s="63">
        <f t="shared" si="21"/>
        <v>1.7928381168358696</v>
      </c>
      <c r="U67" s="63">
        <f t="shared" si="21"/>
        <v>1.7684942867330289</v>
      </c>
      <c r="V67" s="63">
        <f t="shared" si="21"/>
        <v>1.7462311387130638</v>
      </c>
      <c r="W67" s="63">
        <f t="shared" si="21"/>
        <v>1.7257739081071723</v>
      </c>
      <c r="X67" s="63">
        <f t="shared" si="21"/>
        <v>1.7068956481579476</v>
      </c>
      <c r="Y67" s="63">
        <f t="shared" si="21"/>
        <v>1.6894070908629615</v>
      </c>
      <c r="Z67" s="63">
        <f t="shared" si="21"/>
        <v>1.6731490085078498</v>
      </c>
      <c r="AA67" s="63">
        <f t="shared" si="21"/>
        <v>1.6579863799767256</v>
      </c>
      <c r="AB67" s="63">
        <f t="shared" si="21"/>
        <v>1.643803879825037</v>
      </c>
      <c r="AC67" s="63">
        <f t="shared" si="21"/>
        <v>1.6305023505194254</v>
      </c>
      <c r="AD67" s="63">
        <f t="shared" si="21"/>
        <v>1.6179960148491255</v>
      </c>
      <c r="AE67" s="63">
        <f t="shared" si="21"/>
        <v>1.6062102521509456</v>
      </c>
      <c r="AF67" s="63">
        <f t="shared" si="21"/>
        <v>1.5950798086752052</v>
      </c>
      <c r="AG67" s="63">
        <f t="shared" si="21"/>
        <v>1.5845473455953358</v>
      </c>
      <c r="AH67" s="63">
        <f t="shared" si="21"/>
        <v>1.5032892164878744</v>
      </c>
      <c r="AI67" s="63">
        <f t="shared" si="21"/>
        <v>1.449225198805413</v>
      </c>
      <c r="AJ67" s="63">
        <f t="shared" si="21"/>
        <v>1.4101068926438682</v>
      </c>
      <c r="AK67" s="63">
        <f t="shared" si="21"/>
        <v>1.380207207046287</v>
      </c>
      <c r="AL67" s="63">
        <f t="shared" si="21"/>
        <v>1.3564516628424113</v>
      </c>
      <c r="AM67" s="63">
        <f t="shared" si="21"/>
        <v>1.3370260469691868</v>
      </c>
      <c r="AN67" s="63">
        <f t="shared" si="21"/>
        <v>1.3207831714085085</v>
      </c>
      <c r="AO67" s="63">
        <f t="shared" si="21"/>
        <v>1.2671657322602921</v>
      </c>
      <c r="AP67" s="63">
        <f t="shared" si="21"/>
        <v>1.2365182737338851</v>
      </c>
      <c r="AQ67" s="63">
        <f t="shared" si="21"/>
        <v>1.2163187785205198</v>
      </c>
      <c r="AR67" s="63">
        <f t="shared" si="21"/>
        <v>1.2018580803340222</v>
      </c>
      <c r="AS67" s="63">
        <f t="shared" si="21"/>
        <v>1.1909275052621682</v>
      </c>
      <c r="AT67" s="63">
        <f t="shared" si="21"/>
        <v>1.182340143276887</v>
      </c>
      <c r="AU67" s="63">
        <f t="shared" si="21"/>
        <v>1.1753958760028786</v>
      </c>
      <c r="AV67" s="63">
        <f t="shared" si="21"/>
        <v>1.1696526150703519</v>
      </c>
      <c r="AW67" s="67">
        <f t="shared" si="21"/>
        <v>1.1411663186285346</v>
      </c>
    </row>
    <row r="68" spans="2:49" x14ac:dyDescent="0.2">
      <c r="B68" s="94"/>
      <c r="C68" s="75">
        <v>900</v>
      </c>
      <c r="D68" s="92">
        <f t="shared" si="22"/>
        <v>5.0407403683332088</v>
      </c>
      <c r="E68" s="62">
        <f t="shared" si="22"/>
        <v>3.7040406667803989</v>
      </c>
      <c r="F68" s="62">
        <f t="shared" si="22"/>
        <v>3.1306285739520985</v>
      </c>
      <c r="G68" s="62">
        <f t="shared" si="22"/>
        <v>2.8000138589508619</v>
      </c>
      <c r="H68" s="62">
        <f t="shared" si="22"/>
        <v>2.5805609544550987</v>
      </c>
      <c r="I68" s="62">
        <f t="shared" si="22"/>
        <v>2.4222501395157274</v>
      </c>
      <c r="J68" s="62">
        <f t="shared" si="22"/>
        <v>2.3015734653279996</v>
      </c>
      <c r="K68" s="62">
        <f t="shared" si="22"/>
        <v>2.2059030124387653</v>
      </c>
      <c r="L68" s="62">
        <f t="shared" si="22"/>
        <v>2.1277970993351585</v>
      </c>
      <c r="M68" s="62">
        <f t="shared" si="22"/>
        <v>2.0625606094937869</v>
      </c>
      <c r="N68" s="62">
        <f t="shared" si="22"/>
        <v>2.0070716844627996</v>
      </c>
      <c r="O68" s="62">
        <f t="shared" si="22"/>
        <v>1.9591662373850089</v>
      </c>
      <c r="P68" s="62">
        <f t="shared" si="22"/>
        <v>1.9172923779972002</v>
      </c>
      <c r="Q68" s="62">
        <f t="shared" si="22"/>
        <v>1.8803054655629525</v>
      </c>
      <c r="R68" s="62">
        <f t="shared" si="22"/>
        <v>1.8473409550674063</v>
      </c>
      <c r="S68" s="62">
        <f t="shared" si="22"/>
        <v>1.8177324658806626</v>
      </c>
      <c r="T68" s="62">
        <f t="shared" si="21"/>
        <v>1.7909572608388606</v>
      </c>
      <c r="U68" s="62">
        <f t="shared" si="21"/>
        <v>1.766598943575012</v>
      </c>
      <c r="V68" s="62">
        <f t="shared" si="21"/>
        <v>1.7443213111415516</v>
      </c>
      <c r="W68" s="62">
        <f t="shared" si="21"/>
        <v>1.7238496316966148</v>
      </c>
      <c r="X68" s="62">
        <f t="shared" si="21"/>
        <v>1.7049569834624916</v>
      </c>
      <c r="Y68" s="62">
        <f t="shared" si="21"/>
        <v>1.6874541174504896</v>
      </c>
      <c r="Z68" s="62">
        <f t="shared" si="21"/>
        <v>1.6711818203822904</v>
      </c>
      <c r="AA68" s="62">
        <f t="shared" si="21"/>
        <v>1.656005082037503</v>
      </c>
      <c r="AB68" s="62">
        <f t="shared" si="21"/>
        <v>1.6418085851098407</v>
      </c>
      <c r="AC68" s="62">
        <f t="shared" si="21"/>
        <v>1.628493178044476</v>
      </c>
      <c r="AD68" s="62">
        <f t="shared" si="21"/>
        <v>1.6159730879093166</v>
      </c>
      <c r="AE68" s="62">
        <f t="shared" si="21"/>
        <v>1.604173696976781</v>
      </c>
      <c r="AF68" s="62">
        <f t="shared" si="21"/>
        <v>1.5930297533685915</v>
      </c>
      <c r="AG68" s="62">
        <f t="shared" si="21"/>
        <v>1.5824839192846885</v>
      </c>
      <c r="AH68" s="62">
        <f t="shared" si="21"/>
        <v>1.5010990668264543</v>
      </c>
      <c r="AI68" s="62">
        <f t="shared" si="21"/>
        <v>1.4469199374271338</v>
      </c>
      <c r="AJ68" s="62">
        <f t="shared" si="21"/>
        <v>1.4076963127872621</v>
      </c>
      <c r="AK68" s="62">
        <f t="shared" si="21"/>
        <v>1.3776995204436562</v>
      </c>
      <c r="AL68" s="62">
        <f t="shared" si="21"/>
        <v>1.3538538279275512</v>
      </c>
      <c r="AM68" s="62">
        <f t="shared" si="21"/>
        <v>1.3343440375648079</v>
      </c>
      <c r="AN68" s="62">
        <f t="shared" si="21"/>
        <v>1.3180221799143996</v>
      </c>
      <c r="AO68" s="62">
        <f t="shared" si="21"/>
        <v>1.2640691996408584</v>
      </c>
      <c r="AP68" s="62">
        <f t="shared" si="21"/>
        <v>1.233155546573133</v>
      </c>
      <c r="AQ68" s="62">
        <f t="shared" si="21"/>
        <v>1.2127360609490614</v>
      </c>
      <c r="AR68" s="62">
        <f t="shared" si="21"/>
        <v>1.1980887345197346</v>
      </c>
      <c r="AS68" s="62">
        <f t="shared" si="21"/>
        <v>1.1869968796754866</v>
      </c>
      <c r="AT68" s="62">
        <f t="shared" si="21"/>
        <v>1.1782681890813387</v>
      </c>
      <c r="AU68" s="62">
        <f t="shared" si="21"/>
        <v>1.1711987097247416</v>
      </c>
      <c r="AV68" s="62">
        <f t="shared" si="21"/>
        <v>1.1653435191481409</v>
      </c>
      <c r="AW68" s="68">
        <f t="shared" si="21"/>
        <v>1.1361543406071166</v>
      </c>
    </row>
    <row r="69" spans="2:49" ht="13.5" thickBot="1" x14ac:dyDescent="0.25">
      <c r="B69" s="95"/>
      <c r="C69" s="100">
        <v>1000</v>
      </c>
      <c r="D69" s="93">
        <f t="shared" si="22"/>
        <v>5.0390512334761679</v>
      </c>
      <c r="E69" s="89">
        <f t="shared" si="22"/>
        <v>3.7025208126567786</v>
      </c>
      <c r="F69" s="89">
        <f t="shared" si="22"/>
        <v>3.1291754369191396</v>
      </c>
      <c r="G69" s="89">
        <f t="shared" si="22"/>
        <v>2.798590919106891</v>
      </c>
      <c r="H69" s="89">
        <f t="shared" si="22"/>
        <v>2.5791511977044426</v>
      </c>
      <c r="I69" s="89">
        <f t="shared" si="22"/>
        <v>2.4208443825397139</v>
      </c>
      <c r="J69" s="89">
        <f t="shared" si="22"/>
        <v>2.3001662782857717</v>
      </c>
      <c r="K69" s="89">
        <f t="shared" si="22"/>
        <v>2.2044909845432881</v>
      </c>
      <c r="L69" s="89">
        <f t="shared" si="22"/>
        <v>2.1263779975643966</v>
      </c>
      <c r="M69" s="89">
        <f t="shared" si="22"/>
        <v>2.0611329302816506</v>
      </c>
      <c r="N69" s="89">
        <f t="shared" si="22"/>
        <v>2.0056343972695405</v>
      </c>
      <c r="O69" s="89">
        <f t="shared" si="22"/>
        <v>1.9577186296848115</v>
      </c>
      <c r="P69" s="89">
        <f t="shared" si="22"/>
        <v>1.9158339573261594</v>
      </c>
      <c r="Q69" s="89">
        <f t="shared" si="22"/>
        <v>1.8788358953366344</v>
      </c>
      <c r="R69" s="89">
        <f t="shared" si="22"/>
        <v>1.8458600112366876</v>
      </c>
      <c r="S69" s="89">
        <f t="shared" si="22"/>
        <v>1.8162400069056683</v>
      </c>
      <c r="T69" s="89">
        <f t="shared" si="21"/>
        <v>1.7894532064329418</v>
      </c>
      <c r="U69" s="89">
        <f t="shared" si="21"/>
        <v>1.7650832593742418</v>
      </c>
      <c r="V69" s="89">
        <f t="shared" si="21"/>
        <v>1.7427939974684974</v>
      </c>
      <c r="W69" s="89">
        <f t="shared" si="21"/>
        <v>1.7223107152089661</v>
      </c>
      <c r="X69" s="89">
        <f t="shared" si="21"/>
        <v>1.7034065108698506</v>
      </c>
      <c r="Y69" s="89">
        <f t="shared" si="21"/>
        <v>1.6858921507367863</v>
      </c>
      <c r="Z69" s="89">
        <f t="shared" si="21"/>
        <v>1.6696084331392955</v>
      </c>
      <c r="AA69" s="89">
        <f t="shared" si="21"/>
        <v>1.6544203566285069</v>
      </c>
      <c r="AB69" s="89">
        <f t="shared" si="21"/>
        <v>1.6402126104603438</v>
      </c>
      <c r="AC69" s="89">
        <f t="shared" si="21"/>
        <v>1.6268860479112368</v>
      </c>
      <c r="AD69" s="89">
        <f t="shared" si="21"/>
        <v>1.6143548995176147</v>
      </c>
      <c r="AE69" s="89">
        <f t="shared" si="21"/>
        <v>1.6025445499433522</v>
      </c>
      <c r="AF69" s="89">
        <f t="shared" si="21"/>
        <v>1.591389748847851</v>
      </c>
      <c r="AG69" s="89">
        <f t="shared" si="21"/>
        <v>1.5808331592906775</v>
      </c>
      <c r="AH69" s="89">
        <f t="shared" si="21"/>
        <v>1.4993462777775532</v>
      </c>
      <c r="AI69" s="89">
        <f t="shared" si="21"/>
        <v>1.4450743109499251</v>
      </c>
      <c r="AJ69" s="89">
        <f t="shared" si="21"/>
        <v>1.4057656051272338</v>
      </c>
      <c r="AK69" s="89">
        <f t="shared" si="21"/>
        <v>1.375690236640817</v>
      </c>
      <c r="AL69" s="89">
        <f t="shared" si="21"/>
        <v>1.3517714810896799</v>
      </c>
      <c r="AM69" s="89">
        <f t="shared" si="21"/>
        <v>1.3321933616099679</v>
      </c>
      <c r="AN69" s="89">
        <f t="shared" si="21"/>
        <v>1.3158072905517639</v>
      </c>
      <c r="AO69" s="89">
        <f t="shared" si="21"/>
        <v>1.2615803395036198</v>
      </c>
      <c r="AP69" s="89">
        <f t="shared" si="21"/>
        <v>1.2304478266697354</v>
      </c>
      <c r="AQ69" s="89">
        <f t="shared" si="21"/>
        <v>1.2098463270348081</v>
      </c>
      <c r="AR69" s="89">
        <f t="shared" si="21"/>
        <v>1.1950436989963622</v>
      </c>
      <c r="AS69" s="89">
        <f t="shared" si="21"/>
        <v>1.1838169263260332</v>
      </c>
      <c r="AT69" s="89">
        <f t="shared" si="21"/>
        <v>1.1749694323990814</v>
      </c>
      <c r="AU69" s="89">
        <f t="shared" si="21"/>
        <v>1.1677942242874888</v>
      </c>
      <c r="AV69" s="89">
        <f t="shared" si="21"/>
        <v>1.1618441268994404</v>
      </c>
      <c r="AW69" s="90">
        <f t="shared" si="21"/>
        <v>1.1320494987955816</v>
      </c>
    </row>
    <row r="70" spans="2:49" x14ac:dyDescent="0.2">
      <c r="D70" s="7"/>
      <c r="E70" s="7"/>
      <c r="F70" s="7"/>
      <c r="G70" s="7"/>
      <c r="H70" s="7"/>
    </row>
    <row r="71" spans="2:49" x14ac:dyDescent="0.2">
      <c r="D71" s="7"/>
      <c r="E71" s="7"/>
      <c r="F71" s="7"/>
      <c r="G71" s="7"/>
      <c r="H71" s="7"/>
    </row>
    <row r="72" spans="2:49" x14ac:dyDescent="0.2">
      <c r="D72" s="7"/>
      <c r="E72" s="7"/>
      <c r="F72" s="7"/>
      <c r="G72" s="7"/>
      <c r="H72" s="7"/>
    </row>
    <row r="73" spans="2:49" x14ac:dyDescent="0.2">
      <c r="D73" s="7"/>
      <c r="E73" s="7"/>
      <c r="F73" s="7"/>
      <c r="G73" s="7"/>
      <c r="H73" s="7"/>
    </row>
    <row r="74" spans="2:49" x14ac:dyDescent="0.2">
      <c r="D74" s="7"/>
      <c r="E74" s="7"/>
      <c r="F74" s="7"/>
      <c r="G74" s="7"/>
      <c r="H74" s="7"/>
    </row>
    <row r="75" spans="2:49" x14ac:dyDescent="0.2">
      <c r="D75" s="7"/>
      <c r="E75" s="7"/>
      <c r="F75" s="7"/>
      <c r="G75" s="7"/>
      <c r="H75" s="7"/>
    </row>
    <row r="76" spans="2:49" x14ac:dyDescent="0.2">
      <c r="D76" s="7"/>
      <c r="E76" s="7"/>
      <c r="F76" s="7"/>
      <c r="G76" s="7"/>
      <c r="H76" s="7"/>
    </row>
    <row r="77" spans="2:49" x14ac:dyDescent="0.2">
      <c r="D77" s="7"/>
      <c r="E77" s="7"/>
      <c r="F77" s="7"/>
      <c r="G77" s="7"/>
      <c r="H77" s="7"/>
    </row>
    <row r="78" spans="2:49" x14ac:dyDescent="0.2">
      <c r="D78" s="7"/>
      <c r="E78" s="7"/>
      <c r="F78" s="7"/>
      <c r="G78" s="7"/>
      <c r="H78" s="7"/>
    </row>
    <row r="79" spans="2:49" x14ac:dyDescent="0.2">
      <c r="D79" s="7"/>
      <c r="E79" s="7"/>
      <c r="F79" s="7"/>
      <c r="G79" s="7"/>
      <c r="H79" s="7"/>
    </row>
    <row r="80" spans="2:49" x14ac:dyDescent="0.2">
      <c r="D80" s="7"/>
      <c r="E80" s="7"/>
      <c r="F80" s="7"/>
      <c r="G80" s="7"/>
      <c r="H80" s="7"/>
    </row>
    <row r="81" spans="4:8" x14ac:dyDescent="0.2">
      <c r="D81" s="7"/>
      <c r="E81" s="7"/>
      <c r="F81" s="7"/>
      <c r="G81" s="7"/>
      <c r="H81" s="7"/>
    </row>
    <row r="82" spans="4:8" x14ac:dyDescent="0.2">
      <c r="D82" s="7"/>
      <c r="E82" s="7"/>
      <c r="F82" s="7"/>
      <c r="G82" s="7"/>
      <c r="H82" s="7"/>
    </row>
    <row r="83" spans="4:8" x14ac:dyDescent="0.2">
      <c r="D83" s="7"/>
      <c r="E83" s="7"/>
      <c r="F83" s="7"/>
      <c r="G83" s="7"/>
      <c r="H83" s="7"/>
    </row>
    <row r="84" spans="4:8" x14ac:dyDescent="0.2">
      <c r="D84" s="7"/>
      <c r="E84" s="7"/>
      <c r="F84" s="7"/>
      <c r="G84" s="7"/>
      <c r="H84" s="7"/>
    </row>
    <row r="85" spans="4:8" x14ac:dyDescent="0.2">
      <c r="D85" s="7"/>
      <c r="E85" s="7"/>
      <c r="F85" s="7"/>
      <c r="G85" s="7"/>
      <c r="H85" s="7"/>
    </row>
    <row r="86" spans="4:8" x14ac:dyDescent="0.2">
      <c r="D86" s="7"/>
      <c r="E86" s="7"/>
      <c r="F86" s="7"/>
      <c r="G86" s="7"/>
      <c r="H86" s="7"/>
    </row>
    <row r="87" spans="4:8" x14ac:dyDescent="0.2">
      <c r="D87" s="7"/>
      <c r="E87" s="7"/>
      <c r="F87" s="7"/>
      <c r="G87" s="7"/>
      <c r="H87" s="7"/>
    </row>
    <row r="88" spans="4:8" x14ac:dyDescent="0.2">
      <c r="D88" s="7"/>
      <c r="E88" s="7"/>
      <c r="F88" s="7"/>
      <c r="G88" s="7"/>
      <c r="H88" s="7"/>
    </row>
    <row r="89" spans="4:8" x14ac:dyDescent="0.2">
      <c r="D89" s="7"/>
      <c r="E89" s="7"/>
      <c r="F89" s="7"/>
      <c r="G89" s="7"/>
      <c r="H89" s="7"/>
    </row>
    <row r="90" spans="4:8" x14ac:dyDescent="0.2">
      <c r="D90" s="7"/>
      <c r="E90" s="7"/>
      <c r="F90" s="7"/>
      <c r="G90" s="7"/>
      <c r="H90" s="7"/>
    </row>
    <row r="91" spans="4:8" x14ac:dyDescent="0.2">
      <c r="D91" s="7"/>
      <c r="E91" s="7"/>
      <c r="F91" s="7"/>
      <c r="G91" s="7"/>
      <c r="H91" s="7"/>
    </row>
    <row r="92" spans="4:8" x14ac:dyDescent="0.2">
      <c r="D92" s="7"/>
      <c r="E92" s="7"/>
      <c r="F92" s="7"/>
      <c r="G92" s="7"/>
      <c r="H92" s="7"/>
    </row>
    <row r="93" spans="4:8" x14ac:dyDescent="0.2">
      <c r="D93" s="7"/>
      <c r="E93" s="7"/>
      <c r="F93" s="7"/>
      <c r="G93" s="7"/>
      <c r="H93" s="7"/>
    </row>
    <row r="94" spans="4:8" x14ac:dyDescent="0.2">
      <c r="D94" s="7"/>
      <c r="E94" s="7"/>
      <c r="F94" s="7"/>
      <c r="G94" s="7"/>
      <c r="H94" s="7"/>
    </row>
    <row r="95" spans="4:8" x14ac:dyDescent="0.2">
      <c r="D95" s="7"/>
      <c r="E95" s="7"/>
      <c r="F95" s="7"/>
      <c r="G95" s="7"/>
      <c r="H95" s="7"/>
    </row>
    <row r="96" spans="4:8" x14ac:dyDescent="0.2">
      <c r="D96" s="7"/>
      <c r="E96" s="7"/>
      <c r="F96" s="7"/>
      <c r="G96" s="7"/>
      <c r="H96" s="7"/>
    </row>
    <row r="97" spans="4:8" x14ac:dyDescent="0.2">
      <c r="D97" s="7"/>
      <c r="E97" s="7"/>
      <c r="F97" s="7"/>
      <c r="G97" s="7"/>
      <c r="H97" s="7"/>
    </row>
    <row r="98" spans="4:8" x14ac:dyDescent="0.2">
      <c r="D98" s="7"/>
      <c r="E98" s="7"/>
      <c r="F98" s="7"/>
      <c r="G98" s="7"/>
      <c r="H98" s="7"/>
    </row>
    <row r="99" spans="4:8" x14ac:dyDescent="0.2">
      <c r="D99" s="7"/>
      <c r="E99" s="7"/>
      <c r="F99" s="7"/>
      <c r="G99" s="7"/>
      <c r="H99" s="7"/>
    </row>
    <row r="100" spans="4:8" x14ac:dyDescent="0.2">
      <c r="D100" s="7"/>
      <c r="E100" s="7"/>
      <c r="F100" s="7"/>
      <c r="G100" s="7"/>
      <c r="H100" s="7"/>
    </row>
    <row r="101" spans="4:8" x14ac:dyDescent="0.2">
      <c r="D101" s="7"/>
      <c r="E101" s="7"/>
      <c r="F101" s="7"/>
      <c r="G101" s="7"/>
      <c r="H101" s="7"/>
    </row>
    <row r="102" spans="4:8" x14ac:dyDescent="0.2">
      <c r="D102" s="7"/>
      <c r="E102" s="7"/>
      <c r="F102" s="7"/>
      <c r="G102" s="7"/>
      <c r="H102" s="7"/>
    </row>
    <row r="103" spans="4:8" x14ac:dyDescent="0.2">
      <c r="D103" s="7"/>
      <c r="E103" s="7"/>
      <c r="F103" s="7"/>
      <c r="G103" s="7"/>
      <c r="H103" s="7"/>
    </row>
    <row r="104" spans="4:8" x14ac:dyDescent="0.2">
      <c r="D104" s="7"/>
      <c r="E104" s="7"/>
      <c r="F104" s="7"/>
      <c r="G104" s="7"/>
      <c r="H104" s="7"/>
    </row>
    <row r="105" spans="4:8" x14ac:dyDescent="0.2">
      <c r="D105" s="7"/>
      <c r="E105" s="7"/>
      <c r="F105" s="7"/>
      <c r="G105" s="7"/>
      <c r="H105" s="7"/>
    </row>
    <row r="106" spans="4:8" x14ac:dyDescent="0.2">
      <c r="D106" s="7"/>
      <c r="E106" s="7"/>
      <c r="F106" s="7"/>
      <c r="G106" s="7"/>
      <c r="H106" s="7"/>
    </row>
    <row r="107" spans="4:8" x14ac:dyDescent="0.2">
      <c r="D107" s="7"/>
      <c r="E107" s="7"/>
      <c r="F107" s="7"/>
      <c r="G107" s="7"/>
      <c r="H107" s="7"/>
    </row>
    <row r="108" spans="4:8" x14ac:dyDescent="0.2">
      <c r="D108" s="7"/>
      <c r="E108" s="7"/>
      <c r="F108" s="7"/>
      <c r="G108" s="7"/>
      <c r="H108" s="7"/>
    </row>
    <row r="109" spans="4:8" x14ac:dyDescent="0.2">
      <c r="D109" s="7"/>
      <c r="E109" s="7"/>
      <c r="F109" s="7"/>
      <c r="G109" s="7"/>
      <c r="H109" s="7"/>
    </row>
    <row r="110" spans="4:8" x14ac:dyDescent="0.2">
      <c r="D110" s="7"/>
      <c r="E110" s="7"/>
      <c r="F110" s="7"/>
      <c r="G110" s="7"/>
      <c r="H110" s="7"/>
    </row>
    <row r="111" spans="4:8" x14ac:dyDescent="0.2">
      <c r="D111" s="7"/>
      <c r="E111" s="7"/>
      <c r="F111" s="7"/>
      <c r="G111" s="7"/>
      <c r="H111" s="7"/>
    </row>
    <row r="112" spans="4:8" x14ac:dyDescent="0.2">
      <c r="D112" s="7"/>
      <c r="E112" s="7"/>
      <c r="F112" s="7"/>
      <c r="G112" s="7"/>
      <c r="H112" s="7"/>
    </row>
    <row r="113" spans="4:8" x14ac:dyDescent="0.2">
      <c r="D113" s="7"/>
      <c r="E113" s="7"/>
      <c r="F113" s="7"/>
      <c r="G113" s="7"/>
      <c r="H113" s="7"/>
    </row>
    <row r="114" spans="4:8" x14ac:dyDescent="0.2">
      <c r="D114" s="7"/>
      <c r="E114" s="7"/>
      <c r="F114" s="7"/>
      <c r="G114" s="7"/>
      <c r="H114" s="7"/>
    </row>
    <row r="115" spans="4:8" x14ac:dyDescent="0.2">
      <c r="D115" s="7"/>
      <c r="E115" s="7"/>
      <c r="F115" s="7"/>
      <c r="G115" s="7"/>
      <c r="H115" s="7"/>
    </row>
    <row r="116" spans="4:8" x14ac:dyDescent="0.2">
      <c r="D116" s="7"/>
      <c r="E116" s="7"/>
      <c r="F116" s="7"/>
      <c r="G116" s="7"/>
      <c r="H116" s="7"/>
    </row>
    <row r="117" spans="4:8" x14ac:dyDescent="0.2">
      <c r="D117" s="7"/>
      <c r="E117" s="7"/>
      <c r="F117" s="7"/>
      <c r="G117" s="7"/>
      <c r="H117" s="7"/>
    </row>
    <row r="118" spans="4:8" x14ac:dyDescent="0.2">
      <c r="D118" s="7"/>
      <c r="E118" s="7"/>
      <c r="F118" s="7"/>
      <c r="G118" s="7"/>
      <c r="H118" s="7"/>
    </row>
    <row r="119" spans="4:8" x14ac:dyDescent="0.2">
      <c r="D119" s="7"/>
      <c r="E119" s="7"/>
      <c r="F119" s="7"/>
      <c r="G119" s="7"/>
      <c r="H119" s="7"/>
    </row>
    <row r="120" spans="4:8" x14ac:dyDescent="0.2">
      <c r="D120" s="7"/>
      <c r="E120" s="7"/>
      <c r="F120" s="7"/>
      <c r="G120" s="7"/>
      <c r="H120" s="7"/>
    </row>
    <row r="121" spans="4:8" x14ac:dyDescent="0.2">
      <c r="D121" s="7"/>
      <c r="E121" s="7"/>
      <c r="F121" s="7"/>
      <c r="G121" s="7"/>
      <c r="H121" s="7"/>
    </row>
    <row r="122" spans="4:8" x14ac:dyDescent="0.2">
      <c r="D122" s="7"/>
      <c r="E122" s="7"/>
      <c r="F122" s="7"/>
      <c r="G122" s="7"/>
      <c r="H122" s="7"/>
    </row>
    <row r="123" spans="4:8" x14ac:dyDescent="0.2">
      <c r="D123" s="7"/>
      <c r="E123" s="7"/>
      <c r="F123" s="7"/>
      <c r="G123" s="7"/>
      <c r="H123" s="7"/>
    </row>
    <row r="124" spans="4:8" x14ac:dyDescent="0.2">
      <c r="D124" s="7"/>
      <c r="E124" s="7"/>
      <c r="F124" s="7"/>
      <c r="G124" s="7"/>
      <c r="H124" s="7"/>
    </row>
    <row r="125" spans="4:8" x14ac:dyDescent="0.2">
      <c r="D125" s="7"/>
      <c r="E125" s="7"/>
      <c r="F125" s="7"/>
      <c r="G125" s="7"/>
      <c r="H125" s="7"/>
    </row>
    <row r="126" spans="4:8" x14ac:dyDescent="0.2">
      <c r="D126" s="7"/>
      <c r="E126" s="7"/>
      <c r="F126" s="7"/>
      <c r="G126" s="7"/>
      <c r="H126" s="7"/>
    </row>
    <row r="127" spans="4:8" x14ac:dyDescent="0.2">
      <c r="D127" s="7"/>
      <c r="E127" s="7"/>
      <c r="F127" s="7"/>
      <c r="G127" s="7"/>
      <c r="H127" s="7"/>
    </row>
    <row r="128" spans="4:8" x14ac:dyDescent="0.2">
      <c r="D128" s="7"/>
      <c r="E128" s="7"/>
      <c r="F128" s="7"/>
      <c r="G128" s="7"/>
      <c r="H128" s="7"/>
    </row>
    <row r="129" spans="4:8" x14ac:dyDescent="0.2">
      <c r="D129" s="7"/>
      <c r="E129" s="7"/>
      <c r="F129" s="7"/>
      <c r="G129" s="7"/>
      <c r="H129" s="7"/>
    </row>
    <row r="130" spans="4:8" x14ac:dyDescent="0.2">
      <c r="D130" s="7"/>
      <c r="E130" s="7"/>
      <c r="F130" s="7"/>
      <c r="G130" s="7"/>
      <c r="H130" s="7"/>
    </row>
    <row r="131" spans="4:8" x14ac:dyDescent="0.2">
      <c r="D131" s="7"/>
      <c r="E131" s="7"/>
      <c r="F131" s="7"/>
      <c r="G131" s="7"/>
      <c r="H131" s="7"/>
    </row>
    <row r="132" spans="4:8" x14ac:dyDescent="0.2">
      <c r="D132" s="7"/>
      <c r="E132" s="7"/>
      <c r="F132" s="7"/>
      <c r="G132" s="7"/>
      <c r="H132" s="7"/>
    </row>
    <row r="133" spans="4:8" x14ac:dyDescent="0.2">
      <c r="D133" s="7"/>
      <c r="E133" s="7"/>
      <c r="F133" s="7"/>
      <c r="G133" s="7"/>
      <c r="H133" s="7"/>
    </row>
    <row r="134" spans="4:8" x14ac:dyDescent="0.2">
      <c r="D134" s="7"/>
      <c r="E134" s="7"/>
      <c r="F134" s="7"/>
      <c r="G134" s="7"/>
      <c r="H134" s="7"/>
    </row>
    <row r="135" spans="4:8" x14ac:dyDescent="0.2">
      <c r="D135" s="7"/>
      <c r="E135" s="7"/>
      <c r="F135" s="7"/>
      <c r="G135" s="7"/>
      <c r="H135" s="7"/>
    </row>
    <row r="136" spans="4:8" x14ac:dyDescent="0.2">
      <c r="D136" s="7"/>
      <c r="E136" s="7"/>
      <c r="F136" s="7"/>
      <c r="G136" s="7"/>
      <c r="H136" s="7"/>
    </row>
    <row r="137" spans="4:8" x14ac:dyDescent="0.2">
      <c r="D137" s="7"/>
      <c r="E137" s="7"/>
      <c r="F137" s="7"/>
      <c r="G137" s="7"/>
      <c r="H137" s="7"/>
    </row>
    <row r="138" spans="4:8" x14ac:dyDescent="0.2">
      <c r="D138" s="7"/>
      <c r="E138" s="7"/>
      <c r="F138" s="7"/>
      <c r="G138" s="7"/>
      <c r="H138" s="7"/>
    </row>
    <row r="139" spans="4:8" x14ac:dyDescent="0.2">
      <c r="D139" s="7"/>
      <c r="E139" s="7"/>
      <c r="F139" s="7"/>
      <c r="G139" s="7"/>
      <c r="H139" s="7"/>
    </row>
    <row r="140" spans="4:8" x14ac:dyDescent="0.2">
      <c r="D140" s="7"/>
      <c r="E140" s="7"/>
      <c r="F140" s="7"/>
      <c r="G140" s="7"/>
      <c r="H140" s="7"/>
    </row>
    <row r="141" spans="4:8" x14ac:dyDescent="0.2">
      <c r="D141" s="7"/>
      <c r="E141" s="7"/>
      <c r="F141" s="7"/>
      <c r="G141" s="7"/>
      <c r="H141" s="7"/>
    </row>
    <row r="142" spans="4:8" x14ac:dyDescent="0.2">
      <c r="D142" s="7"/>
      <c r="E142" s="7"/>
      <c r="F142" s="7"/>
      <c r="G142" s="7"/>
      <c r="H142" s="7"/>
    </row>
    <row r="143" spans="4:8" x14ac:dyDescent="0.2">
      <c r="D143" s="7"/>
      <c r="E143" s="7"/>
      <c r="F143" s="7"/>
      <c r="G143" s="7"/>
      <c r="H143" s="7"/>
    </row>
    <row r="144" spans="4:8" x14ac:dyDescent="0.2">
      <c r="D144" s="7"/>
      <c r="E144" s="7"/>
      <c r="F144" s="7"/>
      <c r="G144" s="7"/>
      <c r="H144" s="7"/>
    </row>
    <row r="145" spans="4:8" x14ac:dyDescent="0.2">
      <c r="D145" s="7"/>
      <c r="E145" s="7"/>
      <c r="F145" s="7"/>
      <c r="G145" s="7"/>
      <c r="H145" s="7"/>
    </row>
    <row r="146" spans="4:8" x14ac:dyDescent="0.2">
      <c r="D146" s="7"/>
      <c r="E146" s="7"/>
      <c r="F146" s="7"/>
      <c r="G146" s="7"/>
      <c r="H146" s="7"/>
    </row>
    <row r="147" spans="4:8" x14ac:dyDescent="0.2">
      <c r="D147" s="7"/>
      <c r="E147" s="7"/>
      <c r="F147" s="7"/>
      <c r="G147" s="7"/>
      <c r="H147" s="7"/>
    </row>
    <row r="148" spans="4:8" x14ac:dyDescent="0.2">
      <c r="D148" s="7"/>
      <c r="E148" s="7"/>
      <c r="F148" s="7"/>
      <c r="G148" s="7"/>
      <c r="H148" s="7"/>
    </row>
    <row r="149" spans="4:8" x14ac:dyDescent="0.2">
      <c r="D149" s="7"/>
      <c r="E149" s="7"/>
      <c r="F149" s="7"/>
      <c r="G149" s="7"/>
      <c r="H149" s="7"/>
    </row>
    <row r="150" spans="4:8" x14ac:dyDescent="0.2">
      <c r="D150" s="7"/>
      <c r="E150" s="7"/>
      <c r="F150" s="7"/>
      <c r="G150" s="7"/>
      <c r="H150" s="7"/>
    </row>
    <row r="151" spans="4:8" x14ac:dyDescent="0.2">
      <c r="D151" s="7"/>
      <c r="E151" s="7"/>
      <c r="F151" s="7"/>
      <c r="G151" s="7"/>
      <c r="H151" s="7"/>
    </row>
    <row r="152" spans="4:8" x14ac:dyDescent="0.2">
      <c r="D152" s="7"/>
      <c r="E152" s="7"/>
      <c r="F152" s="7"/>
      <c r="G152" s="7"/>
      <c r="H152" s="7"/>
    </row>
    <row r="153" spans="4:8" x14ac:dyDescent="0.2">
      <c r="D153" s="7"/>
      <c r="E153" s="7"/>
      <c r="F153" s="7"/>
      <c r="G153" s="7"/>
      <c r="H153" s="7"/>
    </row>
    <row r="154" spans="4:8" x14ac:dyDescent="0.2">
      <c r="D154" s="7"/>
      <c r="E154" s="7"/>
      <c r="F154" s="7"/>
      <c r="G154" s="7"/>
      <c r="H154" s="7"/>
    </row>
    <row r="155" spans="4:8" x14ac:dyDescent="0.2">
      <c r="D155" s="7"/>
      <c r="E155" s="7"/>
      <c r="F155" s="7"/>
      <c r="G155" s="7"/>
      <c r="H155" s="7"/>
    </row>
    <row r="156" spans="4:8" x14ac:dyDescent="0.2">
      <c r="D156" s="7"/>
      <c r="E156" s="7"/>
      <c r="F156" s="7"/>
      <c r="G156" s="7"/>
      <c r="H156" s="7"/>
    </row>
    <row r="157" spans="4:8" x14ac:dyDescent="0.2">
      <c r="D157" s="7"/>
      <c r="E157" s="7"/>
      <c r="F157" s="7"/>
      <c r="G157" s="7"/>
      <c r="H157" s="7"/>
    </row>
    <row r="158" spans="4:8" x14ac:dyDescent="0.2">
      <c r="D158" s="7"/>
      <c r="E158" s="7"/>
      <c r="F158" s="7"/>
      <c r="G158" s="7"/>
      <c r="H158" s="7"/>
    </row>
    <row r="159" spans="4:8" x14ac:dyDescent="0.2">
      <c r="D159" s="7"/>
      <c r="E159" s="7"/>
      <c r="F159" s="7"/>
      <c r="G159" s="7"/>
      <c r="H159" s="7"/>
    </row>
    <row r="160" spans="4:8" x14ac:dyDescent="0.2">
      <c r="D160" s="7"/>
      <c r="E160" s="7"/>
      <c r="F160" s="7"/>
      <c r="G160" s="7"/>
      <c r="H160" s="7"/>
    </row>
    <row r="161" spans="4:8" x14ac:dyDescent="0.2">
      <c r="D161" s="7"/>
      <c r="E161" s="7"/>
      <c r="F161" s="7"/>
      <c r="G161" s="7"/>
      <c r="H161" s="7"/>
    </row>
    <row r="162" spans="4:8" x14ac:dyDescent="0.2">
      <c r="D162" s="7"/>
      <c r="E162" s="7"/>
      <c r="F162" s="7"/>
      <c r="G162" s="7"/>
      <c r="H162" s="7"/>
    </row>
    <row r="163" spans="4:8" x14ac:dyDescent="0.2">
      <c r="D163" s="7"/>
      <c r="E163" s="7"/>
      <c r="F163" s="7"/>
      <c r="G163" s="7"/>
      <c r="H163" s="7"/>
    </row>
    <row r="164" spans="4:8" x14ac:dyDescent="0.2">
      <c r="D164" s="7"/>
      <c r="E164" s="7"/>
      <c r="F164" s="7"/>
      <c r="G164" s="7"/>
      <c r="H164" s="7"/>
    </row>
    <row r="165" spans="4:8" x14ac:dyDescent="0.2">
      <c r="D165" s="7"/>
      <c r="E165" s="7"/>
      <c r="F165" s="7"/>
      <c r="G165" s="7"/>
      <c r="H165" s="7"/>
    </row>
    <row r="166" spans="4:8" x14ac:dyDescent="0.2">
      <c r="D166" s="7"/>
      <c r="E166" s="7"/>
      <c r="F166" s="7"/>
      <c r="G166" s="7"/>
      <c r="H166" s="7"/>
    </row>
    <row r="167" spans="4:8" x14ac:dyDescent="0.2">
      <c r="D167" s="7"/>
      <c r="E167" s="7"/>
      <c r="F167" s="7"/>
      <c r="G167" s="7"/>
      <c r="H167" s="7"/>
    </row>
    <row r="168" spans="4:8" x14ac:dyDescent="0.2">
      <c r="D168" s="7"/>
      <c r="E168" s="7"/>
      <c r="F168" s="7"/>
      <c r="G168" s="7"/>
      <c r="H168" s="7"/>
    </row>
    <row r="169" spans="4:8" x14ac:dyDescent="0.2">
      <c r="D169" s="7"/>
      <c r="E169" s="7"/>
      <c r="F169" s="7"/>
      <c r="G169" s="7"/>
      <c r="H169" s="7"/>
    </row>
    <row r="170" spans="4:8" x14ac:dyDescent="0.2">
      <c r="D170" s="7"/>
      <c r="E170" s="7"/>
      <c r="F170" s="7"/>
      <c r="G170" s="7"/>
      <c r="H170" s="7"/>
    </row>
    <row r="171" spans="4:8" x14ac:dyDescent="0.2">
      <c r="D171" s="7"/>
      <c r="E171" s="7"/>
      <c r="F171" s="7"/>
      <c r="G171" s="7"/>
      <c r="H171" s="7"/>
    </row>
    <row r="172" spans="4:8" x14ac:dyDescent="0.2">
      <c r="D172" s="7"/>
      <c r="E172" s="7"/>
      <c r="F172" s="7"/>
      <c r="G172" s="7"/>
      <c r="H172" s="7"/>
    </row>
    <row r="173" spans="4:8" x14ac:dyDescent="0.2">
      <c r="D173" s="7"/>
      <c r="E173" s="7"/>
      <c r="F173" s="7"/>
      <c r="G173" s="7"/>
      <c r="H173" s="7"/>
    </row>
    <row r="174" spans="4:8" x14ac:dyDescent="0.2">
      <c r="D174" s="7"/>
      <c r="E174" s="7"/>
      <c r="F174" s="7"/>
      <c r="G174" s="7"/>
      <c r="H174" s="7"/>
    </row>
    <row r="175" spans="4:8" x14ac:dyDescent="0.2">
      <c r="D175" s="7"/>
      <c r="E175" s="7"/>
      <c r="F175" s="7"/>
      <c r="G175" s="7"/>
      <c r="H175" s="7"/>
    </row>
    <row r="176" spans="4:8" x14ac:dyDescent="0.2">
      <c r="D176" s="7"/>
      <c r="E176" s="7"/>
      <c r="F176" s="7"/>
      <c r="G176" s="7"/>
      <c r="H176" s="7"/>
    </row>
    <row r="177" spans="4:8" x14ac:dyDescent="0.2">
      <c r="D177" s="7"/>
      <c r="E177" s="7"/>
      <c r="F177" s="7"/>
      <c r="G177" s="7"/>
      <c r="H177" s="7"/>
    </row>
    <row r="178" spans="4:8" x14ac:dyDescent="0.2">
      <c r="D178" s="7"/>
      <c r="E178" s="7"/>
      <c r="F178" s="7"/>
      <c r="G178" s="7"/>
      <c r="H178" s="7"/>
    </row>
    <row r="179" spans="4:8" x14ac:dyDescent="0.2">
      <c r="D179" s="7"/>
      <c r="E179" s="7"/>
      <c r="F179" s="7"/>
      <c r="G179" s="7"/>
      <c r="H179" s="7"/>
    </row>
    <row r="180" spans="4:8" x14ac:dyDescent="0.2">
      <c r="D180" s="7"/>
      <c r="E180" s="7"/>
      <c r="F180" s="7"/>
      <c r="G180" s="7"/>
      <c r="H180" s="7"/>
    </row>
    <row r="181" spans="4:8" x14ac:dyDescent="0.2">
      <c r="D181" s="7"/>
      <c r="E181" s="7"/>
      <c r="F181" s="7"/>
      <c r="G181" s="7"/>
      <c r="H181" s="7"/>
    </row>
    <row r="182" spans="4:8" x14ac:dyDescent="0.2">
      <c r="D182" s="7"/>
      <c r="E182" s="7"/>
      <c r="F182" s="7"/>
      <c r="G182" s="7"/>
      <c r="H182" s="7"/>
    </row>
    <row r="183" spans="4:8" x14ac:dyDescent="0.2">
      <c r="D183" s="7"/>
      <c r="E183" s="7"/>
      <c r="F183" s="7"/>
      <c r="G183" s="7"/>
      <c r="H183" s="7"/>
    </row>
    <row r="184" spans="4:8" x14ac:dyDescent="0.2">
      <c r="D184" s="7"/>
      <c r="E184" s="7"/>
      <c r="F184" s="7"/>
      <c r="G184" s="7"/>
      <c r="H184" s="7"/>
    </row>
    <row r="185" spans="4:8" x14ac:dyDescent="0.2">
      <c r="D185" s="7"/>
      <c r="E185" s="7"/>
      <c r="F185" s="7"/>
      <c r="G185" s="7"/>
      <c r="H185" s="7"/>
    </row>
    <row r="186" spans="4:8" x14ac:dyDescent="0.2">
      <c r="D186" s="7"/>
      <c r="E186" s="7"/>
      <c r="F186" s="7"/>
      <c r="G186" s="7"/>
      <c r="H186" s="7"/>
    </row>
    <row r="187" spans="4:8" x14ac:dyDescent="0.2">
      <c r="D187" s="7"/>
      <c r="E187" s="7"/>
      <c r="F187" s="7"/>
      <c r="G187" s="7"/>
      <c r="H187" s="7"/>
    </row>
    <row r="188" spans="4:8" x14ac:dyDescent="0.2">
      <c r="D188" s="7"/>
      <c r="E188" s="7"/>
      <c r="F188" s="7"/>
      <c r="G188" s="7"/>
      <c r="H188" s="7"/>
    </row>
    <row r="189" spans="4:8" x14ac:dyDescent="0.2">
      <c r="D189" s="7"/>
      <c r="E189" s="7"/>
      <c r="F189" s="7"/>
      <c r="G189" s="7"/>
      <c r="H189" s="7"/>
    </row>
    <row r="190" spans="4:8" x14ac:dyDescent="0.2">
      <c r="D190" s="7"/>
      <c r="E190" s="7"/>
      <c r="F190" s="7"/>
      <c r="G190" s="7"/>
      <c r="H190" s="7"/>
    </row>
    <row r="191" spans="4:8" x14ac:dyDescent="0.2">
      <c r="D191" s="7"/>
      <c r="E191" s="7"/>
      <c r="F191" s="7"/>
      <c r="G191" s="7"/>
      <c r="H191" s="7"/>
    </row>
    <row r="192" spans="4:8" x14ac:dyDescent="0.2">
      <c r="D192" s="7"/>
      <c r="E192" s="7"/>
      <c r="F192" s="7"/>
      <c r="G192" s="7"/>
      <c r="H192" s="7"/>
    </row>
    <row r="193" spans="4:8" x14ac:dyDescent="0.2">
      <c r="D193" s="7"/>
      <c r="E193" s="7"/>
      <c r="F193" s="7"/>
      <c r="G193" s="7"/>
      <c r="H193" s="7"/>
    </row>
    <row r="194" spans="4:8" x14ac:dyDescent="0.2">
      <c r="D194" s="7"/>
      <c r="E194" s="7"/>
      <c r="F194" s="7"/>
      <c r="G194" s="7"/>
      <c r="H194" s="7"/>
    </row>
    <row r="195" spans="4:8" x14ac:dyDescent="0.2">
      <c r="D195" s="7"/>
      <c r="E195" s="7"/>
      <c r="F195" s="7"/>
      <c r="G195" s="7"/>
      <c r="H195" s="7"/>
    </row>
    <row r="196" spans="4:8" x14ac:dyDescent="0.2">
      <c r="D196" s="7"/>
      <c r="E196" s="7"/>
      <c r="F196" s="7"/>
      <c r="G196" s="7"/>
      <c r="H196" s="7"/>
    </row>
    <row r="197" spans="4:8" x14ac:dyDescent="0.2">
      <c r="D197" s="7"/>
      <c r="E197" s="7"/>
      <c r="F197" s="7"/>
      <c r="G197" s="7"/>
      <c r="H197" s="7"/>
    </row>
    <row r="198" spans="4:8" x14ac:dyDescent="0.2">
      <c r="D198" s="7"/>
      <c r="E198" s="7"/>
      <c r="F198" s="7"/>
      <c r="G198" s="7"/>
      <c r="H198" s="7"/>
    </row>
    <row r="199" spans="4:8" x14ac:dyDescent="0.2">
      <c r="D199" s="7"/>
      <c r="E199" s="7"/>
      <c r="F199" s="7"/>
      <c r="G199" s="7"/>
      <c r="H199" s="7"/>
    </row>
    <row r="200" spans="4:8" x14ac:dyDescent="0.2">
      <c r="D200" s="7"/>
      <c r="E200" s="7"/>
      <c r="F200" s="7"/>
      <c r="G200" s="7"/>
      <c r="H200" s="7"/>
    </row>
    <row r="201" spans="4:8" x14ac:dyDescent="0.2">
      <c r="D201" s="7"/>
      <c r="E201" s="7"/>
      <c r="F201" s="7"/>
      <c r="G201" s="7"/>
      <c r="H201" s="7"/>
    </row>
    <row r="202" spans="4:8" x14ac:dyDescent="0.2">
      <c r="D202" s="7"/>
      <c r="E202" s="7"/>
      <c r="F202" s="7"/>
      <c r="G202" s="7"/>
      <c r="H202" s="7"/>
    </row>
    <row r="203" spans="4:8" x14ac:dyDescent="0.2">
      <c r="D203" s="7"/>
      <c r="E203" s="7"/>
      <c r="F203" s="7"/>
      <c r="G203" s="7"/>
      <c r="H203" s="7"/>
    </row>
    <row r="204" spans="4:8" x14ac:dyDescent="0.2">
      <c r="D204" s="7"/>
      <c r="E204" s="7"/>
      <c r="F204" s="7"/>
      <c r="G204" s="7"/>
      <c r="H204" s="7"/>
    </row>
    <row r="205" spans="4:8" x14ac:dyDescent="0.2">
      <c r="D205" s="7"/>
      <c r="E205" s="7"/>
      <c r="F205" s="7"/>
      <c r="G205" s="7"/>
      <c r="H205" s="7"/>
    </row>
    <row r="206" spans="4:8" x14ac:dyDescent="0.2">
      <c r="D206" s="7"/>
      <c r="E206" s="7"/>
      <c r="F206" s="7"/>
      <c r="G206" s="7"/>
      <c r="H206" s="7"/>
    </row>
    <row r="207" spans="4:8" x14ac:dyDescent="0.2">
      <c r="D207" s="7"/>
      <c r="E207" s="7"/>
      <c r="F207" s="7"/>
      <c r="G207" s="7"/>
      <c r="H207" s="7"/>
    </row>
    <row r="208" spans="4:8" x14ac:dyDescent="0.2">
      <c r="D208" s="7"/>
      <c r="E208" s="7"/>
      <c r="F208" s="7"/>
      <c r="G208" s="7"/>
      <c r="H208" s="7"/>
    </row>
    <row r="209" spans="4:8" x14ac:dyDescent="0.2">
      <c r="D209" s="7"/>
      <c r="E209" s="7"/>
      <c r="F209" s="7"/>
      <c r="G209" s="7"/>
      <c r="H209" s="7"/>
    </row>
    <row r="210" spans="4:8" x14ac:dyDescent="0.2">
      <c r="D210" s="7"/>
      <c r="E210" s="7"/>
      <c r="F210" s="7"/>
      <c r="G210" s="7"/>
      <c r="H210" s="7"/>
    </row>
    <row r="211" spans="4:8" x14ac:dyDescent="0.2">
      <c r="D211" s="7"/>
      <c r="E211" s="7"/>
      <c r="F211" s="7"/>
      <c r="G211" s="7"/>
      <c r="H211" s="7"/>
    </row>
    <row r="212" spans="4:8" x14ac:dyDescent="0.2">
      <c r="D212" s="7"/>
      <c r="E212" s="7"/>
      <c r="F212" s="7"/>
      <c r="G212" s="7"/>
      <c r="H212" s="7"/>
    </row>
    <row r="213" spans="4:8" x14ac:dyDescent="0.2">
      <c r="D213" s="7"/>
      <c r="E213" s="7"/>
      <c r="F213" s="7"/>
      <c r="G213" s="7"/>
      <c r="H213" s="7"/>
    </row>
    <row r="214" spans="4:8" x14ac:dyDescent="0.2">
      <c r="D214" s="7"/>
      <c r="E214" s="7"/>
      <c r="F214" s="7"/>
      <c r="G214" s="7"/>
      <c r="H214" s="7"/>
    </row>
    <row r="215" spans="4:8" x14ac:dyDescent="0.2">
      <c r="D215" s="7"/>
      <c r="E215" s="7"/>
      <c r="F215" s="7"/>
      <c r="G215" s="7"/>
      <c r="H215" s="7"/>
    </row>
    <row r="216" spans="4:8" x14ac:dyDescent="0.2">
      <c r="D216" s="7"/>
      <c r="E216" s="7"/>
      <c r="F216" s="7"/>
      <c r="G216" s="7"/>
      <c r="H216" s="7"/>
    </row>
    <row r="217" spans="4:8" x14ac:dyDescent="0.2">
      <c r="D217" s="7"/>
      <c r="E217" s="7"/>
      <c r="F217" s="7"/>
      <c r="G217" s="7"/>
      <c r="H217" s="7"/>
    </row>
    <row r="218" spans="4:8" x14ac:dyDescent="0.2">
      <c r="D218" s="7"/>
      <c r="E218" s="7"/>
      <c r="F218" s="7"/>
      <c r="G218" s="7"/>
      <c r="H218" s="7"/>
    </row>
    <row r="219" spans="4:8" x14ac:dyDescent="0.2">
      <c r="D219" s="7"/>
      <c r="E219" s="7"/>
      <c r="F219" s="7"/>
      <c r="G219" s="7"/>
      <c r="H219" s="7"/>
    </row>
    <row r="220" spans="4:8" x14ac:dyDescent="0.2">
      <c r="D220" s="7"/>
      <c r="E220" s="7"/>
      <c r="F220" s="7"/>
      <c r="G220" s="7"/>
      <c r="H220" s="7"/>
    </row>
    <row r="221" spans="4:8" x14ac:dyDescent="0.2">
      <c r="D221" s="7"/>
      <c r="E221" s="7"/>
      <c r="F221" s="7"/>
      <c r="G221" s="7"/>
      <c r="H221" s="7"/>
    </row>
    <row r="222" spans="4:8" x14ac:dyDescent="0.2">
      <c r="D222" s="7"/>
      <c r="E222" s="7"/>
      <c r="F222" s="7"/>
      <c r="G222" s="7"/>
      <c r="H222" s="7"/>
    </row>
    <row r="223" spans="4:8" x14ac:dyDescent="0.2">
      <c r="D223" s="7"/>
      <c r="E223" s="7"/>
      <c r="F223" s="7"/>
      <c r="G223" s="7"/>
      <c r="H223" s="7"/>
    </row>
    <row r="224" spans="4:8" x14ac:dyDescent="0.2">
      <c r="D224" s="7"/>
      <c r="E224" s="7"/>
      <c r="F224" s="7"/>
      <c r="G224" s="7"/>
      <c r="H224" s="7"/>
    </row>
    <row r="225" spans="4:8" x14ac:dyDescent="0.2">
      <c r="D225" s="7"/>
      <c r="E225" s="7"/>
      <c r="F225" s="7"/>
      <c r="G225" s="7"/>
      <c r="H225" s="7"/>
    </row>
    <row r="226" spans="4:8" x14ac:dyDescent="0.2">
      <c r="D226" s="7"/>
      <c r="E226" s="7"/>
      <c r="F226" s="7"/>
      <c r="G226" s="7"/>
      <c r="H226" s="7"/>
    </row>
    <row r="227" spans="4:8" x14ac:dyDescent="0.2">
      <c r="D227" s="7"/>
      <c r="E227" s="7"/>
      <c r="F227" s="7"/>
      <c r="G227" s="7"/>
      <c r="H227" s="7"/>
    </row>
    <row r="228" spans="4:8" x14ac:dyDescent="0.2">
      <c r="D228" s="7"/>
      <c r="E228" s="7"/>
      <c r="F228" s="7"/>
      <c r="G228" s="7"/>
      <c r="H228" s="7"/>
    </row>
    <row r="229" spans="4:8" x14ac:dyDescent="0.2">
      <c r="D229" s="7"/>
      <c r="E229" s="7"/>
      <c r="F229" s="7"/>
      <c r="G229" s="7"/>
      <c r="H229" s="7"/>
    </row>
    <row r="230" spans="4:8" x14ac:dyDescent="0.2">
      <c r="D230" s="7"/>
      <c r="E230" s="7"/>
      <c r="F230" s="7"/>
      <c r="G230" s="7"/>
      <c r="H230" s="7"/>
    </row>
    <row r="231" spans="4:8" x14ac:dyDescent="0.2">
      <c r="D231" s="7"/>
      <c r="E231" s="7"/>
      <c r="F231" s="7"/>
      <c r="G231" s="7"/>
      <c r="H231" s="7"/>
    </row>
    <row r="232" spans="4:8" x14ac:dyDescent="0.2">
      <c r="D232" s="7"/>
      <c r="E232" s="7"/>
      <c r="F232" s="7"/>
      <c r="G232" s="7"/>
      <c r="H232" s="7"/>
    </row>
    <row r="233" spans="4:8" x14ac:dyDescent="0.2">
      <c r="D233" s="7"/>
      <c r="E233" s="7"/>
      <c r="F233" s="7"/>
      <c r="G233" s="7"/>
      <c r="H233" s="7"/>
    </row>
    <row r="234" spans="4:8" x14ac:dyDescent="0.2">
      <c r="D234" s="7"/>
      <c r="E234" s="7"/>
      <c r="F234" s="7"/>
      <c r="G234" s="7"/>
      <c r="H234" s="7"/>
    </row>
    <row r="235" spans="4:8" x14ac:dyDescent="0.2">
      <c r="D235" s="7"/>
      <c r="E235" s="7"/>
      <c r="F235" s="7"/>
      <c r="G235" s="7"/>
      <c r="H235" s="7"/>
    </row>
    <row r="236" spans="4:8" x14ac:dyDescent="0.2">
      <c r="D236" s="7"/>
      <c r="E236" s="7"/>
      <c r="F236" s="7"/>
      <c r="G236" s="7"/>
      <c r="H236" s="7"/>
    </row>
    <row r="237" spans="4:8" x14ac:dyDescent="0.2">
      <c r="D237" s="7"/>
      <c r="E237" s="7"/>
      <c r="F237" s="7"/>
      <c r="G237" s="7"/>
      <c r="H237" s="7"/>
    </row>
    <row r="238" spans="4:8" x14ac:dyDescent="0.2">
      <c r="D238" s="7"/>
      <c r="E238" s="7"/>
      <c r="F238" s="7"/>
      <c r="G238" s="7"/>
      <c r="H238" s="7"/>
    </row>
    <row r="239" spans="4:8" x14ac:dyDescent="0.2">
      <c r="D239" s="7"/>
      <c r="E239" s="7"/>
      <c r="F239" s="7"/>
      <c r="G239" s="7"/>
      <c r="H239" s="7"/>
    </row>
    <row r="240" spans="4:8" x14ac:dyDescent="0.2">
      <c r="D240" s="7"/>
      <c r="E240" s="7"/>
      <c r="F240" s="7"/>
      <c r="G240" s="7"/>
      <c r="H240" s="7"/>
    </row>
    <row r="241" spans="4:8" x14ac:dyDescent="0.2">
      <c r="D241" s="7"/>
      <c r="E241" s="7"/>
      <c r="F241" s="7"/>
      <c r="G241" s="7"/>
      <c r="H241" s="7"/>
    </row>
    <row r="242" spans="4:8" x14ac:dyDescent="0.2">
      <c r="D242" s="7"/>
      <c r="E242" s="7"/>
      <c r="F242" s="7"/>
      <c r="G242" s="7"/>
      <c r="H242" s="7"/>
    </row>
    <row r="243" spans="4:8" x14ac:dyDescent="0.2">
      <c r="D243" s="7"/>
      <c r="E243" s="7"/>
      <c r="F243" s="7"/>
      <c r="G243" s="7"/>
      <c r="H243" s="7"/>
    </row>
    <row r="244" spans="4:8" x14ac:dyDescent="0.2">
      <c r="D244" s="7"/>
      <c r="E244" s="7"/>
      <c r="F244" s="7"/>
      <c r="G244" s="7"/>
      <c r="H244" s="7"/>
    </row>
    <row r="245" spans="4:8" x14ac:dyDescent="0.2">
      <c r="D245" s="7"/>
      <c r="E245" s="7"/>
      <c r="F245" s="7"/>
      <c r="G245" s="7"/>
      <c r="H245" s="7"/>
    </row>
    <row r="246" spans="4:8" x14ac:dyDescent="0.2">
      <c r="D246" s="7"/>
      <c r="E246" s="7"/>
      <c r="F246" s="7"/>
      <c r="G246" s="7"/>
      <c r="H246" s="7"/>
    </row>
    <row r="247" spans="4:8" x14ac:dyDescent="0.2">
      <c r="D247" s="7"/>
      <c r="E247" s="7"/>
      <c r="F247" s="7"/>
      <c r="G247" s="7"/>
      <c r="H247" s="7"/>
    </row>
    <row r="248" spans="4:8" x14ac:dyDescent="0.2">
      <c r="D248" s="7"/>
      <c r="E248" s="7"/>
      <c r="F248" s="7"/>
      <c r="G248" s="7"/>
      <c r="H248" s="7"/>
    </row>
    <row r="249" spans="4:8" x14ac:dyDescent="0.2">
      <c r="D249" s="7"/>
      <c r="E249" s="7"/>
      <c r="F249" s="7"/>
      <c r="G249" s="7"/>
      <c r="H249" s="7"/>
    </row>
    <row r="250" spans="4:8" x14ac:dyDescent="0.2">
      <c r="D250" s="7"/>
      <c r="E250" s="7"/>
      <c r="F250" s="7"/>
      <c r="G250" s="7"/>
      <c r="H250" s="7"/>
    </row>
    <row r="251" spans="4:8" x14ac:dyDescent="0.2">
      <c r="D251" s="7"/>
      <c r="E251" s="7"/>
      <c r="F251" s="7"/>
      <c r="G251" s="7"/>
      <c r="H251" s="7"/>
    </row>
    <row r="252" spans="4:8" x14ac:dyDescent="0.2">
      <c r="D252" s="7"/>
      <c r="E252" s="7"/>
      <c r="F252" s="7"/>
      <c r="G252" s="7"/>
      <c r="H252" s="7"/>
    </row>
    <row r="253" spans="4:8" x14ac:dyDescent="0.2">
      <c r="D253" s="7"/>
      <c r="E253" s="7"/>
      <c r="F253" s="7"/>
      <c r="G253" s="7"/>
      <c r="H253" s="7"/>
    </row>
    <row r="254" spans="4:8" x14ac:dyDescent="0.2">
      <c r="D254" s="7"/>
      <c r="E254" s="7"/>
      <c r="F254" s="7"/>
      <c r="G254" s="7"/>
      <c r="H254" s="7"/>
    </row>
    <row r="255" spans="4:8" x14ac:dyDescent="0.2">
      <c r="D255" s="7"/>
      <c r="E255" s="7"/>
      <c r="F255" s="7"/>
      <c r="G255" s="7"/>
      <c r="H255" s="7"/>
    </row>
    <row r="256" spans="4:8" x14ac:dyDescent="0.2">
      <c r="D256" s="7"/>
      <c r="E256" s="7"/>
      <c r="F256" s="7"/>
      <c r="G256" s="7"/>
      <c r="H256" s="7"/>
    </row>
    <row r="257" spans="4:8" x14ac:dyDescent="0.2">
      <c r="D257" s="7"/>
      <c r="E257" s="7"/>
      <c r="F257" s="7"/>
      <c r="G257" s="7"/>
      <c r="H257" s="7"/>
    </row>
    <row r="258" spans="4:8" x14ac:dyDescent="0.2">
      <c r="D258" s="7"/>
      <c r="E258" s="7"/>
      <c r="F258" s="7"/>
      <c r="G258" s="7"/>
      <c r="H258" s="7"/>
    </row>
    <row r="259" spans="4:8" x14ac:dyDescent="0.2">
      <c r="D259" s="7"/>
      <c r="E259" s="7"/>
      <c r="F259" s="7"/>
      <c r="G259" s="7"/>
      <c r="H259" s="7"/>
    </row>
    <row r="260" spans="4:8" x14ac:dyDescent="0.2">
      <c r="D260" s="7"/>
      <c r="E260" s="7"/>
      <c r="F260" s="7"/>
      <c r="G260" s="7"/>
      <c r="H260" s="7"/>
    </row>
    <row r="261" spans="4:8" x14ac:dyDescent="0.2">
      <c r="D261" s="7"/>
      <c r="E261" s="7"/>
      <c r="F261" s="7"/>
      <c r="G261" s="7"/>
      <c r="H261" s="7"/>
    </row>
    <row r="262" spans="4:8" x14ac:dyDescent="0.2">
      <c r="D262" s="7"/>
      <c r="E262" s="7"/>
      <c r="F262" s="7"/>
      <c r="G262" s="7"/>
      <c r="H262" s="7"/>
    </row>
    <row r="263" spans="4:8" x14ac:dyDescent="0.2">
      <c r="D263" s="7"/>
      <c r="E263" s="7"/>
      <c r="F263" s="7"/>
      <c r="G263" s="7"/>
      <c r="H263" s="7"/>
    </row>
    <row r="264" spans="4:8" x14ac:dyDescent="0.2">
      <c r="D264" s="7"/>
      <c r="E264" s="7"/>
      <c r="F264" s="7"/>
      <c r="G264" s="7"/>
      <c r="H264" s="7"/>
    </row>
    <row r="265" spans="4:8" x14ac:dyDescent="0.2">
      <c r="D265" s="7"/>
      <c r="E265" s="7"/>
      <c r="F265" s="7"/>
      <c r="G265" s="7"/>
      <c r="H265" s="7"/>
    </row>
    <row r="266" spans="4:8" x14ac:dyDescent="0.2">
      <c r="D266" s="7"/>
      <c r="E266" s="7"/>
      <c r="F266" s="7"/>
      <c r="G266" s="7"/>
      <c r="H266" s="7"/>
    </row>
    <row r="267" spans="4:8" x14ac:dyDescent="0.2">
      <c r="D267" s="7"/>
      <c r="E267" s="7"/>
      <c r="F267" s="7"/>
      <c r="G267" s="7"/>
      <c r="H267" s="7"/>
    </row>
    <row r="268" spans="4:8" x14ac:dyDescent="0.2">
      <c r="D268" s="7"/>
      <c r="E268" s="7"/>
      <c r="F268" s="7"/>
      <c r="G268" s="7"/>
      <c r="H268" s="7"/>
    </row>
    <row r="269" spans="4:8" x14ac:dyDescent="0.2">
      <c r="D269" s="7"/>
      <c r="E269" s="7"/>
      <c r="F269" s="7"/>
      <c r="G269" s="7"/>
      <c r="H269" s="7"/>
    </row>
    <row r="270" spans="4:8" x14ac:dyDescent="0.2">
      <c r="D270" s="7"/>
      <c r="E270" s="7"/>
      <c r="F270" s="7"/>
      <c r="G270" s="7"/>
      <c r="H270" s="7"/>
    </row>
    <row r="271" spans="4:8" x14ac:dyDescent="0.2">
      <c r="D271" s="7"/>
      <c r="E271" s="7"/>
      <c r="F271" s="7"/>
      <c r="G271" s="7"/>
      <c r="H271" s="7"/>
    </row>
    <row r="272" spans="4:8" x14ac:dyDescent="0.2">
      <c r="D272" s="7"/>
      <c r="E272" s="7"/>
      <c r="F272" s="7"/>
      <c r="G272" s="7"/>
      <c r="H272" s="7"/>
    </row>
    <row r="273" spans="4:8" x14ac:dyDescent="0.2">
      <c r="D273" s="7"/>
      <c r="E273" s="7"/>
      <c r="F273" s="7"/>
      <c r="G273" s="7"/>
      <c r="H273" s="7"/>
    </row>
    <row r="274" spans="4:8" x14ac:dyDescent="0.2">
      <c r="D274" s="7"/>
      <c r="E274" s="7"/>
      <c r="F274" s="7"/>
      <c r="G274" s="7"/>
      <c r="H274" s="7"/>
    </row>
    <row r="275" spans="4:8" x14ac:dyDescent="0.2">
      <c r="D275" s="7"/>
      <c r="E275" s="7"/>
      <c r="F275" s="7"/>
      <c r="G275" s="7"/>
      <c r="H275" s="7"/>
    </row>
    <row r="276" spans="4:8" x14ac:dyDescent="0.2">
      <c r="D276" s="7"/>
      <c r="E276" s="7"/>
      <c r="F276" s="7"/>
      <c r="G276" s="7"/>
      <c r="H276" s="7"/>
    </row>
    <row r="277" spans="4:8" x14ac:dyDescent="0.2">
      <c r="D277" s="7"/>
      <c r="E277" s="7"/>
      <c r="F277" s="7"/>
      <c r="G277" s="7"/>
      <c r="H277" s="7"/>
    </row>
    <row r="278" spans="4:8" x14ac:dyDescent="0.2">
      <c r="D278" s="7"/>
      <c r="E278" s="7"/>
      <c r="F278" s="7"/>
      <c r="G278" s="7"/>
      <c r="H278" s="7"/>
    </row>
    <row r="279" spans="4:8" x14ac:dyDescent="0.2">
      <c r="D279" s="7"/>
      <c r="E279" s="7"/>
      <c r="F279" s="7"/>
      <c r="G279" s="7"/>
      <c r="H279" s="7"/>
    </row>
    <row r="280" spans="4:8" x14ac:dyDescent="0.2">
      <c r="D280" s="7"/>
      <c r="E280" s="7"/>
      <c r="F280" s="7"/>
      <c r="G280" s="7"/>
      <c r="H280" s="7"/>
    </row>
    <row r="281" spans="4:8" x14ac:dyDescent="0.2">
      <c r="D281" s="7"/>
      <c r="E281" s="7"/>
      <c r="F281" s="7"/>
      <c r="G281" s="7"/>
      <c r="H281" s="7"/>
    </row>
    <row r="282" spans="4:8" x14ac:dyDescent="0.2">
      <c r="D282" s="7"/>
      <c r="E282" s="7"/>
      <c r="F282" s="7"/>
      <c r="G282" s="7"/>
      <c r="H282" s="7"/>
    </row>
    <row r="283" spans="4:8" x14ac:dyDescent="0.2">
      <c r="D283" s="7"/>
      <c r="E283" s="7"/>
      <c r="F283" s="7"/>
      <c r="G283" s="7"/>
      <c r="H283" s="7"/>
    </row>
    <row r="284" spans="4:8" x14ac:dyDescent="0.2">
      <c r="D284" s="7"/>
      <c r="E284" s="7"/>
      <c r="F284" s="7"/>
      <c r="G284" s="7"/>
      <c r="H284" s="7"/>
    </row>
    <row r="285" spans="4:8" x14ac:dyDescent="0.2">
      <c r="D285" s="7"/>
      <c r="E285" s="7"/>
      <c r="F285" s="7"/>
      <c r="G285" s="7"/>
      <c r="H285" s="7"/>
    </row>
    <row r="286" spans="4:8" x14ac:dyDescent="0.2">
      <c r="D286" s="7"/>
      <c r="E286" s="7"/>
      <c r="F286" s="7"/>
      <c r="G286" s="7"/>
      <c r="H286" s="7"/>
    </row>
    <row r="287" spans="4:8" x14ac:dyDescent="0.2">
      <c r="D287" s="7"/>
      <c r="E287" s="7"/>
      <c r="F287" s="7"/>
      <c r="G287" s="7"/>
      <c r="H287" s="7"/>
    </row>
    <row r="288" spans="4:8" x14ac:dyDescent="0.2">
      <c r="D288" s="7"/>
      <c r="E288" s="7"/>
      <c r="F288" s="7"/>
      <c r="G288" s="7"/>
      <c r="H288" s="7"/>
    </row>
    <row r="289" spans="4:8" x14ac:dyDescent="0.2">
      <c r="D289" s="7"/>
      <c r="E289" s="7"/>
      <c r="F289" s="7"/>
      <c r="G289" s="7"/>
      <c r="H289" s="7"/>
    </row>
    <row r="290" spans="4:8" x14ac:dyDescent="0.2">
      <c r="D290" s="7"/>
      <c r="E290" s="7"/>
      <c r="F290" s="7"/>
      <c r="G290" s="7"/>
      <c r="H290" s="7"/>
    </row>
    <row r="291" spans="4:8" x14ac:dyDescent="0.2">
      <c r="D291" s="7"/>
      <c r="E291" s="7"/>
      <c r="F291" s="7"/>
      <c r="G291" s="7"/>
      <c r="H291" s="7"/>
    </row>
    <row r="292" spans="4:8" x14ac:dyDescent="0.2">
      <c r="D292" s="7"/>
      <c r="E292" s="7"/>
      <c r="F292" s="7"/>
      <c r="G292" s="7"/>
      <c r="H292" s="7"/>
    </row>
    <row r="293" spans="4:8" x14ac:dyDescent="0.2">
      <c r="D293" s="7"/>
      <c r="E293" s="7"/>
      <c r="F293" s="7"/>
      <c r="G293" s="7"/>
      <c r="H293" s="7"/>
    </row>
    <row r="294" spans="4:8" x14ac:dyDescent="0.2">
      <c r="D294" s="7"/>
      <c r="E294" s="7"/>
      <c r="F294" s="7"/>
      <c r="G294" s="7"/>
      <c r="H294" s="7"/>
    </row>
    <row r="295" spans="4:8" x14ac:dyDescent="0.2">
      <c r="D295" s="7"/>
      <c r="E295" s="7"/>
      <c r="F295" s="7"/>
      <c r="G295" s="7"/>
      <c r="H295" s="7"/>
    </row>
    <row r="296" spans="4:8" x14ac:dyDescent="0.2">
      <c r="D296" s="7"/>
      <c r="E296" s="7"/>
      <c r="F296" s="7"/>
      <c r="G296" s="7"/>
      <c r="H296" s="7"/>
    </row>
    <row r="297" spans="4:8" x14ac:dyDescent="0.2">
      <c r="D297" s="7"/>
      <c r="E297" s="7"/>
      <c r="F297" s="7"/>
      <c r="G297" s="7"/>
      <c r="H297" s="7"/>
    </row>
    <row r="298" spans="4:8" x14ac:dyDescent="0.2">
      <c r="D298" s="7"/>
      <c r="E298" s="7"/>
      <c r="F298" s="7"/>
      <c r="G298" s="7"/>
      <c r="H298" s="7"/>
    </row>
    <row r="299" spans="4:8" x14ac:dyDescent="0.2">
      <c r="D299" s="7"/>
      <c r="E299" s="7"/>
      <c r="F299" s="7"/>
      <c r="G299" s="7"/>
      <c r="H299" s="7"/>
    </row>
    <row r="300" spans="4:8" x14ac:dyDescent="0.2">
      <c r="D300" s="7"/>
      <c r="E300" s="7"/>
      <c r="F300" s="7"/>
      <c r="G300" s="7"/>
      <c r="H300" s="7"/>
    </row>
    <row r="301" spans="4:8" x14ac:dyDescent="0.2">
      <c r="D301" s="7"/>
      <c r="E301" s="7"/>
      <c r="F301" s="7"/>
      <c r="G301" s="7"/>
      <c r="H301" s="7"/>
    </row>
    <row r="302" spans="4:8" x14ac:dyDescent="0.2">
      <c r="D302" s="7"/>
      <c r="E302" s="7"/>
      <c r="F302" s="7"/>
      <c r="G302" s="7"/>
      <c r="H302" s="7"/>
    </row>
    <row r="303" spans="4:8" x14ac:dyDescent="0.2">
      <c r="D303" s="7"/>
      <c r="E303" s="7"/>
      <c r="F303" s="7"/>
      <c r="G303" s="7"/>
      <c r="H303" s="7"/>
    </row>
    <row r="304" spans="4:8" x14ac:dyDescent="0.2">
      <c r="D304" s="7"/>
      <c r="E304" s="7"/>
      <c r="F304" s="7"/>
      <c r="G304" s="7"/>
      <c r="H304" s="7"/>
    </row>
    <row r="305" spans="4:8" x14ac:dyDescent="0.2">
      <c r="D305" s="7"/>
      <c r="E305" s="7"/>
      <c r="F305" s="7"/>
      <c r="G305" s="7"/>
      <c r="H305" s="7"/>
    </row>
    <row r="306" spans="4:8" x14ac:dyDescent="0.2">
      <c r="D306" s="7"/>
      <c r="E306" s="7"/>
      <c r="F306" s="7"/>
      <c r="G306" s="7"/>
      <c r="H306" s="7"/>
    </row>
    <row r="307" spans="4:8" x14ac:dyDescent="0.2">
      <c r="D307" s="7"/>
      <c r="E307" s="7"/>
      <c r="F307" s="7"/>
      <c r="G307" s="7"/>
      <c r="H307" s="7"/>
    </row>
    <row r="308" spans="4:8" x14ac:dyDescent="0.2">
      <c r="D308" s="7"/>
      <c r="E308" s="7"/>
      <c r="F308" s="7"/>
      <c r="G308" s="7"/>
      <c r="H308" s="7"/>
    </row>
    <row r="309" spans="4:8" x14ac:dyDescent="0.2">
      <c r="D309" s="7"/>
      <c r="E309" s="7"/>
      <c r="F309" s="7"/>
      <c r="G309" s="7"/>
      <c r="H309" s="7"/>
    </row>
    <row r="310" spans="4:8" x14ac:dyDescent="0.2">
      <c r="D310" s="7"/>
      <c r="E310" s="7"/>
      <c r="F310" s="7"/>
      <c r="G310" s="7"/>
      <c r="H310" s="7"/>
    </row>
    <row r="311" spans="4:8" x14ac:dyDescent="0.2">
      <c r="D311" s="7"/>
      <c r="E311" s="7"/>
      <c r="F311" s="7"/>
      <c r="G311" s="7"/>
      <c r="H311" s="7"/>
    </row>
    <row r="312" spans="4:8" x14ac:dyDescent="0.2">
      <c r="D312" s="7"/>
      <c r="E312" s="7"/>
      <c r="F312" s="7"/>
      <c r="G312" s="7"/>
      <c r="H312" s="7"/>
    </row>
    <row r="313" spans="4:8" x14ac:dyDescent="0.2">
      <c r="D313" s="7"/>
      <c r="E313" s="7"/>
      <c r="F313" s="7"/>
      <c r="G313" s="7"/>
      <c r="H313" s="7"/>
    </row>
    <row r="314" spans="4:8" x14ac:dyDescent="0.2">
      <c r="D314" s="7"/>
      <c r="E314" s="7"/>
      <c r="F314" s="7"/>
      <c r="G314" s="7"/>
      <c r="H314" s="7"/>
    </row>
    <row r="315" spans="4:8" x14ac:dyDescent="0.2">
      <c r="D315" s="7"/>
      <c r="E315" s="7"/>
      <c r="F315" s="7"/>
      <c r="G315" s="7"/>
      <c r="H315" s="7"/>
    </row>
    <row r="316" spans="4:8" x14ac:dyDescent="0.2">
      <c r="D316" s="7"/>
      <c r="E316" s="7"/>
      <c r="F316" s="7"/>
      <c r="G316" s="7"/>
      <c r="H316" s="7"/>
    </row>
    <row r="317" spans="4:8" x14ac:dyDescent="0.2">
      <c r="D317" s="7"/>
      <c r="E317" s="7"/>
      <c r="F317" s="7"/>
      <c r="G317" s="7"/>
      <c r="H317" s="7"/>
    </row>
    <row r="318" spans="4:8" x14ac:dyDescent="0.2">
      <c r="D318" s="7"/>
      <c r="E318" s="7"/>
      <c r="F318" s="7"/>
      <c r="G318" s="7"/>
      <c r="H318" s="7"/>
    </row>
    <row r="319" spans="4:8" x14ac:dyDescent="0.2">
      <c r="D319" s="7"/>
      <c r="E319" s="7"/>
      <c r="F319" s="7"/>
      <c r="G319" s="7"/>
      <c r="H319" s="7"/>
    </row>
    <row r="320" spans="4:8" x14ac:dyDescent="0.2">
      <c r="D320" s="7"/>
      <c r="E320" s="7"/>
      <c r="F320" s="7"/>
      <c r="G320" s="7"/>
      <c r="H320" s="7"/>
    </row>
    <row r="321" spans="4:8" x14ac:dyDescent="0.2">
      <c r="D321" s="7"/>
      <c r="E321" s="7"/>
      <c r="F321" s="7"/>
      <c r="G321" s="7"/>
      <c r="H321" s="7"/>
    </row>
    <row r="322" spans="4:8" x14ac:dyDescent="0.2">
      <c r="D322" s="7"/>
      <c r="E322" s="7"/>
      <c r="F322" s="7"/>
      <c r="G322" s="7"/>
      <c r="H322" s="7"/>
    </row>
    <row r="323" spans="4:8" x14ac:dyDescent="0.2">
      <c r="D323" s="7"/>
      <c r="E323" s="7"/>
      <c r="F323" s="7"/>
      <c r="G323" s="7"/>
      <c r="H323" s="7"/>
    </row>
    <row r="324" spans="4:8" x14ac:dyDescent="0.2">
      <c r="D324" s="7"/>
      <c r="E324" s="7"/>
      <c r="F324" s="7"/>
      <c r="G324" s="7"/>
      <c r="H324" s="7"/>
    </row>
    <row r="325" spans="4:8" x14ac:dyDescent="0.2">
      <c r="D325" s="7"/>
      <c r="E325" s="7"/>
      <c r="F325" s="7"/>
      <c r="G325" s="7"/>
      <c r="H325" s="7"/>
    </row>
    <row r="326" spans="4:8" x14ac:dyDescent="0.2">
      <c r="D326" s="7"/>
      <c r="E326" s="7"/>
      <c r="F326" s="7"/>
      <c r="G326" s="7"/>
      <c r="H326" s="7"/>
    </row>
    <row r="327" spans="4:8" x14ac:dyDescent="0.2">
      <c r="D327" s="7"/>
      <c r="E327" s="7"/>
      <c r="F327" s="7"/>
      <c r="G327" s="7"/>
      <c r="H327" s="7"/>
    </row>
    <row r="328" spans="4:8" x14ac:dyDescent="0.2">
      <c r="D328" s="7"/>
      <c r="E328" s="7"/>
      <c r="F328" s="7"/>
      <c r="G328" s="7"/>
      <c r="H328" s="7"/>
    </row>
    <row r="329" spans="4:8" x14ac:dyDescent="0.2">
      <c r="D329" s="7"/>
      <c r="E329" s="7"/>
      <c r="F329" s="7"/>
      <c r="G329" s="7"/>
      <c r="H329" s="7"/>
    </row>
    <row r="330" spans="4:8" x14ac:dyDescent="0.2">
      <c r="D330" s="7"/>
      <c r="E330" s="7"/>
      <c r="F330" s="7"/>
      <c r="G330" s="7"/>
      <c r="H330" s="7"/>
    </row>
    <row r="331" spans="4:8" x14ac:dyDescent="0.2">
      <c r="D331" s="7"/>
      <c r="E331" s="7"/>
      <c r="F331" s="7"/>
      <c r="G331" s="7"/>
      <c r="H331" s="7"/>
    </row>
    <row r="332" spans="4:8" x14ac:dyDescent="0.2">
      <c r="D332" s="7"/>
      <c r="E332" s="7"/>
      <c r="F332" s="7"/>
      <c r="G332" s="7"/>
      <c r="H332" s="7"/>
    </row>
    <row r="333" spans="4:8" x14ac:dyDescent="0.2">
      <c r="D333" s="7"/>
      <c r="E333" s="7"/>
      <c r="F333" s="7"/>
      <c r="G333" s="7"/>
      <c r="H333" s="7"/>
    </row>
    <row r="334" spans="4:8" x14ac:dyDescent="0.2">
      <c r="D334" s="7"/>
      <c r="E334" s="7"/>
      <c r="F334" s="7"/>
      <c r="G334" s="7"/>
      <c r="H334" s="7"/>
    </row>
    <row r="335" spans="4:8" x14ac:dyDescent="0.2">
      <c r="D335" s="7"/>
      <c r="E335" s="7"/>
      <c r="F335" s="7"/>
      <c r="G335" s="7"/>
      <c r="H335" s="7"/>
    </row>
    <row r="336" spans="4:8" x14ac:dyDescent="0.2">
      <c r="D336" s="7"/>
      <c r="E336" s="7"/>
      <c r="F336" s="7"/>
      <c r="G336" s="7"/>
      <c r="H336" s="7"/>
    </row>
    <row r="337" spans="4:8" x14ac:dyDescent="0.2">
      <c r="D337" s="7"/>
      <c r="E337" s="7"/>
      <c r="F337" s="7"/>
      <c r="G337" s="7"/>
      <c r="H337" s="7"/>
    </row>
    <row r="338" spans="4:8" x14ac:dyDescent="0.2">
      <c r="D338" s="7"/>
      <c r="E338" s="7"/>
      <c r="F338" s="7"/>
      <c r="G338" s="7"/>
      <c r="H338" s="7"/>
    </row>
    <row r="339" spans="4:8" x14ac:dyDescent="0.2">
      <c r="D339" s="7"/>
      <c r="E339" s="7"/>
      <c r="F339" s="7"/>
      <c r="G339" s="7"/>
      <c r="H339" s="7"/>
    </row>
    <row r="340" spans="4:8" x14ac:dyDescent="0.2">
      <c r="D340" s="7"/>
      <c r="E340" s="7"/>
      <c r="F340" s="7"/>
      <c r="G340" s="7"/>
      <c r="H340" s="7"/>
    </row>
    <row r="341" spans="4:8" x14ac:dyDescent="0.2">
      <c r="D341" s="7"/>
      <c r="E341" s="7"/>
      <c r="F341" s="7"/>
      <c r="G341" s="7"/>
      <c r="H341" s="7"/>
    </row>
    <row r="342" spans="4:8" x14ac:dyDescent="0.2">
      <c r="D342" s="7"/>
      <c r="E342" s="7"/>
      <c r="F342" s="7"/>
      <c r="G342" s="7"/>
      <c r="H342" s="7"/>
    </row>
    <row r="343" spans="4:8" x14ac:dyDescent="0.2">
      <c r="D343" s="7"/>
      <c r="E343" s="7"/>
      <c r="F343" s="7"/>
      <c r="G343" s="7"/>
      <c r="H343" s="7"/>
    </row>
    <row r="344" spans="4:8" x14ac:dyDescent="0.2">
      <c r="D344" s="7"/>
      <c r="E344" s="7"/>
      <c r="F344" s="7"/>
      <c r="G344" s="7"/>
      <c r="H344" s="7"/>
    </row>
    <row r="345" spans="4:8" x14ac:dyDescent="0.2">
      <c r="D345" s="7"/>
      <c r="E345" s="7"/>
      <c r="F345" s="7"/>
      <c r="G345" s="7"/>
      <c r="H345" s="7"/>
    </row>
    <row r="346" spans="4:8" x14ac:dyDescent="0.2">
      <c r="D346" s="7"/>
      <c r="E346" s="7"/>
      <c r="F346" s="7"/>
      <c r="G346" s="7"/>
      <c r="H346" s="7"/>
    </row>
    <row r="347" spans="4:8" x14ac:dyDescent="0.2">
      <c r="D347" s="7"/>
      <c r="E347" s="7"/>
      <c r="F347" s="7"/>
      <c r="G347" s="7"/>
      <c r="H347" s="7"/>
    </row>
    <row r="348" spans="4:8" x14ac:dyDescent="0.2">
      <c r="D348" s="7"/>
      <c r="E348" s="7"/>
      <c r="F348" s="7"/>
      <c r="G348" s="7"/>
      <c r="H348" s="7"/>
    </row>
    <row r="349" spans="4:8" x14ac:dyDescent="0.2">
      <c r="D349" s="7"/>
      <c r="E349" s="7"/>
      <c r="F349" s="7"/>
      <c r="G349" s="7"/>
      <c r="H349" s="7"/>
    </row>
    <row r="350" spans="4:8" x14ac:dyDescent="0.2">
      <c r="D350" s="7"/>
      <c r="E350" s="7"/>
      <c r="F350" s="7"/>
      <c r="G350" s="7"/>
      <c r="H350" s="7"/>
    </row>
    <row r="351" spans="4:8" x14ac:dyDescent="0.2">
      <c r="D351" s="7"/>
      <c r="E351" s="7"/>
      <c r="F351" s="7"/>
      <c r="G351" s="7"/>
      <c r="H351" s="7"/>
    </row>
    <row r="352" spans="4:8" x14ac:dyDescent="0.2">
      <c r="D352" s="7"/>
      <c r="E352" s="7"/>
      <c r="F352" s="7"/>
      <c r="G352" s="7"/>
      <c r="H352" s="7"/>
    </row>
    <row r="353" spans="4:8" x14ac:dyDescent="0.2">
      <c r="D353" s="7"/>
      <c r="E353" s="7"/>
      <c r="F353" s="7"/>
      <c r="G353" s="7"/>
      <c r="H353" s="7"/>
    </row>
    <row r="354" spans="4:8" x14ac:dyDescent="0.2">
      <c r="D354" s="7"/>
      <c r="E354" s="7"/>
      <c r="F354" s="7"/>
      <c r="G354" s="7"/>
      <c r="H354" s="7"/>
    </row>
    <row r="355" spans="4:8" x14ac:dyDescent="0.2">
      <c r="D355" s="7"/>
      <c r="E355" s="7"/>
      <c r="F355" s="7"/>
      <c r="G355" s="7"/>
      <c r="H355" s="7"/>
    </row>
    <row r="356" spans="4:8" x14ac:dyDescent="0.2">
      <c r="D356" s="7"/>
      <c r="E356" s="7"/>
      <c r="F356" s="7"/>
      <c r="G356" s="7"/>
      <c r="H356" s="7"/>
    </row>
    <row r="357" spans="4:8" x14ac:dyDescent="0.2">
      <c r="D357" s="7"/>
      <c r="E357" s="7"/>
      <c r="F357" s="7"/>
      <c r="G357" s="7"/>
      <c r="H357" s="7"/>
    </row>
    <row r="358" spans="4:8" x14ac:dyDescent="0.2">
      <c r="D358" s="7"/>
      <c r="E358" s="7"/>
      <c r="F358" s="7"/>
      <c r="G358" s="7"/>
      <c r="H358" s="7"/>
    </row>
    <row r="359" spans="4:8" x14ac:dyDescent="0.2">
      <c r="D359" s="7"/>
      <c r="E359" s="7"/>
      <c r="F359" s="7"/>
      <c r="G359" s="7"/>
      <c r="H359" s="7"/>
    </row>
    <row r="360" spans="4:8" x14ac:dyDescent="0.2">
      <c r="D360" s="7"/>
      <c r="E360" s="7"/>
      <c r="F360" s="7"/>
      <c r="G360" s="7"/>
      <c r="H360" s="7"/>
    </row>
    <row r="361" spans="4:8" x14ac:dyDescent="0.2">
      <c r="D361" s="7"/>
      <c r="E361" s="7"/>
      <c r="F361" s="7"/>
      <c r="G361" s="7"/>
      <c r="H361" s="7"/>
    </row>
    <row r="362" spans="4:8" x14ac:dyDescent="0.2">
      <c r="D362" s="7"/>
      <c r="E362" s="7"/>
      <c r="F362" s="7"/>
      <c r="G362" s="7"/>
      <c r="H362" s="7"/>
    </row>
    <row r="363" spans="4:8" x14ac:dyDescent="0.2">
      <c r="D363" s="7"/>
      <c r="E363" s="7"/>
      <c r="F363" s="7"/>
      <c r="G363" s="7"/>
      <c r="H363" s="7"/>
    </row>
    <row r="364" spans="4:8" x14ac:dyDescent="0.2">
      <c r="D364" s="7"/>
      <c r="E364" s="7"/>
      <c r="F364" s="7"/>
      <c r="G364" s="7"/>
      <c r="H364" s="7"/>
    </row>
    <row r="365" spans="4:8" x14ac:dyDescent="0.2">
      <c r="D365" s="7"/>
      <c r="E365" s="7"/>
      <c r="F365" s="7"/>
      <c r="G365" s="7"/>
      <c r="H365" s="7"/>
    </row>
    <row r="366" spans="4:8" x14ac:dyDescent="0.2">
      <c r="D366" s="7"/>
      <c r="E366" s="7"/>
      <c r="F366" s="7"/>
      <c r="G366" s="7"/>
      <c r="H366" s="7"/>
    </row>
    <row r="367" spans="4:8" x14ac:dyDescent="0.2">
      <c r="D367" s="7"/>
      <c r="E367" s="7"/>
      <c r="F367" s="7"/>
      <c r="G367" s="7"/>
      <c r="H367" s="7"/>
    </row>
    <row r="368" spans="4:8" x14ac:dyDescent="0.2">
      <c r="D368" s="7"/>
      <c r="E368" s="7"/>
      <c r="F368" s="7"/>
      <c r="G368" s="7"/>
      <c r="H368" s="7"/>
    </row>
    <row r="369" spans="4:8" x14ac:dyDescent="0.2">
      <c r="D369" s="7"/>
      <c r="E369" s="7"/>
      <c r="F369" s="7"/>
      <c r="G369" s="7"/>
      <c r="H369" s="7"/>
    </row>
    <row r="370" spans="4:8" x14ac:dyDescent="0.2">
      <c r="D370" s="7"/>
      <c r="E370" s="7"/>
      <c r="F370" s="7"/>
      <c r="G370" s="7"/>
      <c r="H370" s="7"/>
    </row>
    <row r="371" spans="4:8" x14ac:dyDescent="0.2">
      <c r="D371" s="7"/>
      <c r="E371" s="7"/>
      <c r="F371" s="7"/>
      <c r="G371" s="7"/>
      <c r="H371" s="7"/>
    </row>
    <row r="372" spans="4:8" x14ac:dyDescent="0.2">
      <c r="D372" s="7"/>
      <c r="E372" s="7"/>
      <c r="F372" s="7"/>
      <c r="G372" s="7"/>
      <c r="H372" s="7"/>
    </row>
    <row r="373" spans="4:8" x14ac:dyDescent="0.2">
      <c r="D373" s="7"/>
      <c r="E373" s="7"/>
      <c r="F373" s="7"/>
      <c r="G373" s="7"/>
      <c r="H373" s="7"/>
    </row>
    <row r="374" spans="4:8" x14ac:dyDescent="0.2">
      <c r="D374" s="7"/>
      <c r="E374" s="7"/>
      <c r="F374" s="7"/>
      <c r="G374" s="7"/>
      <c r="H374" s="7"/>
    </row>
    <row r="375" spans="4:8" x14ac:dyDescent="0.2">
      <c r="D375" s="7"/>
      <c r="E375" s="7"/>
      <c r="F375" s="7"/>
      <c r="G375" s="7"/>
      <c r="H375" s="7"/>
    </row>
    <row r="376" spans="4:8" x14ac:dyDescent="0.2">
      <c r="D376" s="7"/>
      <c r="E376" s="7"/>
      <c r="F376" s="7"/>
      <c r="G376" s="7"/>
      <c r="H376" s="7"/>
    </row>
    <row r="377" spans="4:8" x14ac:dyDescent="0.2">
      <c r="D377" s="7"/>
      <c r="E377" s="7"/>
      <c r="F377" s="7"/>
      <c r="G377" s="7"/>
      <c r="H377" s="7"/>
    </row>
    <row r="378" spans="4:8" x14ac:dyDescent="0.2">
      <c r="D378" s="7"/>
      <c r="E378" s="7"/>
      <c r="F378" s="7"/>
      <c r="G378" s="7"/>
      <c r="H378" s="7"/>
    </row>
    <row r="379" spans="4:8" x14ac:dyDescent="0.2">
      <c r="D379" s="7"/>
      <c r="E379" s="7"/>
      <c r="F379" s="7"/>
      <c r="G379" s="7"/>
      <c r="H379" s="7"/>
    </row>
    <row r="380" spans="4:8" x14ac:dyDescent="0.2">
      <c r="D380" s="7"/>
      <c r="E380" s="7"/>
      <c r="F380" s="7"/>
      <c r="G380" s="7"/>
      <c r="H380" s="7"/>
    </row>
    <row r="381" spans="4:8" x14ac:dyDescent="0.2">
      <c r="D381" s="7"/>
      <c r="E381" s="7"/>
      <c r="F381" s="7"/>
      <c r="G381" s="7"/>
      <c r="H381" s="7"/>
    </row>
    <row r="382" spans="4:8" x14ac:dyDescent="0.2">
      <c r="D382" s="7"/>
      <c r="E382" s="7"/>
      <c r="F382" s="7"/>
      <c r="G382" s="7"/>
      <c r="H382" s="7"/>
    </row>
    <row r="383" spans="4:8" x14ac:dyDescent="0.2">
      <c r="D383" s="7"/>
      <c r="E383" s="7"/>
      <c r="F383" s="7"/>
      <c r="G383" s="7"/>
      <c r="H383" s="7"/>
    </row>
    <row r="384" spans="4:8" x14ac:dyDescent="0.2">
      <c r="D384" s="7"/>
      <c r="E384" s="7"/>
      <c r="F384" s="7"/>
      <c r="G384" s="7"/>
      <c r="H384" s="7"/>
    </row>
    <row r="385" spans="4:8" x14ac:dyDescent="0.2">
      <c r="D385" s="7"/>
      <c r="E385" s="7"/>
      <c r="F385" s="7"/>
      <c r="G385" s="7"/>
      <c r="H385" s="7"/>
    </row>
    <row r="386" spans="4:8" x14ac:dyDescent="0.2">
      <c r="D386" s="7"/>
      <c r="E386" s="7"/>
      <c r="F386" s="7"/>
      <c r="G386" s="7"/>
      <c r="H386" s="7"/>
    </row>
    <row r="387" spans="4:8" x14ac:dyDescent="0.2">
      <c r="D387" s="7"/>
      <c r="E387" s="7"/>
      <c r="F387" s="7"/>
      <c r="G387" s="7"/>
      <c r="H387" s="7"/>
    </row>
    <row r="388" spans="4:8" x14ac:dyDescent="0.2">
      <c r="D388" s="7"/>
      <c r="E388" s="7"/>
      <c r="F388" s="7"/>
      <c r="G388" s="7"/>
      <c r="H388" s="7"/>
    </row>
    <row r="389" spans="4:8" x14ac:dyDescent="0.2">
      <c r="D389" s="7"/>
      <c r="E389" s="7"/>
      <c r="F389" s="7"/>
      <c r="G389" s="7"/>
      <c r="H389" s="7"/>
    </row>
    <row r="390" spans="4:8" x14ac:dyDescent="0.2">
      <c r="D390" s="7"/>
      <c r="E390" s="7"/>
      <c r="F390" s="7"/>
      <c r="G390" s="7"/>
      <c r="H390" s="7"/>
    </row>
    <row r="391" spans="4:8" x14ac:dyDescent="0.2">
      <c r="D391" s="7"/>
      <c r="E391" s="7"/>
      <c r="F391" s="7"/>
      <c r="G391" s="7"/>
      <c r="H391" s="7"/>
    </row>
    <row r="392" spans="4:8" x14ac:dyDescent="0.2">
      <c r="D392" s="7"/>
      <c r="E392" s="7"/>
      <c r="F392" s="7"/>
      <c r="G392" s="7"/>
      <c r="H392" s="7"/>
    </row>
    <row r="393" spans="4:8" x14ac:dyDescent="0.2">
      <c r="D393" s="7"/>
      <c r="E393" s="7"/>
      <c r="F393" s="7"/>
      <c r="G393" s="7"/>
      <c r="H393" s="7"/>
    </row>
    <row r="394" spans="4:8" x14ac:dyDescent="0.2">
      <c r="D394" s="7"/>
      <c r="E394" s="7"/>
      <c r="F394" s="7"/>
      <c r="G394" s="7"/>
      <c r="H394" s="7"/>
    </row>
    <row r="395" spans="4:8" x14ac:dyDescent="0.2">
      <c r="D395" s="7"/>
      <c r="E395" s="7"/>
      <c r="F395" s="7"/>
      <c r="G395" s="7"/>
      <c r="H395" s="7"/>
    </row>
    <row r="396" spans="4:8" x14ac:dyDescent="0.2">
      <c r="D396" s="7"/>
      <c r="E396" s="7"/>
      <c r="F396" s="7"/>
      <c r="G396" s="7"/>
      <c r="H396" s="7"/>
    </row>
    <row r="397" spans="4:8" x14ac:dyDescent="0.2">
      <c r="D397" s="7"/>
      <c r="E397" s="7"/>
      <c r="F397" s="7"/>
      <c r="G397" s="7"/>
      <c r="H397" s="7"/>
    </row>
    <row r="398" spans="4:8" x14ac:dyDescent="0.2">
      <c r="D398" s="7"/>
      <c r="E398" s="7"/>
      <c r="F398" s="7"/>
      <c r="G398" s="7"/>
      <c r="H398" s="7"/>
    </row>
    <row r="399" spans="4:8" x14ac:dyDescent="0.2">
      <c r="D399" s="7"/>
      <c r="E399" s="7"/>
      <c r="F399" s="7"/>
      <c r="G399" s="7"/>
      <c r="H399" s="7"/>
    </row>
    <row r="400" spans="4:8" x14ac:dyDescent="0.2">
      <c r="D400" s="7"/>
      <c r="E400" s="7"/>
      <c r="F400" s="7"/>
      <c r="G400" s="7"/>
      <c r="H400" s="7"/>
    </row>
    <row r="401" spans="4:8" x14ac:dyDescent="0.2">
      <c r="D401" s="7"/>
      <c r="E401" s="7"/>
      <c r="F401" s="7"/>
      <c r="G401" s="7"/>
      <c r="H401" s="7"/>
    </row>
    <row r="402" spans="4:8" x14ac:dyDescent="0.2">
      <c r="D402" s="7"/>
      <c r="E402" s="7"/>
      <c r="F402" s="7"/>
      <c r="G402" s="7"/>
      <c r="H402" s="7"/>
    </row>
    <row r="403" spans="4:8" x14ac:dyDescent="0.2">
      <c r="D403" s="7"/>
      <c r="E403" s="7"/>
      <c r="F403" s="7"/>
      <c r="G403" s="7"/>
      <c r="H403" s="7"/>
    </row>
    <row r="404" spans="4:8" x14ac:dyDescent="0.2">
      <c r="D404" s="7"/>
      <c r="E404" s="7"/>
      <c r="F404" s="7"/>
      <c r="G404" s="7"/>
      <c r="H404" s="7"/>
    </row>
    <row r="405" spans="4:8" x14ac:dyDescent="0.2">
      <c r="D405" s="7"/>
      <c r="E405" s="7"/>
      <c r="F405" s="7"/>
      <c r="G405" s="7"/>
      <c r="H405" s="7"/>
    </row>
    <row r="406" spans="4:8" x14ac:dyDescent="0.2">
      <c r="D406" s="7"/>
      <c r="E406" s="7"/>
      <c r="F406" s="7"/>
      <c r="G406" s="7"/>
      <c r="H406" s="7"/>
    </row>
    <row r="407" spans="4:8" x14ac:dyDescent="0.2">
      <c r="D407" s="7"/>
      <c r="E407" s="7"/>
      <c r="F407" s="7"/>
      <c r="G407" s="7"/>
      <c r="H407" s="7"/>
    </row>
    <row r="408" spans="4:8" x14ac:dyDescent="0.2">
      <c r="D408" s="7"/>
      <c r="E408" s="7"/>
      <c r="F408" s="7"/>
      <c r="G408" s="7"/>
      <c r="H408" s="7"/>
    </row>
    <row r="409" spans="4:8" x14ac:dyDescent="0.2">
      <c r="D409" s="7"/>
      <c r="E409" s="7"/>
      <c r="F409" s="7"/>
      <c r="G409" s="7"/>
      <c r="H409" s="7"/>
    </row>
    <row r="410" spans="4:8" x14ac:dyDescent="0.2">
      <c r="D410" s="7"/>
      <c r="E410" s="7"/>
      <c r="F410" s="7"/>
      <c r="G410" s="7"/>
      <c r="H410" s="7"/>
    </row>
    <row r="411" spans="4:8" x14ac:dyDescent="0.2">
      <c r="D411" s="7"/>
      <c r="E411" s="7"/>
      <c r="F411" s="7"/>
      <c r="G411" s="7"/>
      <c r="H411" s="7"/>
    </row>
    <row r="412" spans="4:8" x14ac:dyDescent="0.2">
      <c r="D412" s="7"/>
      <c r="E412" s="7"/>
      <c r="F412" s="7"/>
      <c r="G412" s="7"/>
      <c r="H412" s="7"/>
    </row>
    <row r="413" spans="4:8" x14ac:dyDescent="0.2">
      <c r="D413" s="7"/>
      <c r="E413" s="7"/>
      <c r="F413" s="7"/>
      <c r="G413" s="7"/>
      <c r="H413" s="7"/>
    </row>
    <row r="414" spans="4:8" x14ac:dyDescent="0.2">
      <c r="D414" s="7"/>
      <c r="E414" s="7"/>
      <c r="F414" s="7"/>
      <c r="G414" s="7"/>
      <c r="H414" s="7"/>
    </row>
    <row r="415" spans="4:8" x14ac:dyDescent="0.2">
      <c r="D415" s="7"/>
      <c r="E415" s="7"/>
      <c r="F415" s="7"/>
      <c r="G415" s="7"/>
      <c r="H415" s="7"/>
    </row>
    <row r="416" spans="4:8" x14ac:dyDescent="0.2">
      <c r="D416" s="7"/>
      <c r="E416" s="7"/>
      <c r="F416" s="7"/>
      <c r="G416" s="7"/>
      <c r="H416" s="7"/>
    </row>
    <row r="417" spans="4:8" x14ac:dyDescent="0.2">
      <c r="D417" s="7"/>
      <c r="E417" s="7"/>
      <c r="F417" s="7"/>
      <c r="G417" s="7"/>
      <c r="H417" s="7"/>
    </row>
    <row r="418" spans="4:8" x14ac:dyDescent="0.2">
      <c r="D418" s="7"/>
      <c r="E418" s="7"/>
      <c r="F418" s="7"/>
      <c r="G418" s="7"/>
      <c r="H418" s="7"/>
    </row>
    <row r="419" spans="4:8" x14ac:dyDescent="0.2">
      <c r="D419" s="7"/>
      <c r="E419" s="7"/>
      <c r="F419" s="7"/>
      <c r="G419" s="7"/>
      <c r="H419" s="7"/>
    </row>
    <row r="420" spans="4:8" x14ac:dyDescent="0.2">
      <c r="D420" s="7"/>
      <c r="E420" s="7"/>
      <c r="F420" s="7"/>
      <c r="G420" s="7"/>
      <c r="H420" s="7"/>
    </row>
    <row r="421" spans="4:8" x14ac:dyDescent="0.2">
      <c r="D421" s="7"/>
      <c r="E421" s="7"/>
      <c r="F421" s="7"/>
      <c r="G421" s="7"/>
      <c r="H421" s="7"/>
    </row>
    <row r="422" spans="4:8" x14ac:dyDescent="0.2">
      <c r="D422" s="7"/>
      <c r="E422" s="7"/>
      <c r="F422" s="7"/>
      <c r="G422" s="7"/>
      <c r="H422" s="7"/>
    </row>
    <row r="423" spans="4:8" x14ac:dyDescent="0.2">
      <c r="D423" s="7"/>
      <c r="E423" s="7"/>
      <c r="F423" s="7"/>
      <c r="G423" s="7"/>
      <c r="H423" s="7"/>
    </row>
    <row r="424" spans="4:8" x14ac:dyDescent="0.2">
      <c r="D424" s="7"/>
      <c r="E424" s="7"/>
      <c r="F424" s="7"/>
      <c r="G424" s="7"/>
      <c r="H424" s="7"/>
    </row>
    <row r="425" spans="4:8" x14ac:dyDescent="0.2">
      <c r="D425" s="7"/>
      <c r="E425" s="7"/>
      <c r="F425" s="7"/>
      <c r="G425" s="7"/>
      <c r="H425" s="7"/>
    </row>
    <row r="426" spans="4:8" x14ac:dyDescent="0.2">
      <c r="D426" s="7"/>
      <c r="E426" s="7"/>
      <c r="F426" s="7"/>
      <c r="G426" s="7"/>
      <c r="H426" s="7"/>
    </row>
    <row r="427" spans="4:8" x14ac:dyDescent="0.2">
      <c r="D427" s="7"/>
      <c r="E427" s="7"/>
      <c r="F427" s="7"/>
      <c r="G427" s="7"/>
      <c r="H427" s="7"/>
    </row>
    <row r="428" spans="4:8" x14ac:dyDescent="0.2">
      <c r="D428" s="7"/>
      <c r="E428" s="7"/>
      <c r="F428" s="7"/>
      <c r="G428" s="7"/>
      <c r="H428" s="7"/>
    </row>
    <row r="429" spans="4:8" x14ac:dyDescent="0.2">
      <c r="D429" s="7"/>
      <c r="E429" s="7"/>
      <c r="F429" s="7"/>
      <c r="G429" s="7"/>
      <c r="H429" s="7"/>
    </row>
    <row r="430" spans="4:8" x14ac:dyDescent="0.2">
      <c r="D430" s="7"/>
      <c r="E430" s="7"/>
      <c r="F430" s="7"/>
      <c r="G430" s="7"/>
      <c r="H430" s="7"/>
    </row>
    <row r="431" spans="4:8" x14ac:dyDescent="0.2">
      <c r="D431" s="7"/>
      <c r="E431" s="7"/>
      <c r="F431" s="7"/>
      <c r="G431" s="7"/>
      <c r="H431" s="7"/>
    </row>
    <row r="432" spans="4:8" x14ac:dyDescent="0.2">
      <c r="D432" s="7"/>
      <c r="E432" s="7"/>
      <c r="F432" s="7"/>
      <c r="G432" s="7"/>
      <c r="H432" s="7"/>
    </row>
    <row r="433" spans="4:8" x14ac:dyDescent="0.2">
      <c r="D433" s="7"/>
      <c r="E433" s="7"/>
      <c r="F433" s="7"/>
      <c r="G433" s="7"/>
      <c r="H433" s="7"/>
    </row>
    <row r="434" spans="4:8" x14ac:dyDescent="0.2">
      <c r="D434" s="7"/>
      <c r="E434" s="7"/>
      <c r="F434" s="7"/>
      <c r="G434" s="7"/>
      <c r="H434" s="7"/>
    </row>
    <row r="435" spans="4:8" x14ac:dyDescent="0.2">
      <c r="D435" s="7"/>
      <c r="E435" s="7"/>
      <c r="F435" s="7"/>
      <c r="G435" s="7"/>
      <c r="H435" s="7"/>
    </row>
    <row r="436" spans="4:8" x14ac:dyDescent="0.2">
      <c r="D436" s="7"/>
      <c r="E436" s="7"/>
      <c r="F436" s="7"/>
      <c r="G436" s="7"/>
      <c r="H436" s="7"/>
    </row>
    <row r="437" spans="4:8" x14ac:dyDescent="0.2">
      <c r="D437" s="7"/>
      <c r="E437" s="7"/>
      <c r="F437" s="7"/>
      <c r="G437" s="7"/>
      <c r="H437" s="7"/>
    </row>
    <row r="438" spans="4:8" x14ac:dyDescent="0.2">
      <c r="D438" s="7"/>
      <c r="E438" s="7"/>
      <c r="F438" s="7"/>
      <c r="G438" s="7"/>
      <c r="H438" s="7"/>
    </row>
    <row r="439" spans="4:8" x14ac:dyDescent="0.2">
      <c r="D439" s="7"/>
      <c r="E439" s="7"/>
      <c r="F439" s="7"/>
      <c r="G439" s="7"/>
      <c r="H439" s="7"/>
    </row>
    <row r="440" spans="4:8" x14ac:dyDescent="0.2">
      <c r="D440" s="7"/>
      <c r="E440" s="7"/>
      <c r="F440" s="7"/>
      <c r="G440" s="7"/>
      <c r="H440" s="7"/>
    </row>
    <row r="441" spans="4:8" x14ac:dyDescent="0.2">
      <c r="D441" s="7"/>
      <c r="E441" s="7"/>
      <c r="F441" s="7"/>
      <c r="G441" s="7"/>
      <c r="H441" s="7"/>
    </row>
    <row r="442" spans="4:8" x14ac:dyDescent="0.2">
      <c r="D442" s="7"/>
      <c r="E442" s="7"/>
      <c r="F442" s="7"/>
      <c r="G442" s="7"/>
      <c r="H442" s="7"/>
    </row>
    <row r="443" spans="4:8" x14ac:dyDescent="0.2">
      <c r="D443" s="7"/>
      <c r="E443" s="7"/>
      <c r="F443" s="7"/>
      <c r="G443" s="7"/>
      <c r="H443" s="7"/>
    </row>
    <row r="444" spans="4:8" x14ac:dyDescent="0.2">
      <c r="D444" s="7"/>
      <c r="E444" s="7"/>
      <c r="F444" s="7"/>
      <c r="G444" s="7"/>
      <c r="H444" s="7"/>
    </row>
    <row r="445" spans="4:8" x14ac:dyDescent="0.2">
      <c r="D445" s="7"/>
      <c r="E445" s="7"/>
      <c r="F445" s="7"/>
      <c r="G445" s="7"/>
      <c r="H445" s="7"/>
    </row>
    <row r="446" spans="4:8" x14ac:dyDescent="0.2">
      <c r="D446" s="7"/>
      <c r="E446" s="7"/>
      <c r="F446" s="7"/>
      <c r="G446" s="7"/>
      <c r="H446" s="7"/>
    </row>
    <row r="447" spans="4:8" x14ac:dyDescent="0.2">
      <c r="D447" s="7"/>
      <c r="E447" s="7"/>
      <c r="F447" s="7"/>
      <c r="G447" s="7"/>
      <c r="H447" s="7"/>
    </row>
    <row r="448" spans="4:8" x14ac:dyDescent="0.2">
      <c r="D448" s="7"/>
      <c r="E448" s="7"/>
      <c r="F448" s="7"/>
      <c r="G448" s="7"/>
      <c r="H448" s="7"/>
    </row>
    <row r="449" spans="4:8" x14ac:dyDescent="0.2">
      <c r="D449" s="7"/>
      <c r="E449" s="7"/>
      <c r="F449" s="7"/>
      <c r="G449" s="7"/>
      <c r="H449" s="7"/>
    </row>
    <row r="450" spans="4:8" x14ac:dyDescent="0.2">
      <c r="D450" s="7"/>
      <c r="E450" s="7"/>
      <c r="F450" s="7"/>
      <c r="G450" s="7"/>
      <c r="H450" s="7"/>
    </row>
    <row r="451" spans="4:8" x14ac:dyDescent="0.2">
      <c r="D451" s="7"/>
      <c r="E451" s="7"/>
      <c r="F451" s="7"/>
      <c r="G451" s="7"/>
      <c r="H451" s="7"/>
    </row>
    <row r="452" spans="4:8" x14ac:dyDescent="0.2">
      <c r="D452" s="7"/>
      <c r="E452" s="7"/>
      <c r="F452" s="7"/>
      <c r="G452" s="7"/>
      <c r="H452" s="7"/>
    </row>
    <row r="453" spans="4:8" x14ac:dyDescent="0.2">
      <c r="D453" s="7"/>
      <c r="E453" s="7"/>
      <c r="F453" s="7"/>
      <c r="G453" s="7"/>
      <c r="H453" s="7"/>
    </row>
    <row r="454" spans="4:8" x14ac:dyDescent="0.2">
      <c r="D454" s="7"/>
      <c r="E454" s="7"/>
      <c r="F454" s="7"/>
      <c r="G454" s="7"/>
      <c r="H454" s="7"/>
    </row>
    <row r="455" spans="4:8" x14ac:dyDescent="0.2">
      <c r="D455" s="7"/>
      <c r="E455" s="7"/>
      <c r="F455" s="7"/>
      <c r="G455" s="7"/>
      <c r="H455" s="7"/>
    </row>
    <row r="456" spans="4:8" x14ac:dyDescent="0.2">
      <c r="D456" s="7"/>
      <c r="E456" s="7"/>
      <c r="F456" s="7"/>
      <c r="G456" s="7"/>
      <c r="H456" s="7"/>
    </row>
    <row r="457" spans="4:8" x14ac:dyDescent="0.2">
      <c r="D457" s="7"/>
      <c r="E457" s="7"/>
      <c r="F457" s="7"/>
      <c r="G457" s="7"/>
      <c r="H457" s="7"/>
    </row>
    <row r="458" spans="4:8" x14ac:dyDescent="0.2">
      <c r="D458" s="7"/>
      <c r="E458" s="7"/>
      <c r="F458" s="7"/>
      <c r="G458" s="7"/>
      <c r="H458" s="7"/>
    </row>
    <row r="459" spans="4:8" x14ac:dyDescent="0.2">
      <c r="D459" s="7"/>
      <c r="E459" s="7"/>
      <c r="F459" s="7"/>
      <c r="G459" s="7"/>
      <c r="H459" s="7"/>
    </row>
    <row r="460" spans="4:8" x14ac:dyDescent="0.2">
      <c r="D460" s="7"/>
      <c r="E460" s="7"/>
      <c r="F460" s="7"/>
      <c r="G460" s="7"/>
      <c r="H460" s="7"/>
    </row>
    <row r="461" spans="4:8" x14ac:dyDescent="0.2">
      <c r="D461" s="7"/>
      <c r="E461" s="7"/>
      <c r="F461" s="7"/>
      <c r="G461" s="7"/>
      <c r="H461" s="7"/>
    </row>
    <row r="462" spans="4:8" x14ac:dyDescent="0.2">
      <c r="D462" s="7"/>
      <c r="E462" s="7"/>
      <c r="F462" s="7"/>
      <c r="G462" s="7"/>
      <c r="H462" s="7"/>
    </row>
    <row r="463" spans="4:8" x14ac:dyDescent="0.2">
      <c r="D463" s="7"/>
      <c r="E463" s="7"/>
      <c r="F463" s="7"/>
      <c r="G463" s="7"/>
      <c r="H463" s="7"/>
    </row>
    <row r="464" spans="4:8" x14ac:dyDescent="0.2">
      <c r="D464" s="7"/>
      <c r="E464" s="7"/>
      <c r="F464" s="7"/>
      <c r="G464" s="7"/>
      <c r="H464" s="7"/>
    </row>
    <row r="465" spans="4:8" x14ac:dyDescent="0.2">
      <c r="D465" s="7"/>
      <c r="E465" s="7"/>
      <c r="F465" s="7"/>
      <c r="G465" s="7"/>
      <c r="H465" s="7"/>
    </row>
    <row r="466" spans="4:8" x14ac:dyDescent="0.2">
      <c r="D466" s="7"/>
      <c r="E466" s="7"/>
      <c r="F466" s="7"/>
      <c r="G466" s="7"/>
      <c r="H466" s="7"/>
    </row>
    <row r="467" spans="4:8" x14ac:dyDescent="0.2">
      <c r="D467" s="7"/>
      <c r="E467" s="7"/>
      <c r="F467" s="7"/>
      <c r="G467" s="7"/>
      <c r="H467" s="7"/>
    </row>
    <row r="468" spans="4:8" x14ac:dyDescent="0.2">
      <c r="D468" s="7"/>
      <c r="E468" s="7"/>
      <c r="F468" s="7"/>
      <c r="G468" s="7"/>
      <c r="H468" s="7"/>
    </row>
    <row r="469" spans="4:8" x14ac:dyDescent="0.2">
      <c r="D469" s="7"/>
      <c r="E469" s="7"/>
      <c r="F469" s="7"/>
      <c r="G469" s="7"/>
      <c r="H469" s="7"/>
    </row>
    <row r="470" spans="4:8" x14ac:dyDescent="0.2">
      <c r="D470" s="7"/>
      <c r="E470" s="7"/>
      <c r="F470" s="7"/>
      <c r="G470" s="7"/>
      <c r="H470" s="7"/>
    </row>
    <row r="471" spans="4:8" x14ac:dyDescent="0.2">
      <c r="D471" s="7"/>
      <c r="E471" s="7"/>
      <c r="F471" s="7"/>
      <c r="G471" s="7"/>
      <c r="H471" s="7"/>
    </row>
    <row r="472" spans="4:8" x14ac:dyDescent="0.2">
      <c r="D472" s="7"/>
      <c r="E472" s="7"/>
      <c r="F472" s="7"/>
      <c r="G472" s="7"/>
      <c r="H472" s="7"/>
    </row>
    <row r="473" spans="4:8" x14ac:dyDescent="0.2">
      <c r="D473" s="7"/>
      <c r="E473" s="7"/>
      <c r="F473" s="7"/>
      <c r="G473" s="7"/>
      <c r="H473" s="7"/>
    </row>
    <row r="474" spans="4:8" x14ac:dyDescent="0.2">
      <c r="D474" s="7"/>
      <c r="E474" s="7"/>
      <c r="F474" s="7"/>
      <c r="G474" s="7"/>
      <c r="H474" s="7"/>
    </row>
    <row r="475" spans="4:8" x14ac:dyDescent="0.2">
      <c r="D475" s="7"/>
      <c r="E475" s="7"/>
      <c r="F475" s="7"/>
      <c r="G475" s="7"/>
      <c r="H475" s="7"/>
    </row>
    <row r="476" spans="4:8" x14ac:dyDescent="0.2">
      <c r="D476" s="7"/>
      <c r="E476" s="7"/>
      <c r="F476" s="7"/>
      <c r="G476" s="7"/>
      <c r="H476" s="7"/>
    </row>
    <row r="477" spans="4:8" x14ac:dyDescent="0.2">
      <c r="D477" s="7"/>
      <c r="E477" s="7"/>
      <c r="F477" s="7"/>
      <c r="G477" s="7"/>
      <c r="H477" s="7"/>
    </row>
    <row r="478" spans="4:8" x14ac:dyDescent="0.2">
      <c r="D478" s="7"/>
      <c r="E478" s="7"/>
      <c r="F478" s="7"/>
      <c r="G478" s="7"/>
      <c r="H478" s="7"/>
    </row>
    <row r="479" spans="4:8" x14ac:dyDescent="0.2">
      <c r="D479" s="7"/>
      <c r="E479" s="7"/>
      <c r="F479" s="7"/>
      <c r="G479" s="7"/>
      <c r="H479" s="7"/>
    </row>
    <row r="480" spans="4:8" x14ac:dyDescent="0.2">
      <c r="D480" s="7"/>
      <c r="E480" s="7"/>
      <c r="F480" s="7"/>
      <c r="G480" s="7"/>
      <c r="H480" s="7"/>
    </row>
    <row r="481" spans="4:8" x14ac:dyDescent="0.2">
      <c r="D481" s="7"/>
      <c r="E481" s="7"/>
      <c r="F481" s="7"/>
      <c r="G481" s="7"/>
      <c r="H481" s="7"/>
    </row>
    <row r="482" spans="4:8" x14ac:dyDescent="0.2">
      <c r="D482" s="7"/>
      <c r="E482" s="7"/>
      <c r="F482" s="7"/>
      <c r="G482" s="7"/>
      <c r="H482" s="7"/>
    </row>
    <row r="483" spans="4:8" x14ac:dyDescent="0.2">
      <c r="D483" s="7"/>
      <c r="E483" s="7"/>
      <c r="F483" s="7"/>
      <c r="G483" s="7"/>
      <c r="H483" s="7"/>
    </row>
    <row r="484" spans="4:8" x14ac:dyDescent="0.2">
      <c r="D484" s="7"/>
      <c r="E484" s="7"/>
      <c r="F484" s="7"/>
      <c r="G484" s="7"/>
      <c r="H484" s="7"/>
    </row>
    <row r="485" spans="4:8" x14ac:dyDescent="0.2">
      <c r="D485" s="7"/>
      <c r="E485" s="7"/>
      <c r="F485" s="7"/>
      <c r="G485" s="7"/>
      <c r="H485" s="7"/>
    </row>
    <row r="486" spans="4:8" x14ac:dyDescent="0.2">
      <c r="D486" s="7"/>
      <c r="E486" s="7"/>
      <c r="F486" s="7"/>
      <c r="G486" s="7"/>
      <c r="H486" s="7"/>
    </row>
    <row r="487" spans="4:8" x14ac:dyDescent="0.2">
      <c r="D487" s="7"/>
      <c r="E487" s="7"/>
      <c r="F487" s="7"/>
      <c r="G487" s="7"/>
      <c r="H487" s="7"/>
    </row>
    <row r="488" spans="4:8" x14ac:dyDescent="0.2">
      <c r="D488" s="7"/>
      <c r="E488" s="7"/>
      <c r="F488" s="7"/>
      <c r="G488" s="7"/>
      <c r="H488" s="7"/>
    </row>
    <row r="489" spans="4:8" x14ac:dyDescent="0.2">
      <c r="D489" s="7"/>
      <c r="E489" s="7"/>
      <c r="F489" s="7"/>
      <c r="G489" s="7"/>
      <c r="H489" s="7"/>
    </row>
    <row r="490" spans="4:8" x14ac:dyDescent="0.2">
      <c r="D490" s="7"/>
      <c r="E490" s="7"/>
      <c r="F490" s="7"/>
      <c r="G490" s="7"/>
      <c r="H490" s="7"/>
    </row>
    <row r="491" spans="4:8" x14ac:dyDescent="0.2">
      <c r="D491" s="7"/>
      <c r="E491" s="7"/>
      <c r="F491" s="7"/>
      <c r="G491" s="7"/>
      <c r="H491" s="7"/>
    </row>
    <row r="492" spans="4:8" x14ac:dyDescent="0.2">
      <c r="D492" s="7"/>
      <c r="E492" s="7"/>
      <c r="F492" s="7"/>
      <c r="G492" s="7"/>
      <c r="H492" s="7"/>
    </row>
    <row r="493" spans="4:8" x14ac:dyDescent="0.2">
      <c r="D493" s="7"/>
      <c r="E493" s="7"/>
      <c r="F493" s="7"/>
      <c r="G493" s="7"/>
      <c r="H493" s="7"/>
    </row>
    <row r="494" spans="4:8" x14ac:dyDescent="0.2">
      <c r="D494" s="7"/>
      <c r="E494" s="7"/>
      <c r="F494" s="7"/>
      <c r="G494" s="7"/>
      <c r="H494" s="7"/>
    </row>
    <row r="495" spans="4:8" x14ac:dyDescent="0.2">
      <c r="D495" s="7"/>
      <c r="E495" s="7"/>
      <c r="F495" s="7"/>
      <c r="G495" s="7"/>
      <c r="H495" s="7"/>
    </row>
    <row r="496" spans="4:8" x14ac:dyDescent="0.2">
      <c r="D496" s="7"/>
      <c r="E496" s="7"/>
      <c r="F496" s="7"/>
      <c r="G496" s="7"/>
      <c r="H496" s="7"/>
    </row>
    <row r="497" spans="4:8" x14ac:dyDescent="0.2">
      <c r="D497" s="7"/>
      <c r="E497" s="7"/>
      <c r="F497" s="7"/>
      <c r="G497" s="7"/>
      <c r="H497" s="7"/>
    </row>
    <row r="498" spans="4:8" x14ac:dyDescent="0.2">
      <c r="D498" s="7"/>
      <c r="E498" s="7"/>
      <c r="F498" s="7"/>
      <c r="G498" s="7"/>
      <c r="H498" s="7"/>
    </row>
    <row r="499" spans="4:8" x14ac:dyDescent="0.2">
      <c r="D499" s="7"/>
      <c r="E499" s="7"/>
      <c r="F499" s="7"/>
      <c r="G499" s="7"/>
      <c r="H499" s="7"/>
    </row>
    <row r="500" spans="4:8" x14ac:dyDescent="0.2">
      <c r="D500" s="7"/>
      <c r="E500" s="7"/>
      <c r="F500" s="7"/>
      <c r="G500" s="7"/>
      <c r="H500" s="7"/>
    </row>
    <row r="501" spans="4:8" x14ac:dyDescent="0.2">
      <c r="D501" s="7"/>
      <c r="E501" s="7"/>
      <c r="F501" s="7"/>
      <c r="G501" s="7"/>
      <c r="H501" s="7"/>
    </row>
    <row r="502" spans="4:8" x14ac:dyDescent="0.2">
      <c r="D502" s="7"/>
      <c r="E502" s="7"/>
      <c r="F502" s="7"/>
      <c r="G502" s="7"/>
      <c r="H502" s="7"/>
    </row>
    <row r="503" spans="4:8" x14ac:dyDescent="0.2">
      <c r="D503" s="7"/>
      <c r="E503" s="7"/>
      <c r="F503" s="7"/>
      <c r="G503" s="7"/>
      <c r="H503" s="7"/>
    </row>
    <row r="504" spans="4:8" x14ac:dyDescent="0.2">
      <c r="D504" s="7"/>
      <c r="E504" s="7"/>
      <c r="F504" s="7"/>
      <c r="G504" s="7"/>
      <c r="H504" s="7"/>
    </row>
    <row r="505" spans="4:8" x14ac:dyDescent="0.2">
      <c r="D505" s="7"/>
      <c r="E505" s="7"/>
      <c r="F505" s="7"/>
      <c r="G505" s="7"/>
      <c r="H505" s="7"/>
    </row>
    <row r="506" spans="4:8" x14ac:dyDescent="0.2">
      <c r="D506" s="7"/>
      <c r="E506" s="7"/>
      <c r="F506" s="7"/>
      <c r="G506" s="7"/>
      <c r="H506" s="7"/>
    </row>
    <row r="507" spans="4:8" x14ac:dyDescent="0.2">
      <c r="D507" s="7"/>
      <c r="E507" s="7"/>
      <c r="F507" s="7"/>
      <c r="G507" s="7"/>
      <c r="H507" s="7"/>
    </row>
    <row r="508" spans="4:8" x14ac:dyDescent="0.2">
      <c r="D508" s="7"/>
      <c r="E508" s="7"/>
      <c r="F508" s="7"/>
      <c r="G508" s="7"/>
      <c r="H508" s="7"/>
    </row>
    <row r="509" spans="4:8" x14ac:dyDescent="0.2">
      <c r="D509" s="7"/>
      <c r="E509" s="7"/>
      <c r="F509" s="7"/>
      <c r="G509" s="7"/>
      <c r="H509" s="7"/>
    </row>
    <row r="510" spans="4:8" x14ac:dyDescent="0.2">
      <c r="D510" s="7"/>
      <c r="E510" s="7"/>
      <c r="F510" s="7"/>
      <c r="G510" s="7"/>
      <c r="H510" s="7"/>
    </row>
    <row r="511" spans="4:8" x14ac:dyDescent="0.2">
      <c r="D511" s="7"/>
      <c r="E511" s="7"/>
      <c r="F511" s="7"/>
      <c r="G511" s="7"/>
      <c r="H511" s="7"/>
    </row>
    <row r="512" spans="4:8" x14ac:dyDescent="0.2">
      <c r="D512" s="7"/>
      <c r="E512" s="7"/>
      <c r="F512" s="7"/>
      <c r="G512" s="7"/>
      <c r="H512" s="7"/>
    </row>
    <row r="513" spans="4:8" x14ac:dyDescent="0.2">
      <c r="D513" s="7"/>
      <c r="E513" s="7"/>
      <c r="F513" s="7"/>
      <c r="G513" s="7"/>
      <c r="H513" s="7"/>
    </row>
    <row r="514" spans="4:8" x14ac:dyDescent="0.2">
      <c r="D514" s="7"/>
      <c r="E514" s="7"/>
      <c r="F514" s="7"/>
      <c r="G514" s="7"/>
      <c r="H514" s="7"/>
    </row>
    <row r="515" spans="4:8" x14ac:dyDescent="0.2">
      <c r="D515" s="7"/>
      <c r="E515" s="7"/>
      <c r="F515" s="7"/>
      <c r="G515" s="7"/>
      <c r="H515" s="7"/>
    </row>
    <row r="516" spans="4:8" x14ac:dyDescent="0.2">
      <c r="D516" s="7"/>
      <c r="E516" s="7"/>
      <c r="F516" s="7"/>
      <c r="G516" s="7"/>
      <c r="H516" s="7"/>
    </row>
    <row r="517" spans="4:8" x14ac:dyDescent="0.2">
      <c r="D517" s="7"/>
      <c r="E517" s="7"/>
      <c r="F517" s="7"/>
      <c r="G517" s="7"/>
      <c r="H517" s="7"/>
    </row>
    <row r="518" spans="4:8" x14ac:dyDescent="0.2">
      <c r="D518" s="7"/>
      <c r="E518" s="7"/>
      <c r="F518" s="7"/>
      <c r="G518" s="7"/>
      <c r="H518" s="7"/>
    </row>
    <row r="519" spans="4:8" x14ac:dyDescent="0.2">
      <c r="D519" s="7"/>
      <c r="E519" s="7"/>
      <c r="F519" s="7"/>
      <c r="G519" s="7"/>
      <c r="H519" s="7"/>
    </row>
    <row r="520" spans="4:8" x14ac:dyDescent="0.2">
      <c r="D520" s="7"/>
      <c r="E520" s="7"/>
      <c r="F520" s="7"/>
      <c r="G520" s="7"/>
      <c r="H520" s="7"/>
    </row>
    <row r="521" spans="4:8" x14ac:dyDescent="0.2">
      <c r="D521" s="7"/>
      <c r="E521" s="7"/>
      <c r="F521" s="7"/>
      <c r="G521" s="7"/>
      <c r="H521" s="7"/>
    </row>
    <row r="522" spans="4:8" x14ac:dyDescent="0.2">
      <c r="D522" s="7"/>
      <c r="E522" s="7"/>
      <c r="F522" s="7"/>
      <c r="G522" s="7"/>
      <c r="H522" s="7"/>
    </row>
    <row r="523" spans="4:8" x14ac:dyDescent="0.2">
      <c r="D523" s="7"/>
      <c r="E523" s="7"/>
      <c r="F523" s="7"/>
      <c r="G523" s="7"/>
      <c r="H523" s="7"/>
    </row>
    <row r="524" spans="4:8" x14ac:dyDescent="0.2">
      <c r="D524" s="7"/>
      <c r="E524" s="7"/>
      <c r="F524" s="7"/>
      <c r="G524" s="7"/>
      <c r="H524" s="7"/>
    </row>
    <row r="525" spans="4:8" x14ac:dyDescent="0.2">
      <c r="D525" s="7"/>
      <c r="E525" s="7"/>
      <c r="F525" s="7"/>
      <c r="G525" s="7"/>
      <c r="H525" s="7"/>
    </row>
    <row r="526" spans="4:8" x14ac:dyDescent="0.2">
      <c r="D526" s="7"/>
      <c r="E526" s="7"/>
      <c r="F526" s="7"/>
      <c r="G526" s="7"/>
      <c r="H526" s="7"/>
    </row>
    <row r="527" spans="4:8" x14ac:dyDescent="0.2">
      <c r="D527" s="7"/>
      <c r="E527" s="7"/>
      <c r="F527" s="7"/>
      <c r="G527" s="7"/>
      <c r="H527" s="7"/>
    </row>
    <row r="528" spans="4:8" x14ac:dyDescent="0.2">
      <c r="D528" s="7"/>
      <c r="E528" s="7"/>
      <c r="F528" s="7"/>
      <c r="G528" s="7"/>
      <c r="H528" s="7"/>
    </row>
    <row r="529" spans="4:8" x14ac:dyDescent="0.2">
      <c r="D529" s="7"/>
      <c r="E529" s="7"/>
      <c r="F529" s="7"/>
      <c r="G529" s="7"/>
      <c r="H529" s="7"/>
    </row>
    <row r="530" spans="4:8" x14ac:dyDescent="0.2">
      <c r="D530" s="7"/>
      <c r="E530" s="7"/>
      <c r="F530" s="7"/>
      <c r="G530" s="7"/>
      <c r="H530" s="7"/>
    </row>
    <row r="531" spans="4:8" x14ac:dyDescent="0.2">
      <c r="D531" s="7"/>
      <c r="E531" s="7"/>
      <c r="F531" s="7"/>
      <c r="G531" s="7"/>
      <c r="H531" s="7"/>
    </row>
    <row r="532" spans="4:8" x14ac:dyDescent="0.2">
      <c r="D532" s="7"/>
      <c r="E532" s="7"/>
      <c r="F532" s="7"/>
      <c r="G532" s="7"/>
      <c r="H532" s="7"/>
    </row>
    <row r="533" spans="4:8" x14ac:dyDescent="0.2">
      <c r="D533" s="7"/>
      <c r="E533" s="7"/>
      <c r="F533" s="7"/>
      <c r="G533" s="7"/>
      <c r="H533" s="7"/>
    </row>
  </sheetData>
  <mergeCells count="6">
    <mergeCell ref="D4:J4"/>
    <mergeCell ref="B6:B25"/>
    <mergeCell ref="D2:J3"/>
    <mergeCell ref="B2:C3"/>
    <mergeCell ref="B4:B5"/>
    <mergeCell ref="C4:C5"/>
  </mergeCells>
  <pageMargins left="7.874015748031496E-2" right="7.874015748031496E-2" top="0.19685039370078741" bottom="0.19685039370078741" header="0.51181102362204722" footer="0.51181102362204722"/>
  <pageSetup paperSize="9" scale="91" fitToWidth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zoomScale="130" zoomScaleNormal="13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30" sqref="E30"/>
    </sheetView>
  </sheetViews>
  <sheetFormatPr defaultRowHeight="12.75" x14ac:dyDescent="0.2"/>
  <cols>
    <col min="1" max="1" width="10.7109375" bestFit="1" customWidth="1"/>
    <col min="2" max="8" width="11.5703125" customWidth="1"/>
    <col min="9" max="9" width="1.42578125" customWidth="1"/>
  </cols>
  <sheetData>
    <row r="1" spans="1:8" ht="5.25" customHeight="1" thickBot="1" x14ac:dyDescent="0.25"/>
    <row r="2" spans="1:8" x14ac:dyDescent="0.2">
      <c r="A2" s="118" t="s">
        <v>27</v>
      </c>
      <c r="B2" s="125" t="s">
        <v>28</v>
      </c>
      <c r="C2" s="120"/>
      <c r="D2" s="120"/>
      <c r="E2" s="120"/>
      <c r="F2" s="120"/>
      <c r="G2" s="120"/>
      <c r="H2" s="120"/>
    </row>
    <row r="3" spans="1:8" ht="13.5" thickBot="1" x14ac:dyDescent="0.25">
      <c r="A3" s="119"/>
      <c r="B3" s="122"/>
      <c r="C3" s="122"/>
      <c r="D3" s="122"/>
      <c r="E3" s="122"/>
      <c r="F3" s="122"/>
      <c r="G3" s="122"/>
      <c r="H3" s="122"/>
    </row>
    <row r="4" spans="1:8" ht="15.75" thickBot="1" x14ac:dyDescent="0.3">
      <c r="A4" s="113" t="s">
        <v>26</v>
      </c>
      <c r="B4" s="113" t="s">
        <v>29</v>
      </c>
      <c r="C4" s="115" t="s">
        <v>30</v>
      </c>
      <c r="D4" s="113" t="s">
        <v>33</v>
      </c>
      <c r="E4" s="113" t="s">
        <v>32</v>
      </c>
      <c r="F4" s="115" t="s">
        <v>31</v>
      </c>
      <c r="G4" s="113" t="s">
        <v>34</v>
      </c>
      <c r="H4" s="113" t="s">
        <v>35</v>
      </c>
    </row>
    <row r="5" spans="1:8" x14ac:dyDescent="0.2">
      <c r="A5" s="1">
        <v>4</v>
      </c>
      <c r="B5" s="114">
        <f>SQRT((TINV(0.1,$A5-2)^2)/($A5-2+(TINV(0.1,$A5-2)^2)))</f>
        <v>0.90000000000000013</v>
      </c>
      <c r="C5" s="116">
        <f>SQRT((TINV(0.05,$A5-2)^2)/($A5-2+(TINV(0.05,$A5-2)^2)))</f>
        <v>0.95</v>
      </c>
      <c r="D5" s="114">
        <f>SQRT((TINV(0.025,$A5-2)^2)/($A5-2+(TINV(0.025,$A5-2)^2)))</f>
        <v>0.97499999999999998</v>
      </c>
      <c r="E5" s="114">
        <f>SQRT((TINV(0.02,$A5-2)^2)/($A5-2+(TINV(0.02,$A5-2)^2)))</f>
        <v>0.98</v>
      </c>
      <c r="F5" s="116">
        <f>SQRT((TINV(0.01,$A5-2)^2)/($A5-2+(TINV(0.01,$A5-2)^2)))</f>
        <v>0.99</v>
      </c>
      <c r="G5" s="114">
        <f>SQRT((TINV(0.005,$A5-2)^2)/($A5-2+(TINV(0.005,$A5-2)^2)))</f>
        <v>0.995</v>
      </c>
      <c r="H5" s="114">
        <f>SQRT((TINV(0.001,$A5-2)^2)/($A5-2+(TINV(0.001,$A5-2)^2)))</f>
        <v>0.999</v>
      </c>
    </row>
    <row r="6" spans="1:8" x14ac:dyDescent="0.2">
      <c r="A6" s="1">
        <v>5</v>
      </c>
      <c r="B6" s="114">
        <f>SQRT((TINV(0.1,$A6-2)^2)/($A6-2+(TINV(0.1,$A6-2)^2)))</f>
        <v>0.80538363652011968</v>
      </c>
      <c r="C6" s="116">
        <f>SQRT((TINV(0.05,$A6-2)^2)/($A6-2+(TINV(0.05,$A6-2)^2)))</f>
        <v>0.87833944815980525</v>
      </c>
      <c r="D6" s="114">
        <f>SQRT((TINV(0.025,$A6-2)^2)/($A6-2+(TINV(0.025,$A6-2)^2)))</f>
        <v>0.92371731806349977</v>
      </c>
      <c r="E6" s="114">
        <f>SQRT((TINV(0.02,$A6-2)^2)/($A6-2+(TINV(0.02,$A6-2)^2)))</f>
        <v>0.93433299339680809</v>
      </c>
      <c r="F6" s="116">
        <f>SQRT((TINV(0.01,$A6-2)^2)/($A6-2+(TINV(0.01,$A6-2)^2)))</f>
        <v>0.95873500358707509</v>
      </c>
      <c r="G6" s="114">
        <f>SQRT((TINV(0.005,$A6-2)^2)/($A6-2+(TINV(0.005,$A6-2)^2)))</f>
        <v>0.97404489343385225</v>
      </c>
      <c r="H6" s="114">
        <f>SQRT((TINV(0.001,$A6-2)^2)/($A6-2+(TINV(0.001,$A6-2)^2)))</f>
        <v>0.99113872604579734</v>
      </c>
    </row>
    <row r="7" spans="1:8" x14ac:dyDescent="0.2">
      <c r="A7" s="1">
        <v>6</v>
      </c>
      <c r="B7" s="114">
        <f t="shared" ref="B7:B32" si="0">SQRT((TINV(0.1,$A7-2)^2)/($A7-2+(TINV(0.1,$A7-2)^2)))</f>
        <v>0.72929927565683239</v>
      </c>
      <c r="C7" s="116">
        <f t="shared" ref="C7:C32" si="1">SQRT((TINV(0.05,$A7-2)^2)/($A7-2+(TINV(0.05,$A7-2)^2)))</f>
        <v>0.81140135189950779</v>
      </c>
      <c r="D7" s="114">
        <f t="shared" ref="D7:D32" si="2">SQRT((TINV(0.025,$A7-2)^2)/($A7-2+(TINV(0.025,$A7-2)^2)))</f>
        <v>0.86796219653889906</v>
      </c>
      <c r="E7" s="114">
        <f t="shared" ref="E7:E32" si="3">SQRT((TINV(0.02,$A7-2)^2)/($A7-2+(TINV(0.02,$A7-2)^2)))</f>
        <v>0.88219372844360955</v>
      </c>
      <c r="F7" s="116">
        <f t="shared" ref="F7:F32" si="4">SQRT((TINV(0.01,$A7-2)^2)/($A7-2+(TINV(0.01,$A7-2)^2)))</f>
        <v>0.91719969856791372</v>
      </c>
      <c r="G7" s="114">
        <f t="shared" ref="G7:G32" si="5">SQRT((TINV(0.005,$A7-2)^2)/($A7-2+(TINV(0.005,$A7-2)^2)))</f>
        <v>0.94169562656536787</v>
      </c>
      <c r="H7" s="114">
        <f t="shared" ref="H7:H32" si="6">SQRT((TINV(0.001,$A7-2)^2)/($A7-2+(TINV(0.001,$A7-2)^2)))</f>
        <v>0.97406778782801795</v>
      </c>
    </row>
    <row r="8" spans="1:8" x14ac:dyDescent="0.2">
      <c r="A8" s="1">
        <v>7</v>
      </c>
      <c r="B8" s="114">
        <f t="shared" si="0"/>
        <v>0.66943946668868382</v>
      </c>
      <c r="C8" s="116">
        <f t="shared" si="1"/>
        <v>0.75449223446096447</v>
      </c>
      <c r="D8" s="114">
        <f t="shared" si="2"/>
        <v>0.81659154685877655</v>
      </c>
      <c r="E8" s="114">
        <f t="shared" si="3"/>
        <v>0.83287402450932935</v>
      </c>
      <c r="F8" s="116">
        <f t="shared" si="4"/>
        <v>0.87452637990131199</v>
      </c>
      <c r="G8" s="114">
        <f t="shared" si="5"/>
        <v>0.90556356286973583</v>
      </c>
      <c r="H8" s="114">
        <f t="shared" si="6"/>
        <v>0.950883419159121</v>
      </c>
    </row>
    <row r="9" spans="1:8" x14ac:dyDescent="0.2">
      <c r="A9" s="1">
        <v>8</v>
      </c>
      <c r="B9" s="114">
        <f t="shared" si="0"/>
        <v>0.62148924512445836</v>
      </c>
      <c r="C9" s="116">
        <f t="shared" si="1"/>
        <v>0.70673440073065374</v>
      </c>
      <c r="D9" s="114">
        <f t="shared" si="2"/>
        <v>0.77133205107359781</v>
      </c>
      <c r="E9" s="114">
        <f t="shared" si="3"/>
        <v>0.78872031289845124</v>
      </c>
      <c r="F9" s="116">
        <f t="shared" si="4"/>
        <v>0.83434162559704639</v>
      </c>
      <c r="G9" s="114">
        <f t="shared" si="5"/>
        <v>0.86973791826828517</v>
      </c>
      <c r="H9" s="114">
        <f t="shared" si="6"/>
        <v>0.9249041986562635</v>
      </c>
    </row>
    <row r="10" spans="1:8" x14ac:dyDescent="0.2">
      <c r="A10" s="1">
        <v>9</v>
      </c>
      <c r="B10" s="114">
        <f t="shared" si="0"/>
        <v>0.58220559656116022</v>
      </c>
      <c r="C10" s="116">
        <f t="shared" si="1"/>
        <v>0.66638360533630914</v>
      </c>
      <c r="D10" s="114">
        <f t="shared" si="2"/>
        <v>0.7318355300495808</v>
      </c>
      <c r="E10" s="114">
        <f t="shared" si="3"/>
        <v>0.74977582349440275</v>
      </c>
      <c r="F10" s="116">
        <f t="shared" si="4"/>
        <v>0.7976812046498164</v>
      </c>
      <c r="G10" s="114">
        <f t="shared" si="5"/>
        <v>0.83590525768320145</v>
      </c>
      <c r="H10" s="114">
        <f t="shared" si="6"/>
        <v>0.89825995312843854</v>
      </c>
    </row>
    <row r="11" spans="1:8" x14ac:dyDescent="0.2">
      <c r="A11" s="1">
        <v>10</v>
      </c>
      <c r="B11" s="114">
        <f t="shared" si="0"/>
        <v>0.54935683193510454</v>
      </c>
      <c r="C11" s="116">
        <f t="shared" si="1"/>
        <v>0.63189686471983408</v>
      </c>
      <c r="D11" s="114">
        <f t="shared" si="2"/>
        <v>0.69729513211240723</v>
      </c>
      <c r="E11" s="114">
        <f t="shared" si="3"/>
        <v>0.71545924598628541</v>
      </c>
      <c r="F11" s="116">
        <f t="shared" si="4"/>
        <v>0.76459249666209606</v>
      </c>
      <c r="G11" s="114">
        <f t="shared" si="5"/>
        <v>0.80460784935124163</v>
      </c>
      <c r="H11" s="114">
        <f t="shared" si="6"/>
        <v>0.87211515680588081</v>
      </c>
    </row>
    <row r="12" spans="1:8" x14ac:dyDescent="0.2">
      <c r="A12" s="1">
        <v>11</v>
      </c>
      <c r="B12" s="114">
        <f t="shared" si="0"/>
        <v>0.52140436474283314</v>
      </c>
      <c r="C12" s="116">
        <f t="shared" si="1"/>
        <v>0.60206877743700837</v>
      </c>
      <c r="D12" s="114">
        <f t="shared" si="2"/>
        <v>0.66690525388366784</v>
      </c>
      <c r="E12" s="114">
        <f t="shared" si="3"/>
        <v>0.6850953517516406</v>
      </c>
      <c r="F12" s="116">
        <f t="shared" si="4"/>
        <v>0.73478633739105803</v>
      </c>
      <c r="G12" s="114">
        <f t="shared" si="5"/>
        <v>0.7758927510169491</v>
      </c>
      <c r="H12" s="114">
        <f t="shared" si="6"/>
        <v>0.84704700710630709</v>
      </c>
    </row>
    <row r="13" spans="1:8" x14ac:dyDescent="0.2">
      <c r="A13" s="1">
        <v>12</v>
      </c>
      <c r="B13" s="114">
        <f t="shared" si="0"/>
        <v>0.49726474518364544</v>
      </c>
      <c r="C13" s="116">
        <f t="shared" si="1"/>
        <v>0.57598298644226398</v>
      </c>
      <c r="D13" s="114">
        <f t="shared" si="2"/>
        <v>0.63997436683252262</v>
      </c>
      <c r="E13" s="114">
        <f t="shared" si="3"/>
        <v>0.65806978903508184</v>
      </c>
      <c r="F13" s="116">
        <f t="shared" si="4"/>
        <v>0.70788755132997161</v>
      </c>
      <c r="G13" s="114">
        <f t="shared" si="5"/>
        <v>0.74960797808831903</v>
      </c>
      <c r="H13" s="114">
        <f t="shared" si="6"/>
        <v>0.82330483467491422</v>
      </c>
    </row>
    <row r="14" spans="1:8" x14ac:dyDescent="0.2">
      <c r="A14" s="1">
        <v>13</v>
      </c>
      <c r="B14" s="114">
        <f t="shared" si="0"/>
        <v>0.47615599190716135</v>
      </c>
      <c r="C14" s="116">
        <f t="shared" si="1"/>
        <v>0.55294265949458932</v>
      </c>
      <c r="D14" s="114">
        <f t="shared" si="2"/>
        <v>0.61593598880000444</v>
      </c>
      <c r="E14" s="114">
        <f t="shared" si="3"/>
        <v>0.63386299002859847</v>
      </c>
      <c r="F14" s="116">
        <f t="shared" si="4"/>
        <v>0.68352763288746587</v>
      </c>
      <c r="G14" s="114">
        <f t="shared" si="5"/>
        <v>0.72553371431974123</v>
      </c>
      <c r="H14" s="114">
        <f t="shared" si="6"/>
        <v>0.80096162028229489</v>
      </c>
    </row>
    <row r="15" spans="1:8" x14ac:dyDescent="0.2">
      <c r="A15" s="1">
        <v>14</v>
      </c>
      <c r="B15" s="114">
        <f t="shared" si="0"/>
        <v>0.45750017184466213</v>
      </c>
      <c r="C15" s="116">
        <f t="shared" si="1"/>
        <v>0.53241280468130958</v>
      </c>
      <c r="D15" s="114">
        <f t="shared" si="2"/>
        <v>0.59433251024021583</v>
      </c>
      <c r="E15" s="114">
        <f t="shared" si="3"/>
        <v>0.61204655884284376</v>
      </c>
      <c r="F15" s="116">
        <f t="shared" si="4"/>
        <v>0.66137560424951847</v>
      </c>
      <c r="G15" s="114">
        <f t="shared" si="5"/>
        <v>0.7034392756024509</v>
      </c>
      <c r="H15" s="114">
        <f t="shared" si="6"/>
        <v>0.77999842535356201</v>
      </c>
    </row>
    <row r="16" spans="1:8" x14ac:dyDescent="0.2">
      <c r="A16" s="1">
        <v>15</v>
      </c>
      <c r="B16" s="114">
        <f t="shared" si="0"/>
        <v>0.44086084150785015</v>
      </c>
      <c r="C16" s="116">
        <f t="shared" si="1"/>
        <v>0.51397748425605616</v>
      </c>
      <c r="D16" s="114">
        <f t="shared" si="2"/>
        <v>0.57479466694772863</v>
      </c>
      <c r="E16" s="114">
        <f t="shared" si="3"/>
        <v>0.59226979060214413</v>
      </c>
      <c r="F16" s="116">
        <f t="shared" si="4"/>
        <v>0.64114480897833814</v>
      </c>
      <c r="G16" s="114">
        <f t="shared" si="5"/>
        <v>0.68310666790894159</v>
      </c>
      <c r="H16" s="114">
        <f t="shared" si="6"/>
        <v>0.76035076885789643</v>
      </c>
    </row>
    <row r="17" spans="1:8" x14ac:dyDescent="0.2">
      <c r="A17" s="1">
        <v>16</v>
      </c>
      <c r="B17" s="114">
        <f t="shared" si="0"/>
        <v>0.42590199441122217</v>
      </c>
      <c r="C17" s="116">
        <f t="shared" si="1"/>
        <v>0.49730903545939309</v>
      </c>
      <c r="D17" s="114">
        <f t="shared" si="2"/>
        <v>0.5570231496592476</v>
      </c>
      <c r="E17" s="114">
        <f t="shared" si="3"/>
        <v>0.57424534998737287</v>
      </c>
      <c r="F17" s="116">
        <f t="shared" si="4"/>
        <v>0.62259073052884994</v>
      </c>
      <c r="G17" s="114">
        <f t="shared" si="5"/>
        <v>0.66433908124286634</v>
      </c>
      <c r="H17" s="114">
        <f t="shared" si="6"/>
        <v>0.74193394441544158</v>
      </c>
    </row>
    <row r="18" spans="1:8" x14ac:dyDescent="0.2">
      <c r="A18" s="1">
        <v>17</v>
      </c>
      <c r="B18" s="114">
        <f t="shared" si="0"/>
        <v>0.41236048101042416</v>
      </c>
      <c r="C18" s="116">
        <f t="shared" si="1"/>
        <v>0.48214601690033221</v>
      </c>
      <c r="D18" s="114">
        <f t="shared" si="2"/>
        <v>0.54077368063017817</v>
      </c>
      <c r="E18" s="114">
        <f t="shared" si="3"/>
        <v>0.55773676605126832</v>
      </c>
      <c r="F18" s="116">
        <f t="shared" si="4"/>
        <v>0.60550591965385336</v>
      </c>
      <c r="G18" s="114">
        <f t="shared" si="5"/>
        <v>0.64696266791015256</v>
      </c>
      <c r="H18" s="114">
        <f t="shared" si="6"/>
        <v>0.72465671411219446</v>
      </c>
    </row>
    <row r="19" spans="1:8" x14ac:dyDescent="0.2">
      <c r="A19" s="1">
        <v>18</v>
      </c>
      <c r="B19" s="114">
        <f t="shared" si="0"/>
        <v>0.40002705172446096</v>
      </c>
      <c r="C19" s="116">
        <f t="shared" si="1"/>
        <v>0.46827730544520685</v>
      </c>
      <c r="D19" s="114">
        <f t="shared" si="2"/>
        <v>0.52584533650292264</v>
      </c>
      <c r="E19" s="114">
        <f t="shared" si="3"/>
        <v>0.54254823124784335</v>
      </c>
      <c r="F19" s="116">
        <f t="shared" si="4"/>
        <v>0.58971444840568088</v>
      </c>
      <c r="G19" s="114">
        <f t="shared" si="5"/>
        <v>0.63082545440149196</v>
      </c>
      <c r="H19" s="114">
        <f t="shared" si="6"/>
        <v>0.70842856169061341</v>
      </c>
    </row>
    <row r="20" spans="1:8" x14ac:dyDescent="0.2">
      <c r="A20" s="1">
        <v>19</v>
      </c>
      <c r="B20" s="114">
        <f t="shared" si="0"/>
        <v>0.38873304602714132</v>
      </c>
      <c r="C20" s="116">
        <f t="shared" si="1"/>
        <v>0.45553050576304216</v>
      </c>
      <c r="D20" s="114">
        <f t="shared" si="2"/>
        <v>0.51207152695418034</v>
      </c>
      <c r="E20" s="114">
        <f t="shared" si="3"/>
        <v>0.52851650321914778</v>
      </c>
      <c r="F20" s="116">
        <f t="shared" si="4"/>
        <v>0.57506679104198366</v>
      </c>
      <c r="G20" s="114">
        <f t="shared" si="5"/>
        <v>0.61579516965151471</v>
      </c>
      <c r="H20" s="114">
        <f t="shared" si="6"/>
        <v>0.69316336285211155</v>
      </c>
    </row>
    <row r="21" spans="1:8" x14ac:dyDescent="0.2">
      <c r="A21" s="1">
        <v>20</v>
      </c>
      <c r="B21" s="114">
        <f t="shared" si="0"/>
        <v>0.37834086104351949</v>
      </c>
      <c r="C21" s="116">
        <f t="shared" si="1"/>
        <v>0.44376339933778686</v>
      </c>
      <c r="D21" s="114">
        <f t="shared" si="2"/>
        <v>0.49931303983018555</v>
      </c>
      <c r="E21" s="114">
        <f t="shared" si="3"/>
        <v>0.5155045398035073</v>
      </c>
      <c r="F21" s="116">
        <f t="shared" si="4"/>
        <v>0.56143540415619164</v>
      </c>
      <c r="G21" s="114">
        <f t="shared" si="5"/>
        <v>0.60175680567715084</v>
      </c>
      <c r="H21" s="114">
        <f t="shared" si="6"/>
        <v>0.67878106271128336</v>
      </c>
    </row>
    <row r="22" spans="1:8" x14ac:dyDescent="0.2">
      <c r="A22" s="1">
        <v>25</v>
      </c>
      <c r="B22" s="114">
        <f t="shared" si="0"/>
        <v>0.33652351442796458</v>
      </c>
      <c r="C22" s="116">
        <f t="shared" si="1"/>
        <v>0.39606972934697227</v>
      </c>
      <c r="D22" s="114">
        <f t="shared" si="2"/>
        <v>0.44720752344544479</v>
      </c>
      <c r="E22" s="114">
        <f t="shared" si="3"/>
        <v>0.46223078824465863</v>
      </c>
      <c r="F22" s="116">
        <f t="shared" si="4"/>
        <v>0.50518183787747406</v>
      </c>
      <c r="G22" s="114">
        <f t="shared" si="5"/>
        <v>0.5433514481888938</v>
      </c>
      <c r="H22" s="114">
        <f t="shared" si="6"/>
        <v>0.61776817007897922</v>
      </c>
    </row>
    <row r="23" spans="1:8" x14ac:dyDescent="0.2">
      <c r="A23" s="1">
        <v>30</v>
      </c>
      <c r="B23" s="114">
        <f t="shared" si="0"/>
        <v>0.30605660061930101</v>
      </c>
      <c r="C23" s="116">
        <f t="shared" si="1"/>
        <v>0.36100690773323296</v>
      </c>
      <c r="D23" s="114">
        <f t="shared" si="2"/>
        <v>0.40853860750075871</v>
      </c>
      <c r="E23" s="114">
        <f t="shared" si="3"/>
        <v>0.42257210161189268</v>
      </c>
      <c r="F23" s="116">
        <f t="shared" si="4"/>
        <v>0.46289232537625097</v>
      </c>
      <c r="G23" s="114">
        <f t="shared" si="5"/>
        <v>0.49900208849402372</v>
      </c>
      <c r="H23" s="114">
        <f t="shared" si="6"/>
        <v>0.57031744900653614</v>
      </c>
    </row>
    <row r="24" spans="1:8" x14ac:dyDescent="0.2">
      <c r="A24" s="1">
        <v>35</v>
      </c>
      <c r="B24" s="114">
        <f t="shared" si="0"/>
        <v>0.28259401727341743</v>
      </c>
      <c r="C24" s="116">
        <f t="shared" si="1"/>
        <v>0.33384461891688727</v>
      </c>
      <c r="D24" s="114">
        <f t="shared" si="2"/>
        <v>0.37839679957875549</v>
      </c>
      <c r="E24" s="114">
        <f t="shared" si="3"/>
        <v>0.39159577542041857</v>
      </c>
      <c r="F24" s="116">
        <f t="shared" si="4"/>
        <v>0.42964789554746086</v>
      </c>
      <c r="G24" s="114">
        <f t="shared" si="5"/>
        <v>0.4639084127945925</v>
      </c>
      <c r="H24" s="114">
        <f t="shared" si="6"/>
        <v>0.53217630522491133</v>
      </c>
    </row>
    <row r="25" spans="1:8" x14ac:dyDescent="0.2">
      <c r="A25" s="1">
        <v>40</v>
      </c>
      <c r="B25" s="114">
        <f t="shared" si="0"/>
        <v>0.26380923026347836</v>
      </c>
      <c r="C25" s="116">
        <f t="shared" si="1"/>
        <v>0.31200636866846765</v>
      </c>
      <c r="D25" s="114">
        <f t="shared" si="2"/>
        <v>0.35405667225826415</v>
      </c>
      <c r="E25" s="114">
        <f t="shared" si="3"/>
        <v>0.36654569932006287</v>
      </c>
      <c r="F25" s="116">
        <f t="shared" si="4"/>
        <v>0.40264100829758259</v>
      </c>
      <c r="G25" s="114">
        <f t="shared" si="5"/>
        <v>0.4352664344093311</v>
      </c>
      <c r="H25" s="114">
        <f t="shared" si="6"/>
        <v>0.50070040150856276</v>
      </c>
    </row>
    <row r="26" spans="1:8" x14ac:dyDescent="0.2">
      <c r="A26" s="1">
        <v>45</v>
      </c>
      <c r="B26" s="114">
        <f t="shared" si="0"/>
        <v>0.24833046988818694</v>
      </c>
      <c r="C26" s="116">
        <f t="shared" si="1"/>
        <v>0.29395519564892303</v>
      </c>
      <c r="D26" s="114">
        <f t="shared" si="2"/>
        <v>0.33387170618823181</v>
      </c>
      <c r="E26" s="114">
        <f t="shared" si="3"/>
        <v>0.34574967301404813</v>
      </c>
      <c r="F26" s="116">
        <f t="shared" si="4"/>
        <v>0.38014434195633379</v>
      </c>
      <c r="G26" s="114">
        <f t="shared" si="5"/>
        <v>0.4113250255597744</v>
      </c>
      <c r="H26" s="114">
        <f t="shared" si="6"/>
        <v>0.47417239443363657</v>
      </c>
    </row>
    <row r="27" spans="1:8" x14ac:dyDescent="0.2">
      <c r="A27" s="1">
        <v>50</v>
      </c>
      <c r="B27" s="114">
        <f t="shared" si="0"/>
        <v>0.23528993765768536</v>
      </c>
      <c r="C27" s="116">
        <f t="shared" si="1"/>
        <v>0.27871059323051656</v>
      </c>
      <c r="D27" s="114">
        <f t="shared" si="2"/>
        <v>0.31678193342911726</v>
      </c>
      <c r="E27" s="114">
        <f t="shared" si="3"/>
        <v>0.32812790587541946</v>
      </c>
      <c r="F27" s="116">
        <f t="shared" si="4"/>
        <v>0.361031433850735</v>
      </c>
      <c r="G27" s="114">
        <f t="shared" si="5"/>
        <v>0.39093014206374588</v>
      </c>
      <c r="H27" s="114">
        <f t="shared" si="6"/>
        <v>0.45142957210901435</v>
      </c>
    </row>
    <row r="28" spans="1:8" x14ac:dyDescent="0.2">
      <c r="A28" s="1">
        <v>60</v>
      </c>
      <c r="B28" s="114">
        <f t="shared" si="0"/>
        <v>0.21438254065058954</v>
      </c>
      <c r="C28" s="116">
        <f t="shared" si="1"/>
        <v>0.25420428544088608</v>
      </c>
      <c r="D28" s="114">
        <f t="shared" si="2"/>
        <v>0.28923293627697211</v>
      </c>
      <c r="E28" s="114">
        <f t="shared" si="3"/>
        <v>0.29969534436949774</v>
      </c>
      <c r="F28" s="116">
        <f t="shared" si="4"/>
        <v>0.33010377652365497</v>
      </c>
      <c r="G28" s="114">
        <f t="shared" si="5"/>
        <v>0.35783068425024933</v>
      </c>
      <c r="H28" s="114">
        <f t="shared" si="6"/>
        <v>0.41425986394281239</v>
      </c>
    </row>
    <row r="29" spans="1:8" x14ac:dyDescent="0.2">
      <c r="A29" s="1">
        <v>70</v>
      </c>
      <c r="B29" s="114">
        <f t="shared" si="0"/>
        <v>0.19821063014921314</v>
      </c>
      <c r="C29" s="116">
        <f t="shared" si="1"/>
        <v>0.23519783987894702</v>
      </c>
      <c r="D29" s="114">
        <f t="shared" si="2"/>
        <v>0.26780696777616664</v>
      </c>
      <c r="E29" s="114">
        <f t="shared" si="3"/>
        <v>0.2775619109354644</v>
      </c>
      <c r="F29" s="116">
        <f t="shared" si="4"/>
        <v>0.30595826117549135</v>
      </c>
      <c r="G29" s="114">
        <f t="shared" si="5"/>
        <v>0.33191326097114632</v>
      </c>
      <c r="H29" s="114">
        <f t="shared" si="6"/>
        <v>0.38495048699838108</v>
      </c>
    </row>
    <row r="30" spans="1:8" x14ac:dyDescent="0.2">
      <c r="A30" s="1">
        <v>80</v>
      </c>
      <c r="B30" s="114">
        <f t="shared" si="0"/>
        <v>0.18522033133906399</v>
      </c>
      <c r="C30" s="116">
        <f t="shared" si="1"/>
        <v>0.21990126436143378</v>
      </c>
      <c r="D30" s="114">
        <f t="shared" si="2"/>
        <v>0.25052850899325513</v>
      </c>
      <c r="E30" s="114">
        <f t="shared" si="3"/>
        <v>0.25970116649476654</v>
      </c>
      <c r="F30" s="116">
        <f t="shared" si="4"/>
        <v>0.2864332841570818</v>
      </c>
      <c r="G30" s="114">
        <f t="shared" si="5"/>
        <v>0.3109109652810611</v>
      </c>
      <c r="H30" s="114">
        <f t="shared" si="6"/>
        <v>0.36107953018072292</v>
      </c>
    </row>
    <row r="31" spans="1:8" x14ac:dyDescent="0.2">
      <c r="A31" s="1">
        <v>90</v>
      </c>
      <c r="B31" s="114">
        <f t="shared" si="0"/>
        <v>0.17448901547812357</v>
      </c>
      <c r="C31" s="116">
        <f t="shared" si="1"/>
        <v>0.20724638045425428</v>
      </c>
      <c r="D31" s="114">
        <f t="shared" si="2"/>
        <v>0.23621237076521615</v>
      </c>
      <c r="E31" s="114">
        <f t="shared" si="3"/>
        <v>0.24489521803869072</v>
      </c>
      <c r="F31" s="116">
        <f t="shared" si="4"/>
        <v>0.27022234692716657</v>
      </c>
      <c r="G31" s="114">
        <f t="shared" si="5"/>
        <v>0.29344557047764391</v>
      </c>
      <c r="H31" s="114">
        <f t="shared" si="6"/>
        <v>0.34115307138636108</v>
      </c>
    </row>
    <row r="32" spans="1:8" ht="13.5" thickBot="1" x14ac:dyDescent="0.25">
      <c r="A32" s="46">
        <v>100</v>
      </c>
      <c r="B32" s="60">
        <f t="shared" si="0"/>
        <v>0.16542979583854522</v>
      </c>
      <c r="C32" s="117">
        <f t="shared" si="1"/>
        <v>0.19655119559322537</v>
      </c>
      <c r="D32" s="60">
        <f t="shared" si="2"/>
        <v>0.22409888306225503</v>
      </c>
      <c r="E32" s="60">
        <f t="shared" si="3"/>
        <v>0.23236241795930168</v>
      </c>
      <c r="F32" s="117">
        <f t="shared" si="4"/>
        <v>0.2564834516707527</v>
      </c>
      <c r="G32" s="60">
        <f t="shared" si="5"/>
        <v>0.27862502910153264</v>
      </c>
      <c r="H32" s="60">
        <f t="shared" si="6"/>
        <v>0.3241939699021012</v>
      </c>
    </row>
    <row r="33" spans="1:8" ht="17.25" customHeight="1" x14ac:dyDescent="0.2">
      <c r="A33" s="152" t="s">
        <v>36</v>
      </c>
      <c r="B33" s="153"/>
      <c r="C33" s="153"/>
      <c r="D33" s="153"/>
      <c r="E33" s="153"/>
      <c r="F33" s="153"/>
      <c r="G33" s="153"/>
      <c r="H33" s="153"/>
    </row>
    <row r="34" spans="1:8" ht="17.25" customHeight="1" x14ac:dyDescent="0.2">
      <c r="A34" s="154"/>
      <c r="B34" s="154"/>
      <c r="C34" s="154"/>
      <c r="D34" s="154"/>
      <c r="E34" s="154"/>
      <c r="F34" s="154"/>
      <c r="G34" s="154"/>
      <c r="H34" s="154"/>
    </row>
    <row r="35" spans="1:8" x14ac:dyDescent="0.2">
      <c r="A35" s="1"/>
    </row>
    <row r="36" spans="1:8" x14ac:dyDescent="0.2">
      <c r="A36" s="1"/>
    </row>
    <row r="37" spans="1:8" x14ac:dyDescent="0.2">
      <c r="A37" s="1"/>
    </row>
    <row r="38" spans="1:8" x14ac:dyDescent="0.2">
      <c r="A38" s="1"/>
    </row>
  </sheetData>
  <mergeCells count="3">
    <mergeCell ref="A2:A3"/>
    <mergeCell ref="B2:H3"/>
    <mergeCell ref="A33:H34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6</vt:i4>
      </vt:variant>
    </vt:vector>
  </HeadingPairs>
  <TitlesOfParts>
    <vt:vector size="12" baseType="lpstr">
      <vt:lpstr>Normal-z_neg</vt:lpstr>
      <vt:lpstr>Normal-z_pos</vt:lpstr>
      <vt:lpstr>t-Student</vt:lpstr>
      <vt:lpstr>Qui-Quadrado</vt:lpstr>
      <vt:lpstr>F</vt:lpstr>
      <vt:lpstr>Correlação</vt:lpstr>
      <vt:lpstr>Correlação!Area_de_impressao</vt:lpstr>
      <vt:lpstr>F!Area_de_impressao</vt:lpstr>
      <vt:lpstr>'Normal-z_neg'!Area_de_impressao</vt:lpstr>
      <vt:lpstr>'Normal-z_pos'!Area_de_impressao</vt:lpstr>
      <vt:lpstr>'Qui-Quadrado'!Area_de_impressao</vt:lpstr>
      <vt:lpstr>'t-Student'!Area_de_impressao</vt:lpstr>
    </vt:vector>
  </TitlesOfParts>
  <Company>usp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8</cp:lastModifiedBy>
  <cp:lastPrinted>2014-05-20T19:45:16Z</cp:lastPrinted>
  <dcterms:created xsi:type="dcterms:W3CDTF">2010-05-12T22:16:23Z</dcterms:created>
  <dcterms:modified xsi:type="dcterms:W3CDTF">2015-04-03T01:20:25Z</dcterms:modified>
</cp:coreProperties>
</file>