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lle Araujo\Desktop\Carga Quest\"/>
    </mc:Choice>
  </mc:AlternateContent>
  <xr:revisionPtr revIDLastSave="0" documentId="13_ncr:1_{FF63D813-F4C3-4060-B6E1-E257863B944A}" xr6:coauthVersionLast="46" xr6:coauthVersionMax="46" xr10:uidLastSave="{00000000-0000-0000-0000-000000000000}"/>
  <bookViews>
    <workbookView xWindow="-120" yWindow="-120" windowWidth="20730" windowHeight="11160" activeTab="1" xr2:uid="{B6FA911B-0F11-4D50-A2CE-FB661D1C119A}"/>
  </bookViews>
  <sheets>
    <sheet name="Planejamento Carga" sheetId="1" r:id="rId1"/>
    <sheet name="Taref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H10" i="2"/>
  <c r="H11" i="2"/>
  <c r="H8" i="2"/>
  <c r="H4" i="2"/>
  <c r="H5" i="2"/>
  <c r="H6" i="2"/>
  <c r="H7" i="2"/>
  <c r="H3" i="2"/>
  <c r="J3" i="1" l="1"/>
  <c r="F3" i="1" s="1"/>
  <c r="L11" i="1"/>
  <c r="K11" i="1"/>
  <c r="I11" i="1"/>
  <c r="H11" i="1"/>
  <c r="G11" i="1"/>
  <c r="L10" i="1"/>
  <c r="K10" i="1"/>
  <c r="I10" i="1"/>
  <c r="H10" i="1"/>
  <c r="G10" i="1"/>
  <c r="L9" i="1"/>
  <c r="K9" i="1"/>
  <c r="I9" i="1"/>
  <c r="H9" i="1"/>
  <c r="G9" i="1"/>
  <c r="L8" i="1"/>
  <c r="K8" i="1"/>
  <c r="I8" i="1"/>
  <c r="H8" i="1"/>
  <c r="G8" i="1"/>
  <c r="J4" i="1" l="1"/>
  <c r="J5" i="1" s="1"/>
  <c r="J6" i="1" s="1"/>
  <c r="J7" i="1" s="1"/>
  <c r="J8" i="1" s="1"/>
  <c r="J9" i="1" s="1"/>
  <c r="J10" i="1" s="1"/>
  <c r="J11" i="1" s="1"/>
  <c r="F9" i="1"/>
  <c r="F8" i="1"/>
  <c r="F11" i="1"/>
  <c r="F10" i="1" l="1"/>
  <c r="I3" i="1" l="1"/>
  <c r="H4" i="1"/>
  <c r="H5" i="1"/>
  <c r="H6" i="1"/>
  <c r="H7" i="1"/>
  <c r="H3" i="1"/>
  <c r="G4" i="1"/>
  <c r="G5" i="1"/>
  <c r="G6" i="1"/>
  <c r="G7" i="1"/>
  <c r="G3" i="1"/>
  <c r="L7" i="1"/>
  <c r="K7" i="1"/>
  <c r="I7" i="1"/>
  <c r="L6" i="1"/>
  <c r="K6" i="1"/>
  <c r="I6" i="1"/>
  <c r="L5" i="1"/>
  <c r="K5" i="1"/>
  <c r="I5" i="1"/>
  <c r="L4" i="1"/>
  <c r="K4" i="1"/>
  <c r="I4" i="1"/>
  <c r="L3" i="1"/>
  <c r="K3" i="1"/>
  <c r="F4" i="1" l="1"/>
  <c r="F7" i="1"/>
  <c r="F6" i="1"/>
  <c r="F5" i="1"/>
  <c r="F14" i="1" l="1"/>
</calcChain>
</file>

<file path=xl/sharedStrings.xml><?xml version="1.0" encoding="utf-8"?>
<sst xmlns="http://schemas.openxmlformats.org/spreadsheetml/2006/main" count="80" uniqueCount="36">
  <si>
    <t>Arquivo</t>
  </si>
  <si>
    <t>Questionário</t>
  </si>
  <si>
    <t>Categorias</t>
  </si>
  <si>
    <t>Nº de Perguntas</t>
  </si>
  <si>
    <t>Opção Mandatória</t>
  </si>
  <si>
    <t>Estimativa de Cadastro</t>
  </si>
  <si>
    <t>Colocar no modelo de carga</t>
  </si>
  <si>
    <t>Cadastrar Categoria de Perguntas</t>
  </si>
  <si>
    <t>Realizar a carga</t>
  </si>
  <si>
    <t>Montar Questionarário</t>
  </si>
  <si>
    <t>Configurar Perguntas mandatórias</t>
  </si>
  <si>
    <t>Check Final</t>
  </si>
  <si>
    <t>30s</t>
  </si>
  <si>
    <t>1 min</t>
  </si>
  <si>
    <t>2 min</t>
  </si>
  <si>
    <t>3 min</t>
  </si>
  <si>
    <t>GENTE</t>
  </si>
  <si>
    <t>SEGURANÇA</t>
  </si>
  <si>
    <t>TOTAL</t>
  </si>
  <si>
    <t>NÍVEL DE SERVIÇO</t>
  </si>
  <si>
    <t>FINANEIRO</t>
  </si>
  <si>
    <t>REVENDA</t>
  </si>
  <si>
    <t>COMERCIAL</t>
  </si>
  <si>
    <t xml:space="preserve"> </t>
  </si>
  <si>
    <t xml:space="preserve">Cadastro de Categoria </t>
  </si>
  <si>
    <t>Carga das perguntas</t>
  </si>
  <si>
    <t>Modelo de Carga</t>
  </si>
  <si>
    <t>ids</t>
  </si>
  <si>
    <t>Cadastro questionário</t>
  </si>
  <si>
    <t>Nome questionario</t>
  </si>
  <si>
    <t>Vincular Pergs x Quest</t>
  </si>
  <si>
    <t>Conferência final</t>
  </si>
  <si>
    <t>OK</t>
  </si>
  <si>
    <t>CDD</t>
  </si>
  <si>
    <t>Configurar Peso</t>
  </si>
  <si>
    <t xml:space="preserve">Configurar Perg Mandatória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</si>
</sst>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2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6" fontId="2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5" fillId="6" borderId="1" xfId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46" fontId="1" fillId="5" borderId="5" xfId="0" applyNumberFormat="1" applyFont="1" applyFill="1" applyBorder="1" applyAlignment="1">
      <alignment horizontal="center" vertical="center"/>
    </xf>
    <xf numFmtId="46" fontId="1" fillId="5" borderId="6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C8E7-DD50-4380-8C2B-8F9D6EF03F87}">
  <dimension ref="A1:L21"/>
  <sheetViews>
    <sheetView workbookViewId="0">
      <selection sqref="A1:A11"/>
    </sheetView>
  </sheetViews>
  <sheetFormatPr defaultColWidth="8.140625" defaultRowHeight="15" x14ac:dyDescent="0.25"/>
  <cols>
    <col min="1" max="1" width="16.85546875" customWidth="1"/>
    <col min="2" max="2" width="19.140625" customWidth="1"/>
    <col min="3" max="3" width="22.28515625" customWidth="1"/>
    <col min="4" max="4" width="19.5703125" customWidth="1"/>
    <col min="5" max="5" width="20.140625" customWidth="1"/>
    <col min="6" max="6" width="26.28515625" customWidth="1"/>
    <col min="7" max="7" width="16.5703125" customWidth="1"/>
    <col min="8" max="8" width="21.140625" customWidth="1"/>
    <col min="9" max="9" width="13.7109375" customWidth="1"/>
    <col min="10" max="10" width="15.42578125" customWidth="1"/>
    <col min="11" max="11" width="20" customWidth="1"/>
    <col min="12" max="12" width="15.85546875" customWidth="1"/>
  </cols>
  <sheetData>
    <row r="1" spans="1:12" ht="30" x14ac:dyDescent="0.2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0"/>
      <c r="B2" s="20"/>
      <c r="C2" s="20"/>
      <c r="D2" s="20"/>
      <c r="E2" s="21"/>
      <c r="F2" s="23"/>
      <c r="G2" s="2" t="s">
        <v>12</v>
      </c>
      <c r="H2" s="2" t="s">
        <v>13</v>
      </c>
      <c r="I2" s="2" t="s">
        <v>14</v>
      </c>
      <c r="J2" s="2">
        <v>5</v>
      </c>
      <c r="K2" s="2" t="s">
        <v>13</v>
      </c>
      <c r="L2" s="2" t="s">
        <v>15</v>
      </c>
    </row>
    <row r="3" spans="1:12" x14ac:dyDescent="0.25">
      <c r="A3" s="17" t="s">
        <v>21</v>
      </c>
      <c r="B3" s="3" t="s">
        <v>17</v>
      </c>
      <c r="C3" s="3">
        <v>11</v>
      </c>
      <c r="D3" s="3">
        <v>28</v>
      </c>
      <c r="E3" s="3">
        <v>0</v>
      </c>
      <c r="F3" s="4">
        <f>(SUM(G3:L3)/24)/60</f>
        <v>0.11805555555555555</v>
      </c>
      <c r="G3" s="5">
        <f>0.5*D3</f>
        <v>14</v>
      </c>
      <c r="H3" s="5">
        <f>1*C3</f>
        <v>11</v>
      </c>
      <c r="I3" s="5">
        <f>2*D3</f>
        <v>56</v>
      </c>
      <c r="J3" s="5">
        <f>1*J2</f>
        <v>5</v>
      </c>
      <c r="K3" s="5">
        <f>1*E3</f>
        <v>0</v>
      </c>
      <c r="L3" s="5">
        <f>3*D3</f>
        <v>84</v>
      </c>
    </row>
    <row r="4" spans="1:12" x14ac:dyDescent="0.25">
      <c r="A4" s="18"/>
      <c r="B4" s="3" t="s">
        <v>16</v>
      </c>
      <c r="C4" s="3">
        <v>5</v>
      </c>
      <c r="D4" s="3">
        <v>14</v>
      </c>
      <c r="E4" s="3">
        <v>0</v>
      </c>
      <c r="F4" s="4">
        <f t="shared" ref="F4:F7" si="0">(SUM(G4:L4)/24)/60</f>
        <v>6.0416666666666667E-2</v>
      </c>
      <c r="G4" s="5">
        <f t="shared" ref="G4:G7" si="1">0.5*D4</f>
        <v>7</v>
      </c>
      <c r="H4" s="5">
        <f t="shared" ref="H4:H7" si="2">1*C4</f>
        <v>5</v>
      </c>
      <c r="I4" s="5">
        <f t="shared" ref="I4:I7" si="3">2*D4</f>
        <v>28</v>
      </c>
      <c r="J4" s="5">
        <f t="shared" ref="J4:J11" si="4">1*J3</f>
        <v>5</v>
      </c>
      <c r="K4" s="5">
        <f t="shared" ref="K4:K7" si="5">1*E4</f>
        <v>0</v>
      </c>
      <c r="L4" s="5">
        <f t="shared" ref="L4:L7" si="6">3*D4</f>
        <v>42</v>
      </c>
    </row>
    <row r="5" spans="1:12" x14ac:dyDescent="0.25">
      <c r="A5" s="18"/>
      <c r="B5" s="3" t="s">
        <v>20</v>
      </c>
      <c r="C5" s="3">
        <v>5</v>
      </c>
      <c r="D5" s="3">
        <v>16</v>
      </c>
      <c r="E5" s="3">
        <v>0</v>
      </c>
      <c r="F5" s="4">
        <f t="shared" si="0"/>
        <v>6.805555555555555E-2</v>
      </c>
      <c r="G5" s="5">
        <f t="shared" si="1"/>
        <v>8</v>
      </c>
      <c r="H5" s="5">
        <f t="shared" si="2"/>
        <v>5</v>
      </c>
      <c r="I5" s="5">
        <f t="shared" si="3"/>
        <v>32</v>
      </c>
      <c r="J5" s="5">
        <f t="shared" si="4"/>
        <v>5</v>
      </c>
      <c r="K5" s="5">
        <f t="shared" si="5"/>
        <v>0</v>
      </c>
      <c r="L5" s="5">
        <f t="shared" si="6"/>
        <v>48</v>
      </c>
    </row>
    <row r="6" spans="1:12" x14ac:dyDescent="0.25">
      <c r="A6" s="18"/>
      <c r="B6" s="3" t="s">
        <v>22</v>
      </c>
      <c r="C6" s="3">
        <v>7</v>
      </c>
      <c r="D6" s="3">
        <v>27</v>
      </c>
      <c r="E6" s="3">
        <v>0</v>
      </c>
      <c r="F6" s="4">
        <f t="shared" si="0"/>
        <v>0.11145833333333334</v>
      </c>
      <c r="G6" s="5">
        <f t="shared" si="1"/>
        <v>13.5</v>
      </c>
      <c r="H6" s="5">
        <f t="shared" si="2"/>
        <v>7</v>
      </c>
      <c r="I6" s="5">
        <f t="shared" si="3"/>
        <v>54</v>
      </c>
      <c r="J6" s="5">
        <f t="shared" si="4"/>
        <v>5</v>
      </c>
      <c r="K6" s="5">
        <f t="shared" si="5"/>
        <v>0</v>
      </c>
      <c r="L6" s="5">
        <f t="shared" si="6"/>
        <v>81</v>
      </c>
    </row>
    <row r="7" spans="1:12" x14ac:dyDescent="0.25">
      <c r="A7" s="19"/>
      <c r="B7" s="3" t="s">
        <v>19</v>
      </c>
      <c r="C7" s="3">
        <v>5</v>
      </c>
      <c r="D7" s="3">
        <v>22</v>
      </c>
      <c r="E7" s="3">
        <v>0</v>
      </c>
      <c r="F7" s="4">
        <f t="shared" si="0"/>
        <v>9.0972222222222218E-2</v>
      </c>
      <c r="G7" s="5">
        <f t="shared" si="1"/>
        <v>11</v>
      </c>
      <c r="H7" s="5">
        <f t="shared" si="2"/>
        <v>5</v>
      </c>
      <c r="I7" s="5">
        <f t="shared" si="3"/>
        <v>44</v>
      </c>
      <c r="J7" s="5">
        <f t="shared" si="4"/>
        <v>5</v>
      </c>
      <c r="K7" s="5">
        <f t="shared" si="5"/>
        <v>0</v>
      </c>
      <c r="L7" s="5">
        <f t="shared" si="6"/>
        <v>66</v>
      </c>
    </row>
    <row r="8" spans="1:12" x14ac:dyDescent="0.25">
      <c r="A8" s="17" t="s">
        <v>21</v>
      </c>
      <c r="B8" s="3" t="s">
        <v>17</v>
      </c>
      <c r="C8" s="3">
        <v>7</v>
      </c>
      <c r="D8" s="3">
        <v>15</v>
      </c>
      <c r="E8" s="3">
        <v>0</v>
      </c>
      <c r="F8" s="4">
        <f>(SUM(G8:L8)/24)/60</f>
        <v>6.5625000000000003E-2</v>
      </c>
      <c r="G8" s="5">
        <f>0.5*D8</f>
        <v>7.5</v>
      </c>
      <c r="H8" s="5">
        <f>1*C8</f>
        <v>7</v>
      </c>
      <c r="I8" s="5">
        <f>2*D8</f>
        <v>30</v>
      </c>
      <c r="J8" s="5">
        <f t="shared" si="4"/>
        <v>5</v>
      </c>
      <c r="K8" s="5">
        <f>1*E8</f>
        <v>0</v>
      </c>
      <c r="L8" s="5">
        <f>3*D8</f>
        <v>45</v>
      </c>
    </row>
    <row r="9" spans="1:12" x14ac:dyDescent="0.25">
      <c r="A9" s="18"/>
      <c r="B9" s="3" t="s">
        <v>16</v>
      </c>
      <c r="C9" s="3">
        <v>7</v>
      </c>
      <c r="D9" s="3">
        <v>25</v>
      </c>
      <c r="E9" s="3">
        <v>0</v>
      </c>
      <c r="F9" s="4">
        <f t="shared" ref="F9:F11" si="7">(SUM(G9:L9)/24)/60</f>
        <v>0.10381944444444445</v>
      </c>
      <c r="G9" s="5">
        <f t="shared" ref="G9:G11" si="8">0.5*D9</f>
        <v>12.5</v>
      </c>
      <c r="H9" s="5">
        <f t="shared" ref="H9:H11" si="9">1*C9</f>
        <v>7</v>
      </c>
      <c r="I9" s="5">
        <f t="shared" ref="I9:I11" si="10">2*D9</f>
        <v>50</v>
      </c>
      <c r="J9" s="5">
        <f t="shared" si="4"/>
        <v>5</v>
      </c>
      <c r="K9" s="5">
        <f t="shared" ref="K9:K11" si="11">1*E9</f>
        <v>0</v>
      </c>
      <c r="L9" s="5">
        <f t="shared" ref="L9:L11" si="12">3*D9</f>
        <v>75</v>
      </c>
    </row>
    <row r="10" spans="1:12" x14ac:dyDescent="0.25">
      <c r="A10" s="18"/>
      <c r="B10" s="3" t="s">
        <v>22</v>
      </c>
      <c r="C10" s="3">
        <v>6</v>
      </c>
      <c r="D10" s="3">
        <v>30</v>
      </c>
      <c r="E10" s="3">
        <v>0</v>
      </c>
      <c r="F10" s="4">
        <f t="shared" si="7"/>
        <v>0.12222222222222222</v>
      </c>
      <c r="G10" s="5">
        <f t="shared" si="8"/>
        <v>15</v>
      </c>
      <c r="H10" s="5">
        <f t="shared" si="9"/>
        <v>6</v>
      </c>
      <c r="I10" s="5">
        <f t="shared" si="10"/>
        <v>60</v>
      </c>
      <c r="J10" s="5">
        <f t="shared" si="4"/>
        <v>5</v>
      </c>
      <c r="K10" s="5">
        <f t="shared" si="11"/>
        <v>0</v>
      </c>
      <c r="L10" s="5">
        <f t="shared" si="12"/>
        <v>90</v>
      </c>
    </row>
    <row r="11" spans="1:12" x14ac:dyDescent="0.25">
      <c r="A11" s="19"/>
      <c r="B11" s="3" t="s">
        <v>19</v>
      </c>
      <c r="C11" s="3">
        <v>5</v>
      </c>
      <c r="D11" s="3">
        <v>22</v>
      </c>
      <c r="E11" s="3">
        <v>0</v>
      </c>
      <c r="F11" s="4">
        <f t="shared" si="7"/>
        <v>9.0972222222222218E-2</v>
      </c>
      <c r="G11" s="5">
        <f t="shared" si="8"/>
        <v>11</v>
      </c>
      <c r="H11" s="5">
        <f t="shared" si="9"/>
        <v>5</v>
      </c>
      <c r="I11" s="5">
        <f t="shared" si="10"/>
        <v>44</v>
      </c>
      <c r="J11" s="5">
        <f t="shared" si="4"/>
        <v>5</v>
      </c>
      <c r="K11" s="5">
        <f t="shared" si="11"/>
        <v>0</v>
      </c>
      <c r="L11" s="5">
        <f t="shared" si="12"/>
        <v>66</v>
      </c>
    </row>
    <row r="14" spans="1:12" x14ac:dyDescent="0.25">
      <c r="E14" s="14" t="s">
        <v>18</v>
      </c>
      <c r="F14" s="15">
        <f>SUM(F3:F11)</f>
        <v>0.83159722222222232</v>
      </c>
    </row>
    <row r="15" spans="1:12" x14ac:dyDescent="0.25">
      <c r="E15" s="14"/>
      <c r="F15" s="16"/>
    </row>
    <row r="19" spans="1:7" ht="29.25" customHeight="1" x14ac:dyDescent="0.25">
      <c r="A19" s="7"/>
      <c r="B19" s="8"/>
      <c r="C19" s="8"/>
      <c r="D19" s="9"/>
      <c r="F19" s="6" t="s">
        <v>23</v>
      </c>
      <c r="G19" s="11"/>
    </row>
    <row r="20" spans="1:7" x14ac:dyDescent="0.25">
      <c r="A20" s="7"/>
      <c r="B20" s="9"/>
      <c r="C20" s="9"/>
      <c r="D20" s="9"/>
    </row>
    <row r="21" spans="1:7" x14ac:dyDescent="0.25">
      <c r="A21" s="7"/>
      <c r="B21" s="10"/>
      <c r="C21" s="10"/>
      <c r="D21" s="10"/>
    </row>
  </sheetData>
  <mergeCells count="10">
    <mergeCell ref="E14:E15"/>
    <mergeCell ref="F14:F15"/>
    <mergeCell ref="A3:A7"/>
    <mergeCell ref="A1:A2"/>
    <mergeCell ref="B1:B2"/>
    <mergeCell ref="C1:C2"/>
    <mergeCell ref="D1:D2"/>
    <mergeCell ref="E1:E2"/>
    <mergeCell ref="F1:F2"/>
    <mergeCell ref="A8:A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C896-DCF5-4EBD-8E73-8C861DE922F6}">
  <dimension ref="A1:L11"/>
  <sheetViews>
    <sheetView tabSelected="1" workbookViewId="0">
      <selection activeCell="G14" sqref="G13:G14"/>
    </sheetView>
  </sheetViews>
  <sheetFormatPr defaultRowHeight="15" x14ac:dyDescent="0.25"/>
  <cols>
    <col min="1" max="1" width="15.28515625" customWidth="1"/>
    <col min="2" max="2" width="20.7109375" customWidth="1"/>
    <col min="3" max="3" width="15" customWidth="1"/>
    <col min="4" max="4" width="12.85546875" customWidth="1"/>
    <col min="5" max="5" width="11.7109375" customWidth="1"/>
    <col min="7" max="7" width="16.140625" customWidth="1"/>
    <col min="8" max="8" width="40.5703125" bestFit="1" customWidth="1"/>
    <col min="9" max="11" width="10.85546875" customWidth="1"/>
    <col min="12" max="12" width="12.28515625" customWidth="1"/>
  </cols>
  <sheetData>
    <row r="1" spans="1:12" ht="30" customHeight="1" x14ac:dyDescent="0.25">
      <c r="A1" s="20" t="s">
        <v>0</v>
      </c>
      <c r="B1" s="20" t="s">
        <v>1</v>
      </c>
      <c r="C1" s="22" t="s">
        <v>26</v>
      </c>
      <c r="D1" s="22" t="s">
        <v>24</v>
      </c>
      <c r="E1" s="22" t="s">
        <v>25</v>
      </c>
      <c r="F1" s="22" t="s">
        <v>27</v>
      </c>
      <c r="G1" s="22" t="s">
        <v>28</v>
      </c>
      <c r="H1" s="22" t="s">
        <v>29</v>
      </c>
      <c r="I1" s="22" t="s">
        <v>30</v>
      </c>
      <c r="J1" s="22" t="s">
        <v>34</v>
      </c>
      <c r="K1" s="22" t="s">
        <v>35</v>
      </c>
      <c r="L1" s="22" t="s">
        <v>31</v>
      </c>
    </row>
    <row r="2" spans="1:12" x14ac:dyDescent="0.25">
      <c r="A2" s="20"/>
      <c r="B2" s="20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17" t="s">
        <v>21</v>
      </c>
      <c r="B3" s="3" t="s">
        <v>17</v>
      </c>
      <c r="C3" s="13" t="s">
        <v>32</v>
      </c>
      <c r="D3" s="13" t="s">
        <v>32</v>
      </c>
      <c r="E3" s="12"/>
      <c r="F3" s="12">
        <v>12305</v>
      </c>
      <c r="G3" s="13" t="s">
        <v>32</v>
      </c>
      <c r="H3" s="12" t="str">
        <f>_xlfn.CONCAT("PILAR ",B3," SPO 2021 ", $A$3)</f>
        <v>PILAR SEGURANÇA SPO 2021 REVENDA</v>
      </c>
      <c r="I3" s="12"/>
      <c r="J3" s="12"/>
      <c r="K3" s="12"/>
      <c r="L3" s="12"/>
    </row>
    <row r="4" spans="1:12" x14ac:dyDescent="0.25">
      <c r="A4" s="18"/>
      <c r="B4" s="3" t="s">
        <v>16</v>
      </c>
      <c r="C4" s="13" t="s">
        <v>32</v>
      </c>
      <c r="D4" s="13" t="s">
        <v>32</v>
      </c>
      <c r="E4" s="12"/>
      <c r="F4" s="12"/>
      <c r="G4" s="13" t="s">
        <v>32</v>
      </c>
      <c r="H4" s="12" t="str">
        <f t="shared" ref="H4:H11" si="0">_xlfn.CONCAT("PILAR ",B4," SPO 2021 ", $A$3)</f>
        <v>PILAR GENTE SPO 2021 REVENDA</v>
      </c>
      <c r="I4" s="12"/>
      <c r="J4" s="12"/>
      <c r="K4" s="12"/>
      <c r="L4" s="12"/>
    </row>
    <row r="5" spans="1:12" x14ac:dyDescent="0.25">
      <c r="A5" s="18"/>
      <c r="B5" s="3" t="s">
        <v>20</v>
      </c>
      <c r="C5" s="13" t="s">
        <v>32</v>
      </c>
      <c r="D5" s="13" t="s">
        <v>32</v>
      </c>
      <c r="E5" s="12"/>
      <c r="F5" s="12"/>
      <c r="G5" s="13" t="s">
        <v>32</v>
      </c>
      <c r="H5" s="12" t="str">
        <f t="shared" si="0"/>
        <v>PILAR FINANEIRO SPO 2021 REVENDA</v>
      </c>
      <c r="I5" s="12"/>
      <c r="J5" s="12"/>
      <c r="K5" s="12"/>
      <c r="L5" s="12"/>
    </row>
    <row r="6" spans="1:12" x14ac:dyDescent="0.25">
      <c r="A6" s="18"/>
      <c r="B6" s="3" t="s">
        <v>22</v>
      </c>
      <c r="C6" s="13" t="s">
        <v>32</v>
      </c>
      <c r="D6" s="13" t="s">
        <v>32</v>
      </c>
      <c r="E6" s="12"/>
      <c r="F6" s="12"/>
      <c r="G6" s="13" t="s">
        <v>32</v>
      </c>
      <c r="H6" s="12" t="str">
        <f t="shared" si="0"/>
        <v>PILAR COMERCIAL SPO 2021 REVENDA</v>
      </c>
      <c r="I6" s="12"/>
      <c r="J6" s="12"/>
      <c r="K6" s="12"/>
      <c r="L6" s="12"/>
    </row>
    <row r="7" spans="1:12" x14ac:dyDescent="0.25">
      <c r="A7" s="19"/>
      <c r="B7" s="3" t="s">
        <v>19</v>
      </c>
      <c r="C7" s="13" t="s">
        <v>32</v>
      </c>
      <c r="D7" s="13" t="s">
        <v>32</v>
      </c>
      <c r="E7" s="12"/>
      <c r="F7" s="12"/>
      <c r="G7" s="13" t="s">
        <v>32</v>
      </c>
      <c r="H7" s="12" t="str">
        <f t="shared" si="0"/>
        <v>PILAR NÍVEL DE SERVIÇO SPO 2021 REVENDA</v>
      </c>
      <c r="I7" s="12"/>
      <c r="J7" s="12"/>
      <c r="K7" s="12"/>
      <c r="L7" s="12"/>
    </row>
    <row r="8" spans="1:12" x14ac:dyDescent="0.25">
      <c r="A8" s="17" t="s">
        <v>33</v>
      </c>
      <c r="B8" s="3" t="s">
        <v>17</v>
      </c>
      <c r="C8" s="13" t="s">
        <v>32</v>
      </c>
      <c r="D8" s="13" t="s">
        <v>32</v>
      </c>
      <c r="E8" s="12"/>
      <c r="F8" s="12"/>
      <c r="G8" s="13" t="s">
        <v>32</v>
      </c>
      <c r="H8" s="12" t="str">
        <f>_xlfn.CONCAT("PILAR ",B8," SPO 2021 ")</f>
        <v xml:space="preserve">PILAR SEGURANÇA SPO 2021 </v>
      </c>
      <c r="I8" s="12"/>
      <c r="J8" s="12"/>
      <c r="K8" s="12"/>
      <c r="L8" s="12"/>
    </row>
    <row r="9" spans="1:12" x14ac:dyDescent="0.25">
      <c r="A9" s="18"/>
      <c r="B9" s="3" t="s">
        <v>16</v>
      </c>
      <c r="C9" s="13" t="s">
        <v>32</v>
      </c>
      <c r="D9" s="13" t="s">
        <v>32</v>
      </c>
      <c r="E9" s="12"/>
      <c r="F9" s="12"/>
      <c r="G9" s="13" t="s">
        <v>32</v>
      </c>
      <c r="H9" s="12" t="str">
        <f t="shared" ref="H9:H11" si="1">_xlfn.CONCAT("PILAR ",B9," SPO 2021 ")</f>
        <v xml:space="preserve">PILAR GENTE SPO 2021 </v>
      </c>
      <c r="I9" s="12"/>
      <c r="J9" s="12"/>
      <c r="K9" s="12"/>
      <c r="L9" s="12"/>
    </row>
    <row r="10" spans="1:12" x14ac:dyDescent="0.25">
      <c r="A10" s="18"/>
      <c r="B10" s="3" t="s">
        <v>22</v>
      </c>
      <c r="C10" s="13" t="s">
        <v>32</v>
      </c>
      <c r="D10" s="13" t="s">
        <v>32</v>
      </c>
      <c r="E10" s="12"/>
      <c r="F10" s="12"/>
      <c r="G10" s="13" t="s">
        <v>32</v>
      </c>
      <c r="H10" s="12" t="str">
        <f t="shared" si="1"/>
        <v xml:space="preserve">PILAR COMERCIAL SPO 2021 </v>
      </c>
      <c r="I10" s="12"/>
      <c r="J10" s="12"/>
      <c r="K10" s="12"/>
      <c r="L10" s="12"/>
    </row>
    <row r="11" spans="1:12" x14ac:dyDescent="0.25">
      <c r="A11" s="19"/>
      <c r="B11" s="3" t="s">
        <v>19</v>
      </c>
      <c r="C11" s="13" t="s">
        <v>32</v>
      </c>
      <c r="D11" s="13" t="s">
        <v>32</v>
      </c>
      <c r="E11" s="12"/>
      <c r="F11" s="12"/>
      <c r="G11" s="13" t="s">
        <v>32</v>
      </c>
      <c r="H11" s="12" t="str">
        <f t="shared" si="1"/>
        <v xml:space="preserve">PILAR NÍVEL DE SERVIÇO SPO 2021 </v>
      </c>
      <c r="I11" s="12"/>
      <c r="J11" s="12"/>
      <c r="K11" s="12"/>
      <c r="L11" s="12"/>
    </row>
  </sheetData>
  <mergeCells count="14">
    <mergeCell ref="A3:A7"/>
    <mergeCell ref="A8:A11"/>
    <mergeCell ref="J1:J2"/>
    <mergeCell ref="K1:K2"/>
    <mergeCell ref="L1:L2"/>
    <mergeCell ref="B1:B2"/>
    <mergeCell ref="D1:D2"/>
    <mergeCell ref="C1:C2"/>
    <mergeCell ref="A1:A2"/>
    <mergeCell ref="G1:G2"/>
    <mergeCell ref="H1:H2"/>
    <mergeCell ref="E1:E2"/>
    <mergeCell ref="F1:F2"/>
    <mergeCell ref="I1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Planejamento Carga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Adrielle Araujo</dc:creator>
  <cp:lastModifiedBy>Adrielle Araujo</cp:lastModifiedBy>
  <dcterms:created xsi:type="dcterms:W3CDTF">2020-05-12T15:51:50Z</dcterms:created>
  <dcterms:modified xsi:type="dcterms:W3CDTF">2021-02-18T13:56:43Z</dcterms:modified>
</cp:coreProperties>
</file>